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C:\Users\sarah.viola\OneDrive - HHS Office of the Secretary\Desktop\"/>
    </mc:Choice>
  </mc:AlternateContent>
  <xr:revisionPtr revIDLastSave="0" documentId="8_{CAC65CEC-E2F0-4A9D-A8C6-1F5F5CBF84DE}" xr6:coauthVersionLast="45" xr6:coauthVersionMax="45" xr10:uidLastSave="{00000000-0000-0000-0000-000000000000}"/>
  <bookViews>
    <workbookView xWindow="-110" yWindow="-110" windowWidth="19420" windowHeight="10420" tabRatio="891" xr2:uid="{00000000-000D-0000-FFFF-FFFF00000000}"/>
  </bookViews>
  <sheets>
    <sheet name="Instructions" sheetId="9" r:id="rId1"/>
    <sheet name="Summary" sheetId="12" r:id="rId2"/>
    <sheet name="Budget Detail" sheetId="2" r:id="rId3"/>
    <sheet name="Budget Narrative" sheetId="1" r:id="rId4"/>
    <sheet name="Facility Attachment" sheetId="10" r:id="rId5"/>
    <sheet name="BD2" sheetId="15" r:id="rId6"/>
    <sheet name="BN2" sheetId="14" r:id="rId7"/>
    <sheet name="FA2" sheetId="13" r:id="rId8"/>
    <sheet name="BD3" sheetId="16" r:id="rId9"/>
    <sheet name="BN3" sheetId="17" r:id="rId10"/>
    <sheet name="FA3" sheetId="18" r:id="rId11"/>
    <sheet name="BD4" sheetId="19" r:id="rId12"/>
    <sheet name="BN4" sheetId="20" r:id="rId13"/>
    <sheet name="FA4" sheetId="21" r:id="rId14"/>
    <sheet name="BD5" sheetId="22" r:id="rId15"/>
    <sheet name="BN5" sheetId="23" r:id="rId16"/>
    <sheet name="FA5" sheetId="24" r:id="rId17"/>
    <sheet name="BD6" sheetId="25" r:id="rId18"/>
    <sheet name="BN6" sheetId="26" r:id="rId19"/>
    <sheet name="FA6" sheetId="27" r:id="rId20"/>
    <sheet name="BD7" sheetId="28" r:id="rId21"/>
    <sheet name="BN7" sheetId="29" r:id="rId22"/>
    <sheet name="FA7" sheetId="30" r:id="rId23"/>
    <sheet name="BD8" sheetId="31" r:id="rId24"/>
    <sheet name="BN8" sheetId="32" r:id="rId25"/>
    <sheet name="FA8" sheetId="33" r:id="rId26"/>
    <sheet name="BD9" sheetId="34" r:id="rId27"/>
    <sheet name="BN9" sheetId="35" r:id="rId28"/>
    <sheet name="FA9" sheetId="36" r:id="rId29"/>
    <sheet name="BD10" sheetId="37" r:id="rId30"/>
    <sheet name="BN10" sheetId="38" r:id="rId31"/>
    <sheet name="FA10" sheetId="39" r:id="rId32"/>
    <sheet name="Selection Tables" sheetId="11" r:id="rId33"/>
  </sheets>
  <definedNames>
    <definedName name="_xlnm.Print_Area" localSheetId="1">Summary!$A$1:$F$65</definedName>
    <definedName name="_xlnm.Print_Titles" localSheetId="29">'BD10'!$1:$4</definedName>
    <definedName name="_xlnm.Print_Titles" localSheetId="5">'BD2'!$1:$4</definedName>
    <definedName name="_xlnm.Print_Titles" localSheetId="8">'BD3'!$1:$4</definedName>
    <definedName name="_xlnm.Print_Titles" localSheetId="11">'BD4'!$1:$4</definedName>
    <definedName name="_xlnm.Print_Titles" localSheetId="14">'BD5'!$1:$4</definedName>
    <definedName name="_xlnm.Print_Titles" localSheetId="17">'BD6'!$1:$4</definedName>
    <definedName name="_xlnm.Print_Titles" localSheetId="20">'BD7'!$1:$4</definedName>
    <definedName name="_xlnm.Print_Titles" localSheetId="23">'BD8'!$1:$4</definedName>
    <definedName name="_xlnm.Print_Titles" localSheetId="26">'BD9'!$1:$4</definedName>
    <definedName name="_xlnm.Print_Titles" localSheetId="30">'BN10'!$1:$4</definedName>
    <definedName name="_xlnm.Print_Titles" localSheetId="6">'BN2'!$1:$4</definedName>
    <definedName name="_xlnm.Print_Titles" localSheetId="9">'BN3'!$1:$4</definedName>
    <definedName name="_xlnm.Print_Titles" localSheetId="12">'BN4'!$1:$4</definedName>
    <definedName name="_xlnm.Print_Titles" localSheetId="15">'BN5'!$4:$4</definedName>
    <definedName name="_xlnm.Print_Titles" localSheetId="18">'BN6'!$1:$7</definedName>
    <definedName name="_xlnm.Print_Titles" localSheetId="21">'BN7'!$1:$4</definedName>
    <definedName name="_xlnm.Print_Titles" localSheetId="24">'BN8'!$1:$4</definedName>
    <definedName name="_xlnm.Print_Titles" localSheetId="27">'BN9'!$1:$4</definedName>
    <definedName name="_xlnm.Print_Titles" localSheetId="2">'Budget Detail'!$1:$4</definedName>
    <definedName name="_xlnm.Print_Titles" localSheetId="3">'Budget Narrative'!$1:$4</definedName>
    <definedName name="_xlnm.Print_Titles" localSheetId="31">'FA10'!$A:$B,'FA10'!$1:$4</definedName>
    <definedName name="_xlnm.Print_Titles" localSheetId="7">'FA2'!$A:$B,'FA2'!$1:$4</definedName>
    <definedName name="_xlnm.Print_Titles" localSheetId="10">'FA3'!$A:$B,'FA3'!$1:$4</definedName>
    <definedName name="_xlnm.Print_Titles" localSheetId="13">'FA4'!$A:$B,'FA4'!$1:$4</definedName>
    <definedName name="_xlnm.Print_Titles" localSheetId="16">'FA5'!$A:$B,'FA5'!$1:$4</definedName>
    <definedName name="_xlnm.Print_Titles" localSheetId="19">'FA6'!$A:$B,'FA6'!$1:$4</definedName>
    <definedName name="_xlnm.Print_Titles" localSheetId="22">'FA7'!$A:$B,'FA7'!$1:$4</definedName>
    <definedName name="_xlnm.Print_Titles" localSheetId="25">'FA8'!$A:$B,'FA8'!$1:$4</definedName>
    <definedName name="_xlnm.Print_Titles" localSheetId="28">'FA9'!$A:$B,'FA9'!$1:$4</definedName>
    <definedName name="_xlnm.Print_Titles" localSheetId="4">'Facility Attachment'!$A:$B,'Facility Attachment'!$1:$5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94" i="15" l="1"/>
  <c r="G493" i="15"/>
  <c r="G492" i="15"/>
  <c r="G491" i="15"/>
  <c r="G490" i="15"/>
  <c r="G489" i="15"/>
  <c r="G488" i="15"/>
  <c r="G487" i="15"/>
  <c r="G486" i="15"/>
  <c r="G494" i="16"/>
  <c r="G493" i="16"/>
  <c r="G492" i="16"/>
  <c r="G491" i="16"/>
  <c r="G490" i="16"/>
  <c r="G489" i="16"/>
  <c r="G488" i="16"/>
  <c r="G487" i="16"/>
  <c r="G486" i="16"/>
  <c r="G494" i="19"/>
  <c r="G493" i="19"/>
  <c r="G492" i="19"/>
  <c r="G491" i="19"/>
  <c r="G490" i="19"/>
  <c r="G489" i="19"/>
  <c r="G488" i="19"/>
  <c r="G487" i="19"/>
  <c r="G486" i="19"/>
  <c r="G494" i="22"/>
  <c r="G493" i="22"/>
  <c r="G492" i="22"/>
  <c r="G491" i="22"/>
  <c r="G490" i="22"/>
  <c r="G489" i="22"/>
  <c r="G488" i="22"/>
  <c r="G487" i="22"/>
  <c r="G486" i="22"/>
  <c r="G494" i="25"/>
  <c r="G493" i="25"/>
  <c r="G492" i="25"/>
  <c r="G491" i="25"/>
  <c r="G490" i="25"/>
  <c r="G489" i="25"/>
  <c r="G488" i="25"/>
  <c r="G487" i="25"/>
  <c r="G486" i="25"/>
  <c r="G494" i="28"/>
  <c r="G493" i="28"/>
  <c r="G492" i="28"/>
  <c r="G491" i="28"/>
  <c r="G490" i="28"/>
  <c r="G489" i="28"/>
  <c r="G488" i="28"/>
  <c r="G487" i="28"/>
  <c r="G486" i="28"/>
  <c r="G494" i="31"/>
  <c r="G493" i="31"/>
  <c r="G492" i="31"/>
  <c r="G491" i="31"/>
  <c r="G490" i="31"/>
  <c r="G489" i="31"/>
  <c r="G488" i="31"/>
  <c r="G487" i="31"/>
  <c r="G486" i="31"/>
  <c r="G494" i="34"/>
  <c r="G493" i="34"/>
  <c r="G492" i="34"/>
  <c r="G491" i="34"/>
  <c r="G490" i="34"/>
  <c r="G489" i="34"/>
  <c r="G488" i="34"/>
  <c r="G487" i="34"/>
  <c r="G486" i="34"/>
  <c r="G494" i="37"/>
  <c r="G493" i="37"/>
  <c r="G492" i="37"/>
  <c r="G491" i="37"/>
  <c r="G490" i="37"/>
  <c r="G489" i="37"/>
  <c r="G488" i="37"/>
  <c r="G487" i="37"/>
  <c r="G486" i="37"/>
  <c r="G494" i="2"/>
  <c r="G493" i="2"/>
  <c r="G492" i="2"/>
  <c r="G491" i="2"/>
  <c r="G490" i="2"/>
  <c r="G489" i="2"/>
  <c r="G488" i="2"/>
  <c r="G487" i="2"/>
  <c r="G486" i="2"/>
  <c r="G485" i="15"/>
  <c r="G485" i="16"/>
  <c r="G485" i="19"/>
  <c r="G485" i="22"/>
  <c r="G485" i="25"/>
  <c r="G485" i="28"/>
  <c r="G485" i="31"/>
  <c r="G485" i="34"/>
  <c r="G485" i="37"/>
  <c r="G485" i="2"/>
  <c r="G470" i="15"/>
  <c r="G470" i="16"/>
  <c r="G470" i="19"/>
  <c r="G470" i="22"/>
  <c r="G470" i="25"/>
  <c r="G470" i="28"/>
  <c r="G470" i="31"/>
  <c r="G470" i="34"/>
  <c r="G470" i="37"/>
  <c r="G470" i="2"/>
  <c r="G454" i="15"/>
  <c r="G454" i="16"/>
  <c r="G454" i="19"/>
  <c r="G454" i="22"/>
  <c r="G454" i="25"/>
  <c r="G454" i="28"/>
  <c r="G454" i="31"/>
  <c r="G454" i="34"/>
  <c r="G454" i="37"/>
  <c r="G454" i="2"/>
  <c r="G437" i="15"/>
  <c r="G436" i="15"/>
  <c r="G435" i="15"/>
  <c r="G434" i="15"/>
  <c r="G433" i="15"/>
  <c r="G432" i="15"/>
  <c r="G431" i="15"/>
  <c r="G430" i="15"/>
  <c r="G429" i="15"/>
  <c r="G437" i="16"/>
  <c r="G436" i="16"/>
  <c r="G435" i="16"/>
  <c r="G434" i="16"/>
  <c r="G433" i="16"/>
  <c r="G432" i="16"/>
  <c r="G431" i="16"/>
  <c r="G430" i="16"/>
  <c r="G429" i="16"/>
  <c r="G437" i="19"/>
  <c r="G436" i="19"/>
  <c r="G435" i="19"/>
  <c r="G434" i="19"/>
  <c r="G433" i="19"/>
  <c r="G432" i="19"/>
  <c r="G431" i="19"/>
  <c r="G430" i="19"/>
  <c r="G429" i="19"/>
  <c r="G437" i="22"/>
  <c r="G436" i="22"/>
  <c r="G435" i="22"/>
  <c r="G434" i="22"/>
  <c r="G433" i="22"/>
  <c r="G432" i="22"/>
  <c r="G431" i="22"/>
  <c r="G430" i="22"/>
  <c r="G429" i="22"/>
  <c r="G437" i="25"/>
  <c r="G436" i="25"/>
  <c r="G435" i="25"/>
  <c r="G434" i="25"/>
  <c r="G433" i="25"/>
  <c r="G432" i="25"/>
  <c r="G431" i="25"/>
  <c r="G430" i="25"/>
  <c r="G429" i="25"/>
  <c r="G437" i="28"/>
  <c r="G436" i="28"/>
  <c r="G435" i="28"/>
  <c r="G434" i="28"/>
  <c r="G433" i="28"/>
  <c r="G432" i="28"/>
  <c r="G431" i="28"/>
  <c r="G430" i="28"/>
  <c r="G429" i="28"/>
  <c r="G437" i="31"/>
  <c r="G436" i="31"/>
  <c r="G435" i="31"/>
  <c r="G434" i="31"/>
  <c r="G433" i="31"/>
  <c r="G432" i="31"/>
  <c r="G431" i="31"/>
  <c r="G430" i="31"/>
  <c r="G429" i="31"/>
  <c r="G437" i="34"/>
  <c r="G436" i="34"/>
  <c r="G435" i="34"/>
  <c r="G434" i="34"/>
  <c r="G433" i="34"/>
  <c r="G432" i="34"/>
  <c r="G431" i="34"/>
  <c r="G430" i="34"/>
  <c r="G429" i="34"/>
  <c r="G437" i="37"/>
  <c r="G436" i="37"/>
  <c r="G435" i="37"/>
  <c r="G434" i="37"/>
  <c r="G433" i="37"/>
  <c r="G432" i="37"/>
  <c r="G431" i="37"/>
  <c r="G430" i="37"/>
  <c r="G429" i="37"/>
  <c r="G437" i="2"/>
  <c r="G436" i="2"/>
  <c r="G435" i="2"/>
  <c r="G434" i="2"/>
  <c r="G433" i="2"/>
  <c r="G432" i="2"/>
  <c r="G431" i="2"/>
  <c r="G430" i="2"/>
  <c r="G429" i="2"/>
  <c r="G422" i="15"/>
  <c r="G421" i="15"/>
  <c r="G420" i="15"/>
  <c r="G419" i="15"/>
  <c r="G418" i="15"/>
  <c r="G417" i="15"/>
  <c r="G416" i="15"/>
  <c r="G415" i="15"/>
  <c r="G414" i="15"/>
  <c r="G413" i="15"/>
  <c r="G422" i="16"/>
  <c r="G421" i="16"/>
  <c r="G420" i="16"/>
  <c r="G419" i="16"/>
  <c r="G418" i="16"/>
  <c r="G417" i="16"/>
  <c r="G416" i="16"/>
  <c r="G415" i="16"/>
  <c r="G414" i="16"/>
  <c r="G413" i="16"/>
  <c r="G422" i="19"/>
  <c r="G421" i="19"/>
  <c r="G420" i="19"/>
  <c r="G419" i="19"/>
  <c r="G418" i="19"/>
  <c r="G417" i="19"/>
  <c r="G416" i="19"/>
  <c r="G415" i="19"/>
  <c r="G414" i="19"/>
  <c r="G413" i="19"/>
  <c r="G422" i="22"/>
  <c r="G421" i="22"/>
  <c r="G420" i="22"/>
  <c r="G419" i="22"/>
  <c r="G418" i="22"/>
  <c r="G417" i="22"/>
  <c r="G416" i="22"/>
  <c r="G415" i="22"/>
  <c r="G414" i="22"/>
  <c r="G413" i="22"/>
  <c r="G422" i="25"/>
  <c r="G421" i="25"/>
  <c r="G420" i="25"/>
  <c r="G419" i="25"/>
  <c r="G418" i="25"/>
  <c r="G417" i="25"/>
  <c r="G416" i="25"/>
  <c r="G415" i="25"/>
  <c r="G414" i="25"/>
  <c r="G413" i="25"/>
  <c r="G422" i="28"/>
  <c r="G421" i="28"/>
  <c r="G420" i="28"/>
  <c r="G419" i="28"/>
  <c r="G418" i="28"/>
  <c r="G417" i="28"/>
  <c r="G416" i="28"/>
  <c r="G415" i="28"/>
  <c r="G414" i="28"/>
  <c r="G413" i="28"/>
  <c r="G422" i="31"/>
  <c r="G421" i="31"/>
  <c r="G420" i="31"/>
  <c r="G419" i="31"/>
  <c r="G418" i="31"/>
  <c r="G417" i="31"/>
  <c r="G416" i="31"/>
  <c r="G415" i="31"/>
  <c r="G414" i="31"/>
  <c r="G413" i="31"/>
  <c r="G422" i="34"/>
  <c r="G421" i="34"/>
  <c r="G420" i="34"/>
  <c r="G419" i="34"/>
  <c r="G418" i="34"/>
  <c r="G417" i="34"/>
  <c r="G416" i="34"/>
  <c r="G415" i="34"/>
  <c r="G414" i="34"/>
  <c r="G413" i="34"/>
  <c r="G422" i="37"/>
  <c r="G421" i="37"/>
  <c r="G420" i="37"/>
  <c r="G419" i="37"/>
  <c r="G418" i="37"/>
  <c r="G417" i="37"/>
  <c r="G416" i="37"/>
  <c r="G415" i="37"/>
  <c r="G414" i="37"/>
  <c r="G413" i="37"/>
  <c r="G422" i="2"/>
  <c r="G421" i="2"/>
  <c r="G420" i="2"/>
  <c r="G419" i="2"/>
  <c r="G418" i="2"/>
  <c r="G417" i="2"/>
  <c r="G416" i="2"/>
  <c r="G415" i="2"/>
  <c r="G414" i="2"/>
  <c r="G413" i="2"/>
  <c r="G428" i="15"/>
  <c r="G428" i="16"/>
  <c r="G428" i="19"/>
  <c r="G428" i="22"/>
  <c r="G428" i="25"/>
  <c r="G428" i="28"/>
  <c r="G428" i="31"/>
  <c r="G428" i="34"/>
  <c r="G428" i="37"/>
  <c r="G428" i="2"/>
  <c r="C503" i="14" l="1"/>
  <c r="A503" i="14"/>
  <c r="C497" i="14"/>
  <c r="A497" i="14"/>
  <c r="C491" i="14"/>
  <c r="A491" i="14"/>
  <c r="C485" i="14"/>
  <c r="A485" i="14"/>
  <c r="C503" i="17"/>
  <c r="A503" i="17"/>
  <c r="C497" i="17"/>
  <c r="A497" i="17"/>
  <c r="C491" i="17"/>
  <c r="A491" i="17"/>
  <c r="C485" i="17"/>
  <c r="A485" i="17"/>
  <c r="C503" i="20"/>
  <c r="A503" i="20"/>
  <c r="C497" i="20"/>
  <c r="A497" i="20"/>
  <c r="C491" i="20"/>
  <c r="A491" i="20"/>
  <c r="C485" i="20"/>
  <c r="A485" i="20"/>
  <c r="C503" i="23"/>
  <c r="A503" i="23"/>
  <c r="C497" i="23"/>
  <c r="A497" i="23"/>
  <c r="C491" i="23"/>
  <c r="A491" i="23"/>
  <c r="C485" i="23"/>
  <c r="A485" i="23"/>
  <c r="C503" i="26"/>
  <c r="A503" i="26"/>
  <c r="C497" i="26"/>
  <c r="A497" i="26"/>
  <c r="C491" i="26"/>
  <c r="A491" i="26"/>
  <c r="C485" i="26"/>
  <c r="A485" i="26"/>
  <c r="C503" i="29"/>
  <c r="A503" i="29"/>
  <c r="C497" i="29"/>
  <c r="A497" i="29"/>
  <c r="C491" i="29"/>
  <c r="A491" i="29"/>
  <c r="C485" i="29"/>
  <c r="A485" i="29"/>
  <c r="C503" i="32"/>
  <c r="A503" i="32"/>
  <c r="C497" i="32"/>
  <c r="A497" i="32"/>
  <c r="C491" i="32"/>
  <c r="A491" i="32"/>
  <c r="C485" i="32"/>
  <c r="A485" i="32"/>
  <c r="C503" i="35"/>
  <c r="A503" i="35"/>
  <c r="C497" i="35"/>
  <c r="A497" i="35"/>
  <c r="C491" i="35"/>
  <c r="A491" i="35"/>
  <c r="C485" i="35"/>
  <c r="A485" i="35"/>
  <c r="C503" i="38"/>
  <c r="A503" i="38"/>
  <c r="C497" i="38"/>
  <c r="A497" i="38"/>
  <c r="C491" i="38"/>
  <c r="A491" i="38"/>
  <c r="C485" i="38"/>
  <c r="A485" i="38"/>
  <c r="C503" i="1"/>
  <c r="A503" i="1"/>
  <c r="C497" i="1"/>
  <c r="A497" i="1"/>
  <c r="C491" i="1"/>
  <c r="A491" i="1"/>
  <c r="C485" i="1"/>
  <c r="A485" i="1"/>
  <c r="C479" i="14"/>
  <c r="A479" i="14"/>
  <c r="C479" i="17"/>
  <c r="A479" i="17"/>
  <c r="C479" i="20"/>
  <c r="A479" i="20"/>
  <c r="C479" i="23"/>
  <c r="A479" i="23"/>
  <c r="C479" i="26"/>
  <c r="A479" i="26"/>
  <c r="C479" i="29"/>
  <c r="A479" i="29"/>
  <c r="C479" i="32"/>
  <c r="A479" i="32"/>
  <c r="C479" i="35"/>
  <c r="A479" i="35"/>
  <c r="C479" i="38"/>
  <c r="A479" i="38"/>
  <c r="C479" i="1"/>
  <c r="A479" i="1"/>
  <c r="B101" i="15"/>
  <c r="B101" i="16"/>
  <c r="B101" i="19"/>
  <c r="B101" i="22"/>
  <c r="B101" i="25"/>
  <c r="B101" i="28"/>
  <c r="B101" i="31"/>
  <c r="B101" i="34"/>
  <c r="B101" i="37"/>
  <c r="B101" i="2"/>
  <c r="A851" i="14" l="1"/>
  <c r="A851" i="17"/>
  <c r="A851" i="20"/>
  <c r="A851" i="23"/>
  <c r="A851" i="26"/>
  <c r="A851" i="29"/>
  <c r="A851" i="32"/>
  <c r="A851" i="35"/>
  <c r="A851" i="38"/>
  <c r="A851" i="1"/>
  <c r="A187" i="14" l="1"/>
  <c r="A187" i="17"/>
  <c r="A187" i="20"/>
  <c r="A187" i="23"/>
  <c r="A187" i="26"/>
  <c r="A187" i="29"/>
  <c r="A187" i="32"/>
  <c r="A187" i="35"/>
  <c r="A187" i="38"/>
  <c r="A187" i="1"/>
  <c r="A195" i="14"/>
  <c r="A195" i="17"/>
  <c r="A195" i="20"/>
  <c r="A195" i="23"/>
  <c r="A195" i="26"/>
  <c r="A195" i="29"/>
  <c r="A195" i="32"/>
  <c r="A195" i="35"/>
  <c r="A195" i="38"/>
  <c r="A195" i="1"/>
  <c r="A203" i="14"/>
  <c r="A203" i="17"/>
  <c r="A203" i="20"/>
  <c r="A203" i="23"/>
  <c r="A203" i="26"/>
  <c r="A203" i="29"/>
  <c r="A203" i="32"/>
  <c r="A203" i="35"/>
  <c r="A203" i="38"/>
  <c r="A203" i="1"/>
  <c r="A211" i="14"/>
  <c r="A211" i="17"/>
  <c r="A211" i="20"/>
  <c r="A211" i="23"/>
  <c r="A211" i="26"/>
  <c r="A211" i="29"/>
  <c r="A211" i="32"/>
  <c r="A211" i="35"/>
  <c r="A211" i="38"/>
  <c r="A211" i="1"/>
  <c r="A219" i="14"/>
  <c r="A219" i="17"/>
  <c r="A219" i="20"/>
  <c r="A219" i="23"/>
  <c r="A219" i="26"/>
  <c r="A219" i="29"/>
  <c r="A219" i="32"/>
  <c r="A219" i="35"/>
  <c r="A219" i="38"/>
  <c r="A219" i="1"/>
  <c r="G60" i="2"/>
  <c r="B219" i="1" s="1"/>
  <c r="G59" i="2"/>
  <c r="B211" i="1" s="1"/>
  <c r="G58" i="2"/>
  <c r="B203" i="1" s="1"/>
  <c r="G57" i="2"/>
  <c r="B195" i="1" s="1"/>
  <c r="G56" i="2"/>
  <c r="B187" i="1" s="1"/>
  <c r="B33" i="12"/>
  <c r="G502" i="2" l="1"/>
  <c r="B34" i="12" l="1"/>
  <c r="C34" i="12"/>
  <c r="G579" i="15" l="1"/>
  <c r="G579" i="16"/>
  <c r="G579" i="19"/>
  <c r="G579" i="22"/>
  <c r="G579" i="25"/>
  <c r="G579" i="28"/>
  <c r="G579" i="31"/>
  <c r="G579" i="34"/>
  <c r="G579" i="37"/>
  <c r="G579" i="2"/>
  <c r="G569" i="15"/>
  <c r="G569" i="16"/>
  <c r="G569" i="19"/>
  <c r="G569" i="22"/>
  <c r="G569" i="25"/>
  <c r="G569" i="28"/>
  <c r="G569" i="31"/>
  <c r="G569" i="34"/>
  <c r="G569" i="37"/>
  <c r="G569" i="2"/>
  <c r="G552" i="15"/>
  <c r="G551" i="15"/>
  <c r="G550" i="15"/>
  <c r="G549" i="15"/>
  <c r="G548" i="15"/>
  <c r="G547" i="15"/>
  <c r="G546" i="15"/>
  <c r="G545" i="15"/>
  <c r="G544" i="15"/>
  <c r="G543" i="15"/>
  <c r="G542" i="15"/>
  <c r="G541" i="15"/>
  <c r="G540" i="15"/>
  <c r="G539" i="15"/>
  <c r="G552" i="16"/>
  <c r="G551" i="16"/>
  <c r="G550" i="16"/>
  <c r="G549" i="16"/>
  <c r="G548" i="16"/>
  <c r="G547" i="16"/>
  <c r="G546" i="16"/>
  <c r="G545" i="16"/>
  <c r="G544" i="16"/>
  <c r="G543" i="16"/>
  <c r="G542" i="16"/>
  <c r="G541" i="16"/>
  <c r="G540" i="16"/>
  <c r="G539" i="16"/>
  <c r="G552" i="19"/>
  <c r="G551" i="19"/>
  <c r="G550" i="19"/>
  <c r="G549" i="19"/>
  <c r="G548" i="19"/>
  <c r="G547" i="19"/>
  <c r="G546" i="19"/>
  <c r="G545" i="19"/>
  <c r="G544" i="19"/>
  <c r="G543" i="19"/>
  <c r="G542" i="19"/>
  <c r="G541" i="19"/>
  <c r="G540" i="19"/>
  <c r="G539" i="19"/>
  <c r="G552" i="22"/>
  <c r="G551" i="22"/>
  <c r="G550" i="22"/>
  <c r="G549" i="22"/>
  <c r="G548" i="22"/>
  <c r="G547" i="22"/>
  <c r="G546" i="22"/>
  <c r="G545" i="22"/>
  <c r="G544" i="22"/>
  <c r="G543" i="22"/>
  <c r="G542" i="22"/>
  <c r="G541" i="22"/>
  <c r="G540" i="22"/>
  <c r="G539" i="22"/>
  <c r="G552" i="25"/>
  <c r="G551" i="25"/>
  <c r="G550" i="25"/>
  <c r="G549" i="25"/>
  <c r="G548" i="25"/>
  <c r="G547" i="25"/>
  <c r="G546" i="25"/>
  <c r="G545" i="25"/>
  <c r="G544" i="25"/>
  <c r="G543" i="25"/>
  <c r="G542" i="25"/>
  <c r="G541" i="25"/>
  <c r="G540" i="25"/>
  <c r="G539" i="25"/>
  <c r="G552" i="28"/>
  <c r="G551" i="28"/>
  <c r="G550" i="28"/>
  <c r="G549" i="28"/>
  <c r="G548" i="28"/>
  <c r="G547" i="28"/>
  <c r="G546" i="28"/>
  <c r="G545" i="28"/>
  <c r="G544" i="28"/>
  <c r="G543" i="28"/>
  <c r="G542" i="28"/>
  <c r="G541" i="28"/>
  <c r="G540" i="28"/>
  <c r="G539" i="28"/>
  <c r="G552" i="31"/>
  <c r="G551" i="31"/>
  <c r="G550" i="31"/>
  <c r="G549" i="31"/>
  <c r="G548" i="31"/>
  <c r="G547" i="31"/>
  <c r="G546" i="31"/>
  <c r="G545" i="31"/>
  <c r="G544" i="31"/>
  <c r="G543" i="31"/>
  <c r="G542" i="31"/>
  <c r="G541" i="31"/>
  <c r="G540" i="31"/>
  <c r="G539" i="31"/>
  <c r="G552" i="34"/>
  <c r="G551" i="34"/>
  <c r="G550" i="34"/>
  <c r="G549" i="34"/>
  <c r="G548" i="34"/>
  <c r="G547" i="34"/>
  <c r="G546" i="34"/>
  <c r="G545" i="34"/>
  <c r="G544" i="34"/>
  <c r="G543" i="34"/>
  <c r="G542" i="34"/>
  <c r="G541" i="34"/>
  <c r="G540" i="34"/>
  <c r="G539" i="34"/>
  <c r="G552" i="37"/>
  <c r="G551" i="37"/>
  <c r="G550" i="37"/>
  <c r="G549" i="37"/>
  <c r="G548" i="37"/>
  <c r="G547" i="37"/>
  <c r="G546" i="37"/>
  <c r="G545" i="37"/>
  <c r="G544" i="37"/>
  <c r="G543" i="37"/>
  <c r="G542" i="37"/>
  <c r="G541" i="37"/>
  <c r="G540" i="37"/>
  <c r="G539" i="37"/>
  <c r="G552" i="2"/>
  <c r="G551" i="2"/>
  <c r="G550" i="2"/>
  <c r="G549" i="2"/>
  <c r="G548" i="2"/>
  <c r="G547" i="2"/>
  <c r="G546" i="2"/>
  <c r="G545" i="2"/>
  <c r="G544" i="2"/>
  <c r="G543" i="2"/>
  <c r="G542" i="2"/>
  <c r="G541" i="2"/>
  <c r="G540" i="2"/>
  <c r="G539" i="2"/>
  <c r="G538" i="15"/>
  <c r="G538" i="16"/>
  <c r="G538" i="19"/>
  <c r="G538" i="22"/>
  <c r="G538" i="25"/>
  <c r="G538" i="28"/>
  <c r="G538" i="31"/>
  <c r="G538" i="34"/>
  <c r="G553" i="34" s="1"/>
  <c r="G538" i="37"/>
  <c r="G538" i="2"/>
  <c r="G533" i="2"/>
  <c r="G532" i="2"/>
  <c r="G531" i="2"/>
  <c r="G530" i="2"/>
  <c r="G529" i="2"/>
  <c r="G528" i="2"/>
  <c r="G527" i="2"/>
  <c r="G526" i="2"/>
  <c r="G525" i="2"/>
  <c r="G524" i="2"/>
  <c r="G523" i="2"/>
  <c r="G522" i="2"/>
  <c r="G521" i="2"/>
  <c r="G520" i="2"/>
  <c r="G519" i="2"/>
  <c r="G512" i="15"/>
  <c r="G510" i="15"/>
  <c r="G512" i="16"/>
  <c r="G510" i="16"/>
  <c r="G512" i="19"/>
  <c r="G510" i="19"/>
  <c r="G512" i="22"/>
  <c r="G510" i="22"/>
  <c r="G512" i="25"/>
  <c r="G510" i="25"/>
  <c r="G512" i="28"/>
  <c r="G510" i="28"/>
  <c r="G512" i="31"/>
  <c r="G510" i="31"/>
  <c r="G512" i="34"/>
  <c r="G510" i="34"/>
  <c r="G512" i="37"/>
  <c r="G510" i="37"/>
  <c r="G512" i="2"/>
  <c r="G510" i="2"/>
  <c r="G504" i="15"/>
  <c r="G504" i="16"/>
  <c r="G504" i="19"/>
  <c r="G504" i="22"/>
  <c r="G504" i="25"/>
  <c r="G504" i="28"/>
  <c r="G504" i="31"/>
  <c r="G504" i="34"/>
  <c r="G504" i="37"/>
  <c r="G504" i="2"/>
  <c r="G503" i="15"/>
  <c r="G503" i="16"/>
  <c r="G503" i="19"/>
  <c r="G503" i="22"/>
  <c r="G503" i="25"/>
  <c r="G503" i="28"/>
  <c r="G503" i="31"/>
  <c r="G503" i="34"/>
  <c r="G503" i="37"/>
  <c r="G503" i="2"/>
  <c r="G502" i="15"/>
  <c r="G502" i="16"/>
  <c r="G502" i="19"/>
  <c r="G502" i="22"/>
  <c r="G502" i="25"/>
  <c r="G502" i="28"/>
  <c r="G502" i="31"/>
  <c r="G502" i="34"/>
  <c r="G502" i="37"/>
  <c r="C1093" i="1"/>
  <c r="C1088" i="1"/>
  <c r="C1083" i="1"/>
  <c r="C1078" i="1"/>
  <c r="C1073" i="1"/>
  <c r="C1068" i="1"/>
  <c r="C1063" i="1"/>
  <c r="C1058" i="1"/>
  <c r="C1053" i="1"/>
  <c r="C1048" i="1"/>
  <c r="G479" i="15"/>
  <c r="C1040" i="14" s="1"/>
  <c r="G478" i="15"/>
  <c r="C1035" i="14" s="1"/>
  <c r="G477" i="15"/>
  <c r="C1030" i="14" s="1"/>
  <c r="G476" i="15"/>
  <c r="C1025" i="14" s="1"/>
  <c r="G475" i="15"/>
  <c r="C1020" i="14" s="1"/>
  <c r="G474" i="15"/>
  <c r="C1015" i="14" s="1"/>
  <c r="G473" i="15"/>
  <c r="C1010" i="14" s="1"/>
  <c r="G472" i="15"/>
  <c r="C1005" i="14" s="1"/>
  <c r="G471" i="15"/>
  <c r="C1000" i="14" s="1"/>
  <c r="G479" i="16"/>
  <c r="C1040" i="17" s="1"/>
  <c r="G478" i="16"/>
  <c r="C1035" i="17" s="1"/>
  <c r="G477" i="16"/>
  <c r="C1030" i="17" s="1"/>
  <c r="G476" i="16"/>
  <c r="C1025" i="17" s="1"/>
  <c r="G475" i="16"/>
  <c r="C1020" i="17" s="1"/>
  <c r="G474" i="16"/>
  <c r="C1015" i="17" s="1"/>
  <c r="G473" i="16"/>
  <c r="C1010" i="17" s="1"/>
  <c r="G472" i="16"/>
  <c r="C1005" i="17" s="1"/>
  <c r="G471" i="16"/>
  <c r="C1000" i="17" s="1"/>
  <c r="G479" i="19"/>
  <c r="C1040" i="20" s="1"/>
  <c r="G478" i="19"/>
  <c r="C1035" i="20" s="1"/>
  <c r="G477" i="19"/>
  <c r="C1030" i="20" s="1"/>
  <c r="G476" i="19"/>
  <c r="C1025" i="20" s="1"/>
  <c r="G475" i="19"/>
  <c r="C1020" i="20" s="1"/>
  <c r="G474" i="19"/>
  <c r="C1015" i="20" s="1"/>
  <c r="G473" i="19"/>
  <c r="C1010" i="20" s="1"/>
  <c r="G472" i="19"/>
  <c r="C1005" i="20" s="1"/>
  <c r="G471" i="19"/>
  <c r="C1000" i="20" s="1"/>
  <c r="G479" i="22"/>
  <c r="C1040" i="23" s="1"/>
  <c r="G478" i="22"/>
  <c r="C1035" i="23" s="1"/>
  <c r="G477" i="22"/>
  <c r="C1030" i="23" s="1"/>
  <c r="G476" i="22"/>
  <c r="C1025" i="23" s="1"/>
  <c r="G475" i="22"/>
  <c r="C1020" i="23" s="1"/>
  <c r="G474" i="22"/>
  <c r="C1015" i="23" s="1"/>
  <c r="G473" i="22"/>
  <c r="C1010" i="23" s="1"/>
  <c r="G472" i="22"/>
  <c r="C1005" i="23" s="1"/>
  <c r="G471" i="22"/>
  <c r="C1000" i="23" s="1"/>
  <c r="G479" i="25"/>
  <c r="C1040" i="26" s="1"/>
  <c r="G478" i="25"/>
  <c r="C1035" i="26" s="1"/>
  <c r="G477" i="25"/>
  <c r="C1030" i="26" s="1"/>
  <c r="G476" i="25"/>
  <c r="C1025" i="26" s="1"/>
  <c r="G475" i="25"/>
  <c r="C1020" i="26" s="1"/>
  <c r="G474" i="25"/>
  <c r="C1015" i="26" s="1"/>
  <c r="G473" i="25"/>
  <c r="C1010" i="26" s="1"/>
  <c r="G472" i="25"/>
  <c r="C1005" i="26" s="1"/>
  <c r="G471" i="25"/>
  <c r="C1000" i="26" s="1"/>
  <c r="G479" i="28"/>
  <c r="C1040" i="29" s="1"/>
  <c r="G478" i="28"/>
  <c r="C1035" i="29" s="1"/>
  <c r="G477" i="28"/>
  <c r="C1030" i="29" s="1"/>
  <c r="G476" i="28"/>
  <c r="C1025" i="29" s="1"/>
  <c r="G475" i="28"/>
  <c r="C1020" i="29" s="1"/>
  <c r="G474" i="28"/>
  <c r="C1015" i="29" s="1"/>
  <c r="G473" i="28"/>
  <c r="C1010" i="29" s="1"/>
  <c r="G472" i="28"/>
  <c r="C1005" i="29" s="1"/>
  <c r="G471" i="28"/>
  <c r="C1000" i="29" s="1"/>
  <c r="G479" i="31"/>
  <c r="C1040" i="32" s="1"/>
  <c r="G478" i="31"/>
  <c r="C1035" i="32" s="1"/>
  <c r="G477" i="31"/>
  <c r="C1030" i="32" s="1"/>
  <c r="G476" i="31"/>
  <c r="C1025" i="32" s="1"/>
  <c r="G475" i="31"/>
  <c r="C1020" i="32" s="1"/>
  <c r="G474" i="31"/>
  <c r="C1015" i="32" s="1"/>
  <c r="G473" i="31"/>
  <c r="C1010" i="32" s="1"/>
  <c r="G472" i="31"/>
  <c r="C1005" i="32" s="1"/>
  <c r="G471" i="31"/>
  <c r="C1000" i="32" s="1"/>
  <c r="G479" i="34"/>
  <c r="C1040" i="35" s="1"/>
  <c r="G478" i="34"/>
  <c r="C1035" i="35" s="1"/>
  <c r="G477" i="34"/>
  <c r="C1030" i="35" s="1"/>
  <c r="G476" i="34"/>
  <c r="C1025" i="35" s="1"/>
  <c r="G475" i="34"/>
  <c r="C1020" i="35" s="1"/>
  <c r="G474" i="34"/>
  <c r="C1015" i="35" s="1"/>
  <c r="G473" i="34"/>
  <c r="C1010" i="35" s="1"/>
  <c r="G472" i="34"/>
  <c r="C1005" i="35" s="1"/>
  <c r="G471" i="34"/>
  <c r="C1000" i="35" s="1"/>
  <c r="G479" i="37"/>
  <c r="C1040" i="38" s="1"/>
  <c r="G478" i="37"/>
  <c r="C1035" i="38" s="1"/>
  <c r="G477" i="37"/>
  <c r="C1030" i="38" s="1"/>
  <c r="G476" i="37"/>
  <c r="C1025" i="38" s="1"/>
  <c r="G475" i="37"/>
  <c r="C1020" i="38" s="1"/>
  <c r="G474" i="37"/>
  <c r="C1015" i="38" s="1"/>
  <c r="G473" i="37"/>
  <c r="C1010" i="38" s="1"/>
  <c r="G472" i="37"/>
  <c r="C1005" i="38" s="1"/>
  <c r="G471" i="37"/>
  <c r="C1000" i="38" s="1"/>
  <c r="G479" i="2"/>
  <c r="C1040" i="1" s="1"/>
  <c r="G478" i="2"/>
  <c r="C1035" i="1" s="1"/>
  <c r="G477" i="2"/>
  <c r="C1030" i="1" s="1"/>
  <c r="G476" i="2"/>
  <c r="C1025" i="1" s="1"/>
  <c r="G475" i="2"/>
  <c r="C1020" i="1" s="1"/>
  <c r="G474" i="2"/>
  <c r="C1015" i="1" s="1"/>
  <c r="G473" i="2"/>
  <c r="C1010" i="1" s="1"/>
  <c r="G472" i="2"/>
  <c r="C1005" i="1" s="1"/>
  <c r="G471" i="2"/>
  <c r="C1000" i="1" s="1"/>
  <c r="C995" i="14"/>
  <c r="C995" i="17"/>
  <c r="C995" i="20"/>
  <c r="C995" i="23"/>
  <c r="C995" i="26"/>
  <c r="C995" i="29"/>
  <c r="C995" i="32"/>
  <c r="C995" i="35"/>
  <c r="C995" i="38"/>
  <c r="C995" i="1"/>
  <c r="G463" i="15"/>
  <c r="C987" i="14" s="1"/>
  <c r="G462" i="15"/>
  <c r="C982" i="14" s="1"/>
  <c r="G461" i="15"/>
  <c r="C977" i="14" s="1"/>
  <c r="G460" i="15"/>
  <c r="C972" i="14" s="1"/>
  <c r="G459" i="15"/>
  <c r="C967" i="14" s="1"/>
  <c r="G458" i="15"/>
  <c r="C962" i="14" s="1"/>
  <c r="G457" i="15"/>
  <c r="C957" i="14" s="1"/>
  <c r="G456" i="15"/>
  <c r="C952" i="14" s="1"/>
  <c r="G455" i="15"/>
  <c r="C947" i="14" s="1"/>
  <c r="G463" i="16"/>
  <c r="C987" i="17" s="1"/>
  <c r="G462" i="16"/>
  <c r="C982" i="17" s="1"/>
  <c r="G461" i="16"/>
  <c r="C977" i="17" s="1"/>
  <c r="G460" i="16"/>
  <c r="C972" i="17" s="1"/>
  <c r="G459" i="16"/>
  <c r="C967" i="17" s="1"/>
  <c r="G458" i="16"/>
  <c r="C962" i="17" s="1"/>
  <c r="G457" i="16"/>
  <c r="C957" i="17" s="1"/>
  <c r="G456" i="16"/>
  <c r="C952" i="17" s="1"/>
  <c r="G455" i="16"/>
  <c r="C947" i="17" s="1"/>
  <c r="G463" i="19"/>
  <c r="C987" i="20" s="1"/>
  <c r="G462" i="19"/>
  <c r="C982" i="20" s="1"/>
  <c r="G461" i="19"/>
  <c r="C977" i="20" s="1"/>
  <c r="G460" i="19"/>
  <c r="C972" i="20" s="1"/>
  <c r="G459" i="19"/>
  <c r="C967" i="20" s="1"/>
  <c r="G458" i="19"/>
  <c r="C962" i="20" s="1"/>
  <c r="G457" i="19"/>
  <c r="C957" i="20" s="1"/>
  <c r="G456" i="19"/>
  <c r="C952" i="20" s="1"/>
  <c r="G455" i="19"/>
  <c r="C947" i="20" s="1"/>
  <c r="G463" i="22"/>
  <c r="C987" i="23" s="1"/>
  <c r="G462" i="22"/>
  <c r="C982" i="23" s="1"/>
  <c r="G461" i="22"/>
  <c r="C977" i="23" s="1"/>
  <c r="G460" i="22"/>
  <c r="C972" i="23" s="1"/>
  <c r="G459" i="22"/>
  <c r="C967" i="23" s="1"/>
  <c r="G458" i="22"/>
  <c r="C962" i="23" s="1"/>
  <c r="G457" i="22"/>
  <c r="C957" i="23" s="1"/>
  <c r="G456" i="22"/>
  <c r="C952" i="23" s="1"/>
  <c r="G455" i="22"/>
  <c r="C947" i="23" s="1"/>
  <c r="G463" i="25"/>
  <c r="C987" i="26" s="1"/>
  <c r="G462" i="25"/>
  <c r="C982" i="26" s="1"/>
  <c r="G461" i="25"/>
  <c r="C977" i="26" s="1"/>
  <c r="G460" i="25"/>
  <c r="C972" i="26" s="1"/>
  <c r="G459" i="25"/>
  <c r="C967" i="26" s="1"/>
  <c r="G458" i="25"/>
  <c r="C962" i="26" s="1"/>
  <c r="G457" i="25"/>
  <c r="C957" i="26" s="1"/>
  <c r="G456" i="25"/>
  <c r="C952" i="26" s="1"/>
  <c r="G455" i="25"/>
  <c r="C947" i="26" s="1"/>
  <c r="G463" i="28"/>
  <c r="C987" i="29" s="1"/>
  <c r="G462" i="28"/>
  <c r="C982" i="29" s="1"/>
  <c r="G461" i="28"/>
  <c r="C977" i="29" s="1"/>
  <c r="G460" i="28"/>
  <c r="C972" i="29" s="1"/>
  <c r="G459" i="28"/>
  <c r="C967" i="29" s="1"/>
  <c r="G458" i="28"/>
  <c r="C962" i="29" s="1"/>
  <c r="G457" i="28"/>
  <c r="C957" i="29" s="1"/>
  <c r="G456" i="28"/>
  <c r="C952" i="29" s="1"/>
  <c r="G455" i="28"/>
  <c r="C947" i="29" s="1"/>
  <c r="G463" i="31"/>
  <c r="C987" i="32" s="1"/>
  <c r="G462" i="31"/>
  <c r="C982" i="32" s="1"/>
  <c r="G461" i="31"/>
  <c r="C977" i="32" s="1"/>
  <c r="G460" i="31"/>
  <c r="C972" i="32" s="1"/>
  <c r="G459" i="31"/>
  <c r="C967" i="32" s="1"/>
  <c r="G458" i="31"/>
  <c r="C962" i="32" s="1"/>
  <c r="G457" i="31"/>
  <c r="C957" i="32" s="1"/>
  <c r="G456" i="31"/>
  <c r="C952" i="32" s="1"/>
  <c r="G455" i="31"/>
  <c r="C947" i="32" s="1"/>
  <c r="G463" i="34"/>
  <c r="C987" i="35" s="1"/>
  <c r="G462" i="34"/>
  <c r="C982" i="35" s="1"/>
  <c r="G461" i="34"/>
  <c r="C977" i="35" s="1"/>
  <c r="G460" i="34"/>
  <c r="C972" i="35" s="1"/>
  <c r="G459" i="34"/>
  <c r="C967" i="35" s="1"/>
  <c r="G458" i="34"/>
  <c r="C962" i="35" s="1"/>
  <c r="G457" i="34"/>
  <c r="C957" i="35" s="1"/>
  <c r="G456" i="34"/>
  <c r="C952" i="35" s="1"/>
  <c r="G455" i="34"/>
  <c r="C947" i="35" s="1"/>
  <c r="G463" i="37"/>
  <c r="C987" i="38" s="1"/>
  <c r="G462" i="37"/>
  <c r="C982" i="38" s="1"/>
  <c r="G461" i="37"/>
  <c r="C977" i="38" s="1"/>
  <c r="G460" i="37"/>
  <c r="C972" i="38" s="1"/>
  <c r="G459" i="37"/>
  <c r="C967" i="38" s="1"/>
  <c r="G458" i="37"/>
  <c r="C962" i="38" s="1"/>
  <c r="G457" i="37"/>
  <c r="C957" i="38" s="1"/>
  <c r="G456" i="37"/>
  <c r="C952" i="38" s="1"/>
  <c r="G455" i="37"/>
  <c r="C947" i="38" s="1"/>
  <c r="G463" i="2"/>
  <c r="C987" i="1" s="1"/>
  <c r="G462" i="2"/>
  <c r="C982" i="1" s="1"/>
  <c r="G461" i="2"/>
  <c r="C977" i="1" s="1"/>
  <c r="G460" i="2"/>
  <c r="C972" i="1" s="1"/>
  <c r="G459" i="2"/>
  <c r="C967" i="1" s="1"/>
  <c r="G458" i="2"/>
  <c r="C962" i="1" s="1"/>
  <c r="G457" i="2"/>
  <c r="C957" i="1" s="1"/>
  <c r="G456" i="2"/>
  <c r="C952" i="1" s="1"/>
  <c r="G455" i="2"/>
  <c r="C947" i="1" s="1"/>
  <c r="C942" i="14"/>
  <c r="C942" i="17"/>
  <c r="C942" i="20"/>
  <c r="C942" i="23"/>
  <c r="C942" i="26"/>
  <c r="C942" i="29"/>
  <c r="C942" i="32"/>
  <c r="C942" i="35"/>
  <c r="C942" i="38"/>
  <c r="C942" i="1"/>
  <c r="C881" i="1"/>
  <c r="C876" i="1"/>
  <c r="C871" i="1"/>
  <c r="C866" i="1"/>
  <c r="C861" i="1"/>
  <c r="C856" i="1"/>
  <c r="C851" i="1"/>
  <c r="C846" i="1"/>
  <c r="C841" i="1"/>
  <c r="C836" i="1"/>
  <c r="G363" i="15"/>
  <c r="G362" i="15"/>
  <c r="G361" i="15"/>
  <c r="G360" i="15"/>
  <c r="G359" i="15"/>
  <c r="G363" i="16"/>
  <c r="G362" i="16"/>
  <c r="G361" i="16"/>
  <c r="G360" i="16"/>
  <c r="G359" i="16"/>
  <c r="G363" i="19"/>
  <c r="G362" i="19"/>
  <c r="G361" i="19"/>
  <c r="G360" i="19"/>
  <c r="G359" i="19"/>
  <c r="G363" i="22"/>
  <c r="G362" i="22"/>
  <c r="G361" i="22"/>
  <c r="G360" i="22"/>
  <c r="G359" i="22"/>
  <c r="G363" i="25"/>
  <c r="G362" i="25"/>
  <c r="G361" i="25"/>
  <c r="G360" i="25"/>
  <c r="G359" i="25"/>
  <c r="G363" i="28"/>
  <c r="G362" i="28"/>
  <c r="G361" i="28"/>
  <c r="G360" i="28"/>
  <c r="G359" i="28"/>
  <c r="G363" i="31"/>
  <c r="G362" i="31"/>
  <c r="G361" i="31"/>
  <c r="G360" i="31"/>
  <c r="G359" i="31"/>
  <c r="G363" i="34"/>
  <c r="G362" i="34"/>
  <c r="G361" i="34"/>
  <c r="G360" i="34"/>
  <c r="G359" i="34"/>
  <c r="G363" i="37"/>
  <c r="G362" i="37"/>
  <c r="G361" i="37"/>
  <c r="G360" i="37"/>
  <c r="G359" i="37"/>
  <c r="G363" i="2"/>
  <c r="G362" i="2"/>
  <c r="G361" i="2"/>
  <c r="G360" i="2"/>
  <c r="G359" i="2"/>
  <c r="G355" i="15"/>
  <c r="G354" i="15"/>
  <c r="G353" i="15"/>
  <c r="G352" i="15"/>
  <c r="G351" i="15"/>
  <c r="G355" i="16"/>
  <c r="G354" i="16"/>
  <c r="G353" i="16"/>
  <c r="G352" i="16"/>
  <c r="G351" i="16"/>
  <c r="G355" i="19"/>
  <c r="G354" i="19"/>
  <c r="G353" i="19"/>
  <c r="G352" i="19"/>
  <c r="G351" i="19"/>
  <c r="G355" i="22"/>
  <c r="G354" i="22"/>
  <c r="G353" i="22"/>
  <c r="G352" i="22"/>
  <c r="G351" i="22"/>
  <c r="G355" i="25"/>
  <c r="G354" i="25"/>
  <c r="G353" i="25"/>
  <c r="G352" i="25"/>
  <c r="G351" i="25"/>
  <c r="G355" i="28"/>
  <c r="G354" i="28"/>
  <c r="G353" i="28"/>
  <c r="G352" i="28"/>
  <c r="G351" i="28"/>
  <c r="G355" i="31"/>
  <c r="G354" i="31"/>
  <c r="G353" i="31"/>
  <c r="G352" i="31"/>
  <c r="G351" i="31"/>
  <c r="G355" i="34"/>
  <c r="G354" i="34"/>
  <c r="G353" i="34"/>
  <c r="G352" i="34"/>
  <c r="G351" i="34"/>
  <c r="G355" i="37"/>
  <c r="G354" i="37"/>
  <c r="G353" i="37"/>
  <c r="G352" i="37"/>
  <c r="G351" i="37"/>
  <c r="G355" i="2"/>
  <c r="G354" i="2"/>
  <c r="G353" i="2"/>
  <c r="G352" i="2"/>
  <c r="G351" i="2"/>
  <c r="G347" i="15"/>
  <c r="G346" i="15"/>
  <c r="G345" i="15"/>
  <c r="G344" i="15"/>
  <c r="G343" i="15"/>
  <c r="G347" i="16"/>
  <c r="G346" i="16"/>
  <c r="G345" i="16"/>
  <c r="G344" i="16"/>
  <c r="G343" i="16"/>
  <c r="G347" i="19"/>
  <c r="G346" i="19"/>
  <c r="G345" i="19"/>
  <c r="G344" i="19"/>
  <c r="G343" i="19"/>
  <c r="G347" i="22"/>
  <c r="G346" i="22"/>
  <c r="G345" i="22"/>
  <c r="G344" i="22"/>
  <c r="G343" i="22"/>
  <c r="G347" i="25"/>
  <c r="G346" i="25"/>
  <c r="G345" i="25"/>
  <c r="G344" i="25"/>
  <c r="G343" i="25"/>
  <c r="G347" i="28"/>
  <c r="G346" i="28"/>
  <c r="G345" i="28"/>
  <c r="G344" i="28"/>
  <c r="G343" i="28"/>
  <c r="G347" i="31"/>
  <c r="G346" i="31"/>
  <c r="G345" i="31"/>
  <c r="G344" i="31"/>
  <c r="G343" i="31"/>
  <c r="G347" i="34"/>
  <c r="G346" i="34"/>
  <c r="G345" i="34"/>
  <c r="G344" i="34"/>
  <c r="G343" i="34"/>
  <c r="G347" i="37"/>
  <c r="G346" i="37"/>
  <c r="G345" i="37"/>
  <c r="G344" i="37"/>
  <c r="G343" i="37"/>
  <c r="G347" i="2"/>
  <c r="G346" i="2"/>
  <c r="G345" i="2"/>
  <c r="G344" i="2"/>
  <c r="G343" i="2"/>
  <c r="G339" i="15"/>
  <c r="G338" i="15"/>
  <c r="G337" i="15"/>
  <c r="G336" i="15"/>
  <c r="G335" i="15"/>
  <c r="G339" i="16"/>
  <c r="G338" i="16"/>
  <c r="G337" i="16"/>
  <c r="G336" i="16"/>
  <c r="G335" i="16"/>
  <c r="G339" i="19"/>
  <c r="G338" i="19"/>
  <c r="G337" i="19"/>
  <c r="G336" i="19"/>
  <c r="G335" i="19"/>
  <c r="G339" i="22"/>
  <c r="G338" i="22"/>
  <c r="G337" i="22"/>
  <c r="G336" i="22"/>
  <c r="G335" i="22"/>
  <c r="G339" i="25"/>
  <c r="G338" i="25"/>
  <c r="G337" i="25"/>
  <c r="G336" i="25"/>
  <c r="G335" i="25"/>
  <c r="G339" i="28"/>
  <c r="G338" i="28"/>
  <c r="G337" i="28"/>
  <c r="G336" i="28"/>
  <c r="G335" i="28"/>
  <c r="G339" i="31"/>
  <c r="G338" i="31"/>
  <c r="G337" i="31"/>
  <c r="G336" i="31"/>
  <c r="G335" i="31"/>
  <c r="G339" i="34"/>
  <c r="G338" i="34"/>
  <c r="G337" i="34"/>
  <c r="G336" i="34"/>
  <c r="G335" i="34"/>
  <c r="G339" i="37"/>
  <c r="G338" i="37"/>
  <c r="G337" i="37"/>
  <c r="G336" i="37"/>
  <c r="G335" i="37"/>
  <c r="G339" i="2"/>
  <c r="G338" i="2"/>
  <c r="G337" i="2"/>
  <c r="G336" i="2"/>
  <c r="G335" i="2"/>
  <c r="G331" i="15"/>
  <c r="G330" i="15"/>
  <c r="G329" i="15"/>
  <c r="G328" i="15"/>
  <c r="G327" i="15"/>
  <c r="G326" i="15"/>
  <c r="G331" i="16"/>
  <c r="G330" i="16"/>
  <c r="G329" i="16"/>
  <c r="G328" i="16"/>
  <c r="G327" i="16"/>
  <c r="G326" i="16"/>
  <c r="G331" i="19"/>
  <c r="G330" i="19"/>
  <c r="G329" i="19"/>
  <c r="G328" i="19"/>
  <c r="G327" i="19"/>
  <c r="G326" i="19"/>
  <c r="G331" i="22"/>
  <c r="G330" i="22"/>
  <c r="G329" i="22"/>
  <c r="G328" i="22"/>
  <c r="G327" i="22"/>
  <c r="G326" i="22"/>
  <c r="G331" i="25"/>
  <c r="G330" i="25"/>
  <c r="G329" i="25"/>
  <c r="G328" i="25"/>
  <c r="G327" i="25"/>
  <c r="G326" i="25"/>
  <c r="G331" i="28"/>
  <c r="G330" i="28"/>
  <c r="G329" i="28"/>
  <c r="G328" i="28"/>
  <c r="G327" i="28"/>
  <c r="G326" i="28"/>
  <c r="G331" i="31"/>
  <c r="G330" i="31"/>
  <c r="G329" i="31"/>
  <c r="G328" i="31"/>
  <c r="G327" i="31"/>
  <c r="G326" i="31"/>
  <c r="G331" i="34"/>
  <c r="G330" i="34"/>
  <c r="G329" i="34"/>
  <c r="G328" i="34"/>
  <c r="G327" i="34"/>
  <c r="G326" i="34"/>
  <c r="G331" i="37"/>
  <c r="G330" i="37"/>
  <c r="G329" i="37"/>
  <c r="G328" i="37"/>
  <c r="G327" i="37"/>
  <c r="G326" i="37"/>
  <c r="G331" i="2"/>
  <c r="G330" i="2"/>
  <c r="G329" i="2"/>
  <c r="G328" i="2"/>
  <c r="G327" i="2"/>
  <c r="G326" i="2"/>
  <c r="G322" i="15"/>
  <c r="G321" i="15"/>
  <c r="G320" i="15"/>
  <c r="G319" i="15"/>
  <c r="G318" i="15"/>
  <c r="G317" i="15"/>
  <c r="G322" i="16"/>
  <c r="G321" i="16"/>
  <c r="G320" i="16"/>
  <c r="G319" i="16"/>
  <c r="G318" i="16"/>
  <c r="G317" i="16"/>
  <c r="G322" i="19"/>
  <c r="G321" i="19"/>
  <c r="G320" i="19"/>
  <c r="G319" i="19"/>
  <c r="G318" i="19"/>
  <c r="G317" i="19"/>
  <c r="G322" i="22"/>
  <c r="G321" i="22"/>
  <c r="G320" i="22"/>
  <c r="G319" i="22"/>
  <c r="G318" i="22"/>
  <c r="G317" i="22"/>
  <c r="G322" i="25"/>
  <c r="G321" i="25"/>
  <c r="G320" i="25"/>
  <c r="G319" i="25"/>
  <c r="G318" i="25"/>
  <c r="G317" i="25"/>
  <c r="G322" i="28"/>
  <c r="G321" i="28"/>
  <c r="G320" i="28"/>
  <c r="G319" i="28"/>
  <c r="G318" i="28"/>
  <c r="G317" i="28"/>
  <c r="G322" i="31"/>
  <c r="G321" i="31"/>
  <c r="G320" i="31"/>
  <c r="G319" i="31"/>
  <c r="G318" i="31"/>
  <c r="G317" i="31"/>
  <c r="G322" i="34"/>
  <c r="G321" i="34"/>
  <c r="G320" i="34"/>
  <c r="G319" i="34"/>
  <c r="G318" i="34"/>
  <c r="G317" i="34"/>
  <c r="G322" i="37"/>
  <c r="G321" i="37"/>
  <c r="G320" i="37"/>
  <c r="G319" i="37"/>
  <c r="G318" i="37"/>
  <c r="G317" i="37"/>
  <c r="G322" i="2"/>
  <c r="G321" i="2"/>
  <c r="G320" i="2"/>
  <c r="G319" i="2"/>
  <c r="G318" i="2"/>
  <c r="G317" i="2"/>
  <c r="G313" i="15"/>
  <c r="G312" i="15"/>
  <c r="G311" i="15"/>
  <c r="G310" i="15"/>
  <c r="G309" i="15"/>
  <c r="G308" i="15"/>
  <c r="G307" i="15"/>
  <c r="G306" i="15"/>
  <c r="G305" i="15"/>
  <c r="G304" i="15"/>
  <c r="G313" i="16"/>
  <c r="G312" i="16"/>
  <c r="G311" i="16"/>
  <c r="G310" i="16"/>
  <c r="G309" i="16"/>
  <c r="G308" i="16"/>
  <c r="G307" i="16"/>
  <c r="G306" i="16"/>
  <c r="G305" i="16"/>
  <c r="G304" i="16"/>
  <c r="G313" i="19"/>
  <c r="G312" i="19"/>
  <c r="G311" i="19"/>
  <c r="G310" i="19"/>
  <c r="G309" i="19"/>
  <c r="G308" i="19"/>
  <c r="G307" i="19"/>
  <c r="G306" i="19"/>
  <c r="G305" i="19"/>
  <c r="G304" i="19"/>
  <c r="G313" i="22"/>
  <c r="G312" i="22"/>
  <c r="G311" i="22"/>
  <c r="G310" i="22"/>
  <c r="G309" i="22"/>
  <c r="G308" i="22"/>
  <c r="G307" i="22"/>
  <c r="G306" i="22"/>
  <c r="G305" i="22"/>
  <c r="G304" i="22"/>
  <c r="G313" i="25"/>
  <c r="G312" i="25"/>
  <c r="G311" i="25"/>
  <c r="G310" i="25"/>
  <c r="G309" i="25"/>
  <c r="G308" i="25"/>
  <c r="G307" i="25"/>
  <c r="G306" i="25"/>
  <c r="G305" i="25"/>
  <c r="G304" i="25"/>
  <c r="G313" i="28"/>
  <c r="G312" i="28"/>
  <c r="G311" i="28"/>
  <c r="G310" i="28"/>
  <c r="G309" i="28"/>
  <c r="G308" i="28"/>
  <c r="G307" i="28"/>
  <c r="G306" i="28"/>
  <c r="G305" i="28"/>
  <c r="G304" i="28"/>
  <c r="G313" i="31"/>
  <c r="G312" i="31"/>
  <c r="G311" i="31"/>
  <c r="G310" i="31"/>
  <c r="G309" i="31"/>
  <c r="G308" i="31"/>
  <c r="G307" i="31"/>
  <c r="G306" i="31"/>
  <c r="G305" i="31"/>
  <c r="G304" i="31"/>
  <c r="G313" i="34"/>
  <c r="G312" i="34"/>
  <c r="G311" i="34"/>
  <c r="G310" i="34"/>
  <c r="G309" i="34"/>
  <c r="G308" i="34"/>
  <c r="G307" i="34"/>
  <c r="G306" i="34"/>
  <c r="G305" i="34"/>
  <c r="G304" i="34"/>
  <c r="G313" i="37"/>
  <c r="G312" i="37"/>
  <c r="G311" i="37"/>
  <c r="G310" i="37"/>
  <c r="G309" i="37"/>
  <c r="G308" i="37"/>
  <c r="G307" i="37"/>
  <c r="G306" i="37"/>
  <c r="G305" i="37"/>
  <c r="G304" i="37"/>
  <c r="G313" i="2"/>
  <c r="G312" i="2"/>
  <c r="G311" i="2"/>
  <c r="G310" i="2"/>
  <c r="G309" i="2"/>
  <c r="G308" i="2"/>
  <c r="G307" i="2"/>
  <c r="G306" i="2"/>
  <c r="G305" i="2"/>
  <c r="G304" i="2"/>
  <c r="G300" i="15"/>
  <c r="G299" i="15"/>
  <c r="G298" i="15"/>
  <c r="G297" i="15"/>
  <c r="G296" i="15"/>
  <c r="G295" i="15"/>
  <c r="G294" i="15"/>
  <c r="G293" i="15"/>
  <c r="G292" i="15"/>
  <c r="G291" i="15"/>
  <c r="G300" i="16"/>
  <c r="G299" i="16"/>
  <c r="G298" i="16"/>
  <c r="G297" i="16"/>
  <c r="G296" i="16"/>
  <c r="G295" i="16"/>
  <c r="G294" i="16"/>
  <c r="G293" i="16"/>
  <c r="G292" i="16"/>
  <c r="G291" i="16"/>
  <c r="G300" i="19"/>
  <c r="G299" i="19"/>
  <c r="G298" i="19"/>
  <c r="G297" i="19"/>
  <c r="G296" i="19"/>
  <c r="G295" i="19"/>
  <c r="G294" i="19"/>
  <c r="G293" i="19"/>
  <c r="G292" i="19"/>
  <c r="G291" i="19"/>
  <c r="G300" i="22"/>
  <c r="G299" i="22"/>
  <c r="G298" i="22"/>
  <c r="G297" i="22"/>
  <c r="G296" i="22"/>
  <c r="G295" i="22"/>
  <c r="G294" i="22"/>
  <c r="G293" i="22"/>
  <c r="G292" i="22"/>
  <c r="G291" i="22"/>
  <c r="G300" i="25"/>
  <c r="G299" i="25"/>
  <c r="G298" i="25"/>
  <c r="G297" i="25"/>
  <c r="G296" i="25"/>
  <c r="G295" i="25"/>
  <c r="G294" i="25"/>
  <c r="G293" i="25"/>
  <c r="G292" i="25"/>
  <c r="G291" i="25"/>
  <c r="G300" i="28"/>
  <c r="G299" i="28"/>
  <c r="G298" i="28"/>
  <c r="G297" i="28"/>
  <c r="G296" i="28"/>
  <c r="G295" i="28"/>
  <c r="G294" i="28"/>
  <c r="G293" i="28"/>
  <c r="G292" i="28"/>
  <c r="G291" i="28"/>
  <c r="G300" i="31"/>
  <c r="G299" i="31"/>
  <c r="G298" i="31"/>
  <c r="G297" i="31"/>
  <c r="G296" i="31"/>
  <c r="G295" i="31"/>
  <c r="G294" i="31"/>
  <c r="G293" i="31"/>
  <c r="G292" i="31"/>
  <c r="G291" i="31"/>
  <c r="G300" i="34"/>
  <c r="G299" i="34"/>
  <c r="G298" i="34"/>
  <c r="G297" i="34"/>
  <c r="G296" i="34"/>
  <c r="G295" i="34"/>
  <c r="G294" i="34"/>
  <c r="G293" i="34"/>
  <c r="G292" i="34"/>
  <c r="G291" i="34"/>
  <c r="G300" i="37"/>
  <c r="G299" i="37"/>
  <c r="G298" i="37"/>
  <c r="G297" i="37"/>
  <c r="G296" i="37"/>
  <c r="G295" i="37"/>
  <c r="G294" i="37"/>
  <c r="G293" i="37"/>
  <c r="G292" i="37"/>
  <c r="G291" i="37"/>
  <c r="G300" i="2"/>
  <c r="G299" i="2"/>
  <c r="G298" i="2"/>
  <c r="G297" i="2"/>
  <c r="G296" i="2"/>
  <c r="G295" i="2"/>
  <c r="G294" i="2"/>
  <c r="G293" i="2"/>
  <c r="G292" i="2"/>
  <c r="G291" i="2"/>
  <c r="G287" i="15"/>
  <c r="G286" i="15"/>
  <c r="G285" i="15"/>
  <c r="G284" i="15"/>
  <c r="G283" i="15"/>
  <c r="G282" i="15"/>
  <c r="G281" i="15"/>
  <c r="G280" i="15"/>
  <c r="G279" i="15"/>
  <c r="G278" i="15"/>
  <c r="G287" i="16"/>
  <c r="G286" i="16"/>
  <c r="G285" i="16"/>
  <c r="G284" i="16"/>
  <c r="G283" i="16"/>
  <c r="G282" i="16"/>
  <c r="G281" i="16"/>
  <c r="G280" i="16"/>
  <c r="G279" i="16"/>
  <c r="G278" i="16"/>
  <c r="G287" i="19"/>
  <c r="G286" i="19"/>
  <c r="G285" i="19"/>
  <c r="G284" i="19"/>
  <c r="G283" i="19"/>
  <c r="G282" i="19"/>
  <c r="G281" i="19"/>
  <c r="G280" i="19"/>
  <c r="G279" i="19"/>
  <c r="G278" i="19"/>
  <c r="G287" i="22"/>
  <c r="G286" i="22"/>
  <c r="G285" i="22"/>
  <c r="G284" i="22"/>
  <c r="G283" i="22"/>
  <c r="G282" i="22"/>
  <c r="G281" i="22"/>
  <c r="G280" i="22"/>
  <c r="G279" i="22"/>
  <c r="G278" i="22"/>
  <c r="G287" i="25"/>
  <c r="G286" i="25"/>
  <c r="G285" i="25"/>
  <c r="G284" i="25"/>
  <c r="G283" i="25"/>
  <c r="G282" i="25"/>
  <c r="G281" i="25"/>
  <c r="G280" i="25"/>
  <c r="G279" i="25"/>
  <c r="G278" i="25"/>
  <c r="G287" i="28"/>
  <c r="G286" i="28"/>
  <c r="G285" i="28"/>
  <c r="G284" i="28"/>
  <c r="G283" i="28"/>
  <c r="G282" i="28"/>
  <c r="G281" i="28"/>
  <c r="G280" i="28"/>
  <c r="G279" i="28"/>
  <c r="G278" i="28"/>
  <c r="G287" i="31"/>
  <c r="G286" i="31"/>
  <c r="G285" i="31"/>
  <c r="G284" i="31"/>
  <c r="G283" i="31"/>
  <c r="G282" i="31"/>
  <c r="G281" i="31"/>
  <c r="G280" i="31"/>
  <c r="G279" i="31"/>
  <c r="G278" i="31"/>
  <c r="G287" i="34"/>
  <c r="G286" i="34"/>
  <c r="G285" i="34"/>
  <c r="G284" i="34"/>
  <c r="G283" i="34"/>
  <c r="G282" i="34"/>
  <c r="G281" i="34"/>
  <c r="G280" i="34"/>
  <c r="G279" i="34"/>
  <c r="G278" i="34"/>
  <c r="G287" i="37"/>
  <c r="G286" i="37"/>
  <c r="G285" i="37"/>
  <c r="G284" i="37"/>
  <c r="G283" i="37"/>
  <c r="G282" i="37"/>
  <c r="G281" i="37"/>
  <c r="G280" i="37"/>
  <c r="G279" i="37"/>
  <c r="G278" i="37"/>
  <c r="G287" i="2"/>
  <c r="G286" i="2"/>
  <c r="G285" i="2"/>
  <c r="G284" i="2"/>
  <c r="G283" i="2"/>
  <c r="G282" i="2"/>
  <c r="G281" i="2"/>
  <c r="G280" i="2"/>
  <c r="G279" i="2"/>
  <c r="G278" i="2"/>
  <c r="G274" i="15"/>
  <c r="G273" i="15"/>
  <c r="G272" i="15"/>
  <c r="G271" i="15"/>
  <c r="G270" i="15"/>
  <c r="G269" i="15"/>
  <c r="G268" i="15"/>
  <c r="G267" i="15"/>
  <c r="G266" i="15"/>
  <c r="G274" i="16"/>
  <c r="G273" i="16"/>
  <c r="G272" i="16"/>
  <c r="G271" i="16"/>
  <c r="G270" i="16"/>
  <c r="G269" i="16"/>
  <c r="G268" i="16"/>
  <c r="G267" i="16"/>
  <c r="G266" i="16"/>
  <c r="G274" i="19"/>
  <c r="G273" i="19"/>
  <c r="G272" i="19"/>
  <c r="G271" i="19"/>
  <c r="G270" i="19"/>
  <c r="G269" i="19"/>
  <c r="G268" i="19"/>
  <c r="G267" i="19"/>
  <c r="G266" i="19"/>
  <c r="G274" i="22"/>
  <c r="G273" i="22"/>
  <c r="G272" i="22"/>
  <c r="G271" i="22"/>
  <c r="G270" i="22"/>
  <c r="G269" i="22"/>
  <c r="G268" i="22"/>
  <c r="G267" i="22"/>
  <c r="G266" i="22"/>
  <c r="G274" i="25"/>
  <c r="G273" i="25"/>
  <c r="G272" i="25"/>
  <c r="G271" i="25"/>
  <c r="G270" i="25"/>
  <c r="G269" i="25"/>
  <c r="G268" i="25"/>
  <c r="G267" i="25"/>
  <c r="G266" i="25"/>
  <c r="G274" i="28"/>
  <c r="G273" i="28"/>
  <c r="G272" i="28"/>
  <c r="G271" i="28"/>
  <c r="G270" i="28"/>
  <c r="G269" i="28"/>
  <c r="G268" i="28"/>
  <c r="G267" i="28"/>
  <c r="G266" i="28"/>
  <c r="G274" i="31"/>
  <c r="G273" i="31"/>
  <c r="G272" i="31"/>
  <c r="G271" i="31"/>
  <c r="G270" i="31"/>
  <c r="G269" i="31"/>
  <c r="G268" i="31"/>
  <c r="G267" i="31"/>
  <c r="G266" i="31"/>
  <c r="G274" i="34"/>
  <c r="G273" i="34"/>
  <c r="G272" i="34"/>
  <c r="G271" i="34"/>
  <c r="G270" i="34"/>
  <c r="G269" i="34"/>
  <c r="G268" i="34"/>
  <c r="G267" i="34"/>
  <c r="G266" i="34"/>
  <c r="G274" i="37"/>
  <c r="G273" i="37"/>
  <c r="G272" i="37"/>
  <c r="G271" i="37"/>
  <c r="G270" i="37"/>
  <c r="G269" i="37"/>
  <c r="G268" i="37"/>
  <c r="G267" i="37"/>
  <c r="G266" i="37"/>
  <c r="G274" i="2"/>
  <c r="G273" i="2"/>
  <c r="G272" i="2"/>
  <c r="G271" i="2"/>
  <c r="G270" i="2"/>
  <c r="G269" i="2"/>
  <c r="G268" i="2"/>
  <c r="G267" i="2"/>
  <c r="G266" i="2"/>
  <c r="G265" i="15"/>
  <c r="G265" i="16"/>
  <c r="G265" i="19"/>
  <c r="G265" i="22"/>
  <c r="G265" i="25"/>
  <c r="G265" i="28"/>
  <c r="G265" i="31"/>
  <c r="G265" i="34"/>
  <c r="G265" i="37"/>
  <c r="G265" i="2"/>
  <c r="G256" i="15"/>
  <c r="G255" i="15"/>
  <c r="G254" i="15"/>
  <c r="G253" i="15"/>
  <c r="G252" i="15"/>
  <c r="G256" i="16"/>
  <c r="G255" i="16"/>
  <c r="G254" i="16"/>
  <c r="G253" i="16"/>
  <c r="G252" i="16"/>
  <c r="G256" i="19"/>
  <c r="G255" i="19"/>
  <c r="G254" i="19"/>
  <c r="G253" i="19"/>
  <c r="G252" i="19"/>
  <c r="G256" i="22"/>
  <c r="G255" i="22"/>
  <c r="G254" i="22"/>
  <c r="G253" i="22"/>
  <c r="G252" i="22"/>
  <c r="G256" i="25"/>
  <c r="G255" i="25"/>
  <c r="G254" i="25"/>
  <c r="G253" i="25"/>
  <c r="G252" i="25"/>
  <c r="G256" i="28"/>
  <c r="G255" i="28"/>
  <c r="G254" i="28"/>
  <c r="G253" i="28"/>
  <c r="G252" i="28"/>
  <c r="G256" i="31"/>
  <c r="G255" i="31"/>
  <c r="G254" i="31"/>
  <c r="G253" i="31"/>
  <c r="G252" i="31"/>
  <c r="G256" i="34"/>
  <c r="G255" i="34"/>
  <c r="G254" i="34"/>
  <c r="G253" i="34"/>
  <c r="G252" i="34"/>
  <c r="G256" i="37"/>
  <c r="G255" i="37"/>
  <c r="G254" i="37"/>
  <c r="G253" i="37"/>
  <c r="G252" i="37"/>
  <c r="G256" i="2"/>
  <c r="G255" i="2"/>
  <c r="G254" i="2"/>
  <c r="G253" i="2"/>
  <c r="G252" i="2"/>
  <c r="G248" i="15"/>
  <c r="G247" i="15"/>
  <c r="G246" i="15"/>
  <c r="G245" i="15"/>
  <c r="G244" i="15"/>
  <c r="G248" i="16"/>
  <c r="G247" i="16"/>
  <c r="G246" i="16"/>
  <c r="G245" i="16"/>
  <c r="G244" i="16"/>
  <c r="G248" i="19"/>
  <c r="G247" i="19"/>
  <c r="G246" i="19"/>
  <c r="G245" i="19"/>
  <c r="G244" i="19"/>
  <c r="G248" i="22"/>
  <c r="G247" i="22"/>
  <c r="G246" i="22"/>
  <c r="G245" i="22"/>
  <c r="G244" i="22"/>
  <c r="G248" i="25"/>
  <c r="G247" i="25"/>
  <c r="G246" i="25"/>
  <c r="G245" i="25"/>
  <c r="G244" i="25"/>
  <c r="G248" i="28"/>
  <c r="G247" i="28"/>
  <c r="G246" i="28"/>
  <c r="G245" i="28"/>
  <c r="G244" i="28"/>
  <c r="G248" i="31"/>
  <c r="G247" i="31"/>
  <c r="G246" i="31"/>
  <c r="G245" i="31"/>
  <c r="G244" i="31"/>
  <c r="G248" i="34"/>
  <c r="G247" i="34"/>
  <c r="G246" i="34"/>
  <c r="G245" i="34"/>
  <c r="G244" i="34"/>
  <c r="G248" i="37"/>
  <c r="G247" i="37"/>
  <c r="G246" i="37"/>
  <c r="G245" i="37"/>
  <c r="G244" i="37"/>
  <c r="G248" i="2"/>
  <c r="G247" i="2"/>
  <c r="G246" i="2"/>
  <c r="G245" i="2"/>
  <c r="G244" i="2"/>
  <c r="G240" i="15"/>
  <c r="G239" i="15"/>
  <c r="G238" i="15"/>
  <c r="G237" i="15"/>
  <c r="G236" i="15"/>
  <c r="G240" i="16"/>
  <c r="G239" i="16"/>
  <c r="G238" i="16"/>
  <c r="G237" i="16"/>
  <c r="G236" i="16"/>
  <c r="G240" i="19"/>
  <c r="G239" i="19"/>
  <c r="G238" i="19"/>
  <c r="G237" i="19"/>
  <c r="G236" i="19"/>
  <c r="G240" i="22"/>
  <c r="G239" i="22"/>
  <c r="G238" i="22"/>
  <c r="G237" i="22"/>
  <c r="G236" i="22"/>
  <c r="G240" i="25"/>
  <c r="G239" i="25"/>
  <c r="G238" i="25"/>
  <c r="G237" i="25"/>
  <c r="G236" i="25"/>
  <c r="G240" i="28"/>
  <c r="G239" i="28"/>
  <c r="G238" i="28"/>
  <c r="G237" i="28"/>
  <c r="G236" i="28"/>
  <c r="G240" i="31"/>
  <c r="G239" i="31"/>
  <c r="G238" i="31"/>
  <c r="G237" i="31"/>
  <c r="G236" i="31"/>
  <c r="G240" i="34"/>
  <c r="G239" i="34"/>
  <c r="G238" i="34"/>
  <c r="G237" i="34"/>
  <c r="G236" i="34"/>
  <c r="G240" i="37"/>
  <c r="G239" i="37"/>
  <c r="G238" i="37"/>
  <c r="G237" i="37"/>
  <c r="G236" i="37"/>
  <c r="G240" i="2"/>
  <c r="G239" i="2"/>
  <c r="G238" i="2"/>
  <c r="G237" i="2"/>
  <c r="G236" i="2"/>
  <c r="G232" i="15"/>
  <c r="G231" i="15"/>
  <c r="G230" i="15"/>
  <c r="G229" i="15"/>
  <c r="G228" i="15"/>
  <c r="G232" i="16"/>
  <c r="G231" i="16"/>
  <c r="G230" i="16"/>
  <c r="G229" i="16"/>
  <c r="G228" i="16"/>
  <c r="G232" i="19"/>
  <c r="G231" i="19"/>
  <c r="G230" i="19"/>
  <c r="G229" i="19"/>
  <c r="G228" i="19"/>
  <c r="G232" i="22"/>
  <c r="G231" i="22"/>
  <c r="G230" i="22"/>
  <c r="G229" i="22"/>
  <c r="G228" i="22"/>
  <c r="G232" i="25"/>
  <c r="G231" i="25"/>
  <c r="G230" i="25"/>
  <c r="G229" i="25"/>
  <c r="G228" i="25"/>
  <c r="G232" i="28"/>
  <c r="G231" i="28"/>
  <c r="G230" i="28"/>
  <c r="G229" i="28"/>
  <c r="G228" i="28"/>
  <c r="G232" i="31"/>
  <c r="G231" i="31"/>
  <c r="G230" i="31"/>
  <c r="G229" i="31"/>
  <c r="G228" i="31"/>
  <c r="G232" i="34"/>
  <c r="G231" i="34"/>
  <c r="G230" i="34"/>
  <c r="G229" i="34"/>
  <c r="G228" i="34"/>
  <c r="G232" i="37"/>
  <c r="G231" i="37"/>
  <c r="G230" i="37"/>
  <c r="G229" i="37"/>
  <c r="G228" i="37"/>
  <c r="G232" i="2"/>
  <c r="G231" i="2"/>
  <c r="G230" i="2"/>
  <c r="G229" i="2"/>
  <c r="G228" i="2"/>
  <c r="G224" i="15"/>
  <c r="G223" i="15"/>
  <c r="G222" i="15"/>
  <c r="G221" i="15"/>
  <c r="G220" i="15"/>
  <c r="G219" i="15"/>
  <c r="G224" i="16"/>
  <c r="G223" i="16"/>
  <c r="G222" i="16"/>
  <c r="G221" i="16"/>
  <c r="G220" i="16"/>
  <c r="G219" i="16"/>
  <c r="G224" i="19"/>
  <c r="G223" i="19"/>
  <c r="G222" i="19"/>
  <c r="G221" i="19"/>
  <c r="G220" i="19"/>
  <c r="G219" i="19"/>
  <c r="G224" i="22"/>
  <c r="G223" i="22"/>
  <c r="G222" i="22"/>
  <c r="G221" i="22"/>
  <c r="G220" i="22"/>
  <c r="G219" i="22"/>
  <c r="G224" i="25"/>
  <c r="G223" i="25"/>
  <c r="G222" i="25"/>
  <c r="G221" i="25"/>
  <c r="G220" i="25"/>
  <c r="G219" i="25"/>
  <c r="G224" i="28"/>
  <c r="G223" i="28"/>
  <c r="G222" i="28"/>
  <c r="G221" i="28"/>
  <c r="G220" i="28"/>
  <c r="G219" i="28"/>
  <c r="G224" i="31"/>
  <c r="G223" i="31"/>
  <c r="G222" i="31"/>
  <c r="G221" i="31"/>
  <c r="G220" i="31"/>
  <c r="G219" i="31"/>
  <c r="G224" i="34"/>
  <c r="G223" i="34"/>
  <c r="G222" i="34"/>
  <c r="G221" i="34"/>
  <c r="G220" i="34"/>
  <c r="G219" i="34"/>
  <c r="G224" i="37"/>
  <c r="G223" i="37"/>
  <c r="G222" i="37"/>
  <c r="G221" i="37"/>
  <c r="G220" i="37"/>
  <c r="G219" i="37"/>
  <c r="G224" i="2"/>
  <c r="G223" i="2"/>
  <c r="G222" i="2"/>
  <c r="G221" i="2"/>
  <c r="G220" i="2"/>
  <c r="G219" i="2"/>
  <c r="G215" i="15"/>
  <c r="G214" i="15"/>
  <c r="G213" i="15"/>
  <c r="G212" i="15"/>
  <c r="G211" i="15"/>
  <c r="G210" i="15"/>
  <c r="G215" i="16"/>
  <c r="G214" i="16"/>
  <c r="G213" i="16"/>
  <c r="G212" i="16"/>
  <c r="G211" i="16"/>
  <c r="G210" i="16"/>
  <c r="G215" i="19"/>
  <c r="G214" i="19"/>
  <c r="G213" i="19"/>
  <c r="G212" i="19"/>
  <c r="G211" i="19"/>
  <c r="G210" i="19"/>
  <c r="G215" i="22"/>
  <c r="G214" i="22"/>
  <c r="G213" i="22"/>
  <c r="G212" i="22"/>
  <c r="G211" i="22"/>
  <c r="G210" i="22"/>
  <c r="G215" i="25"/>
  <c r="G214" i="25"/>
  <c r="G213" i="25"/>
  <c r="G212" i="25"/>
  <c r="G211" i="25"/>
  <c r="G210" i="25"/>
  <c r="G215" i="28"/>
  <c r="G214" i="28"/>
  <c r="G213" i="28"/>
  <c r="G212" i="28"/>
  <c r="G211" i="28"/>
  <c r="G210" i="28"/>
  <c r="G215" i="31"/>
  <c r="G214" i="31"/>
  <c r="G213" i="31"/>
  <c r="G212" i="31"/>
  <c r="G211" i="31"/>
  <c r="G210" i="31"/>
  <c r="G215" i="34"/>
  <c r="G214" i="34"/>
  <c r="G213" i="34"/>
  <c r="G212" i="34"/>
  <c r="G211" i="34"/>
  <c r="G210" i="34"/>
  <c r="G215" i="37"/>
  <c r="G214" i="37"/>
  <c r="G213" i="37"/>
  <c r="G212" i="37"/>
  <c r="G211" i="37"/>
  <c r="G210" i="37"/>
  <c r="G215" i="2"/>
  <c r="G214" i="2"/>
  <c r="G213" i="2"/>
  <c r="G212" i="2"/>
  <c r="G211" i="2"/>
  <c r="G210" i="2"/>
  <c r="G206" i="15"/>
  <c r="G205" i="15"/>
  <c r="G204" i="15"/>
  <c r="G203" i="15"/>
  <c r="G202" i="15"/>
  <c r="G201" i="15"/>
  <c r="G200" i="15"/>
  <c r="G199" i="15"/>
  <c r="G198" i="15"/>
  <c r="G197" i="15"/>
  <c r="G206" i="16"/>
  <c r="G205" i="16"/>
  <c r="G204" i="16"/>
  <c r="G203" i="16"/>
  <c r="G202" i="16"/>
  <c r="G201" i="16"/>
  <c r="G200" i="16"/>
  <c r="G199" i="16"/>
  <c r="G198" i="16"/>
  <c r="G197" i="16"/>
  <c r="G206" i="19"/>
  <c r="G205" i="19"/>
  <c r="G204" i="19"/>
  <c r="G203" i="19"/>
  <c r="G202" i="19"/>
  <c r="G201" i="19"/>
  <c r="G200" i="19"/>
  <c r="G199" i="19"/>
  <c r="G198" i="19"/>
  <c r="G197" i="19"/>
  <c r="G206" i="22"/>
  <c r="G205" i="22"/>
  <c r="G204" i="22"/>
  <c r="G203" i="22"/>
  <c r="G202" i="22"/>
  <c r="G201" i="22"/>
  <c r="G200" i="22"/>
  <c r="G199" i="22"/>
  <c r="G198" i="22"/>
  <c r="G197" i="22"/>
  <c r="G206" i="25"/>
  <c r="G205" i="25"/>
  <c r="G204" i="25"/>
  <c r="G203" i="25"/>
  <c r="G202" i="25"/>
  <c r="G201" i="25"/>
  <c r="G200" i="25"/>
  <c r="G199" i="25"/>
  <c r="G198" i="25"/>
  <c r="G197" i="25"/>
  <c r="G206" i="28"/>
  <c r="G205" i="28"/>
  <c r="G204" i="28"/>
  <c r="G203" i="28"/>
  <c r="G202" i="28"/>
  <c r="G201" i="28"/>
  <c r="G200" i="28"/>
  <c r="G199" i="28"/>
  <c r="G198" i="28"/>
  <c r="G197" i="28"/>
  <c r="G206" i="31"/>
  <c r="G205" i="31"/>
  <c r="G204" i="31"/>
  <c r="G203" i="31"/>
  <c r="G202" i="31"/>
  <c r="G201" i="31"/>
  <c r="G200" i="31"/>
  <c r="G199" i="31"/>
  <c r="G198" i="31"/>
  <c r="G197" i="31"/>
  <c r="G206" i="34"/>
  <c r="G205" i="34"/>
  <c r="G204" i="34"/>
  <c r="G203" i="34"/>
  <c r="G202" i="34"/>
  <c r="G201" i="34"/>
  <c r="G200" i="34"/>
  <c r="G199" i="34"/>
  <c r="G198" i="34"/>
  <c r="G197" i="34"/>
  <c r="G206" i="37"/>
  <c r="G205" i="37"/>
  <c r="G204" i="37"/>
  <c r="G203" i="37"/>
  <c r="G202" i="37"/>
  <c r="G201" i="37"/>
  <c r="G200" i="37"/>
  <c r="G199" i="37"/>
  <c r="G198" i="37"/>
  <c r="G197" i="37"/>
  <c r="G206" i="2"/>
  <c r="G205" i="2"/>
  <c r="G204" i="2"/>
  <c r="G203" i="2"/>
  <c r="G202" i="2"/>
  <c r="G201" i="2"/>
  <c r="G200" i="2"/>
  <c r="G199" i="2"/>
  <c r="G198" i="2"/>
  <c r="G197" i="2"/>
  <c r="G193" i="15"/>
  <c r="G192" i="15"/>
  <c r="G191" i="15"/>
  <c r="G190" i="15"/>
  <c r="G189" i="15"/>
  <c r="G188" i="15"/>
  <c r="G187" i="15"/>
  <c r="G186" i="15"/>
  <c r="G185" i="15"/>
  <c r="G184" i="15"/>
  <c r="G193" i="16"/>
  <c r="G192" i="16"/>
  <c r="G191" i="16"/>
  <c r="G190" i="16"/>
  <c r="G189" i="16"/>
  <c r="G188" i="16"/>
  <c r="G187" i="16"/>
  <c r="G186" i="16"/>
  <c r="G185" i="16"/>
  <c r="G184" i="16"/>
  <c r="G193" i="19"/>
  <c r="G192" i="19"/>
  <c r="G191" i="19"/>
  <c r="G190" i="19"/>
  <c r="G189" i="19"/>
  <c r="G188" i="19"/>
  <c r="G187" i="19"/>
  <c r="G186" i="19"/>
  <c r="G185" i="19"/>
  <c r="G184" i="19"/>
  <c r="G193" i="22"/>
  <c r="G192" i="22"/>
  <c r="G191" i="22"/>
  <c r="G190" i="22"/>
  <c r="G189" i="22"/>
  <c r="G188" i="22"/>
  <c r="G187" i="22"/>
  <c r="G186" i="22"/>
  <c r="G185" i="22"/>
  <c r="G184" i="22"/>
  <c r="G193" i="25"/>
  <c r="G192" i="25"/>
  <c r="G191" i="25"/>
  <c r="G190" i="25"/>
  <c r="G189" i="25"/>
  <c r="G188" i="25"/>
  <c r="G187" i="25"/>
  <c r="G186" i="25"/>
  <c r="G185" i="25"/>
  <c r="G184" i="25"/>
  <c r="G193" i="28"/>
  <c r="G192" i="28"/>
  <c r="G191" i="28"/>
  <c r="G190" i="28"/>
  <c r="G189" i="28"/>
  <c r="G188" i="28"/>
  <c r="G187" i="28"/>
  <c r="G186" i="28"/>
  <c r="G185" i="28"/>
  <c r="G184" i="28"/>
  <c r="G193" i="31"/>
  <c r="G192" i="31"/>
  <c r="G191" i="31"/>
  <c r="G190" i="31"/>
  <c r="G189" i="31"/>
  <c r="G188" i="31"/>
  <c r="G187" i="31"/>
  <c r="G186" i="31"/>
  <c r="G185" i="31"/>
  <c r="G184" i="31"/>
  <c r="G193" i="34"/>
  <c r="G192" i="34"/>
  <c r="G191" i="34"/>
  <c r="G190" i="34"/>
  <c r="G189" i="34"/>
  <c r="G188" i="34"/>
  <c r="G187" i="34"/>
  <c r="G186" i="34"/>
  <c r="G185" i="34"/>
  <c r="G184" i="34"/>
  <c r="G193" i="37"/>
  <c r="G192" i="37"/>
  <c r="G191" i="37"/>
  <c r="G190" i="37"/>
  <c r="G189" i="37"/>
  <c r="G188" i="37"/>
  <c r="G187" i="37"/>
  <c r="G186" i="37"/>
  <c r="G185" i="37"/>
  <c r="G184" i="37"/>
  <c r="G193" i="2"/>
  <c r="G192" i="2"/>
  <c r="G191" i="2"/>
  <c r="G190" i="2"/>
  <c r="G189" i="2"/>
  <c r="G188" i="2"/>
  <c r="G187" i="2"/>
  <c r="G186" i="2"/>
  <c r="G185" i="2"/>
  <c r="G184" i="2"/>
  <c r="G180" i="15"/>
  <c r="G179" i="15"/>
  <c r="G178" i="15"/>
  <c r="G177" i="15"/>
  <c r="G176" i="15"/>
  <c r="G175" i="15"/>
  <c r="G174" i="15"/>
  <c r="G173" i="15"/>
  <c r="G172" i="15"/>
  <c r="G171" i="15"/>
  <c r="G180" i="16"/>
  <c r="G179" i="16"/>
  <c r="G178" i="16"/>
  <c r="G177" i="16"/>
  <c r="G176" i="16"/>
  <c r="G175" i="16"/>
  <c r="G174" i="16"/>
  <c r="G173" i="16"/>
  <c r="G172" i="16"/>
  <c r="G171" i="16"/>
  <c r="G180" i="19"/>
  <c r="G179" i="19"/>
  <c r="G178" i="19"/>
  <c r="G177" i="19"/>
  <c r="G176" i="19"/>
  <c r="G175" i="19"/>
  <c r="G174" i="19"/>
  <c r="G173" i="19"/>
  <c r="G172" i="19"/>
  <c r="G171" i="19"/>
  <c r="G180" i="22"/>
  <c r="G179" i="22"/>
  <c r="G178" i="22"/>
  <c r="G177" i="22"/>
  <c r="G176" i="22"/>
  <c r="G175" i="22"/>
  <c r="G174" i="22"/>
  <c r="G173" i="22"/>
  <c r="G172" i="22"/>
  <c r="G171" i="22"/>
  <c r="G180" i="25"/>
  <c r="G179" i="25"/>
  <c r="G178" i="25"/>
  <c r="G177" i="25"/>
  <c r="G176" i="25"/>
  <c r="G175" i="25"/>
  <c r="G174" i="25"/>
  <c r="G173" i="25"/>
  <c r="G172" i="25"/>
  <c r="G171" i="25"/>
  <c r="G180" i="28"/>
  <c r="G179" i="28"/>
  <c r="G178" i="28"/>
  <c r="G177" i="28"/>
  <c r="G176" i="28"/>
  <c r="G175" i="28"/>
  <c r="G174" i="28"/>
  <c r="G173" i="28"/>
  <c r="G172" i="28"/>
  <c r="G171" i="28"/>
  <c r="G180" i="31"/>
  <c r="G179" i="31"/>
  <c r="G178" i="31"/>
  <c r="G177" i="31"/>
  <c r="G176" i="31"/>
  <c r="G175" i="31"/>
  <c r="G174" i="31"/>
  <c r="G173" i="31"/>
  <c r="G172" i="31"/>
  <c r="G171" i="31"/>
  <c r="G180" i="34"/>
  <c r="G179" i="34"/>
  <c r="G178" i="34"/>
  <c r="G177" i="34"/>
  <c r="G176" i="34"/>
  <c r="G175" i="34"/>
  <c r="G174" i="34"/>
  <c r="G173" i="34"/>
  <c r="G172" i="34"/>
  <c r="G171" i="34"/>
  <c r="G180" i="37"/>
  <c r="G179" i="37"/>
  <c r="G178" i="37"/>
  <c r="G177" i="37"/>
  <c r="G176" i="37"/>
  <c r="G175" i="37"/>
  <c r="G174" i="37"/>
  <c r="G173" i="37"/>
  <c r="G172" i="37"/>
  <c r="G171" i="37"/>
  <c r="G180" i="2"/>
  <c r="G179" i="2"/>
  <c r="G178" i="2"/>
  <c r="G177" i="2"/>
  <c r="G176" i="2"/>
  <c r="G175" i="2"/>
  <c r="G174" i="2"/>
  <c r="G173" i="2"/>
  <c r="G172" i="2"/>
  <c r="G171" i="2"/>
  <c r="G167" i="15"/>
  <c r="G166" i="15"/>
  <c r="G165" i="15"/>
  <c r="G164" i="15"/>
  <c r="G163" i="15"/>
  <c r="G162" i="15"/>
  <c r="G161" i="15"/>
  <c r="G160" i="15"/>
  <c r="G159" i="15"/>
  <c r="G167" i="16"/>
  <c r="G166" i="16"/>
  <c r="G165" i="16"/>
  <c r="G164" i="16"/>
  <c r="G163" i="16"/>
  <c r="G162" i="16"/>
  <c r="G161" i="16"/>
  <c r="G160" i="16"/>
  <c r="G159" i="16"/>
  <c r="G167" i="19"/>
  <c r="G166" i="19"/>
  <c r="G165" i="19"/>
  <c r="G164" i="19"/>
  <c r="G163" i="19"/>
  <c r="G162" i="19"/>
  <c r="G161" i="19"/>
  <c r="G160" i="19"/>
  <c r="G159" i="19"/>
  <c r="G167" i="22"/>
  <c r="G166" i="22"/>
  <c r="G165" i="22"/>
  <c r="G164" i="22"/>
  <c r="G163" i="22"/>
  <c r="G162" i="22"/>
  <c r="G161" i="22"/>
  <c r="G160" i="22"/>
  <c r="G159" i="22"/>
  <c r="G167" i="25"/>
  <c r="G166" i="25"/>
  <c r="G165" i="25"/>
  <c r="G164" i="25"/>
  <c r="G163" i="25"/>
  <c r="G162" i="25"/>
  <c r="G161" i="25"/>
  <c r="G160" i="25"/>
  <c r="G159" i="25"/>
  <c r="G167" i="28"/>
  <c r="G166" i="28"/>
  <c r="G165" i="28"/>
  <c r="G164" i="28"/>
  <c r="G163" i="28"/>
  <c r="G162" i="28"/>
  <c r="G161" i="28"/>
  <c r="G160" i="28"/>
  <c r="G159" i="28"/>
  <c r="G167" i="31"/>
  <c r="G166" i="31"/>
  <c r="G165" i="31"/>
  <c r="G164" i="31"/>
  <c r="G163" i="31"/>
  <c r="G162" i="31"/>
  <c r="G161" i="31"/>
  <c r="G160" i="31"/>
  <c r="G159" i="31"/>
  <c r="G167" i="34"/>
  <c r="G166" i="34"/>
  <c r="G165" i="34"/>
  <c r="G164" i="34"/>
  <c r="G163" i="34"/>
  <c r="G162" i="34"/>
  <c r="G161" i="34"/>
  <c r="G160" i="34"/>
  <c r="G159" i="34"/>
  <c r="G167" i="37"/>
  <c r="G166" i="37"/>
  <c r="G165" i="37"/>
  <c r="G164" i="37"/>
  <c r="G163" i="37"/>
  <c r="G162" i="37"/>
  <c r="G161" i="37"/>
  <c r="G160" i="37"/>
  <c r="G159" i="37"/>
  <c r="G167" i="2"/>
  <c r="G166" i="2"/>
  <c r="G165" i="2"/>
  <c r="G164" i="2"/>
  <c r="G163" i="2"/>
  <c r="G162" i="2"/>
  <c r="G161" i="2"/>
  <c r="G160" i="2"/>
  <c r="G159" i="2"/>
  <c r="G158" i="15"/>
  <c r="G158" i="16"/>
  <c r="G158" i="19"/>
  <c r="G158" i="22"/>
  <c r="G158" i="25"/>
  <c r="G158" i="28"/>
  <c r="G158" i="31"/>
  <c r="G158" i="34"/>
  <c r="G158" i="37"/>
  <c r="G158" i="2"/>
  <c r="G145" i="15"/>
  <c r="G144" i="15"/>
  <c r="G143" i="15"/>
  <c r="G145" i="16"/>
  <c r="G144" i="16"/>
  <c r="G143" i="16"/>
  <c r="G145" i="19"/>
  <c r="G144" i="19"/>
  <c r="G143" i="19"/>
  <c r="G145" i="22"/>
  <c r="G144" i="22"/>
  <c r="G143" i="22"/>
  <c r="G145" i="25"/>
  <c r="G144" i="25"/>
  <c r="G143" i="25"/>
  <c r="G145" i="28"/>
  <c r="G144" i="28"/>
  <c r="G143" i="28"/>
  <c r="G145" i="31"/>
  <c r="G144" i="31"/>
  <c r="G143" i="31"/>
  <c r="G145" i="34"/>
  <c r="G144" i="34"/>
  <c r="G143" i="34"/>
  <c r="G145" i="37"/>
  <c r="G144" i="37"/>
  <c r="G143" i="37"/>
  <c r="G145" i="2"/>
  <c r="G144" i="2"/>
  <c r="G143" i="2"/>
  <c r="G137" i="15"/>
  <c r="G136" i="15"/>
  <c r="G135" i="15"/>
  <c r="G137" i="16"/>
  <c r="G136" i="16"/>
  <c r="G135" i="16"/>
  <c r="G137" i="19"/>
  <c r="G136" i="19"/>
  <c r="G135" i="19"/>
  <c r="G137" i="22"/>
  <c r="G136" i="22"/>
  <c r="G135" i="22"/>
  <c r="G137" i="25"/>
  <c r="G136" i="25"/>
  <c r="G135" i="25"/>
  <c r="G137" i="28"/>
  <c r="G136" i="28"/>
  <c r="G135" i="28"/>
  <c r="G137" i="31"/>
  <c r="G136" i="31"/>
  <c r="G135" i="31"/>
  <c r="G137" i="34"/>
  <c r="G136" i="34"/>
  <c r="G135" i="34"/>
  <c r="G137" i="37"/>
  <c r="G136" i="37"/>
  <c r="G135" i="37"/>
  <c r="G137" i="2"/>
  <c r="G136" i="2"/>
  <c r="G135" i="2"/>
  <c r="G129" i="15"/>
  <c r="G128" i="15"/>
  <c r="G127" i="15"/>
  <c r="G129" i="16"/>
  <c r="G128" i="16"/>
  <c r="G127" i="16"/>
  <c r="G129" i="19"/>
  <c r="G128" i="19"/>
  <c r="G127" i="19"/>
  <c r="G129" i="22"/>
  <c r="G128" i="22"/>
  <c r="G127" i="22"/>
  <c r="G129" i="25"/>
  <c r="G128" i="25"/>
  <c r="G127" i="25"/>
  <c r="G129" i="28"/>
  <c r="G128" i="28"/>
  <c r="G127" i="28"/>
  <c r="G129" i="31"/>
  <c r="G128" i="31"/>
  <c r="G127" i="31"/>
  <c r="G129" i="34"/>
  <c r="G128" i="34"/>
  <c r="G127" i="34"/>
  <c r="G129" i="37"/>
  <c r="G128" i="37"/>
  <c r="G127" i="37"/>
  <c r="G129" i="2"/>
  <c r="G128" i="2"/>
  <c r="G127" i="2"/>
  <c r="G121" i="15"/>
  <c r="G121" i="16"/>
  <c r="G121" i="19"/>
  <c r="G121" i="22"/>
  <c r="G121" i="25"/>
  <c r="G121" i="28"/>
  <c r="G121" i="31"/>
  <c r="G121" i="34"/>
  <c r="G121" i="37"/>
  <c r="G121" i="2"/>
  <c r="G120" i="15"/>
  <c r="G120" i="16"/>
  <c r="G120" i="19"/>
  <c r="G120" i="22"/>
  <c r="G120" i="25"/>
  <c r="G120" i="28"/>
  <c r="G120" i="31"/>
  <c r="G120" i="34"/>
  <c r="G120" i="37"/>
  <c r="G120" i="2"/>
  <c r="G553" i="31" l="1"/>
  <c r="G553" i="28"/>
  <c r="G553" i="25"/>
  <c r="G553" i="22"/>
  <c r="G553" i="19"/>
  <c r="G553" i="2"/>
  <c r="G553" i="16"/>
  <c r="G534" i="2"/>
  <c r="G553" i="37"/>
  <c r="G553" i="15"/>
  <c r="G119" i="15"/>
  <c r="G119" i="16"/>
  <c r="G119" i="19"/>
  <c r="G119" i="22"/>
  <c r="G119" i="25"/>
  <c r="G119" i="28"/>
  <c r="G119" i="31"/>
  <c r="G119" i="34"/>
  <c r="G119" i="37"/>
  <c r="G119"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1" i="2"/>
  <c r="G55" i="2"/>
  <c r="G54" i="2"/>
  <c r="G53" i="2"/>
  <c r="G52" i="2"/>
  <c r="G51" i="2"/>
  <c r="G50" i="2"/>
  <c r="G49" i="2"/>
  <c r="G48" i="2"/>
  <c r="G47" i="2"/>
  <c r="G46" i="2"/>
  <c r="G45" i="2"/>
  <c r="G44" i="2"/>
  <c r="G43" i="2"/>
  <c r="G42" i="2"/>
  <c r="G41" i="2"/>
  <c r="G40" i="2"/>
  <c r="G39" i="2"/>
  <c r="G38" i="2"/>
  <c r="G37" i="2"/>
  <c r="G101" i="2" l="1"/>
  <c r="F51" i="12"/>
  <c r="E51" i="12"/>
  <c r="D51" i="12"/>
  <c r="C51" i="12"/>
  <c r="B51" i="12"/>
  <c r="F33" i="12"/>
  <c r="E33" i="12"/>
  <c r="D33" i="12"/>
  <c r="C33" i="12"/>
  <c r="A1106" i="14"/>
  <c r="A1106" i="17"/>
  <c r="A1106" i="20"/>
  <c r="A1106" i="23"/>
  <c r="A1106" i="26"/>
  <c r="A1106" i="29"/>
  <c r="A1106" i="32"/>
  <c r="A1106" i="35"/>
  <c r="A1106" i="38"/>
  <c r="A1106" i="1"/>
  <c r="A1111" i="14"/>
  <c r="A1111" i="17"/>
  <c r="A1111" i="20"/>
  <c r="A1111" i="23"/>
  <c r="A1111" i="26"/>
  <c r="A1111" i="29"/>
  <c r="A1111" i="32"/>
  <c r="A1111" i="35"/>
  <c r="A1111" i="38"/>
  <c r="A1111" i="1"/>
  <c r="G515" i="22"/>
  <c r="C1111" i="23" l="1"/>
  <c r="G515" i="25"/>
  <c r="G515" i="2"/>
  <c r="G515" i="16"/>
  <c r="G515" i="19"/>
  <c r="G515" i="37"/>
  <c r="G515" i="34"/>
  <c r="G515" i="28"/>
  <c r="G515" i="15"/>
  <c r="G507" i="19"/>
  <c r="C1106" i="20" s="1"/>
  <c r="G507" i="31"/>
  <c r="C1106" i="32" s="1"/>
  <c r="G515" i="31"/>
  <c r="G507" i="22"/>
  <c r="C1106" i="23" s="1"/>
  <c r="G507" i="34"/>
  <c r="C1106" i="35" s="1"/>
  <c r="G507" i="15"/>
  <c r="C1106" i="14" s="1"/>
  <c r="G507" i="25"/>
  <c r="C1106" i="26" s="1"/>
  <c r="G507" i="2"/>
  <c r="C1106" i="1" s="1"/>
  <c r="G507" i="28"/>
  <c r="C1106" i="29" s="1"/>
  <c r="G507" i="16"/>
  <c r="C1106" i="17" s="1"/>
  <c r="G507" i="37"/>
  <c r="C1106" i="38" s="1"/>
  <c r="G1" i="2"/>
  <c r="B2" i="16"/>
  <c r="B2" i="19"/>
  <c r="B2" i="22"/>
  <c r="B2" i="25"/>
  <c r="B2" i="28"/>
  <c r="B2" i="31"/>
  <c r="B2" i="34"/>
  <c r="B2" i="37"/>
  <c r="B2" i="15"/>
  <c r="B9" i="16"/>
  <c r="B8" i="16"/>
  <c r="B7" i="16"/>
  <c r="G1" i="16" s="1"/>
  <c r="B5" i="16"/>
  <c r="B9" i="19"/>
  <c r="B8" i="19"/>
  <c r="B7" i="19"/>
  <c r="G1" i="19" s="1"/>
  <c r="B5" i="19"/>
  <c r="B9" i="22"/>
  <c r="B8" i="22"/>
  <c r="B7" i="22"/>
  <c r="G1" i="22" s="1"/>
  <c r="B5" i="22"/>
  <c r="B9" i="25"/>
  <c r="B8" i="25"/>
  <c r="B7" i="25"/>
  <c r="G1" i="25" s="1"/>
  <c r="B5" i="25"/>
  <c r="B9" i="28"/>
  <c r="B8" i="28"/>
  <c r="B7" i="28"/>
  <c r="G1" i="28" s="1"/>
  <c r="B5" i="28"/>
  <c r="B9" i="31"/>
  <c r="B8" i="31"/>
  <c r="B7" i="31"/>
  <c r="G1" i="31" s="1"/>
  <c r="B5" i="31"/>
  <c r="B9" i="34"/>
  <c r="B8" i="34"/>
  <c r="B7" i="34"/>
  <c r="G1" i="34" s="1"/>
  <c r="B5" i="34"/>
  <c r="B9" i="37"/>
  <c r="B8" i="37"/>
  <c r="B7" i="37"/>
  <c r="G1" i="37" s="1"/>
  <c r="B5" i="37"/>
  <c r="B9" i="15"/>
  <c r="B8" i="15"/>
  <c r="B7" i="15"/>
  <c r="G1" i="15" s="1"/>
  <c r="B5" i="15"/>
  <c r="C1111" i="1" l="1"/>
  <c r="G555" i="2"/>
  <c r="B1101" i="1" s="1"/>
  <c r="C1111" i="35"/>
  <c r="C1111" i="20"/>
  <c r="C1111" i="26"/>
  <c r="C1111" i="32"/>
  <c r="C1111" i="14"/>
  <c r="C1111" i="38"/>
  <c r="C1111" i="17"/>
  <c r="C1111" i="29"/>
  <c r="G58" i="34"/>
  <c r="B203" i="35" s="1"/>
  <c r="G60" i="34"/>
  <c r="B219" i="35" s="1"/>
  <c r="G56" i="34"/>
  <c r="B187" i="35" s="1"/>
  <c r="G57" i="34"/>
  <c r="B195" i="35" s="1"/>
  <c r="G59" i="34"/>
  <c r="B211" i="35" s="1"/>
  <c r="G57" i="28"/>
  <c r="B195" i="29" s="1"/>
  <c r="G60" i="28"/>
  <c r="B219" i="29" s="1"/>
  <c r="G56" i="28"/>
  <c r="B187" i="29" s="1"/>
  <c r="G59" i="28"/>
  <c r="B211" i="29" s="1"/>
  <c r="G58" i="28"/>
  <c r="B203" i="29" s="1"/>
  <c r="G58" i="22"/>
  <c r="B203" i="23" s="1"/>
  <c r="G60" i="22"/>
  <c r="B219" i="23" s="1"/>
  <c r="G56" i="22"/>
  <c r="B187" i="23" s="1"/>
  <c r="G59" i="22"/>
  <c r="B211" i="23" s="1"/>
  <c r="G57" i="22"/>
  <c r="B195" i="23" s="1"/>
  <c r="G59" i="16"/>
  <c r="B211" i="17" s="1"/>
  <c r="G57" i="16"/>
  <c r="B195" i="17" s="1"/>
  <c r="G58" i="16"/>
  <c r="B203" i="17" s="1"/>
  <c r="G60" i="16"/>
  <c r="B219" i="17" s="1"/>
  <c r="G56" i="16"/>
  <c r="B187" i="17" s="1"/>
  <c r="G59" i="15"/>
  <c r="B211" i="14" s="1"/>
  <c r="G58" i="15"/>
  <c r="B203" i="14" s="1"/>
  <c r="G57" i="15"/>
  <c r="B195" i="14" s="1"/>
  <c r="G60" i="15"/>
  <c r="B219" i="14" s="1"/>
  <c r="G56" i="15"/>
  <c r="B187" i="14" s="1"/>
  <c r="G59" i="37"/>
  <c r="B211" i="38" s="1"/>
  <c r="G58" i="37"/>
  <c r="B203" i="38" s="1"/>
  <c r="G57" i="37"/>
  <c r="B195" i="38" s="1"/>
  <c r="G60" i="37"/>
  <c r="B219" i="38" s="1"/>
  <c r="G56" i="37"/>
  <c r="B187" i="38" s="1"/>
  <c r="G58" i="31"/>
  <c r="B203" i="32" s="1"/>
  <c r="G57" i="31"/>
  <c r="B195" i="32" s="1"/>
  <c r="G56" i="31"/>
  <c r="B187" i="32" s="1"/>
  <c r="G60" i="31"/>
  <c r="B219" i="32" s="1"/>
  <c r="G59" i="31"/>
  <c r="B211" i="32" s="1"/>
  <c r="G57" i="25"/>
  <c r="B195" i="26" s="1"/>
  <c r="G60" i="25"/>
  <c r="B219" i="26" s="1"/>
  <c r="G56" i="25"/>
  <c r="B187" i="26" s="1"/>
  <c r="G59" i="25"/>
  <c r="B211" i="26" s="1"/>
  <c r="G58" i="25"/>
  <c r="B203" i="26" s="1"/>
  <c r="G60" i="19"/>
  <c r="B219" i="20" s="1"/>
  <c r="G56" i="19"/>
  <c r="B187" i="20" s="1"/>
  <c r="G59" i="19"/>
  <c r="B211" i="20" s="1"/>
  <c r="G58" i="19"/>
  <c r="B203" i="20" s="1"/>
  <c r="G57" i="19"/>
  <c r="B195" i="20" s="1"/>
  <c r="G526" i="15"/>
  <c r="C1058" i="14"/>
  <c r="G533" i="15"/>
  <c r="G525" i="15"/>
  <c r="C1093" i="14"/>
  <c r="C1053" i="14"/>
  <c r="C881" i="14"/>
  <c r="C841" i="14"/>
  <c r="G532" i="15"/>
  <c r="G524" i="15"/>
  <c r="C1088" i="14"/>
  <c r="C876" i="14"/>
  <c r="G531" i="15"/>
  <c r="G523" i="15"/>
  <c r="C1083" i="14"/>
  <c r="C1048" i="14"/>
  <c r="C871" i="14"/>
  <c r="C836" i="14"/>
  <c r="G530" i="15"/>
  <c r="G522" i="15"/>
  <c r="C1078" i="14"/>
  <c r="C866" i="14"/>
  <c r="C1063" i="14"/>
  <c r="C851" i="14"/>
  <c r="G529" i="15"/>
  <c r="G521" i="15"/>
  <c r="G519" i="15"/>
  <c r="C1073" i="14"/>
  <c r="C861" i="14"/>
  <c r="C846" i="14"/>
  <c r="G528" i="15"/>
  <c r="G520" i="15"/>
  <c r="C1068" i="14"/>
  <c r="C856" i="14"/>
  <c r="G527" i="15"/>
  <c r="G87" i="15"/>
  <c r="G79" i="15"/>
  <c r="G71" i="15"/>
  <c r="G54" i="15"/>
  <c r="G46" i="15"/>
  <c r="G38" i="15"/>
  <c r="G53" i="15"/>
  <c r="G45" i="15"/>
  <c r="G86" i="15"/>
  <c r="G78" i="15"/>
  <c r="G70" i="15"/>
  <c r="G93" i="15"/>
  <c r="G85" i="15"/>
  <c r="G77" i="15"/>
  <c r="G69" i="15"/>
  <c r="G52" i="15"/>
  <c r="G44" i="15"/>
  <c r="G92" i="15"/>
  <c r="G84" i="15"/>
  <c r="G76" i="15"/>
  <c r="G68" i="15"/>
  <c r="G51" i="15"/>
  <c r="G43" i="15"/>
  <c r="G64" i="15"/>
  <c r="G50" i="15"/>
  <c r="G55" i="15"/>
  <c r="G39" i="15"/>
  <c r="G91" i="15"/>
  <c r="G83" i="15"/>
  <c r="G75" i="15"/>
  <c r="G67" i="15"/>
  <c r="G42" i="15"/>
  <c r="G37" i="15"/>
  <c r="G47" i="15"/>
  <c r="G90" i="15"/>
  <c r="G82" i="15"/>
  <c r="G74" i="15"/>
  <c r="G66" i="15"/>
  <c r="G49" i="15"/>
  <c r="G41" i="15"/>
  <c r="G89" i="15"/>
  <c r="G81" i="15"/>
  <c r="G73" i="15"/>
  <c r="G65" i="15"/>
  <c r="G61" i="15"/>
  <c r="G48" i="15"/>
  <c r="G40" i="15"/>
  <c r="G88" i="15"/>
  <c r="G80" i="15"/>
  <c r="G72" i="15"/>
  <c r="G532" i="16"/>
  <c r="G524" i="16"/>
  <c r="C1063" i="17"/>
  <c r="G531" i="16"/>
  <c r="G523" i="16"/>
  <c r="C1058" i="17"/>
  <c r="C846" i="17"/>
  <c r="G530" i="16"/>
  <c r="G522" i="16"/>
  <c r="C1093" i="17"/>
  <c r="C1053" i="17"/>
  <c r="C881" i="17"/>
  <c r="C841" i="17"/>
  <c r="G529" i="16"/>
  <c r="G521" i="16"/>
  <c r="C1088" i="17"/>
  <c r="C876" i="17"/>
  <c r="G528" i="16"/>
  <c r="G520" i="16"/>
  <c r="C1083" i="17"/>
  <c r="C1048" i="17"/>
  <c r="C871" i="17"/>
  <c r="C836" i="17"/>
  <c r="G525" i="16"/>
  <c r="C851" i="17"/>
  <c r="G527" i="16"/>
  <c r="C1078" i="17"/>
  <c r="C866" i="17"/>
  <c r="G533" i="16"/>
  <c r="C1068" i="17"/>
  <c r="C856" i="17"/>
  <c r="G526" i="16"/>
  <c r="G519" i="16"/>
  <c r="C1073" i="17"/>
  <c r="C861" i="17"/>
  <c r="G92" i="16"/>
  <c r="G84" i="16"/>
  <c r="G76" i="16"/>
  <c r="G68" i="16"/>
  <c r="G49" i="16"/>
  <c r="G41" i="16"/>
  <c r="G61" i="16"/>
  <c r="G48" i="16"/>
  <c r="G40" i="16"/>
  <c r="G91" i="16"/>
  <c r="G83" i="16"/>
  <c r="G75" i="16"/>
  <c r="G67" i="16"/>
  <c r="G90" i="16"/>
  <c r="G82" i="16"/>
  <c r="G74" i="16"/>
  <c r="G66" i="16"/>
  <c r="G55" i="16"/>
  <c r="G47" i="16"/>
  <c r="G39" i="16"/>
  <c r="G89" i="16"/>
  <c r="G81" i="16"/>
  <c r="G73" i="16"/>
  <c r="G65" i="16"/>
  <c r="G54" i="16"/>
  <c r="G46" i="16"/>
  <c r="G38" i="16"/>
  <c r="G53" i="16"/>
  <c r="G45" i="16"/>
  <c r="G88" i="16"/>
  <c r="G80" i="16"/>
  <c r="G72" i="16"/>
  <c r="G87" i="16"/>
  <c r="G79" i="16"/>
  <c r="G71" i="16"/>
  <c r="G64" i="16"/>
  <c r="G52" i="16"/>
  <c r="G44" i="16"/>
  <c r="G37" i="16"/>
  <c r="G50" i="16"/>
  <c r="G86" i="16"/>
  <c r="G78" i="16"/>
  <c r="G70" i="16"/>
  <c r="G51" i="16"/>
  <c r="G43" i="16"/>
  <c r="G93" i="16"/>
  <c r="G85" i="16"/>
  <c r="G77" i="16"/>
  <c r="G69" i="16"/>
  <c r="G42" i="16"/>
  <c r="G528" i="34"/>
  <c r="G520" i="34"/>
  <c r="C1093" i="35"/>
  <c r="C1053" i="35"/>
  <c r="G527" i="34"/>
  <c r="C1088" i="35"/>
  <c r="C876" i="35"/>
  <c r="G526" i="34"/>
  <c r="C1083" i="35"/>
  <c r="C1048" i="35"/>
  <c r="C871" i="35"/>
  <c r="C836" i="35"/>
  <c r="G521" i="34"/>
  <c r="C841" i="35"/>
  <c r="G533" i="34"/>
  <c r="G525" i="34"/>
  <c r="C1078" i="35"/>
  <c r="C866" i="35"/>
  <c r="G532" i="34"/>
  <c r="G524" i="34"/>
  <c r="G519" i="34"/>
  <c r="C1073" i="35"/>
  <c r="C861" i="35"/>
  <c r="C846" i="35"/>
  <c r="G531" i="34"/>
  <c r="G523" i="34"/>
  <c r="C1068" i="35"/>
  <c r="C856" i="35"/>
  <c r="G529" i="34"/>
  <c r="G530" i="34"/>
  <c r="G522" i="34"/>
  <c r="C1063" i="35"/>
  <c r="C851" i="35"/>
  <c r="C1058" i="35"/>
  <c r="C881" i="35"/>
  <c r="G90" i="34"/>
  <c r="G82" i="34"/>
  <c r="G74" i="34"/>
  <c r="G66" i="34"/>
  <c r="G51" i="34"/>
  <c r="G43" i="34"/>
  <c r="G89" i="34"/>
  <c r="G81" i="34"/>
  <c r="G73" i="34"/>
  <c r="G65" i="34"/>
  <c r="G88" i="34"/>
  <c r="G80" i="34"/>
  <c r="G72" i="34"/>
  <c r="G49" i="34"/>
  <c r="G41" i="34"/>
  <c r="G87" i="34"/>
  <c r="G79" i="34"/>
  <c r="G71" i="34"/>
  <c r="G64" i="34"/>
  <c r="G61" i="34"/>
  <c r="G48" i="34"/>
  <c r="G40" i="34"/>
  <c r="G37" i="34"/>
  <c r="G86" i="34"/>
  <c r="G55" i="34"/>
  <c r="G39" i="34"/>
  <c r="G91" i="34"/>
  <c r="G67" i="34"/>
  <c r="G44" i="34"/>
  <c r="G78" i="34"/>
  <c r="G70" i="34"/>
  <c r="G47" i="34"/>
  <c r="G83" i="34"/>
  <c r="G93" i="34"/>
  <c r="G85" i="34"/>
  <c r="G77" i="34"/>
  <c r="G69" i="34"/>
  <c r="G54" i="34"/>
  <c r="G46" i="34"/>
  <c r="G38" i="34"/>
  <c r="G52" i="34"/>
  <c r="G92" i="34"/>
  <c r="G84" i="34"/>
  <c r="G76" i="34"/>
  <c r="G68" i="34"/>
  <c r="G53" i="34"/>
  <c r="G45" i="34"/>
  <c r="G75" i="34"/>
  <c r="G50" i="34"/>
  <c r="G42" i="34"/>
  <c r="G532" i="28"/>
  <c r="G524" i="28"/>
  <c r="C1083" i="29"/>
  <c r="G531" i="28"/>
  <c r="G523" i="28"/>
  <c r="C1078" i="29"/>
  <c r="C866" i="29"/>
  <c r="C836" i="29"/>
  <c r="G530" i="28"/>
  <c r="G522" i="28"/>
  <c r="G519" i="28"/>
  <c r="C1073" i="29"/>
  <c r="C861" i="29"/>
  <c r="G533" i="28"/>
  <c r="G529" i="28"/>
  <c r="G521" i="28"/>
  <c r="C1068" i="29"/>
  <c r="C856" i="29"/>
  <c r="G528" i="28"/>
  <c r="G520" i="28"/>
  <c r="C1063" i="29"/>
  <c r="C851" i="29"/>
  <c r="G525" i="28"/>
  <c r="C1088" i="29"/>
  <c r="C876" i="29"/>
  <c r="G527" i="28"/>
  <c r="C1058" i="29"/>
  <c r="C846" i="29"/>
  <c r="C1048" i="29"/>
  <c r="C871" i="29"/>
  <c r="G526" i="28"/>
  <c r="C1093" i="29"/>
  <c r="C1053" i="29"/>
  <c r="C881" i="29"/>
  <c r="C841" i="29"/>
  <c r="G88" i="28"/>
  <c r="G80" i="28"/>
  <c r="G72" i="28"/>
  <c r="G53" i="28"/>
  <c r="G45" i="28"/>
  <c r="G44" i="28"/>
  <c r="G87" i="28"/>
  <c r="G79" i="28"/>
  <c r="G71" i="28"/>
  <c r="G64" i="28"/>
  <c r="G86" i="28"/>
  <c r="G78" i="28"/>
  <c r="G70" i="28"/>
  <c r="G51" i="28"/>
  <c r="G43" i="28"/>
  <c r="G65" i="28"/>
  <c r="G46" i="28"/>
  <c r="G93" i="28"/>
  <c r="G85" i="28"/>
  <c r="G77" i="28"/>
  <c r="G69" i="28"/>
  <c r="G50" i="28"/>
  <c r="G42" i="28"/>
  <c r="G49" i="28"/>
  <c r="G89" i="28"/>
  <c r="G38" i="28"/>
  <c r="G92" i="28"/>
  <c r="G84" i="28"/>
  <c r="G76" i="28"/>
  <c r="G68" i="28"/>
  <c r="G41" i="28"/>
  <c r="G81" i="28"/>
  <c r="G52" i="28"/>
  <c r="G91" i="28"/>
  <c r="G83" i="28"/>
  <c r="G75" i="28"/>
  <c r="G67" i="28"/>
  <c r="G61" i="28"/>
  <c r="G48" i="28"/>
  <c r="G40" i="28"/>
  <c r="G90" i="28"/>
  <c r="G82" i="28"/>
  <c r="G74" i="28"/>
  <c r="G66" i="28"/>
  <c r="G55" i="28"/>
  <c r="G47" i="28"/>
  <c r="G39" i="28"/>
  <c r="G73" i="28"/>
  <c r="G54" i="28"/>
  <c r="G37" i="28"/>
  <c r="G526" i="37"/>
  <c r="G533" i="37"/>
  <c r="G525" i="37"/>
  <c r="C1093" i="38"/>
  <c r="C1053" i="38"/>
  <c r="C881" i="38"/>
  <c r="C841" i="38"/>
  <c r="C1058" i="38"/>
  <c r="G532" i="37"/>
  <c r="G524" i="37"/>
  <c r="C1088" i="38"/>
  <c r="C876" i="38"/>
  <c r="C851" i="38"/>
  <c r="G531" i="37"/>
  <c r="G523" i="37"/>
  <c r="C1083" i="38"/>
  <c r="C1048" i="38"/>
  <c r="C871" i="38"/>
  <c r="C836" i="38"/>
  <c r="C1063" i="38"/>
  <c r="C846" i="38"/>
  <c r="G530" i="37"/>
  <c r="G522" i="37"/>
  <c r="C1078" i="38"/>
  <c r="C866" i="38"/>
  <c r="G527" i="37"/>
  <c r="G529" i="37"/>
  <c r="G521" i="37"/>
  <c r="G519" i="37"/>
  <c r="C1073" i="38"/>
  <c r="C861" i="38"/>
  <c r="G528" i="37"/>
  <c r="G520" i="37"/>
  <c r="C1068" i="38"/>
  <c r="C856" i="38"/>
  <c r="G87" i="37"/>
  <c r="G79" i="37"/>
  <c r="G71" i="37"/>
  <c r="G54" i="37"/>
  <c r="G46" i="37"/>
  <c r="G38" i="37"/>
  <c r="G86" i="37"/>
  <c r="G78" i="37"/>
  <c r="G70" i="37"/>
  <c r="G93" i="37"/>
  <c r="G85" i="37"/>
  <c r="G77" i="37"/>
  <c r="G69" i="37"/>
  <c r="G52" i="37"/>
  <c r="G44" i="37"/>
  <c r="G72" i="37"/>
  <c r="G55" i="37"/>
  <c r="G92" i="37"/>
  <c r="G84" i="37"/>
  <c r="G76" i="37"/>
  <c r="G68" i="37"/>
  <c r="G51" i="37"/>
  <c r="G43" i="37"/>
  <c r="G83" i="37"/>
  <c r="G42" i="37"/>
  <c r="G37" i="37"/>
  <c r="G91" i="37"/>
  <c r="G75" i="37"/>
  <c r="G67" i="37"/>
  <c r="G64" i="37"/>
  <c r="G50" i="37"/>
  <c r="G80" i="37"/>
  <c r="G39" i="37"/>
  <c r="G90" i="37"/>
  <c r="G82" i="37"/>
  <c r="G74" i="37"/>
  <c r="G66" i="37"/>
  <c r="G49" i="37"/>
  <c r="G41" i="37"/>
  <c r="G88" i="37"/>
  <c r="G89" i="37"/>
  <c r="G81" i="37"/>
  <c r="G73" i="37"/>
  <c r="G65" i="37"/>
  <c r="G61" i="37"/>
  <c r="G48" i="37"/>
  <c r="G40" i="37"/>
  <c r="G47" i="37"/>
  <c r="G45" i="37"/>
  <c r="G53" i="37"/>
  <c r="G530" i="31"/>
  <c r="G522" i="31"/>
  <c r="C1088" i="32"/>
  <c r="G529" i="31"/>
  <c r="G521" i="31"/>
  <c r="C1083" i="32"/>
  <c r="C1048" i="32"/>
  <c r="C871" i="32"/>
  <c r="C836" i="32"/>
  <c r="G528" i="31"/>
  <c r="G520" i="31"/>
  <c r="C1078" i="32"/>
  <c r="C866" i="32"/>
  <c r="C1053" i="32"/>
  <c r="G527" i="31"/>
  <c r="G519" i="31"/>
  <c r="C1073" i="32"/>
  <c r="C861" i="32"/>
  <c r="G523" i="31"/>
  <c r="G526" i="31"/>
  <c r="C1068" i="32"/>
  <c r="C856" i="32"/>
  <c r="C876" i="32"/>
  <c r="G533" i="31"/>
  <c r="G525" i="31"/>
  <c r="C1063" i="32"/>
  <c r="C851" i="32"/>
  <c r="C1093" i="32"/>
  <c r="C841" i="32"/>
  <c r="G532" i="31"/>
  <c r="G524" i="31"/>
  <c r="C1058" i="32"/>
  <c r="C846" i="32"/>
  <c r="G531" i="31"/>
  <c r="C881" i="32"/>
  <c r="G93" i="31"/>
  <c r="G85" i="31"/>
  <c r="G77" i="31"/>
  <c r="G69" i="31"/>
  <c r="G61" i="31"/>
  <c r="G48" i="31"/>
  <c r="G40" i="31"/>
  <c r="G92" i="31"/>
  <c r="G84" i="31"/>
  <c r="G76" i="31"/>
  <c r="G68" i="31"/>
  <c r="G91" i="31"/>
  <c r="G83" i="31"/>
  <c r="G75" i="31"/>
  <c r="G67" i="31"/>
  <c r="G64" i="31"/>
  <c r="G54" i="31"/>
  <c r="G46" i="31"/>
  <c r="G38" i="31"/>
  <c r="G37" i="31"/>
  <c r="G90" i="31"/>
  <c r="G82" i="31"/>
  <c r="G74" i="31"/>
  <c r="G66" i="31"/>
  <c r="G53" i="31"/>
  <c r="G45" i="31"/>
  <c r="G52" i="31"/>
  <c r="G89" i="31"/>
  <c r="G81" i="31"/>
  <c r="G73" i="31"/>
  <c r="G65" i="31"/>
  <c r="G44" i="31"/>
  <c r="G41" i="31"/>
  <c r="G88" i="31"/>
  <c r="G80" i="31"/>
  <c r="G72" i="31"/>
  <c r="G51" i="31"/>
  <c r="G43" i="31"/>
  <c r="G78" i="31"/>
  <c r="G87" i="31"/>
  <c r="G79" i="31"/>
  <c r="G71" i="31"/>
  <c r="G50" i="31"/>
  <c r="G42" i="31"/>
  <c r="G86" i="31"/>
  <c r="G70" i="31"/>
  <c r="G49" i="31"/>
  <c r="G47" i="31"/>
  <c r="G39" i="31"/>
  <c r="G55" i="31"/>
  <c r="G526" i="25"/>
  <c r="C1078" i="26"/>
  <c r="G533" i="25"/>
  <c r="G525" i="25"/>
  <c r="G519" i="25"/>
  <c r="C1073" i="26"/>
  <c r="C861" i="26"/>
  <c r="C866" i="26"/>
  <c r="G532" i="25"/>
  <c r="G524" i="25"/>
  <c r="C1068" i="26"/>
  <c r="C856" i="26"/>
  <c r="C871" i="26"/>
  <c r="G531" i="25"/>
  <c r="G523" i="25"/>
  <c r="C1063" i="26"/>
  <c r="C851" i="26"/>
  <c r="G530" i="25"/>
  <c r="G522" i="25"/>
  <c r="C1058" i="26"/>
  <c r="C846" i="26"/>
  <c r="C1048" i="26"/>
  <c r="G529" i="25"/>
  <c r="G521" i="25"/>
  <c r="C1093" i="26"/>
  <c r="C1053" i="26"/>
  <c r="C881" i="26"/>
  <c r="C841" i="26"/>
  <c r="G527" i="25"/>
  <c r="G528" i="25"/>
  <c r="G520" i="25"/>
  <c r="C1088" i="26"/>
  <c r="C876" i="26"/>
  <c r="C1083" i="26"/>
  <c r="C836" i="26"/>
  <c r="G91" i="25"/>
  <c r="G83" i="25"/>
  <c r="G75" i="25"/>
  <c r="G67" i="25"/>
  <c r="G64" i="25"/>
  <c r="G50" i="25"/>
  <c r="G42" i="25"/>
  <c r="G37" i="25"/>
  <c r="G90" i="25"/>
  <c r="G82" i="25"/>
  <c r="G74" i="25"/>
  <c r="G66" i="25"/>
  <c r="G89" i="25"/>
  <c r="G81" i="25"/>
  <c r="G73" i="25"/>
  <c r="G65" i="25"/>
  <c r="G61" i="25"/>
  <c r="G48" i="25"/>
  <c r="G40" i="25"/>
  <c r="G88" i="25"/>
  <c r="G80" i="25"/>
  <c r="G72" i="25"/>
  <c r="G55" i="25"/>
  <c r="G47" i="25"/>
  <c r="G39" i="25"/>
  <c r="G54" i="25"/>
  <c r="G38" i="25"/>
  <c r="G41" i="25"/>
  <c r="G87" i="25"/>
  <c r="G79" i="25"/>
  <c r="G71" i="25"/>
  <c r="G46" i="25"/>
  <c r="G43" i="25"/>
  <c r="G86" i="25"/>
  <c r="G78" i="25"/>
  <c r="G70" i="25"/>
  <c r="G53" i="25"/>
  <c r="G45" i="25"/>
  <c r="G51" i="25"/>
  <c r="G49" i="25"/>
  <c r="G93" i="25"/>
  <c r="G85" i="25"/>
  <c r="G77" i="25"/>
  <c r="G69" i="25"/>
  <c r="G52" i="25"/>
  <c r="G44" i="25"/>
  <c r="G92" i="25"/>
  <c r="G84" i="25"/>
  <c r="G76" i="25"/>
  <c r="G68" i="25"/>
  <c r="G530" i="19"/>
  <c r="G522" i="19"/>
  <c r="C1068" i="20"/>
  <c r="G529" i="19"/>
  <c r="G521" i="19"/>
  <c r="C1063" i="20"/>
  <c r="C851" i="20"/>
  <c r="G528" i="19"/>
  <c r="G520" i="19"/>
  <c r="C1058" i="20"/>
  <c r="C846" i="20"/>
  <c r="G523" i="19"/>
  <c r="C856" i="20"/>
  <c r="G527" i="19"/>
  <c r="C1093" i="20"/>
  <c r="C1053" i="20"/>
  <c r="C881" i="20"/>
  <c r="C841" i="20"/>
  <c r="G531" i="19"/>
  <c r="C1073" i="20"/>
  <c r="G526" i="19"/>
  <c r="C1088" i="20"/>
  <c r="C876" i="20"/>
  <c r="G533" i="19"/>
  <c r="G525" i="19"/>
  <c r="C1083" i="20"/>
  <c r="C1048" i="20"/>
  <c r="C871" i="20"/>
  <c r="C836" i="20"/>
  <c r="G532" i="19"/>
  <c r="G524" i="19"/>
  <c r="C1078" i="20"/>
  <c r="C866" i="20"/>
  <c r="G519" i="19"/>
  <c r="C861" i="20"/>
  <c r="G89" i="19"/>
  <c r="G81" i="19"/>
  <c r="G73" i="19"/>
  <c r="G65" i="19"/>
  <c r="G52" i="19"/>
  <c r="G44" i="19"/>
  <c r="G51" i="19"/>
  <c r="G43" i="19"/>
  <c r="G88" i="19"/>
  <c r="G80" i="19"/>
  <c r="G72" i="19"/>
  <c r="G87" i="19"/>
  <c r="G79" i="19"/>
  <c r="G71" i="19"/>
  <c r="G50" i="19"/>
  <c r="G42" i="19"/>
  <c r="G53" i="19"/>
  <c r="G86" i="19"/>
  <c r="G78" i="19"/>
  <c r="G70" i="19"/>
  <c r="G49" i="19"/>
  <c r="G41" i="19"/>
  <c r="G48" i="19"/>
  <c r="G45" i="19"/>
  <c r="G93" i="19"/>
  <c r="G85" i="19"/>
  <c r="G77" i="19"/>
  <c r="G69" i="19"/>
  <c r="G61" i="19"/>
  <c r="G40" i="19"/>
  <c r="G92" i="19"/>
  <c r="G84" i="19"/>
  <c r="G76" i="19"/>
  <c r="G68" i="19"/>
  <c r="G55" i="19"/>
  <c r="G47" i="19"/>
  <c r="G39" i="19"/>
  <c r="G91" i="19"/>
  <c r="G83" i="19"/>
  <c r="G75" i="19"/>
  <c r="G67" i="19"/>
  <c r="G64" i="19"/>
  <c r="G54" i="19"/>
  <c r="G46" i="19"/>
  <c r="G38" i="19"/>
  <c r="G37" i="19"/>
  <c r="G90" i="19"/>
  <c r="G82" i="19"/>
  <c r="G74" i="19"/>
  <c r="G66" i="19"/>
  <c r="G528" i="22"/>
  <c r="G520" i="22"/>
  <c r="G519" i="22"/>
  <c r="C1073" i="23"/>
  <c r="G527" i="22"/>
  <c r="C1068" i="23"/>
  <c r="C856" i="23"/>
  <c r="G526" i="22"/>
  <c r="C1063" i="23"/>
  <c r="C851" i="23"/>
  <c r="C1078" i="23"/>
  <c r="G533" i="22"/>
  <c r="G525" i="22"/>
  <c r="C1058" i="23"/>
  <c r="C846" i="23"/>
  <c r="C866" i="23"/>
  <c r="G532" i="22"/>
  <c r="G524" i="22"/>
  <c r="C1093" i="23"/>
  <c r="C1053" i="23"/>
  <c r="C881" i="23"/>
  <c r="C841" i="23"/>
  <c r="G521" i="22"/>
  <c r="G531" i="22"/>
  <c r="G523" i="22"/>
  <c r="C1088" i="23"/>
  <c r="C876" i="23"/>
  <c r="G530" i="22"/>
  <c r="G522" i="22"/>
  <c r="C1083" i="23"/>
  <c r="C1048" i="23"/>
  <c r="C871" i="23"/>
  <c r="C836" i="23"/>
  <c r="G529" i="22"/>
  <c r="C861" i="23"/>
  <c r="G86" i="22"/>
  <c r="G78" i="22"/>
  <c r="G70" i="22"/>
  <c r="G55" i="22"/>
  <c r="G47" i="22"/>
  <c r="G39" i="22"/>
  <c r="G46" i="22"/>
  <c r="G93" i="22"/>
  <c r="G85" i="22"/>
  <c r="G77" i="22"/>
  <c r="G69" i="22"/>
  <c r="G92" i="22"/>
  <c r="G84" i="22"/>
  <c r="G76" i="22"/>
  <c r="G68" i="22"/>
  <c r="G53" i="22"/>
  <c r="G45" i="22"/>
  <c r="G38" i="22"/>
  <c r="G91" i="22"/>
  <c r="G83" i="22"/>
  <c r="G75" i="22"/>
  <c r="G67" i="22"/>
  <c r="G52" i="22"/>
  <c r="G44" i="22"/>
  <c r="G51" i="22"/>
  <c r="G40" i="22"/>
  <c r="G37" i="22"/>
  <c r="G90" i="22"/>
  <c r="G82" i="22"/>
  <c r="G74" i="22"/>
  <c r="G66" i="22"/>
  <c r="G43" i="22"/>
  <c r="G61" i="22"/>
  <c r="G89" i="22"/>
  <c r="G81" i="22"/>
  <c r="G73" i="22"/>
  <c r="G65" i="22"/>
  <c r="G50" i="22"/>
  <c r="G42" i="22"/>
  <c r="G71" i="22"/>
  <c r="G88" i="22"/>
  <c r="G80" i="22"/>
  <c r="G72" i="22"/>
  <c r="G49" i="22"/>
  <c r="G41" i="22"/>
  <c r="G87" i="22"/>
  <c r="G79" i="22"/>
  <c r="G64" i="22"/>
  <c r="G48" i="22"/>
  <c r="G54" i="22"/>
  <c r="B3" i="29"/>
  <c r="B3" i="30"/>
  <c r="B3" i="32"/>
  <c r="B3" i="33"/>
  <c r="B3" i="35"/>
  <c r="B3" i="36"/>
  <c r="B3" i="38"/>
  <c r="B3" i="39"/>
  <c r="B3" i="27"/>
  <c r="B3" i="26"/>
  <c r="B3" i="24"/>
  <c r="B3" i="23"/>
  <c r="B3" i="21"/>
  <c r="B3" i="20"/>
  <c r="B3" i="18"/>
  <c r="B3" i="17"/>
  <c r="B3" i="13"/>
  <c r="B3" i="14"/>
  <c r="B3" i="10"/>
  <c r="B3" i="1"/>
  <c r="G101" i="25" l="1"/>
  <c r="G101" i="15"/>
  <c r="G101" i="22"/>
  <c r="G101" i="19"/>
  <c r="G101" i="31"/>
  <c r="G101" i="28"/>
  <c r="G101" i="37"/>
  <c r="G101" i="16"/>
  <c r="G101" i="34"/>
  <c r="G534" i="31"/>
  <c r="G555" i="31" s="1"/>
  <c r="B1101" i="32" s="1"/>
  <c r="G534" i="37"/>
  <c r="G555" i="37" s="1"/>
  <c r="B1101" i="38" s="1"/>
  <c r="G534" i="25"/>
  <c r="G555" i="25" s="1"/>
  <c r="B1101" i="26" s="1"/>
  <c r="G534" i="34"/>
  <c r="G555" i="34" s="1"/>
  <c r="B1101" i="35" s="1"/>
  <c r="G534" i="16"/>
  <c r="G555" i="16" s="1"/>
  <c r="B1101" i="17" s="1"/>
  <c r="G534" i="19"/>
  <c r="G555" i="19" s="1"/>
  <c r="B1101" i="20" s="1"/>
  <c r="G534" i="22"/>
  <c r="G555" i="22" s="1"/>
  <c r="B1101" i="23" s="1"/>
  <c r="G534" i="28"/>
  <c r="G555" i="28" s="1"/>
  <c r="B1101" i="29" s="1"/>
  <c r="G534" i="15"/>
  <c r="G555" i="15" s="1"/>
  <c r="B1101" i="14" s="1"/>
  <c r="F52" i="12"/>
  <c r="E52" i="12"/>
  <c r="D52" i="12"/>
  <c r="C52" i="12"/>
  <c r="B52" i="12"/>
  <c r="F34" i="12"/>
  <c r="E34" i="12"/>
  <c r="D34" i="12"/>
  <c r="B2" i="39"/>
  <c r="B5" i="39"/>
  <c r="G1" i="39" s="1"/>
  <c r="B6" i="39"/>
  <c r="B7" i="39"/>
  <c r="B8" i="39"/>
  <c r="G52" i="39"/>
  <c r="G53" i="39"/>
  <c r="G54" i="39"/>
  <c r="G55" i="39"/>
  <c r="G56" i="39"/>
  <c r="G57" i="39"/>
  <c r="G58" i="39"/>
  <c r="G59" i="39"/>
  <c r="G60" i="39"/>
  <c r="G61" i="39"/>
  <c r="G67" i="39"/>
  <c r="G68" i="39"/>
  <c r="G69" i="39"/>
  <c r="G70" i="39"/>
  <c r="G71" i="39"/>
  <c r="G72" i="39"/>
  <c r="G73" i="39"/>
  <c r="G74" i="39"/>
  <c r="G75" i="39"/>
  <c r="G76" i="39"/>
  <c r="B2" i="38"/>
  <c r="B6" i="38"/>
  <c r="B7" i="38"/>
  <c r="G1" i="38" s="1"/>
  <c r="B8" i="38"/>
  <c r="B9" i="38"/>
  <c r="B5" i="38"/>
  <c r="B10" i="38"/>
  <c r="B11" i="38"/>
  <c r="E26" i="38"/>
  <c r="A35" i="38"/>
  <c r="A43" i="38"/>
  <c r="A51" i="38"/>
  <c r="A59" i="38"/>
  <c r="A67" i="38"/>
  <c r="A75" i="38"/>
  <c r="A83" i="38"/>
  <c r="A91" i="38"/>
  <c r="A99" i="38"/>
  <c r="A107" i="38"/>
  <c r="A115" i="38"/>
  <c r="A123" i="38"/>
  <c r="A131" i="38"/>
  <c r="A139" i="38"/>
  <c r="A147" i="38"/>
  <c r="A155" i="38"/>
  <c r="A163" i="38"/>
  <c r="A171" i="38"/>
  <c r="A179" i="38"/>
  <c r="A227" i="38"/>
  <c r="A237" i="38"/>
  <c r="A245" i="38"/>
  <c r="A253" i="38"/>
  <c r="A261" i="38"/>
  <c r="A269" i="38"/>
  <c r="A277" i="38"/>
  <c r="A285" i="38"/>
  <c r="A293" i="38"/>
  <c r="A301" i="38"/>
  <c r="A309" i="38"/>
  <c r="A317" i="38"/>
  <c r="A325" i="38"/>
  <c r="A333" i="38"/>
  <c r="A341" i="38"/>
  <c r="A349" i="38"/>
  <c r="A357" i="38"/>
  <c r="A365" i="38"/>
  <c r="A373" i="38"/>
  <c r="A381" i="38"/>
  <c r="A389" i="38"/>
  <c r="A397" i="38"/>
  <c r="A405" i="38"/>
  <c r="A413" i="38"/>
  <c r="A421" i="38"/>
  <c r="A429" i="38"/>
  <c r="A437" i="38"/>
  <c r="A445" i="38"/>
  <c r="A453" i="38"/>
  <c r="A461" i="38"/>
  <c r="A469" i="38"/>
  <c r="G517" i="38"/>
  <c r="G518" i="38"/>
  <c r="G519" i="38"/>
  <c r="G520" i="38"/>
  <c r="G521" i="38"/>
  <c r="G522" i="38"/>
  <c r="G523" i="38"/>
  <c r="G524" i="38"/>
  <c r="G525" i="38"/>
  <c r="A532" i="38"/>
  <c r="A538" i="38"/>
  <c r="A544" i="38"/>
  <c r="A550" i="38"/>
  <c r="A561" i="38"/>
  <c r="A567" i="38"/>
  <c r="A573" i="38"/>
  <c r="A579" i="38"/>
  <c r="A585" i="38"/>
  <c r="A591" i="38"/>
  <c r="A597" i="38"/>
  <c r="A603" i="38"/>
  <c r="A609" i="38"/>
  <c r="A615" i="38"/>
  <c r="A626" i="38"/>
  <c r="A633" i="38"/>
  <c r="A640" i="38"/>
  <c r="A647" i="38"/>
  <c r="A654" i="38"/>
  <c r="A661" i="38"/>
  <c r="A668" i="38"/>
  <c r="A675" i="38"/>
  <c r="A682" i="38"/>
  <c r="A689" i="38"/>
  <c r="A701" i="38"/>
  <c r="B701" i="38"/>
  <c r="A709" i="38"/>
  <c r="B709" i="38"/>
  <c r="A717" i="38"/>
  <c r="B717" i="38"/>
  <c r="A725" i="38"/>
  <c r="B725" i="38"/>
  <c r="A733" i="38"/>
  <c r="B733" i="38"/>
  <c r="A741" i="38"/>
  <c r="B741" i="38"/>
  <c r="A749" i="38"/>
  <c r="B749" i="38"/>
  <c r="A757" i="38"/>
  <c r="B757" i="38"/>
  <c r="A765" i="38"/>
  <c r="B765" i="38"/>
  <c r="A773" i="38"/>
  <c r="B773" i="38"/>
  <c r="A787" i="38"/>
  <c r="A790" i="38"/>
  <c r="A793" i="38"/>
  <c r="A796" i="38"/>
  <c r="A799" i="38"/>
  <c r="A804" i="38"/>
  <c r="A807" i="38"/>
  <c r="A810" i="38"/>
  <c r="A813" i="38"/>
  <c r="A816" i="38"/>
  <c r="A836" i="38"/>
  <c r="A841" i="38"/>
  <c r="A846" i="38"/>
  <c r="A856" i="38"/>
  <c r="A861" i="38"/>
  <c r="A866" i="38"/>
  <c r="A871" i="38"/>
  <c r="A876" i="38"/>
  <c r="A881" i="38"/>
  <c r="A889" i="38"/>
  <c r="A894" i="38"/>
  <c r="A899" i="38"/>
  <c r="A904" i="38"/>
  <c r="A909" i="38"/>
  <c r="A914" i="38"/>
  <c r="A919" i="38"/>
  <c r="A924" i="38"/>
  <c r="A929" i="38"/>
  <c r="A934" i="38"/>
  <c r="A942" i="38"/>
  <c r="A947" i="38"/>
  <c r="A952" i="38"/>
  <c r="A957" i="38"/>
  <c r="A962" i="38"/>
  <c r="A967" i="38"/>
  <c r="A972" i="38"/>
  <c r="A977" i="38"/>
  <c r="A982" i="38"/>
  <c r="A987" i="38"/>
  <c r="A995" i="38"/>
  <c r="A1000" i="38"/>
  <c r="A1005" i="38"/>
  <c r="A1010" i="38"/>
  <c r="A1015" i="38"/>
  <c r="A1020" i="38"/>
  <c r="A1025" i="38"/>
  <c r="A1030" i="38"/>
  <c r="A1035" i="38"/>
  <c r="A1040" i="38"/>
  <c r="A1048" i="38"/>
  <c r="A1053" i="38"/>
  <c r="A1058" i="38"/>
  <c r="A1063" i="38"/>
  <c r="A1068" i="38"/>
  <c r="A1073" i="38"/>
  <c r="A1078" i="38"/>
  <c r="A1083" i="38"/>
  <c r="A1088" i="38"/>
  <c r="A1093" i="38"/>
  <c r="A1117" i="38"/>
  <c r="A1122" i="38"/>
  <c r="A1127" i="38"/>
  <c r="A1132" i="38"/>
  <c r="A1137" i="38"/>
  <c r="A1142" i="38"/>
  <c r="A1147" i="38"/>
  <c r="A1152" i="38"/>
  <c r="A1157" i="38"/>
  <c r="A1162" i="38"/>
  <c r="A1167" i="38"/>
  <c r="A1172" i="38"/>
  <c r="A1177" i="38"/>
  <c r="A1182" i="38"/>
  <c r="A1187" i="38"/>
  <c r="A1193" i="38"/>
  <c r="A1198" i="38"/>
  <c r="A1203" i="38"/>
  <c r="A1208" i="38"/>
  <c r="A1213" i="38"/>
  <c r="A1218" i="38"/>
  <c r="A1223" i="38"/>
  <c r="A1228" i="38"/>
  <c r="A1233" i="38"/>
  <c r="A1238" i="38"/>
  <c r="A1243" i="38"/>
  <c r="A1248" i="38"/>
  <c r="A1253" i="38"/>
  <c r="A1258" i="38"/>
  <c r="A1263" i="38"/>
  <c r="B1273" i="38"/>
  <c r="D1282" i="38"/>
  <c r="E1282" i="38"/>
  <c r="B35" i="38"/>
  <c r="B43" i="38"/>
  <c r="B51" i="38"/>
  <c r="B59" i="38"/>
  <c r="B67" i="38"/>
  <c r="B75" i="38"/>
  <c r="B83" i="38"/>
  <c r="B91" i="38"/>
  <c r="B99" i="38"/>
  <c r="B107" i="38"/>
  <c r="B115" i="38"/>
  <c r="B123" i="38"/>
  <c r="B131" i="38"/>
  <c r="B139" i="38"/>
  <c r="B147" i="38"/>
  <c r="B155" i="38"/>
  <c r="B163" i="38"/>
  <c r="B171" i="38"/>
  <c r="B179" i="38"/>
  <c r="B227" i="38"/>
  <c r="B237" i="38"/>
  <c r="B245" i="38"/>
  <c r="B253" i="38"/>
  <c r="B261" i="38"/>
  <c r="B269" i="38"/>
  <c r="B285" i="38"/>
  <c r="B293" i="38"/>
  <c r="B301" i="38"/>
  <c r="B309" i="38"/>
  <c r="B317" i="38"/>
  <c r="B325" i="38"/>
  <c r="B333" i="38"/>
  <c r="B341" i="38"/>
  <c r="B349" i="38"/>
  <c r="B357" i="38"/>
  <c r="B365" i="38"/>
  <c r="B373" i="38"/>
  <c r="B381" i="38"/>
  <c r="B389" i="38"/>
  <c r="B397" i="38"/>
  <c r="B405" i="38"/>
  <c r="B413" i="38"/>
  <c r="B421" i="38"/>
  <c r="B429" i="38"/>
  <c r="B437" i="38"/>
  <c r="B445" i="38"/>
  <c r="B453" i="38"/>
  <c r="B461" i="38"/>
  <c r="B469" i="38"/>
  <c r="G114" i="37"/>
  <c r="E20" i="37" s="1"/>
  <c r="G380" i="37"/>
  <c r="E24" i="37" s="1"/>
  <c r="G386" i="37"/>
  <c r="G387" i="37"/>
  <c r="G388" i="37"/>
  <c r="G389" i="37"/>
  <c r="G390" i="37"/>
  <c r="G395" i="37"/>
  <c r="G396" i="37"/>
  <c r="G397" i="37"/>
  <c r="G398" i="37"/>
  <c r="G399" i="37"/>
  <c r="C1117" i="38"/>
  <c r="C1122" i="38"/>
  <c r="C1127" i="38"/>
  <c r="C1132" i="38"/>
  <c r="C1137" i="38"/>
  <c r="C1142" i="38"/>
  <c r="C1147" i="38"/>
  <c r="C1152" i="38"/>
  <c r="C1157" i="38"/>
  <c r="C1162" i="38"/>
  <c r="C1167" i="38"/>
  <c r="C1172" i="38"/>
  <c r="C1177" i="38"/>
  <c r="C1182" i="38"/>
  <c r="C1187" i="38"/>
  <c r="C1193" i="38"/>
  <c r="C1198" i="38"/>
  <c r="C1203" i="38"/>
  <c r="C1208" i="38"/>
  <c r="C1213" i="38"/>
  <c r="C1218" i="38"/>
  <c r="C1223" i="38"/>
  <c r="C1228" i="38"/>
  <c r="C1233" i="38"/>
  <c r="C1238" i="38"/>
  <c r="C1243" i="38"/>
  <c r="C1248" i="38"/>
  <c r="C1253" i="38"/>
  <c r="C1258" i="38"/>
  <c r="C1263" i="38"/>
  <c r="B8" i="12" l="1"/>
  <c r="F58" i="12"/>
  <c r="F54" i="12"/>
  <c r="G90" i="39"/>
  <c r="G82" i="39"/>
  <c r="G35" i="39"/>
  <c r="B929" i="38" s="1"/>
  <c r="G40" i="39"/>
  <c r="G32" i="39"/>
  <c r="B914" i="38" s="1"/>
  <c r="G16" i="39"/>
  <c r="G89" i="39"/>
  <c r="G81" i="39"/>
  <c r="G34" i="39"/>
  <c r="B924" i="38" s="1"/>
  <c r="G31" i="39"/>
  <c r="B909" i="38" s="1"/>
  <c r="G88" i="39"/>
  <c r="G33" i="39"/>
  <c r="B919" i="38" s="1"/>
  <c r="G46" i="39"/>
  <c r="G30" i="39"/>
  <c r="B904" i="38" s="1"/>
  <c r="G15" i="39"/>
  <c r="G87" i="39"/>
  <c r="G45" i="39"/>
  <c r="G29" i="39"/>
  <c r="B899" i="38" s="1"/>
  <c r="G86" i="39"/>
  <c r="G39" i="39"/>
  <c r="G44" i="39"/>
  <c r="G28" i="39"/>
  <c r="B894" i="38" s="1"/>
  <c r="G22" i="39"/>
  <c r="G18" i="39"/>
  <c r="G14" i="39"/>
  <c r="G84" i="39"/>
  <c r="G37" i="39"/>
  <c r="G42" i="39"/>
  <c r="G20" i="39"/>
  <c r="G17" i="39"/>
  <c r="G13" i="39"/>
  <c r="G43" i="39"/>
  <c r="G27" i="39"/>
  <c r="B889" i="38" s="1"/>
  <c r="G41" i="39"/>
  <c r="G21" i="39"/>
  <c r="G19" i="39"/>
  <c r="G85" i="39"/>
  <c r="G38" i="39"/>
  <c r="G83" i="39"/>
  <c r="G36" i="39"/>
  <c r="B934" i="38" s="1"/>
  <c r="F1282" i="38"/>
  <c r="B1271" i="38" s="1"/>
  <c r="E27" i="38" s="1"/>
  <c r="E28" i="38" s="1"/>
  <c r="G2" i="38" s="1"/>
  <c r="G207" i="37"/>
  <c r="B579" i="38" s="1"/>
  <c r="G140" i="37"/>
  <c r="B544" i="38" s="1"/>
  <c r="G323" i="37"/>
  <c r="B654" i="38" s="1"/>
  <c r="G249" i="37"/>
  <c r="B609" i="38" s="1"/>
  <c r="G400" i="37"/>
  <c r="G402" i="37" s="1"/>
  <c r="E25" i="37" s="1"/>
  <c r="G314" i="37"/>
  <c r="B647" i="38" s="1"/>
  <c r="G301" i="37"/>
  <c r="B640" i="38" s="1"/>
  <c r="G581" i="37"/>
  <c r="E30" i="37" s="1"/>
  <c r="G391" i="37"/>
  <c r="B786" i="38" s="1"/>
  <c r="G225" i="37"/>
  <c r="B591" i="38" s="1"/>
  <c r="G132" i="37"/>
  <c r="B538" i="38" s="1"/>
  <c r="G77" i="39"/>
  <c r="G480" i="37" s="1"/>
  <c r="G481" i="37" s="1"/>
  <c r="C993" i="38" s="1"/>
  <c r="G257" i="37"/>
  <c r="B615" i="38" s="1"/>
  <c r="G241" i="37"/>
  <c r="B603" i="38" s="1"/>
  <c r="G148" i="37"/>
  <c r="B550" i="38" s="1"/>
  <c r="G62" i="39"/>
  <c r="G464" i="37" s="1"/>
  <c r="G465" i="37" s="1"/>
  <c r="D940" i="38" s="1"/>
  <c r="G288" i="37"/>
  <c r="B633" i="38" s="1"/>
  <c r="G194" i="37"/>
  <c r="B573" i="38" s="1"/>
  <c r="G124" i="37"/>
  <c r="B532" i="38" s="1"/>
  <c r="G340" i="37"/>
  <c r="B668" i="38" s="1"/>
  <c r="G233" i="37"/>
  <c r="B597" i="38" s="1"/>
  <c r="G348" i="37"/>
  <c r="B675" i="38" s="1"/>
  <c r="G275" i="37"/>
  <c r="B626" i="38" s="1"/>
  <c r="G526" i="38"/>
  <c r="B512" i="38" s="1"/>
  <c r="E17" i="38" s="1"/>
  <c r="F17" i="38" s="1"/>
  <c r="G356" i="37"/>
  <c r="B682" i="38" s="1"/>
  <c r="G181" i="37"/>
  <c r="B567" i="38" s="1"/>
  <c r="G364" i="37"/>
  <c r="B689" i="38" s="1"/>
  <c r="G332" i="37"/>
  <c r="B661" i="38" s="1"/>
  <c r="G216" i="37"/>
  <c r="B585" i="38" s="1"/>
  <c r="G168" i="37"/>
  <c r="B561" i="38" s="1"/>
  <c r="E19" i="37"/>
  <c r="B277" i="38"/>
  <c r="B32" i="38" s="1"/>
  <c r="B699" i="38"/>
  <c r="E21" i="38" s="1"/>
  <c r="F21" i="38" s="1"/>
  <c r="B624" i="38" l="1"/>
  <c r="E20" i="38" s="1"/>
  <c r="F59" i="12"/>
  <c r="F64" i="12"/>
  <c r="E16" i="38"/>
  <c r="F16" i="38" s="1"/>
  <c r="G91" i="39"/>
  <c r="G495" i="37" s="1"/>
  <c r="G496" i="37" s="1"/>
  <c r="B1046" i="38" s="1"/>
  <c r="G47" i="39"/>
  <c r="G23" i="39"/>
  <c r="B559" i="38"/>
  <c r="E19" i="38" s="1"/>
  <c r="B530" i="38"/>
  <c r="E18" i="38" s="1"/>
  <c r="D803" i="38"/>
  <c r="B784" i="38" s="1"/>
  <c r="E22" i="38" s="1"/>
  <c r="F22" i="38" s="1"/>
  <c r="F53" i="12"/>
  <c r="D28" i="37"/>
  <c r="D25" i="38"/>
  <c r="G366" i="37"/>
  <c r="E23" i="37" s="1"/>
  <c r="G150" i="37"/>
  <c r="E21" i="37" s="1"/>
  <c r="G259" i="37"/>
  <c r="E22" i="37" s="1"/>
  <c r="F27" i="38"/>
  <c r="G423" i="37" l="1"/>
  <c r="G424" i="37" s="1"/>
  <c r="B834" i="38" s="1"/>
  <c r="G2" i="39"/>
  <c r="F55" i="12"/>
  <c r="F56" i="12"/>
  <c r="F57" i="12"/>
  <c r="F62" i="12"/>
  <c r="G438" i="37"/>
  <c r="G439" i="37" s="1"/>
  <c r="B887" i="38" s="1"/>
  <c r="F25" i="38"/>
  <c r="F19" i="38"/>
  <c r="F20" i="38"/>
  <c r="F18" i="38"/>
  <c r="B2" i="36"/>
  <c r="B5" i="36"/>
  <c r="G1" i="36" s="1"/>
  <c r="B6" i="36"/>
  <c r="B7" i="36"/>
  <c r="B8" i="36"/>
  <c r="G52" i="36"/>
  <c r="G53" i="36"/>
  <c r="G54" i="36"/>
  <c r="G55" i="36"/>
  <c r="G56" i="36"/>
  <c r="G57" i="36"/>
  <c r="G58" i="36"/>
  <c r="G59" i="36"/>
  <c r="G60" i="36"/>
  <c r="G61" i="36"/>
  <c r="G67" i="36"/>
  <c r="G68" i="36"/>
  <c r="G69" i="36"/>
  <c r="G70" i="36"/>
  <c r="G71" i="36"/>
  <c r="G72" i="36"/>
  <c r="G73" i="36"/>
  <c r="G74" i="36"/>
  <c r="G75" i="36"/>
  <c r="G76" i="36"/>
  <c r="B2" i="35"/>
  <c r="B6" i="35"/>
  <c r="B7" i="35"/>
  <c r="G1" i="35" s="1"/>
  <c r="B8" i="35"/>
  <c r="B9" i="35"/>
  <c r="B5" i="35"/>
  <c r="B10" i="35"/>
  <c r="B11" i="35"/>
  <c r="E26" i="35"/>
  <c r="A35" i="35"/>
  <c r="A43" i="35"/>
  <c r="A51" i="35"/>
  <c r="A59" i="35"/>
  <c r="A67" i="35"/>
  <c r="A75" i="35"/>
  <c r="A83" i="35"/>
  <c r="A91" i="35"/>
  <c r="A99" i="35"/>
  <c r="A107" i="35"/>
  <c r="A115" i="35"/>
  <c r="A123" i="35"/>
  <c r="A131" i="35"/>
  <c r="A139" i="35"/>
  <c r="A147" i="35"/>
  <c r="A155" i="35"/>
  <c r="A163" i="35"/>
  <c r="A171" i="35"/>
  <c r="A179" i="35"/>
  <c r="A227" i="35"/>
  <c r="A237" i="35"/>
  <c r="A245" i="35"/>
  <c r="A253" i="35"/>
  <c r="A261" i="35"/>
  <c r="A269" i="35"/>
  <c r="A277" i="35"/>
  <c r="A285" i="35"/>
  <c r="A293" i="35"/>
  <c r="A301" i="35"/>
  <c r="A309" i="35"/>
  <c r="A317" i="35"/>
  <c r="A325" i="35"/>
  <c r="A333" i="35"/>
  <c r="A341" i="35"/>
  <c r="A349" i="35"/>
  <c r="A357" i="35"/>
  <c r="A365" i="35"/>
  <c r="A373" i="35"/>
  <c r="A381" i="35"/>
  <c r="A389" i="35"/>
  <c r="A397" i="35"/>
  <c r="A405" i="35"/>
  <c r="A413" i="35"/>
  <c r="A421" i="35"/>
  <c r="A429" i="35"/>
  <c r="A437" i="35"/>
  <c r="A445" i="35"/>
  <c r="A453" i="35"/>
  <c r="A461" i="35"/>
  <c r="A469" i="35"/>
  <c r="G517" i="35"/>
  <c r="G518" i="35"/>
  <c r="G519" i="35"/>
  <c r="G520" i="35"/>
  <c r="G521" i="35"/>
  <c r="G522" i="35"/>
  <c r="G523" i="35"/>
  <c r="G524" i="35"/>
  <c r="G525" i="35"/>
  <c r="A532" i="35"/>
  <c r="A538" i="35"/>
  <c r="A544" i="35"/>
  <c r="A550" i="35"/>
  <c r="A561" i="35"/>
  <c r="A567" i="35"/>
  <c r="A573" i="35"/>
  <c r="A579" i="35"/>
  <c r="A585" i="35"/>
  <c r="A591" i="35"/>
  <c r="A597" i="35"/>
  <c r="A603" i="35"/>
  <c r="A609" i="35"/>
  <c r="A615" i="35"/>
  <c r="A626" i="35"/>
  <c r="A633" i="35"/>
  <c r="A640" i="35"/>
  <c r="A647" i="35"/>
  <c r="A654" i="35"/>
  <c r="A661" i="35"/>
  <c r="A668" i="35"/>
  <c r="A675" i="35"/>
  <c r="A682" i="35"/>
  <c r="A689" i="35"/>
  <c r="A701" i="35"/>
  <c r="B701" i="35"/>
  <c r="A709" i="35"/>
  <c r="B709" i="35"/>
  <c r="A717" i="35"/>
  <c r="B717" i="35"/>
  <c r="A725" i="35"/>
  <c r="B725" i="35"/>
  <c r="A733" i="35"/>
  <c r="B733" i="35"/>
  <c r="A741" i="35"/>
  <c r="B741" i="35"/>
  <c r="A749" i="35"/>
  <c r="B749" i="35"/>
  <c r="A757" i="35"/>
  <c r="B757" i="35"/>
  <c r="A765" i="35"/>
  <c r="B765" i="35"/>
  <c r="A773" i="35"/>
  <c r="B773" i="35"/>
  <c r="A787" i="35"/>
  <c r="A790" i="35"/>
  <c r="A793" i="35"/>
  <c r="A796" i="35"/>
  <c r="A799" i="35"/>
  <c r="A804" i="35"/>
  <c r="A807" i="35"/>
  <c r="A810" i="35"/>
  <c r="A813" i="35"/>
  <c r="A816" i="35"/>
  <c r="A836" i="35"/>
  <c r="A841" i="35"/>
  <c r="A846" i="35"/>
  <c r="A856" i="35"/>
  <c r="A861" i="35"/>
  <c r="A866" i="35"/>
  <c r="A871" i="35"/>
  <c r="A876" i="35"/>
  <c r="A881" i="35"/>
  <c r="A889" i="35"/>
  <c r="A894" i="35"/>
  <c r="A899" i="35"/>
  <c r="A904" i="35"/>
  <c r="A909" i="35"/>
  <c r="A914" i="35"/>
  <c r="A919" i="35"/>
  <c r="A924" i="35"/>
  <c r="A929" i="35"/>
  <c r="A934" i="35"/>
  <c r="A942" i="35"/>
  <c r="A947" i="35"/>
  <c r="A952" i="35"/>
  <c r="A957" i="35"/>
  <c r="A962" i="35"/>
  <c r="A967" i="35"/>
  <c r="A972" i="35"/>
  <c r="A977" i="35"/>
  <c r="A982" i="35"/>
  <c r="A987" i="35"/>
  <c r="A995" i="35"/>
  <c r="A1000" i="35"/>
  <c r="A1005" i="35"/>
  <c r="A1010" i="35"/>
  <c r="A1015" i="35"/>
  <c r="A1020" i="35"/>
  <c r="A1025" i="35"/>
  <c r="A1030" i="35"/>
  <c r="A1035" i="35"/>
  <c r="A1040" i="35"/>
  <c r="A1048" i="35"/>
  <c r="A1053" i="35"/>
  <c r="A1058" i="35"/>
  <c r="A1063" i="35"/>
  <c r="A1068" i="35"/>
  <c r="A1073" i="35"/>
  <c r="A1078" i="35"/>
  <c r="A1083" i="35"/>
  <c r="A1088" i="35"/>
  <c r="A1093" i="35"/>
  <c r="A1117" i="35"/>
  <c r="A1122" i="35"/>
  <c r="A1127" i="35"/>
  <c r="A1132" i="35"/>
  <c r="A1137" i="35"/>
  <c r="A1142" i="35"/>
  <c r="A1147" i="35"/>
  <c r="A1152" i="35"/>
  <c r="A1157" i="35"/>
  <c r="A1162" i="35"/>
  <c r="A1167" i="35"/>
  <c r="A1172" i="35"/>
  <c r="A1177" i="35"/>
  <c r="A1182" i="35"/>
  <c r="A1187" i="35"/>
  <c r="A1193" i="35"/>
  <c r="A1198" i="35"/>
  <c r="A1203" i="35"/>
  <c r="A1208" i="35"/>
  <c r="A1213" i="35"/>
  <c r="A1218" i="35"/>
  <c r="A1223" i="35"/>
  <c r="A1228" i="35"/>
  <c r="A1233" i="35"/>
  <c r="A1238" i="35"/>
  <c r="A1243" i="35"/>
  <c r="A1248" i="35"/>
  <c r="A1253" i="35"/>
  <c r="A1258" i="35"/>
  <c r="A1263" i="35"/>
  <c r="B1273" i="35"/>
  <c r="D1282" i="35"/>
  <c r="E1282" i="35"/>
  <c r="B35" i="35"/>
  <c r="B43" i="35"/>
  <c r="B51" i="35"/>
  <c r="B59" i="35"/>
  <c r="B67" i="35"/>
  <c r="B75" i="35"/>
  <c r="B83" i="35"/>
  <c r="B91" i="35"/>
  <c r="B99" i="35"/>
  <c r="B107" i="35"/>
  <c r="B115" i="35"/>
  <c r="B123" i="35"/>
  <c r="B131" i="35"/>
  <c r="B139" i="35"/>
  <c r="B147" i="35"/>
  <c r="B155" i="35"/>
  <c r="B163" i="35"/>
  <c r="B171" i="35"/>
  <c r="B179" i="35"/>
  <c r="B227" i="35"/>
  <c r="B237" i="35"/>
  <c r="B245" i="35"/>
  <c r="B253" i="35"/>
  <c r="B261" i="35"/>
  <c r="B269" i="35"/>
  <c r="B277" i="35"/>
  <c r="B285" i="35"/>
  <c r="B293" i="35"/>
  <c r="B301" i="35"/>
  <c r="B309" i="35"/>
  <c r="B317" i="35"/>
  <c r="B325" i="35"/>
  <c r="B333" i="35"/>
  <c r="B341" i="35"/>
  <c r="B349" i="35"/>
  <c r="B357" i="35"/>
  <c r="B365" i="35"/>
  <c r="B373" i="35"/>
  <c r="B381" i="35"/>
  <c r="B389" i="35"/>
  <c r="B397" i="35"/>
  <c r="B405" i="35"/>
  <c r="B413" i="35"/>
  <c r="B421" i="35"/>
  <c r="B429" i="35"/>
  <c r="B437" i="35"/>
  <c r="B445" i="35"/>
  <c r="B453" i="35"/>
  <c r="B461" i="35"/>
  <c r="B469" i="35"/>
  <c r="G114" i="34"/>
  <c r="E20" i="34" s="1"/>
  <c r="G380" i="34"/>
  <c r="E24" i="34" s="1"/>
  <c r="G386" i="34"/>
  <c r="G387" i="34"/>
  <c r="G388" i="34"/>
  <c r="G389" i="34"/>
  <c r="G390" i="34"/>
  <c r="G395" i="34"/>
  <c r="G396" i="34"/>
  <c r="G397" i="34"/>
  <c r="G398" i="34"/>
  <c r="G399" i="34"/>
  <c r="C1117" i="35"/>
  <c r="C1122" i="35"/>
  <c r="C1127" i="35"/>
  <c r="C1132" i="35"/>
  <c r="C1137" i="35"/>
  <c r="C1142" i="35"/>
  <c r="C1147" i="35"/>
  <c r="C1152" i="35"/>
  <c r="C1157" i="35"/>
  <c r="C1162" i="35"/>
  <c r="C1167" i="35"/>
  <c r="C1172" i="35"/>
  <c r="C1177" i="35"/>
  <c r="C1182" i="35"/>
  <c r="C1187" i="35"/>
  <c r="C1193" i="35"/>
  <c r="C1198" i="35"/>
  <c r="C1203" i="35"/>
  <c r="C1208" i="35"/>
  <c r="C1213" i="35"/>
  <c r="C1218" i="35"/>
  <c r="C1223" i="35"/>
  <c r="C1228" i="35"/>
  <c r="C1233" i="35"/>
  <c r="C1238" i="35"/>
  <c r="C1243" i="35"/>
  <c r="C1248" i="35"/>
  <c r="C1253" i="35"/>
  <c r="C1258" i="35"/>
  <c r="C1263" i="35"/>
  <c r="B825" i="38" l="1"/>
  <c r="B822" i="38" s="1"/>
  <c r="E23" i="38" s="1"/>
  <c r="E54" i="12"/>
  <c r="E58" i="12"/>
  <c r="B32" i="35"/>
  <c r="E16" i="35" s="1"/>
  <c r="G498" i="37"/>
  <c r="G88" i="36"/>
  <c r="G36" i="36"/>
  <c r="B934" i="35" s="1"/>
  <c r="G41" i="36"/>
  <c r="G22" i="36"/>
  <c r="G87" i="36"/>
  <c r="G35" i="36"/>
  <c r="B929" i="35" s="1"/>
  <c r="G40" i="36"/>
  <c r="G21" i="36"/>
  <c r="G15" i="36"/>
  <c r="G86" i="36"/>
  <c r="G34" i="36"/>
  <c r="B924" i="35" s="1"/>
  <c r="G32" i="36"/>
  <c r="B914" i="35" s="1"/>
  <c r="G20" i="36"/>
  <c r="G85" i="36"/>
  <c r="G33" i="36"/>
  <c r="B919" i="35" s="1"/>
  <c r="G46" i="36"/>
  <c r="G31" i="36"/>
  <c r="B909" i="35" s="1"/>
  <c r="G19" i="36"/>
  <c r="G18" i="36"/>
  <c r="G14" i="36"/>
  <c r="G84" i="36"/>
  <c r="G45" i="36"/>
  <c r="G30" i="36"/>
  <c r="B904" i="35" s="1"/>
  <c r="G90" i="36"/>
  <c r="G82" i="36"/>
  <c r="G38" i="36"/>
  <c r="G43" i="36"/>
  <c r="G28" i="36"/>
  <c r="B894" i="35" s="1"/>
  <c r="G17" i="36"/>
  <c r="G89" i="36"/>
  <c r="G83" i="36"/>
  <c r="G13" i="36"/>
  <c r="G81" i="36"/>
  <c r="G16" i="36"/>
  <c r="G39" i="36"/>
  <c r="G37" i="36"/>
  <c r="G44" i="36"/>
  <c r="G29" i="36"/>
  <c r="B899" i="35" s="1"/>
  <c r="G42" i="36"/>
  <c r="G27" i="36"/>
  <c r="B889" i="35" s="1"/>
  <c r="G216" i="34"/>
  <c r="B585" i="35" s="1"/>
  <c r="G249" i="34"/>
  <c r="B609" i="35" s="1"/>
  <c r="G124" i="34"/>
  <c r="B532" i="35" s="1"/>
  <c r="F1282" i="35"/>
  <c r="B1271" i="35" s="1"/>
  <c r="E27" i="35" s="1"/>
  <c r="E28" i="35" s="1"/>
  <c r="G2" i="35" s="1"/>
  <c r="G340" i="34"/>
  <c r="B668" i="35" s="1"/>
  <c r="D28" i="34"/>
  <c r="G400" i="34"/>
  <c r="D803" i="35" s="1"/>
  <c r="G301" i="34"/>
  <c r="B640" i="35" s="1"/>
  <c r="G140" i="34"/>
  <c r="B544" i="35" s="1"/>
  <c r="G241" i="34"/>
  <c r="B603" i="35" s="1"/>
  <c r="G581" i="34"/>
  <c r="E30" i="34" s="1"/>
  <c r="G332" i="34"/>
  <c r="B661" i="35" s="1"/>
  <c r="G526" i="35"/>
  <c r="B512" i="35" s="1"/>
  <c r="E17" i="35" s="1"/>
  <c r="F17" i="35" s="1"/>
  <c r="G77" i="36"/>
  <c r="G480" i="34" s="1"/>
  <c r="G481" i="34" s="1"/>
  <c r="C993" i="35" s="1"/>
  <c r="G356" i="34"/>
  <c r="B682" i="35" s="1"/>
  <c r="G275" i="34"/>
  <c r="B626" i="35" s="1"/>
  <c r="G181" i="34"/>
  <c r="B567" i="35" s="1"/>
  <c r="G168" i="34"/>
  <c r="B561" i="35" s="1"/>
  <c r="G62" i="36"/>
  <c r="G464" i="34" s="1"/>
  <c r="G465" i="34" s="1"/>
  <c r="D940" i="35" s="1"/>
  <c r="G364" i="34"/>
  <c r="B689" i="35" s="1"/>
  <c r="G314" i="34"/>
  <c r="B647" i="35" s="1"/>
  <c r="G207" i="34"/>
  <c r="B579" i="35" s="1"/>
  <c r="G391" i="34"/>
  <c r="B786" i="35" s="1"/>
  <c r="G288" i="34"/>
  <c r="B633" i="35" s="1"/>
  <c r="G225" i="34"/>
  <c r="B591" i="35" s="1"/>
  <c r="G194" i="34"/>
  <c r="B573" i="35" s="1"/>
  <c r="G132" i="34"/>
  <c r="B538" i="35" s="1"/>
  <c r="E19" i="34"/>
  <c r="G348" i="34"/>
  <c r="B675" i="35" s="1"/>
  <c r="G323" i="34"/>
  <c r="B654" i="35" s="1"/>
  <c r="G257" i="34"/>
  <c r="B615" i="35" s="1"/>
  <c r="G233" i="34"/>
  <c r="B597" i="35" s="1"/>
  <c r="G148" i="34"/>
  <c r="B550" i="35" s="1"/>
  <c r="B699" i="35"/>
  <c r="E21" i="35" s="1"/>
  <c r="F21" i="35" s="1"/>
  <c r="D24" i="38" l="1"/>
  <c r="B624" i="35"/>
  <c r="E20" i="35" s="1"/>
  <c r="G557" i="37"/>
  <c r="E26" i="37" s="1"/>
  <c r="E64" i="12"/>
  <c r="E62" i="12"/>
  <c r="D27" i="37"/>
  <c r="G23" i="36"/>
  <c r="G91" i="36"/>
  <c r="G495" i="34" s="1"/>
  <c r="G496" i="34" s="1"/>
  <c r="B1046" i="35" s="1"/>
  <c r="G47" i="36"/>
  <c r="F27" i="35"/>
  <c r="B784" i="35"/>
  <c r="E22" i="35" s="1"/>
  <c r="G402" i="34"/>
  <c r="E25" i="34" s="1"/>
  <c r="G150" i="34"/>
  <c r="E21" i="34" s="1"/>
  <c r="F16" i="35"/>
  <c r="B530" i="35"/>
  <c r="E18" i="35" s="1"/>
  <c r="G259" i="34"/>
  <c r="E22" i="34" s="1"/>
  <c r="G366" i="34"/>
  <c r="E23" i="34" s="1"/>
  <c r="D25" i="35"/>
  <c r="F25" i="35" s="1"/>
  <c r="B559" i="35"/>
  <c r="E19" i="35" s="1"/>
  <c r="E53" i="12"/>
  <c r="G438" i="34" l="1"/>
  <c r="G439" i="34" s="1"/>
  <c r="B887" i="35" s="1"/>
  <c r="G2" i="36"/>
  <c r="E29" i="37"/>
  <c r="F23" i="38"/>
  <c r="F60" i="12"/>
  <c r="E59" i="12"/>
  <c r="E55" i="12"/>
  <c r="E57" i="12"/>
  <c r="E56" i="12"/>
  <c r="F61" i="12"/>
  <c r="F24" i="38"/>
  <c r="G423" i="34"/>
  <c r="G424" i="34" s="1"/>
  <c r="B834" i="35" s="1"/>
  <c r="F19" i="35"/>
  <c r="F18" i="35"/>
  <c r="F20" i="35"/>
  <c r="F22" i="35"/>
  <c r="B2" i="33"/>
  <c r="B5" i="33"/>
  <c r="G1" i="33" s="1"/>
  <c r="B6" i="33"/>
  <c r="B7" i="33"/>
  <c r="B8" i="33"/>
  <c r="G52" i="33"/>
  <c r="G53" i="33"/>
  <c r="G54" i="33"/>
  <c r="G55" i="33"/>
  <c r="G56" i="33"/>
  <c r="G57" i="33"/>
  <c r="G58" i="33"/>
  <c r="G59" i="33"/>
  <c r="G60" i="33"/>
  <c r="G61" i="33"/>
  <c r="G67" i="33"/>
  <c r="G68" i="33"/>
  <c r="G69" i="33"/>
  <c r="G70" i="33"/>
  <c r="G71" i="33"/>
  <c r="G72" i="33"/>
  <c r="G73" i="33"/>
  <c r="G74" i="33"/>
  <c r="G75" i="33"/>
  <c r="G76" i="33"/>
  <c r="B2" i="32"/>
  <c r="B6" i="32"/>
  <c r="B7" i="32"/>
  <c r="G1" i="32" s="1"/>
  <c r="B8" i="32"/>
  <c r="B9" i="32"/>
  <c r="B5" i="32"/>
  <c r="B10" i="32"/>
  <c r="B11" i="32"/>
  <c r="E26" i="32"/>
  <c r="A35" i="32"/>
  <c r="A43" i="32"/>
  <c r="A51" i="32"/>
  <c r="A59" i="32"/>
  <c r="A67" i="32"/>
  <c r="A75" i="32"/>
  <c r="A83" i="32"/>
  <c r="A91" i="32"/>
  <c r="A99" i="32"/>
  <c r="A107" i="32"/>
  <c r="A115" i="32"/>
  <c r="A123" i="32"/>
  <c r="A131" i="32"/>
  <c r="A139" i="32"/>
  <c r="A147" i="32"/>
  <c r="A155" i="32"/>
  <c r="A163" i="32"/>
  <c r="A171" i="32"/>
  <c r="A179" i="32"/>
  <c r="A227" i="32"/>
  <c r="A237" i="32"/>
  <c r="A245" i="32"/>
  <c r="A253" i="32"/>
  <c r="A261" i="32"/>
  <c r="A269" i="32"/>
  <c r="A277" i="32"/>
  <c r="A285" i="32"/>
  <c r="A293" i="32"/>
  <c r="A301" i="32"/>
  <c r="A309" i="32"/>
  <c r="A317" i="32"/>
  <c r="A325" i="32"/>
  <c r="A333" i="32"/>
  <c r="A341" i="32"/>
  <c r="A349" i="32"/>
  <c r="A357" i="32"/>
  <c r="A365" i="32"/>
  <c r="A373" i="32"/>
  <c r="A381" i="32"/>
  <c r="A389" i="32"/>
  <c r="A397" i="32"/>
  <c r="A405" i="32"/>
  <c r="A413" i="32"/>
  <c r="A421" i="32"/>
  <c r="A429" i="32"/>
  <c r="A437" i="32"/>
  <c r="A445" i="32"/>
  <c r="A453" i="32"/>
  <c r="A461" i="32"/>
  <c r="A469" i="32"/>
  <c r="G517" i="32"/>
  <c r="G518" i="32"/>
  <c r="G519" i="32"/>
  <c r="G520" i="32"/>
  <c r="G521" i="32"/>
  <c r="G522" i="32"/>
  <c r="G523" i="32"/>
  <c r="G524" i="32"/>
  <c r="G525" i="32"/>
  <c r="A532" i="32"/>
  <c r="A538" i="32"/>
  <c r="A544" i="32"/>
  <c r="A550" i="32"/>
  <c r="A561" i="32"/>
  <c r="A567" i="32"/>
  <c r="A573" i="32"/>
  <c r="A579" i="32"/>
  <c r="A585" i="32"/>
  <c r="A591" i="32"/>
  <c r="A597" i="32"/>
  <c r="A603" i="32"/>
  <c r="A609" i="32"/>
  <c r="A615" i="32"/>
  <c r="A626" i="32"/>
  <c r="A633" i="32"/>
  <c r="A640" i="32"/>
  <c r="A647" i="32"/>
  <c r="A654" i="32"/>
  <c r="A661" i="32"/>
  <c r="A668" i="32"/>
  <c r="A675" i="32"/>
  <c r="A682" i="32"/>
  <c r="A689" i="32"/>
  <c r="A701" i="32"/>
  <c r="B701" i="32"/>
  <c r="A709" i="32"/>
  <c r="B709" i="32"/>
  <c r="A717" i="32"/>
  <c r="B717" i="32"/>
  <c r="A725" i="32"/>
  <c r="B725" i="32"/>
  <c r="A733" i="32"/>
  <c r="B733" i="32"/>
  <c r="A741" i="32"/>
  <c r="B741" i="32"/>
  <c r="A749" i="32"/>
  <c r="B749" i="32"/>
  <c r="A757" i="32"/>
  <c r="B757" i="32"/>
  <c r="A765" i="32"/>
  <c r="B765" i="32"/>
  <c r="A773" i="32"/>
  <c r="B773" i="32"/>
  <c r="A787" i="32"/>
  <c r="A790" i="32"/>
  <c r="A793" i="32"/>
  <c r="A796" i="32"/>
  <c r="A799" i="32"/>
  <c r="A804" i="32"/>
  <c r="A807" i="32"/>
  <c r="A810" i="32"/>
  <c r="A813" i="32"/>
  <c r="A816" i="32"/>
  <c r="A836" i="32"/>
  <c r="A841" i="32"/>
  <c r="A846" i="32"/>
  <c r="A856" i="32"/>
  <c r="A861" i="32"/>
  <c r="A866" i="32"/>
  <c r="A871" i="32"/>
  <c r="A876" i="32"/>
  <c r="A881" i="32"/>
  <c r="A889" i="32"/>
  <c r="A894" i="32"/>
  <c r="A899" i="32"/>
  <c r="A904" i="32"/>
  <c r="A909" i="32"/>
  <c r="A914" i="32"/>
  <c r="A919" i="32"/>
  <c r="A924" i="32"/>
  <c r="A929" i="32"/>
  <c r="A934" i="32"/>
  <c r="A942" i="32"/>
  <c r="A947" i="32"/>
  <c r="A952" i="32"/>
  <c r="A957" i="32"/>
  <c r="A962" i="32"/>
  <c r="A967" i="32"/>
  <c r="A972" i="32"/>
  <c r="A977" i="32"/>
  <c r="A982" i="32"/>
  <c r="A987" i="32"/>
  <c r="A995" i="32"/>
  <c r="A1000" i="32"/>
  <c r="A1005" i="32"/>
  <c r="A1010" i="32"/>
  <c r="A1015" i="32"/>
  <c r="A1020" i="32"/>
  <c r="A1025" i="32"/>
  <c r="A1030" i="32"/>
  <c r="A1035" i="32"/>
  <c r="A1040" i="32"/>
  <c r="A1048" i="32"/>
  <c r="A1053" i="32"/>
  <c r="A1058" i="32"/>
  <c r="A1063" i="32"/>
  <c r="A1068" i="32"/>
  <c r="A1073" i="32"/>
  <c r="A1078" i="32"/>
  <c r="A1083" i="32"/>
  <c r="A1088" i="32"/>
  <c r="A1093" i="32"/>
  <c r="A1117" i="32"/>
  <c r="A1122" i="32"/>
  <c r="A1127" i="32"/>
  <c r="A1132" i="32"/>
  <c r="A1137" i="32"/>
  <c r="A1142" i="32"/>
  <c r="A1147" i="32"/>
  <c r="A1152" i="32"/>
  <c r="A1157" i="32"/>
  <c r="A1162" i="32"/>
  <c r="A1167" i="32"/>
  <c r="A1172" i="32"/>
  <c r="A1177" i="32"/>
  <c r="A1182" i="32"/>
  <c r="A1187" i="32"/>
  <c r="A1193" i="32"/>
  <c r="A1198" i="32"/>
  <c r="A1203" i="32"/>
  <c r="A1208" i="32"/>
  <c r="A1213" i="32"/>
  <c r="A1218" i="32"/>
  <c r="A1223" i="32"/>
  <c r="A1228" i="32"/>
  <c r="A1233" i="32"/>
  <c r="A1238" i="32"/>
  <c r="A1243" i="32"/>
  <c r="A1248" i="32"/>
  <c r="A1253" i="32"/>
  <c r="A1258" i="32"/>
  <c r="A1263" i="32"/>
  <c r="B1273" i="32"/>
  <c r="D1282" i="32"/>
  <c r="E1282" i="32"/>
  <c r="B43" i="32"/>
  <c r="B51" i="32"/>
  <c r="B59" i="32"/>
  <c r="B67" i="32"/>
  <c r="B75" i="32"/>
  <c r="B83" i="32"/>
  <c r="B91" i="32"/>
  <c r="B99" i="32"/>
  <c r="B107" i="32"/>
  <c r="B115" i="32"/>
  <c r="B123" i="32"/>
  <c r="B131" i="32"/>
  <c r="B139" i="32"/>
  <c r="B147" i="32"/>
  <c r="B155" i="32"/>
  <c r="B163" i="32"/>
  <c r="B171" i="32"/>
  <c r="B179" i="32"/>
  <c r="B227" i="32"/>
  <c r="B237" i="32"/>
  <c r="B245" i="32"/>
  <c r="B253" i="32"/>
  <c r="B261" i="32"/>
  <c r="B269" i="32"/>
  <c r="B277" i="32"/>
  <c r="B285" i="32"/>
  <c r="B293" i="32"/>
  <c r="B301" i="32"/>
  <c r="B309" i="32"/>
  <c r="B317" i="32"/>
  <c r="B325" i="32"/>
  <c r="B333" i="32"/>
  <c r="B341" i="32"/>
  <c r="B349" i="32"/>
  <c r="B357" i="32"/>
  <c r="B365" i="32"/>
  <c r="B373" i="32"/>
  <c r="B381" i="32"/>
  <c r="B389" i="32"/>
  <c r="B397" i="32"/>
  <c r="B405" i="32"/>
  <c r="B413" i="32"/>
  <c r="B421" i="32"/>
  <c r="B429" i="32"/>
  <c r="B437" i="32"/>
  <c r="B445" i="32"/>
  <c r="B453" i="32"/>
  <c r="B461" i="32"/>
  <c r="B469" i="32"/>
  <c r="G114" i="31"/>
  <c r="E20" i="31" s="1"/>
  <c r="G380" i="31"/>
  <c r="E24" i="31" s="1"/>
  <c r="G386" i="31"/>
  <c r="G387" i="31"/>
  <c r="G388" i="31"/>
  <c r="G389" i="31"/>
  <c r="G390" i="31"/>
  <c r="G395" i="31"/>
  <c r="G396" i="31"/>
  <c r="G397" i="31"/>
  <c r="G398" i="31"/>
  <c r="G399" i="31"/>
  <c r="C1117" i="32"/>
  <c r="C1122" i="32"/>
  <c r="C1127" i="32"/>
  <c r="C1132" i="32"/>
  <c r="C1137" i="32"/>
  <c r="C1142" i="32"/>
  <c r="C1147" i="32"/>
  <c r="C1152" i="32"/>
  <c r="C1157" i="32"/>
  <c r="C1162" i="32"/>
  <c r="C1167" i="32"/>
  <c r="C1172" i="32"/>
  <c r="C1177" i="32"/>
  <c r="C1182" i="32"/>
  <c r="C1187" i="32"/>
  <c r="C1193" i="32"/>
  <c r="C1198" i="32"/>
  <c r="C1203" i="32"/>
  <c r="C1208" i="32"/>
  <c r="C1213" i="32"/>
  <c r="C1218" i="32"/>
  <c r="C1223" i="32"/>
  <c r="C1228" i="32"/>
  <c r="C1233" i="32"/>
  <c r="C1238" i="32"/>
  <c r="C1243" i="32"/>
  <c r="C1248" i="32"/>
  <c r="C1253" i="32"/>
  <c r="C1258" i="32"/>
  <c r="C1263" i="32"/>
  <c r="E31" i="37" l="1"/>
  <c r="B12" i="37" s="1"/>
  <c r="B12" i="38" s="1"/>
  <c r="F26" i="38"/>
  <c r="B825" i="35"/>
  <c r="D24" i="35" s="1"/>
  <c r="D58" i="12"/>
  <c r="D54" i="12"/>
  <c r="G581" i="31"/>
  <c r="E30" i="31" s="1"/>
  <c r="G498" i="34"/>
  <c r="G86" i="33"/>
  <c r="G37" i="33"/>
  <c r="G42" i="33"/>
  <c r="G28" i="33"/>
  <c r="B894" i="32" s="1"/>
  <c r="G15" i="33"/>
  <c r="G85" i="33"/>
  <c r="G36" i="33"/>
  <c r="B934" i="32" s="1"/>
  <c r="G41" i="33"/>
  <c r="G27" i="33"/>
  <c r="B889" i="32" s="1"/>
  <c r="G84" i="33"/>
  <c r="G35" i="33"/>
  <c r="B929" i="32" s="1"/>
  <c r="G40" i="33"/>
  <c r="G18" i="33"/>
  <c r="G14" i="33"/>
  <c r="G83" i="33"/>
  <c r="G34" i="33"/>
  <c r="B924" i="32" s="1"/>
  <c r="G90" i="33"/>
  <c r="G82" i="33"/>
  <c r="G33" i="33"/>
  <c r="B919" i="32" s="1"/>
  <c r="G46" i="33"/>
  <c r="G32" i="33"/>
  <c r="B914" i="32" s="1"/>
  <c r="G22" i="33"/>
  <c r="G17" i="33"/>
  <c r="G13" i="33"/>
  <c r="G88" i="33"/>
  <c r="G39" i="33"/>
  <c r="G44" i="33"/>
  <c r="G30" i="33"/>
  <c r="B904" i="32" s="1"/>
  <c r="G20" i="33"/>
  <c r="G16" i="33"/>
  <c r="G81" i="33"/>
  <c r="G21" i="33"/>
  <c r="G19" i="33"/>
  <c r="G43" i="33"/>
  <c r="G38" i="33"/>
  <c r="G45" i="33"/>
  <c r="G31" i="33"/>
  <c r="B909" i="32" s="1"/>
  <c r="G89" i="33"/>
  <c r="G87" i="33"/>
  <c r="G29" i="33"/>
  <c r="B899" i="32" s="1"/>
  <c r="G216" i="31"/>
  <c r="B585" i="32" s="1"/>
  <c r="G140" i="31"/>
  <c r="B544" i="32" s="1"/>
  <c r="G400" i="31"/>
  <c r="G402" i="31" s="1"/>
  <c r="E25" i="31" s="1"/>
  <c r="G340" i="31"/>
  <c r="B668" i="32" s="1"/>
  <c r="G124" i="31"/>
  <c r="B532" i="32" s="1"/>
  <c r="G526" i="32"/>
  <c r="B512" i="32" s="1"/>
  <c r="E17" i="32" s="1"/>
  <c r="F17" i="32" s="1"/>
  <c r="G249" i="31"/>
  <c r="B609" i="32" s="1"/>
  <c r="G225" i="31"/>
  <c r="B591" i="32" s="1"/>
  <c r="G364" i="31"/>
  <c r="B689" i="32" s="1"/>
  <c r="E19" i="31"/>
  <c r="G257" i="31"/>
  <c r="B615" i="32" s="1"/>
  <c r="G233" i="31"/>
  <c r="B597" i="32" s="1"/>
  <c r="G148" i="31"/>
  <c r="B550" i="32" s="1"/>
  <c r="F1282" i="32"/>
  <c r="B1271" i="32" s="1"/>
  <c r="E27" i="32" s="1"/>
  <c r="E28" i="32" s="1"/>
  <c r="G2" i="32" s="1"/>
  <c r="G77" i="33"/>
  <c r="G480" i="31" s="1"/>
  <c r="G481" i="31" s="1"/>
  <c r="C993" i="32" s="1"/>
  <c r="G391" i="31"/>
  <c r="B786" i="32" s="1"/>
  <c r="G348" i="31"/>
  <c r="B675" i="32" s="1"/>
  <c r="G288" i="31"/>
  <c r="B633" i="32" s="1"/>
  <c r="G241" i="31"/>
  <c r="B603" i="32" s="1"/>
  <c r="G194" i="31"/>
  <c r="B573" i="32" s="1"/>
  <c r="B35" i="32"/>
  <c r="B32" i="32" s="1"/>
  <c r="G314" i="31"/>
  <c r="B647" i="32" s="1"/>
  <c r="G62" i="33"/>
  <c r="G464" i="31" s="1"/>
  <c r="G465" i="31" s="1"/>
  <c r="D940" i="32" s="1"/>
  <c r="G132" i="31"/>
  <c r="B538" i="32" s="1"/>
  <c r="G356" i="31"/>
  <c r="B682" i="32" s="1"/>
  <c r="G323" i="31"/>
  <c r="B654" i="32" s="1"/>
  <c r="G275" i="31"/>
  <c r="B626" i="32" s="1"/>
  <c r="G181" i="31"/>
  <c r="B567" i="32" s="1"/>
  <c r="G168" i="31"/>
  <c r="B561" i="32" s="1"/>
  <c r="G332" i="31"/>
  <c r="B661" i="32" s="1"/>
  <c r="G301" i="31"/>
  <c r="B640" i="32" s="1"/>
  <c r="G207" i="31"/>
  <c r="B579" i="32" s="1"/>
  <c r="B699" i="32"/>
  <c r="E21" i="32" s="1"/>
  <c r="F21" i="32" s="1"/>
  <c r="G2" i="37" l="1"/>
  <c r="F28" i="38"/>
  <c r="D803" i="32"/>
  <c r="B822" i="35"/>
  <c r="E23" i="35" s="1"/>
  <c r="B624" i="32"/>
  <c r="E20" i="32" s="1"/>
  <c r="D27" i="34"/>
  <c r="F24" i="35" s="1"/>
  <c r="G557" i="34"/>
  <c r="E26" i="34" s="1"/>
  <c r="D64" i="12"/>
  <c r="D59" i="12"/>
  <c r="E16" i="32"/>
  <c r="F16" i="32" s="1"/>
  <c r="F27" i="32"/>
  <c r="G47" i="33"/>
  <c r="G91" i="33"/>
  <c r="G495" i="31" s="1"/>
  <c r="G496" i="31" s="1"/>
  <c r="B1046" i="32" s="1"/>
  <c r="G23" i="33"/>
  <c r="B559" i="32"/>
  <c r="E19" i="32" s="1"/>
  <c r="B784" i="32"/>
  <c r="E22" i="32" s="1"/>
  <c r="F22" i="32" s="1"/>
  <c r="B530" i="32"/>
  <c r="E18" i="32" s="1"/>
  <c r="G150" i="31"/>
  <c r="E21" i="31" s="1"/>
  <c r="G259" i="31"/>
  <c r="E22" i="31" s="1"/>
  <c r="G366" i="31"/>
  <c r="E23" i="31" s="1"/>
  <c r="D53" i="12"/>
  <c r="D28" i="31"/>
  <c r="D25" i="32"/>
  <c r="B2" i="30"/>
  <c r="B5" i="30"/>
  <c r="G1" i="30" s="1"/>
  <c r="B6" i="30"/>
  <c r="B7" i="30"/>
  <c r="B8" i="30"/>
  <c r="G52" i="30"/>
  <c r="G53" i="30"/>
  <c r="G54" i="30"/>
  <c r="G55" i="30"/>
  <c r="G56" i="30"/>
  <c r="G57" i="30"/>
  <c r="G58" i="30"/>
  <c r="G59" i="30"/>
  <c r="G60" i="30"/>
  <c r="G61" i="30"/>
  <c r="G67" i="30"/>
  <c r="G68" i="30"/>
  <c r="G69" i="30"/>
  <c r="G70" i="30"/>
  <c r="G71" i="30"/>
  <c r="G72" i="30"/>
  <c r="G73" i="30"/>
  <c r="G74" i="30"/>
  <c r="G75" i="30"/>
  <c r="G76" i="30"/>
  <c r="B2" i="29"/>
  <c r="B6" i="29"/>
  <c r="B7" i="29"/>
  <c r="G1" i="29" s="1"/>
  <c r="B8" i="29"/>
  <c r="B9" i="29"/>
  <c r="B5" i="29"/>
  <c r="B10" i="29"/>
  <c r="B11" i="29"/>
  <c r="E26" i="29"/>
  <c r="A35" i="29"/>
  <c r="A43" i="29"/>
  <c r="A51" i="29"/>
  <c r="A59" i="29"/>
  <c r="A67" i="29"/>
  <c r="A75" i="29"/>
  <c r="A83" i="29"/>
  <c r="A91" i="29"/>
  <c r="A99" i="29"/>
  <c r="A107" i="29"/>
  <c r="A115" i="29"/>
  <c r="A123" i="29"/>
  <c r="A131" i="29"/>
  <c r="A139" i="29"/>
  <c r="A147" i="29"/>
  <c r="A155" i="29"/>
  <c r="A163" i="29"/>
  <c r="A171" i="29"/>
  <c r="A179" i="29"/>
  <c r="A227" i="29"/>
  <c r="A237" i="29"/>
  <c r="A245" i="29"/>
  <c r="A253" i="29"/>
  <c r="A261" i="29"/>
  <c r="A269" i="29"/>
  <c r="A277" i="29"/>
  <c r="A285" i="29"/>
  <c r="A293" i="29"/>
  <c r="A301" i="29"/>
  <c r="A309" i="29"/>
  <c r="A317" i="29"/>
  <c r="A325" i="29"/>
  <c r="A333" i="29"/>
  <c r="A341" i="29"/>
  <c r="A349" i="29"/>
  <c r="A357" i="29"/>
  <c r="A365" i="29"/>
  <c r="A373" i="29"/>
  <c r="A381" i="29"/>
  <c r="A389" i="29"/>
  <c r="A397" i="29"/>
  <c r="A405" i="29"/>
  <c r="A413" i="29"/>
  <c r="A421" i="29"/>
  <c r="A429" i="29"/>
  <c r="A437" i="29"/>
  <c r="A445" i="29"/>
  <c r="A453" i="29"/>
  <c r="A461" i="29"/>
  <c r="A469" i="29"/>
  <c r="G517" i="29"/>
  <c r="G518" i="29"/>
  <c r="G519" i="29"/>
  <c r="G520" i="29"/>
  <c r="G521" i="29"/>
  <c r="G522" i="29"/>
  <c r="G523" i="29"/>
  <c r="G524" i="29"/>
  <c r="G525" i="29"/>
  <c r="A532" i="29"/>
  <c r="A538" i="29"/>
  <c r="A544" i="29"/>
  <c r="A550" i="29"/>
  <c r="A561" i="29"/>
  <c r="A567" i="29"/>
  <c r="A573" i="29"/>
  <c r="A579" i="29"/>
  <c r="A585" i="29"/>
  <c r="A591" i="29"/>
  <c r="A597" i="29"/>
  <c r="A603" i="29"/>
  <c r="A609" i="29"/>
  <c r="A615" i="29"/>
  <c r="A626" i="29"/>
  <c r="A633" i="29"/>
  <c r="A640" i="29"/>
  <c r="A647" i="29"/>
  <c r="A654" i="29"/>
  <c r="A661" i="29"/>
  <c r="A668" i="29"/>
  <c r="A675" i="29"/>
  <c r="A682" i="29"/>
  <c r="A689" i="29"/>
  <c r="A701" i="29"/>
  <c r="B701" i="29"/>
  <c r="A709" i="29"/>
  <c r="B709" i="29"/>
  <c r="A717" i="29"/>
  <c r="B717" i="29"/>
  <c r="A725" i="29"/>
  <c r="B725" i="29"/>
  <c r="A733" i="29"/>
  <c r="B733" i="29"/>
  <c r="A741" i="29"/>
  <c r="B741" i="29"/>
  <c r="A749" i="29"/>
  <c r="B749" i="29"/>
  <c r="A757" i="29"/>
  <c r="B757" i="29"/>
  <c r="A765" i="29"/>
  <c r="B765" i="29"/>
  <c r="A773" i="29"/>
  <c r="B773" i="29"/>
  <c r="A787" i="29"/>
  <c r="A790" i="29"/>
  <c r="A793" i="29"/>
  <c r="A796" i="29"/>
  <c r="A799" i="29"/>
  <c r="A804" i="29"/>
  <c r="A807" i="29"/>
  <c r="A810" i="29"/>
  <c r="A813" i="29"/>
  <c r="A816" i="29"/>
  <c r="A836" i="29"/>
  <c r="A841" i="29"/>
  <c r="A846" i="29"/>
  <c r="A856" i="29"/>
  <c r="A861" i="29"/>
  <c r="A866" i="29"/>
  <c r="A871" i="29"/>
  <c r="A876" i="29"/>
  <c r="A881" i="29"/>
  <c r="A889" i="29"/>
  <c r="A894" i="29"/>
  <c r="A899" i="29"/>
  <c r="A904" i="29"/>
  <c r="A909" i="29"/>
  <c r="A914" i="29"/>
  <c r="A919" i="29"/>
  <c r="A924" i="29"/>
  <c r="A929" i="29"/>
  <c r="A934" i="29"/>
  <c r="A942" i="29"/>
  <c r="A947" i="29"/>
  <c r="A952" i="29"/>
  <c r="A957" i="29"/>
  <c r="A962" i="29"/>
  <c r="A967" i="29"/>
  <c r="A972" i="29"/>
  <c r="A977" i="29"/>
  <c r="A982" i="29"/>
  <c r="A987" i="29"/>
  <c r="A995" i="29"/>
  <c r="A1000" i="29"/>
  <c r="A1005" i="29"/>
  <c r="A1010" i="29"/>
  <c r="A1015" i="29"/>
  <c r="A1020" i="29"/>
  <c r="A1025" i="29"/>
  <c r="A1030" i="29"/>
  <c r="A1035" i="29"/>
  <c r="A1040" i="29"/>
  <c r="A1048" i="29"/>
  <c r="A1053" i="29"/>
  <c r="A1058" i="29"/>
  <c r="A1063" i="29"/>
  <c r="A1068" i="29"/>
  <c r="A1073" i="29"/>
  <c r="A1078" i="29"/>
  <c r="A1083" i="29"/>
  <c r="A1088" i="29"/>
  <c r="A1093" i="29"/>
  <c r="A1117" i="29"/>
  <c r="A1122" i="29"/>
  <c r="A1127" i="29"/>
  <c r="A1132" i="29"/>
  <c r="A1137" i="29"/>
  <c r="A1142" i="29"/>
  <c r="A1147" i="29"/>
  <c r="A1152" i="29"/>
  <c r="A1157" i="29"/>
  <c r="A1162" i="29"/>
  <c r="A1167" i="29"/>
  <c r="A1172" i="29"/>
  <c r="A1177" i="29"/>
  <c r="A1182" i="29"/>
  <c r="A1187" i="29"/>
  <c r="A1193" i="29"/>
  <c r="A1198" i="29"/>
  <c r="A1203" i="29"/>
  <c r="A1208" i="29"/>
  <c r="A1213" i="29"/>
  <c r="A1218" i="29"/>
  <c r="A1223" i="29"/>
  <c r="A1228" i="29"/>
  <c r="A1233" i="29"/>
  <c r="A1238" i="29"/>
  <c r="A1243" i="29"/>
  <c r="A1248" i="29"/>
  <c r="A1253" i="29"/>
  <c r="A1258" i="29"/>
  <c r="A1263" i="29"/>
  <c r="B1273" i="29"/>
  <c r="D1282" i="29"/>
  <c r="E1282" i="29"/>
  <c r="B35" i="29"/>
  <c r="B43" i="29"/>
  <c r="B51" i="29"/>
  <c r="B59" i="29"/>
  <c r="B67" i="29"/>
  <c r="B75" i="29"/>
  <c r="B83" i="29"/>
  <c r="B91" i="29"/>
  <c r="B99" i="29"/>
  <c r="B107" i="29"/>
  <c r="B115" i="29"/>
  <c r="B123" i="29"/>
  <c r="B131" i="29"/>
  <c r="B139" i="29"/>
  <c r="B147" i="29"/>
  <c r="B155" i="29"/>
  <c r="B163" i="29"/>
  <c r="B171" i="29"/>
  <c r="B179" i="29"/>
  <c r="B227" i="29"/>
  <c r="B237" i="29"/>
  <c r="B245" i="29"/>
  <c r="B253" i="29"/>
  <c r="B261" i="29"/>
  <c r="B269" i="29"/>
  <c r="B277" i="29"/>
  <c r="B285" i="29"/>
  <c r="B293" i="29"/>
  <c r="B301" i="29"/>
  <c r="B309" i="29"/>
  <c r="B317" i="29"/>
  <c r="B325" i="29"/>
  <c r="B333" i="29"/>
  <c r="B341" i="29"/>
  <c r="B349" i="29"/>
  <c r="B357" i="29"/>
  <c r="B365" i="29"/>
  <c r="B373" i="29"/>
  <c r="B381" i="29"/>
  <c r="B389" i="29"/>
  <c r="B397" i="29"/>
  <c r="B405" i="29"/>
  <c r="B413" i="29"/>
  <c r="B421" i="29"/>
  <c r="B429" i="29"/>
  <c r="B437" i="29"/>
  <c r="B445" i="29"/>
  <c r="B453" i="29"/>
  <c r="B461" i="29"/>
  <c r="B469" i="29"/>
  <c r="G114" i="28"/>
  <c r="E20" i="28" s="1"/>
  <c r="G380" i="28"/>
  <c r="E24" i="28" s="1"/>
  <c r="G386" i="28"/>
  <c r="G387" i="28"/>
  <c r="G388" i="28"/>
  <c r="G389" i="28"/>
  <c r="G390" i="28"/>
  <c r="G395" i="28"/>
  <c r="G396" i="28"/>
  <c r="G397" i="28"/>
  <c r="G398" i="28"/>
  <c r="G399" i="28"/>
  <c r="C1117" i="29"/>
  <c r="C1122" i="29"/>
  <c r="C1127" i="29"/>
  <c r="C1132" i="29"/>
  <c r="C1137" i="29"/>
  <c r="C1142" i="29"/>
  <c r="C1147" i="29"/>
  <c r="C1152" i="29"/>
  <c r="C1157" i="29"/>
  <c r="C1162" i="29"/>
  <c r="C1167" i="29"/>
  <c r="C1172" i="29"/>
  <c r="C1177" i="29"/>
  <c r="C1182" i="29"/>
  <c r="C1187" i="29"/>
  <c r="C1193" i="29"/>
  <c r="C1198" i="29"/>
  <c r="C1203" i="29"/>
  <c r="C1208" i="29"/>
  <c r="C1213" i="29"/>
  <c r="C1218" i="29"/>
  <c r="C1223" i="29"/>
  <c r="C1228" i="29"/>
  <c r="C1233" i="29"/>
  <c r="C1238" i="29"/>
  <c r="C1243" i="29"/>
  <c r="C1248" i="29"/>
  <c r="C1253" i="29"/>
  <c r="C1258" i="29"/>
  <c r="C1263" i="29"/>
  <c r="E61" i="12" l="1"/>
  <c r="G423" i="31"/>
  <c r="G424" i="31" s="1"/>
  <c r="B834" i="32" s="1"/>
  <c r="G2" i="33"/>
  <c r="C58" i="12"/>
  <c r="C54" i="12"/>
  <c r="D57" i="12"/>
  <c r="D56" i="12"/>
  <c r="D55" i="12"/>
  <c r="B32" i="29"/>
  <c r="E16" i="29" s="1"/>
  <c r="F23" i="35"/>
  <c r="D62" i="12"/>
  <c r="E29" i="34"/>
  <c r="E60" i="12"/>
  <c r="G438" i="31"/>
  <c r="G439" i="31" s="1"/>
  <c r="B887" i="32" s="1"/>
  <c r="G84" i="30"/>
  <c r="G38" i="30"/>
  <c r="G43" i="30"/>
  <c r="G30" i="30"/>
  <c r="B904" i="29" s="1"/>
  <c r="G22" i="30"/>
  <c r="G83" i="30"/>
  <c r="G37" i="30"/>
  <c r="G42" i="30"/>
  <c r="G29" i="30"/>
  <c r="B899" i="29" s="1"/>
  <c r="G21" i="30"/>
  <c r="G18" i="30"/>
  <c r="G14" i="30"/>
  <c r="G90" i="30"/>
  <c r="G82" i="30"/>
  <c r="G36" i="30"/>
  <c r="B934" i="29" s="1"/>
  <c r="G41" i="30"/>
  <c r="G28" i="30"/>
  <c r="B894" i="29" s="1"/>
  <c r="G20" i="30"/>
  <c r="G89" i="30"/>
  <c r="G81" i="30"/>
  <c r="G35" i="30"/>
  <c r="B929" i="29" s="1"/>
  <c r="G40" i="30"/>
  <c r="G27" i="30"/>
  <c r="B889" i="29" s="1"/>
  <c r="G19" i="30"/>
  <c r="G17" i="30"/>
  <c r="G13" i="30"/>
  <c r="G88" i="30"/>
  <c r="G34" i="30"/>
  <c r="B924" i="29" s="1"/>
  <c r="G86" i="30"/>
  <c r="G45" i="30"/>
  <c r="G32" i="30"/>
  <c r="B914" i="29" s="1"/>
  <c r="G39" i="30"/>
  <c r="G33" i="30"/>
  <c r="B919" i="29" s="1"/>
  <c r="G46" i="30"/>
  <c r="G16" i="30"/>
  <c r="G44" i="30"/>
  <c r="G31" i="30"/>
  <c r="B909" i="29" s="1"/>
  <c r="G85" i="30"/>
  <c r="G87" i="30"/>
  <c r="G15" i="30"/>
  <c r="G140" i="28"/>
  <c r="B544" i="29" s="1"/>
  <c r="G207" i="28"/>
  <c r="B579" i="29" s="1"/>
  <c r="F1282" i="29"/>
  <c r="B1271" i="29" s="1"/>
  <c r="E27" i="29" s="1"/>
  <c r="E28" i="29" s="1"/>
  <c r="G2" i="29" s="1"/>
  <c r="G364" i="28"/>
  <c r="B689" i="29" s="1"/>
  <c r="G348" i="28"/>
  <c r="B675" i="29" s="1"/>
  <c r="G249" i="28"/>
  <c r="B609" i="29" s="1"/>
  <c r="G581" i="28"/>
  <c r="E30" i="28" s="1"/>
  <c r="F18" i="32"/>
  <c r="G356" i="28"/>
  <c r="B682" i="29" s="1"/>
  <c r="G275" i="28"/>
  <c r="G181" i="28"/>
  <c r="B567" i="29" s="1"/>
  <c r="G400" i="28"/>
  <c r="G314" i="28"/>
  <c r="B647" i="29" s="1"/>
  <c r="G301" i="28"/>
  <c r="B640" i="29" s="1"/>
  <c r="G168" i="28"/>
  <c r="B561" i="29" s="1"/>
  <c r="G391" i="28"/>
  <c r="B786" i="29" s="1"/>
  <c r="G225" i="28"/>
  <c r="B591" i="29" s="1"/>
  <c r="G132" i="28"/>
  <c r="B538" i="29" s="1"/>
  <c r="G77" i="30"/>
  <c r="G480" i="28" s="1"/>
  <c r="G481" i="28" s="1"/>
  <c r="C993" i="29" s="1"/>
  <c r="G216" i="28"/>
  <c r="B585" i="29" s="1"/>
  <c r="G340" i="28"/>
  <c r="B668" i="29" s="1"/>
  <c r="G323" i="28"/>
  <c r="B654" i="29" s="1"/>
  <c r="G233" i="28"/>
  <c r="B597" i="29" s="1"/>
  <c r="G332" i="28"/>
  <c r="B661" i="29" s="1"/>
  <c r="G257" i="28"/>
  <c r="B615" i="29" s="1"/>
  <c r="G241" i="28"/>
  <c r="B603" i="29" s="1"/>
  <c r="G148" i="28"/>
  <c r="B550" i="29" s="1"/>
  <c r="G124" i="28"/>
  <c r="B532" i="29" s="1"/>
  <c r="G62" i="30"/>
  <c r="G464" i="28" s="1"/>
  <c r="G465" i="28" s="1"/>
  <c r="D940" i="29" s="1"/>
  <c r="F20" i="32"/>
  <c r="E19" i="28"/>
  <c r="G288" i="28"/>
  <c r="B633" i="29" s="1"/>
  <c r="G194" i="28"/>
  <c r="B573" i="29" s="1"/>
  <c r="F25" i="32"/>
  <c r="F19" i="32"/>
  <c r="G526" i="29"/>
  <c r="B512" i="29" s="1"/>
  <c r="E17" i="29" s="1"/>
  <c r="F17" i="29" s="1"/>
  <c r="B699" i="29"/>
  <c r="E21" i="29" s="1"/>
  <c r="F21" i="29" s="1"/>
  <c r="E31" i="34" l="1"/>
  <c r="B12" i="34" s="1"/>
  <c r="B12" i="35" s="1"/>
  <c r="F26" i="35"/>
  <c r="B825" i="32"/>
  <c r="B822" i="32" s="1"/>
  <c r="E23" i="32" s="1"/>
  <c r="C64" i="12"/>
  <c r="F28" i="35"/>
  <c r="G498" i="31"/>
  <c r="G23" i="30"/>
  <c r="G47" i="30"/>
  <c r="G91" i="30"/>
  <c r="G495" i="28" s="1"/>
  <c r="G496" i="28" s="1"/>
  <c r="B1046" i="29" s="1"/>
  <c r="B559" i="29"/>
  <c r="E19" i="29" s="1"/>
  <c r="F16" i="29"/>
  <c r="B530" i="29"/>
  <c r="E18" i="29" s="1"/>
  <c r="F27" i="29"/>
  <c r="C53" i="12"/>
  <c r="G259" i="28"/>
  <c r="E22" i="28" s="1"/>
  <c r="D28" i="28"/>
  <c r="D25" i="29"/>
  <c r="G402" i="28"/>
  <c r="E25" i="28" s="1"/>
  <c r="D803" i="29"/>
  <c r="B784" i="29" s="1"/>
  <c r="E22" i="29" s="1"/>
  <c r="G150" i="28"/>
  <c r="E21" i="28" s="1"/>
  <c r="G366" i="28"/>
  <c r="E23" i="28" s="1"/>
  <c r="B626" i="29"/>
  <c r="G2" i="34" l="1"/>
  <c r="D24" i="32"/>
  <c r="F22" i="29"/>
  <c r="G423" i="28"/>
  <c r="G424" i="28" s="1"/>
  <c r="B834" i="29" s="1"/>
  <c r="G2" i="30"/>
  <c r="B624" i="29"/>
  <c r="E20" i="29" s="1"/>
  <c r="F20" i="29" s="1"/>
  <c r="D27" i="31"/>
  <c r="G557" i="31"/>
  <c r="E26" i="31" s="1"/>
  <c r="C57" i="12"/>
  <c r="C56" i="12"/>
  <c r="C55" i="12"/>
  <c r="C59" i="12"/>
  <c r="C62" i="12"/>
  <c r="G438" i="28"/>
  <c r="G439" i="28" s="1"/>
  <c r="B887" i="29" s="1"/>
  <c r="F25" i="29"/>
  <c r="F18" i="29"/>
  <c r="F19" i="29"/>
  <c r="B2" i="27"/>
  <c r="B5" i="27"/>
  <c r="G1" i="27" s="1"/>
  <c r="B6" i="27"/>
  <c r="B7" i="27"/>
  <c r="B8" i="27"/>
  <c r="G52" i="27"/>
  <c r="G53" i="27"/>
  <c r="G54" i="27"/>
  <c r="G55" i="27"/>
  <c r="G56" i="27"/>
  <c r="G57" i="27"/>
  <c r="G58" i="27"/>
  <c r="G59" i="27"/>
  <c r="G60" i="27"/>
  <c r="G61" i="27"/>
  <c r="G67" i="27"/>
  <c r="G68" i="27"/>
  <c r="G69" i="27"/>
  <c r="G70" i="27"/>
  <c r="G71" i="27"/>
  <c r="G72" i="27"/>
  <c r="G73" i="27"/>
  <c r="G74" i="27"/>
  <c r="G75" i="27"/>
  <c r="G76" i="27"/>
  <c r="B2" i="26"/>
  <c r="B6" i="26"/>
  <c r="B7" i="26"/>
  <c r="G1" i="26" s="1"/>
  <c r="B8" i="26"/>
  <c r="B9" i="26"/>
  <c r="B5" i="26"/>
  <c r="B10" i="26"/>
  <c r="B11" i="26"/>
  <c r="E26" i="26"/>
  <c r="A35" i="26"/>
  <c r="A43" i="26"/>
  <c r="A51" i="26"/>
  <c r="A59" i="26"/>
  <c r="A67" i="26"/>
  <c r="A75" i="26"/>
  <c r="A83" i="26"/>
  <c r="A91" i="26"/>
  <c r="A99" i="26"/>
  <c r="A107" i="26"/>
  <c r="A115" i="26"/>
  <c r="A123" i="26"/>
  <c r="A131" i="26"/>
  <c r="A139" i="26"/>
  <c r="A147" i="26"/>
  <c r="A155" i="26"/>
  <c r="A163" i="26"/>
  <c r="A171" i="26"/>
  <c r="A179" i="26"/>
  <c r="A227" i="26"/>
  <c r="A237" i="26"/>
  <c r="A245" i="26"/>
  <c r="A253" i="26"/>
  <c r="A261" i="26"/>
  <c r="A269" i="26"/>
  <c r="A277" i="26"/>
  <c r="A285" i="26"/>
  <c r="A293" i="26"/>
  <c r="A301" i="26"/>
  <c r="A309" i="26"/>
  <c r="A317" i="26"/>
  <c r="A325" i="26"/>
  <c r="A333" i="26"/>
  <c r="A341" i="26"/>
  <c r="A349" i="26"/>
  <c r="A357" i="26"/>
  <c r="A365" i="26"/>
  <c r="A373" i="26"/>
  <c r="A381" i="26"/>
  <c r="A389" i="26"/>
  <c r="A397" i="26"/>
  <c r="A405" i="26"/>
  <c r="A413" i="26"/>
  <c r="A421" i="26"/>
  <c r="A429" i="26"/>
  <c r="A437" i="26"/>
  <c r="A445" i="26"/>
  <c r="A453" i="26"/>
  <c r="A461" i="26"/>
  <c r="A469" i="26"/>
  <c r="G517" i="26"/>
  <c r="G518" i="26"/>
  <c r="G519" i="26"/>
  <c r="G520" i="26"/>
  <c r="G521" i="26"/>
  <c r="G522" i="26"/>
  <c r="G523" i="26"/>
  <c r="G524" i="26"/>
  <c r="G525" i="26"/>
  <c r="A532" i="26"/>
  <c r="A538" i="26"/>
  <c r="A544" i="26"/>
  <c r="A550" i="26"/>
  <c r="A561" i="26"/>
  <c r="A567" i="26"/>
  <c r="A573" i="26"/>
  <c r="A579" i="26"/>
  <c r="A585" i="26"/>
  <c r="A591" i="26"/>
  <c r="A597" i="26"/>
  <c r="A603" i="26"/>
  <c r="A609" i="26"/>
  <c r="A615" i="26"/>
  <c r="A626" i="26"/>
  <c r="A633" i="26"/>
  <c r="A640" i="26"/>
  <c r="A647" i="26"/>
  <c r="A654" i="26"/>
  <c r="A661" i="26"/>
  <c r="A668" i="26"/>
  <c r="A675" i="26"/>
  <c r="A682" i="26"/>
  <c r="A689" i="26"/>
  <c r="A701" i="26"/>
  <c r="B701" i="26"/>
  <c r="A709" i="26"/>
  <c r="B709" i="26"/>
  <c r="A717" i="26"/>
  <c r="B717" i="26"/>
  <c r="A725" i="26"/>
  <c r="B725" i="26"/>
  <c r="A733" i="26"/>
  <c r="B733" i="26"/>
  <c r="A741" i="26"/>
  <c r="B741" i="26"/>
  <c r="A749" i="26"/>
  <c r="B749" i="26"/>
  <c r="A757" i="26"/>
  <c r="B757" i="26"/>
  <c r="A765" i="26"/>
  <c r="B765" i="26"/>
  <c r="A773" i="26"/>
  <c r="B773" i="26"/>
  <c r="A787" i="26"/>
  <c r="A790" i="26"/>
  <c r="A793" i="26"/>
  <c r="A796" i="26"/>
  <c r="A799" i="26"/>
  <c r="A804" i="26"/>
  <c r="A807" i="26"/>
  <c r="A810" i="26"/>
  <c r="A813" i="26"/>
  <c r="A816" i="26"/>
  <c r="A836" i="26"/>
  <c r="A841" i="26"/>
  <c r="A846" i="26"/>
  <c r="A856" i="26"/>
  <c r="A861" i="26"/>
  <c r="A866" i="26"/>
  <c r="A871" i="26"/>
  <c r="A876" i="26"/>
  <c r="A881" i="26"/>
  <c r="A889" i="26"/>
  <c r="A894" i="26"/>
  <c r="A899" i="26"/>
  <c r="A904" i="26"/>
  <c r="A909" i="26"/>
  <c r="A914" i="26"/>
  <c r="A919" i="26"/>
  <c r="A924" i="26"/>
  <c r="A929" i="26"/>
  <c r="A934" i="26"/>
  <c r="A942" i="26"/>
  <c r="A947" i="26"/>
  <c r="A952" i="26"/>
  <c r="A957" i="26"/>
  <c r="A962" i="26"/>
  <c r="A967" i="26"/>
  <c r="A972" i="26"/>
  <c r="A977" i="26"/>
  <c r="A982" i="26"/>
  <c r="A987" i="26"/>
  <c r="A995" i="26"/>
  <c r="A1000" i="26"/>
  <c r="A1005" i="26"/>
  <c r="A1010" i="26"/>
  <c r="A1015" i="26"/>
  <c r="A1020" i="26"/>
  <c r="A1025" i="26"/>
  <c r="A1030" i="26"/>
  <c r="A1035" i="26"/>
  <c r="A1040" i="26"/>
  <c r="A1048" i="26"/>
  <c r="A1053" i="26"/>
  <c r="A1058" i="26"/>
  <c r="A1063" i="26"/>
  <c r="A1068" i="26"/>
  <c r="A1073" i="26"/>
  <c r="A1078" i="26"/>
  <c r="A1083" i="26"/>
  <c r="A1088" i="26"/>
  <c r="A1093" i="26"/>
  <c r="A1117" i="26"/>
  <c r="A1122" i="26"/>
  <c r="A1127" i="26"/>
  <c r="A1132" i="26"/>
  <c r="A1137" i="26"/>
  <c r="A1142" i="26"/>
  <c r="A1147" i="26"/>
  <c r="A1152" i="26"/>
  <c r="A1157" i="26"/>
  <c r="A1162" i="26"/>
  <c r="A1167" i="26"/>
  <c r="A1172" i="26"/>
  <c r="A1177" i="26"/>
  <c r="A1182" i="26"/>
  <c r="A1187" i="26"/>
  <c r="A1193" i="26"/>
  <c r="A1198" i="26"/>
  <c r="A1203" i="26"/>
  <c r="A1208" i="26"/>
  <c r="A1213" i="26"/>
  <c r="A1218" i="26"/>
  <c r="A1223" i="26"/>
  <c r="A1228" i="26"/>
  <c r="A1233" i="26"/>
  <c r="A1238" i="26"/>
  <c r="A1243" i="26"/>
  <c r="A1248" i="26"/>
  <c r="A1253" i="26"/>
  <c r="A1258" i="26"/>
  <c r="A1263" i="26"/>
  <c r="B1273" i="26"/>
  <c r="D1282" i="26"/>
  <c r="E1282" i="26"/>
  <c r="B35" i="26"/>
  <c r="B43" i="26"/>
  <c r="B51" i="26"/>
  <c r="B59" i="26"/>
  <c r="B67" i="26"/>
  <c r="B75" i="26"/>
  <c r="B83" i="26"/>
  <c r="B91" i="26"/>
  <c r="B99" i="26"/>
  <c r="B107" i="26"/>
  <c r="B115" i="26"/>
  <c r="B123" i="26"/>
  <c r="B131" i="26"/>
  <c r="B139" i="26"/>
  <c r="B147" i="26"/>
  <c r="B155" i="26"/>
  <c r="B163" i="26"/>
  <c r="B171" i="26"/>
  <c r="B179" i="26"/>
  <c r="B227" i="26"/>
  <c r="B237" i="26"/>
  <c r="B245" i="26"/>
  <c r="B253" i="26"/>
  <c r="B261" i="26"/>
  <c r="B269" i="26"/>
  <c r="B285" i="26"/>
  <c r="B293" i="26"/>
  <c r="B301" i="26"/>
  <c r="B309" i="26"/>
  <c r="B317" i="26"/>
  <c r="B325" i="26"/>
  <c r="B333" i="26"/>
  <c r="B341" i="26"/>
  <c r="B349" i="26"/>
  <c r="B357" i="26"/>
  <c r="B365" i="26"/>
  <c r="B373" i="26"/>
  <c r="B381" i="26"/>
  <c r="B389" i="26"/>
  <c r="B397" i="26"/>
  <c r="B405" i="26"/>
  <c r="B413" i="26"/>
  <c r="B421" i="26"/>
  <c r="B429" i="26"/>
  <c r="B437" i="26"/>
  <c r="B445" i="26"/>
  <c r="B453" i="26"/>
  <c r="B461" i="26"/>
  <c r="B469" i="26"/>
  <c r="G114" i="25"/>
  <c r="E20" i="25" s="1"/>
  <c r="G380" i="25"/>
  <c r="E24" i="25" s="1"/>
  <c r="G386" i="25"/>
  <c r="G387" i="25"/>
  <c r="G388" i="25"/>
  <c r="G389" i="25"/>
  <c r="G390" i="25"/>
  <c r="G395" i="25"/>
  <c r="G396" i="25"/>
  <c r="G397" i="25"/>
  <c r="G398" i="25"/>
  <c r="G399" i="25"/>
  <c r="C1117" i="26"/>
  <c r="C1122" i="26"/>
  <c r="C1127" i="26"/>
  <c r="C1132" i="26"/>
  <c r="C1137" i="26"/>
  <c r="C1142" i="26"/>
  <c r="C1147" i="26"/>
  <c r="C1152" i="26"/>
  <c r="C1157" i="26"/>
  <c r="C1162" i="26"/>
  <c r="C1167" i="26"/>
  <c r="C1172" i="26"/>
  <c r="C1177" i="26"/>
  <c r="C1182" i="26"/>
  <c r="C1187" i="26"/>
  <c r="C1193" i="26"/>
  <c r="C1198" i="26"/>
  <c r="C1203" i="26"/>
  <c r="C1208" i="26"/>
  <c r="C1213" i="26"/>
  <c r="C1218" i="26"/>
  <c r="C1223" i="26"/>
  <c r="C1228" i="26"/>
  <c r="C1233" i="26"/>
  <c r="C1238" i="26"/>
  <c r="C1243" i="26"/>
  <c r="C1248" i="26"/>
  <c r="C1253" i="26"/>
  <c r="C1258" i="26"/>
  <c r="C1263" i="26"/>
  <c r="B825" i="29" l="1"/>
  <c r="B822" i="29" s="1"/>
  <c r="E23" i="29" s="1"/>
  <c r="D61" i="12"/>
  <c r="F24" i="32"/>
  <c r="B54" i="12"/>
  <c r="B58" i="12"/>
  <c r="F23" i="32"/>
  <c r="E29" i="31"/>
  <c r="D60" i="12"/>
  <c r="G498" i="28"/>
  <c r="G90" i="27"/>
  <c r="G82" i="27"/>
  <c r="G39" i="27"/>
  <c r="G44" i="27"/>
  <c r="G32" i="27"/>
  <c r="B914" i="26" s="1"/>
  <c r="G18" i="27"/>
  <c r="G14" i="27"/>
  <c r="G89" i="27"/>
  <c r="G81" i="27"/>
  <c r="G38" i="27"/>
  <c r="G43" i="27"/>
  <c r="G31" i="27"/>
  <c r="B909" i="26" s="1"/>
  <c r="G88" i="27"/>
  <c r="G37" i="27"/>
  <c r="G42" i="27"/>
  <c r="G30" i="27"/>
  <c r="B904" i="26" s="1"/>
  <c r="G17" i="27"/>
  <c r="G13" i="27"/>
  <c r="G87" i="27"/>
  <c r="G36" i="27"/>
  <c r="B934" i="26" s="1"/>
  <c r="G41" i="27"/>
  <c r="G29" i="27"/>
  <c r="B899" i="26" s="1"/>
  <c r="G86" i="27"/>
  <c r="G35" i="27"/>
  <c r="B929" i="26" s="1"/>
  <c r="G40" i="27"/>
  <c r="G28" i="27"/>
  <c r="B894" i="26" s="1"/>
  <c r="G22" i="27"/>
  <c r="G16" i="27"/>
  <c r="G84" i="27"/>
  <c r="G33" i="27"/>
  <c r="B919" i="26" s="1"/>
  <c r="G46" i="27"/>
  <c r="G20" i="27"/>
  <c r="G15" i="27"/>
  <c r="G34" i="27"/>
  <c r="B924" i="26" s="1"/>
  <c r="G45" i="27"/>
  <c r="G85" i="27"/>
  <c r="G27" i="27"/>
  <c r="B889" i="26" s="1"/>
  <c r="G83" i="27"/>
  <c r="G21" i="27"/>
  <c r="G19" i="27"/>
  <c r="G249" i="25"/>
  <c r="B609" i="26" s="1"/>
  <c r="G581" i="25"/>
  <c r="E30" i="25" s="1"/>
  <c r="G62" i="27"/>
  <c r="G464" i="25" s="1"/>
  <c r="G465" i="25" s="1"/>
  <c r="D940" i="26" s="1"/>
  <c r="G77" i="27"/>
  <c r="G480" i="25" s="1"/>
  <c r="G481" i="25" s="1"/>
  <c r="C993" i="26" s="1"/>
  <c r="G348" i="25"/>
  <c r="B675" i="26" s="1"/>
  <c r="G207" i="25"/>
  <c r="B579" i="26" s="1"/>
  <c r="G301" i="25"/>
  <c r="B640" i="26" s="1"/>
  <c r="G364" i="25"/>
  <c r="B689" i="26" s="1"/>
  <c r="G148" i="25"/>
  <c r="B550" i="26" s="1"/>
  <c r="G526" i="26"/>
  <c r="B512" i="26" s="1"/>
  <c r="E17" i="26" s="1"/>
  <c r="F17" i="26" s="1"/>
  <c r="F1282" i="26"/>
  <c r="B1271" i="26" s="1"/>
  <c r="E27" i="26" s="1"/>
  <c r="E28" i="26" s="1"/>
  <c r="G2" i="26" s="1"/>
  <c r="G194" i="25"/>
  <c r="B573" i="26" s="1"/>
  <c r="G356" i="25"/>
  <c r="B682" i="26" s="1"/>
  <c r="G140" i="25"/>
  <c r="B544" i="26" s="1"/>
  <c r="G275" i="25"/>
  <c r="B626" i="26" s="1"/>
  <c r="G181" i="25"/>
  <c r="B567" i="26" s="1"/>
  <c r="G400" i="25"/>
  <c r="G314" i="25"/>
  <c r="B647" i="26" s="1"/>
  <c r="G216" i="25"/>
  <c r="B585" i="26" s="1"/>
  <c r="E19" i="25"/>
  <c r="G288" i="25"/>
  <c r="B633" i="26" s="1"/>
  <c r="G391" i="25"/>
  <c r="B786" i="26" s="1"/>
  <c r="G168" i="25"/>
  <c r="B561" i="26" s="1"/>
  <c r="B277" i="26"/>
  <c r="B32" i="26" s="1"/>
  <c r="G340" i="25"/>
  <c r="B668" i="26" s="1"/>
  <c r="G323" i="25"/>
  <c r="B654" i="26" s="1"/>
  <c r="G225" i="25"/>
  <c r="B591" i="26" s="1"/>
  <c r="G132" i="25"/>
  <c r="B538" i="26" s="1"/>
  <c r="G332" i="25"/>
  <c r="B661" i="26" s="1"/>
  <c r="G233" i="25"/>
  <c r="B597" i="26" s="1"/>
  <c r="G257" i="25"/>
  <c r="B615" i="26" s="1"/>
  <c r="G241" i="25"/>
  <c r="B603" i="26" s="1"/>
  <c r="G124" i="25"/>
  <c r="B532" i="26" s="1"/>
  <c r="B699" i="26"/>
  <c r="E21" i="26" s="1"/>
  <c r="F21" i="26" s="1"/>
  <c r="E31" i="31" l="1"/>
  <c r="G2" i="31" s="1"/>
  <c r="F26" i="32"/>
  <c r="D24" i="29"/>
  <c r="B624" i="26"/>
  <c r="E20" i="26" s="1"/>
  <c r="G557" i="28"/>
  <c r="E26" i="28" s="1"/>
  <c r="B64" i="12"/>
  <c r="E16" i="26"/>
  <c r="F16" i="26" s="1"/>
  <c r="D27" i="28"/>
  <c r="F27" i="26"/>
  <c r="G91" i="27"/>
  <c r="G495" i="25" s="1"/>
  <c r="G496" i="25" s="1"/>
  <c r="B1046" i="26" s="1"/>
  <c r="G23" i="27"/>
  <c r="G47" i="27"/>
  <c r="B530" i="26"/>
  <c r="E18" i="26" s="1"/>
  <c r="G150" i="25"/>
  <c r="E21" i="25" s="1"/>
  <c r="B53" i="12"/>
  <c r="G259" i="25"/>
  <c r="E22" i="25" s="1"/>
  <c r="G402" i="25"/>
  <c r="E25" i="25" s="1"/>
  <c r="D803" i="26"/>
  <c r="B784" i="26" s="1"/>
  <c r="E22" i="26" s="1"/>
  <c r="G366" i="25"/>
  <c r="E23" i="25" s="1"/>
  <c r="B559" i="26"/>
  <c r="E19" i="26" s="1"/>
  <c r="D28" i="25"/>
  <c r="D25" i="26"/>
  <c r="F28" i="32" l="1"/>
  <c r="B12" i="31"/>
  <c r="G438" i="25"/>
  <c r="G439" i="25" s="1"/>
  <c r="B887" i="26" s="1"/>
  <c r="G2" i="27"/>
  <c r="F23" i="29"/>
  <c r="C60" i="12"/>
  <c r="E29" i="28"/>
  <c r="B55" i="12"/>
  <c r="B57" i="12"/>
  <c r="B59" i="12"/>
  <c r="B56" i="12"/>
  <c r="B62" i="12"/>
  <c r="C61" i="12"/>
  <c r="F24" i="29"/>
  <c r="B12" i="32"/>
  <c r="F25" i="26"/>
  <c r="G423" i="25"/>
  <c r="G424" i="25" s="1"/>
  <c r="B834" i="26" s="1"/>
  <c r="F18" i="26"/>
  <c r="F20" i="26"/>
  <c r="F19" i="26"/>
  <c r="F22" i="26"/>
  <c r="B2" i="24"/>
  <c r="B5" i="24"/>
  <c r="G1" i="24" s="1"/>
  <c r="B6" i="24"/>
  <c r="B7" i="24"/>
  <c r="B8" i="24"/>
  <c r="G52" i="24"/>
  <c r="G53" i="24"/>
  <c r="G54" i="24"/>
  <c r="G55" i="24"/>
  <c r="G56" i="24"/>
  <c r="G57" i="24"/>
  <c r="G58" i="24"/>
  <c r="G59" i="24"/>
  <c r="G60" i="24"/>
  <c r="G61" i="24"/>
  <c r="G67" i="24"/>
  <c r="G68" i="24"/>
  <c r="G69" i="24"/>
  <c r="G70" i="24"/>
  <c r="G71" i="24"/>
  <c r="G72" i="24"/>
  <c r="G73" i="24"/>
  <c r="G74" i="24"/>
  <c r="G75" i="24"/>
  <c r="G76" i="24"/>
  <c r="B2" i="23"/>
  <c r="B6" i="23"/>
  <c r="B7" i="23"/>
  <c r="G1" i="23" s="1"/>
  <c r="B8" i="23"/>
  <c r="B9" i="23"/>
  <c r="B5" i="23"/>
  <c r="B10" i="23"/>
  <c r="B11" i="23"/>
  <c r="E26" i="23"/>
  <c r="A35" i="23"/>
  <c r="A43" i="23"/>
  <c r="A51" i="23"/>
  <c r="A59" i="23"/>
  <c r="A67" i="23"/>
  <c r="A75" i="23"/>
  <c r="A83" i="23"/>
  <c r="A91" i="23"/>
  <c r="A99" i="23"/>
  <c r="A107" i="23"/>
  <c r="A115" i="23"/>
  <c r="A123" i="23"/>
  <c r="A131" i="23"/>
  <c r="A139" i="23"/>
  <c r="A147" i="23"/>
  <c r="A155" i="23"/>
  <c r="A163" i="23"/>
  <c r="A171" i="23"/>
  <c r="A179" i="23"/>
  <c r="A227" i="23"/>
  <c r="A237" i="23"/>
  <c r="A245" i="23"/>
  <c r="A253" i="23"/>
  <c r="A261" i="23"/>
  <c r="A269" i="23"/>
  <c r="A277" i="23"/>
  <c r="A285" i="23"/>
  <c r="A293" i="23"/>
  <c r="A301" i="23"/>
  <c r="A309" i="23"/>
  <c r="A317" i="23"/>
  <c r="A325" i="23"/>
  <c r="A333" i="23"/>
  <c r="A341" i="23"/>
  <c r="A349" i="23"/>
  <c r="A357" i="23"/>
  <c r="A365" i="23"/>
  <c r="A373" i="23"/>
  <c r="A381" i="23"/>
  <c r="A389" i="23"/>
  <c r="A397" i="23"/>
  <c r="A405" i="23"/>
  <c r="A413" i="23"/>
  <c r="A421" i="23"/>
  <c r="A429" i="23"/>
  <c r="A437" i="23"/>
  <c r="A445" i="23"/>
  <c r="A453" i="23"/>
  <c r="A461" i="23"/>
  <c r="A469" i="23"/>
  <c r="G517" i="23"/>
  <c r="G518" i="23"/>
  <c r="G519" i="23"/>
  <c r="G520" i="23"/>
  <c r="G521" i="23"/>
  <c r="G522" i="23"/>
  <c r="G523" i="23"/>
  <c r="G524" i="23"/>
  <c r="G525" i="23"/>
  <c r="A532" i="23"/>
  <c r="A538" i="23"/>
  <c r="A544" i="23"/>
  <c r="A550" i="23"/>
  <c r="A561" i="23"/>
  <c r="A567" i="23"/>
  <c r="A573" i="23"/>
  <c r="A579" i="23"/>
  <c r="A585" i="23"/>
  <c r="A591" i="23"/>
  <c r="A597" i="23"/>
  <c r="A603" i="23"/>
  <c r="A609" i="23"/>
  <c r="A615" i="23"/>
  <c r="A626" i="23"/>
  <c r="A633" i="23"/>
  <c r="A640" i="23"/>
  <c r="A647" i="23"/>
  <c r="A654" i="23"/>
  <c r="A661" i="23"/>
  <c r="A668" i="23"/>
  <c r="A675" i="23"/>
  <c r="A682" i="23"/>
  <c r="A689" i="23"/>
  <c r="A701" i="23"/>
  <c r="B701" i="23"/>
  <c r="A709" i="23"/>
  <c r="B709" i="23"/>
  <c r="A717" i="23"/>
  <c r="B717" i="23"/>
  <c r="A725" i="23"/>
  <c r="B725" i="23"/>
  <c r="A733" i="23"/>
  <c r="B733" i="23"/>
  <c r="A741" i="23"/>
  <c r="B741" i="23"/>
  <c r="A749" i="23"/>
  <c r="B749" i="23"/>
  <c r="A757" i="23"/>
  <c r="B757" i="23"/>
  <c r="A765" i="23"/>
  <c r="B765" i="23"/>
  <c r="A773" i="23"/>
  <c r="B773" i="23"/>
  <c r="A787" i="23"/>
  <c r="A790" i="23"/>
  <c r="A793" i="23"/>
  <c r="A796" i="23"/>
  <c r="A799" i="23"/>
  <c r="A804" i="23"/>
  <c r="A807" i="23"/>
  <c r="A810" i="23"/>
  <c r="A813" i="23"/>
  <c r="A816" i="23"/>
  <c r="A836" i="23"/>
  <c r="A841" i="23"/>
  <c r="A846" i="23"/>
  <c r="A856" i="23"/>
  <c r="A861" i="23"/>
  <c r="A866" i="23"/>
  <c r="A871" i="23"/>
  <c r="A876" i="23"/>
  <c r="A881" i="23"/>
  <c r="A889" i="23"/>
  <c r="A894" i="23"/>
  <c r="A899" i="23"/>
  <c r="A904" i="23"/>
  <c r="A909" i="23"/>
  <c r="A914" i="23"/>
  <c r="A919" i="23"/>
  <c r="A924" i="23"/>
  <c r="A929" i="23"/>
  <c r="A934" i="23"/>
  <c r="A942" i="23"/>
  <c r="A947" i="23"/>
  <c r="A952" i="23"/>
  <c r="A957" i="23"/>
  <c r="A962" i="23"/>
  <c r="A967" i="23"/>
  <c r="A972" i="23"/>
  <c r="A977" i="23"/>
  <c r="A982" i="23"/>
  <c r="A987" i="23"/>
  <c r="A995" i="23"/>
  <c r="A1000" i="23"/>
  <c r="A1005" i="23"/>
  <c r="A1010" i="23"/>
  <c r="A1015" i="23"/>
  <c r="A1020" i="23"/>
  <c r="A1025" i="23"/>
  <c r="A1030" i="23"/>
  <c r="A1035" i="23"/>
  <c r="A1040" i="23"/>
  <c r="A1048" i="23"/>
  <c r="A1053" i="23"/>
  <c r="A1058" i="23"/>
  <c r="A1063" i="23"/>
  <c r="A1068" i="23"/>
  <c r="A1073" i="23"/>
  <c r="A1078" i="23"/>
  <c r="A1083" i="23"/>
  <c r="A1088" i="23"/>
  <c r="A1093" i="23"/>
  <c r="A1117" i="23"/>
  <c r="A1122" i="23"/>
  <c r="A1127" i="23"/>
  <c r="A1132" i="23"/>
  <c r="A1137" i="23"/>
  <c r="A1142" i="23"/>
  <c r="A1147" i="23"/>
  <c r="A1152" i="23"/>
  <c r="A1157" i="23"/>
  <c r="A1162" i="23"/>
  <c r="A1167" i="23"/>
  <c r="A1172" i="23"/>
  <c r="A1177" i="23"/>
  <c r="A1182" i="23"/>
  <c r="A1187" i="23"/>
  <c r="A1193" i="23"/>
  <c r="A1198" i="23"/>
  <c r="A1203" i="23"/>
  <c r="A1208" i="23"/>
  <c r="A1213" i="23"/>
  <c r="A1218" i="23"/>
  <c r="A1223" i="23"/>
  <c r="A1228" i="23"/>
  <c r="A1233" i="23"/>
  <c r="A1238" i="23"/>
  <c r="A1243" i="23"/>
  <c r="A1248" i="23"/>
  <c r="A1253" i="23"/>
  <c r="A1258" i="23"/>
  <c r="A1263" i="23"/>
  <c r="B1273" i="23"/>
  <c r="D1282" i="23"/>
  <c r="E1282" i="23"/>
  <c r="B35" i="23"/>
  <c r="B43" i="23"/>
  <c r="B51" i="23"/>
  <c r="B59" i="23"/>
  <c r="B67" i="23"/>
  <c r="B75" i="23"/>
  <c r="B83" i="23"/>
  <c r="B91" i="23"/>
  <c r="B99" i="23"/>
  <c r="B107" i="23"/>
  <c r="B115" i="23"/>
  <c r="B123" i="23"/>
  <c r="B131" i="23"/>
  <c r="B139" i="23"/>
  <c r="B147" i="23"/>
  <c r="B155" i="23"/>
  <c r="B163" i="23"/>
  <c r="B171" i="23"/>
  <c r="B179" i="23"/>
  <c r="B227" i="23"/>
  <c r="B237" i="23"/>
  <c r="B245" i="23"/>
  <c r="B253" i="23"/>
  <c r="B261" i="23"/>
  <c r="B269" i="23"/>
  <c r="B285" i="23"/>
  <c r="B293" i="23"/>
  <c r="B301" i="23"/>
  <c r="B309" i="23"/>
  <c r="B317" i="23"/>
  <c r="B325" i="23"/>
  <c r="B333" i="23"/>
  <c r="B341" i="23"/>
  <c r="B349" i="23"/>
  <c r="B357" i="23"/>
  <c r="B365" i="23"/>
  <c r="B373" i="23"/>
  <c r="B381" i="23"/>
  <c r="B389" i="23"/>
  <c r="B397" i="23"/>
  <c r="B405" i="23"/>
  <c r="B413" i="23"/>
  <c r="B421" i="23"/>
  <c r="B429" i="23"/>
  <c r="B437" i="23"/>
  <c r="B445" i="23"/>
  <c r="B453" i="23"/>
  <c r="B461" i="23"/>
  <c r="B469" i="23"/>
  <c r="G114" i="22"/>
  <c r="E20" i="22" s="1"/>
  <c r="G380" i="22"/>
  <c r="E24" i="22" s="1"/>
  <c r="G386" i="22"/>
  <c r="G387" i="22"/>
  <c r="G388" i="22"/>
  <c r="G389" i="22"/>
  <c r="G390" i="22"/>
  <c r="G395" i="22"/>
  <c r="G396" i="22"/>
  <c r="G397" i="22"/>
  <c r="G398" i="22"/>
  <c r="G399" i="22"/>
  <c r="C1117" i="23"/>
  <c r="C1122" i="23"/>
  <c r="C1127" i="23"/>
  <c r="C1132" i="23"/>
  <c r="C1137" i="23"/>
  <c r="C1142" i="23"/>
  <c r="C1147" i="23"/>
  <c r="C1152" i="23"/>
  <c r="C1157" i="23"/>
  <c r="C1162" i="23"/>
  <c r="C1167" i="23"/>
  <c r="C1172" i="23"/>
  <c r="C1177" i="23"/>
  <c r="C1182" i="23"/>
  <c r="C1187" i="23"/>
  <c r="C1193" i="23"/>
  <c r="C1198" i="23"/>
  <c r="C1203" i="23"/>
  <c r="C1208" i="23"/>
  <c r="C1213" i="23"/>
  <c r="C1218" i="23"/>
  <c r="C1223" i="23"/>
  <c r="C1228" i="23"/>
  <c r="C1233" i="23"/>
  <c r="C1238" i="23"/>
  <c r="C1243" i="23"/>
  <c r="C1248" i="23"/>
  <c r="C1253" i="23"/>
  <c r="C1258" i="23"/>
  <c r="C1263" i="23"/>
  <c r="E31" i="28" l="1"/>
  <c r="B12" i="28" s="1"/>
  <c r="B12" i="29" s="1"/>
  <c r="F26" i="29"/>
  <c r="B825" i="26"/>
  <c r="B822" i="26" s="1"/>
  <c r="E23" i="26" s="1"/>
  <c r="F40" i="12"/>
  <c r="F36" i="12"/>
  <c r="G498" i="25"/>
  <c r="G557" i="25" s="1"/>
  <c r="G88" i="24"/>
  <c r="G45" i="24"/>
  <c r="G22" i="24"/>
  <c r="G87" i="24"/>
  <c r="G39" i="24"/>
  <c r="G44" i="24"/>
  <c r="G21" i="24"/>
  <c r="G17" i="24"/>
  <c r="G13" i="24"/>
  <c r="G86" i="24"/>
  <c r="G38" i="24"/>
  <c r="G43" i="24"/>
  <c r="G32" i="24"/>
  <c r="B914" i="23" s="1"/>
  <c r="G20" i="24"/>
  <c r="G85" i="24"/>
  <c r="G37" i="24"/>
  <c r="G42" i="24"/>
  <c r="G31" i="24"/>
  <c r="B909" i="23" s="1"/>
  <c r="G19" i="24"/>
  <c r="G16" i="24"/>
  <c r="G84" i="24"/>
  <c r="G36" i="24"/>
  <c r="B934" i="23" s="1"/>
  <c r="G41" i="24"/>
  <c r="G30" i="24"/>
  <c r="B904" i="23" s="1"/>
  <c r="G90" i="24"/>
  <c r="G82" i="24"/>
  <c r="G34" i="24"/>
  <c r="B924" i="23" s="1"/>
  <c r="G28" i="24"/>
  <c r="B894" i="23" s="1"/>
  <c r="G83" i="24"/>
  <c r="G40" i="24"/>
  <c r="G29" i="24"/>
  <c r="B899" i="23" s="1"/>
  <c r="G81" i="24"/>
  <c r="G27" i="24"/>
  <c r="B889" i="23" s="1"/>
  <c r="G15" i="24"/>
  <c r="G18" i="24"/>
  <c r="G35" i="24"/>
  <c r="B929" i="23" s="1"/>
  <c r="G89" i="24"/>
  <c r="G33" i="24"/>
  <c r="B919" i="23" s="1"/>
  <c r="G46" i="24"/>
  <c r="G14" i="24"/>
  <c r="G249" i="22"/>
  <c r="B609" i="23" s="1"/>
  <c r="G77" i="24"/>
  <c r="G480" i="22" s="1"/>
  <c r="G481" i="22" s="1"/>
  <c r="C993" i="23" s="1"/>
  <c r="G62" i="24"/>
  <c r="G464" i="22" s="1"/>
  <c r="G465" i="22" s="1"/>
  <c r="D940" i="23" s="1"/>
  <c r="G181" i="22"/>
  <c r="B567" i="23" s="1"/>
  <c r="G241" i="22"/>
  <c r="B603" i="23" s="1"/>
  <c r="F1282" i="23"/>
  <c r="B1271" i="23" s="1"/>
  <c r="E27" i="23" s="1"/>
  <c r="E28" i="23" s="1"/>
  <c r="G2" i="23" s="1"/>
  <c r="G323" i="22"/>
  <c r="B654" i="23" s="1"/>
  <c r="G301" i="22"/>
  <c r="B640" i="23" s="1"/>
  <c r="G275" i="22"/>
  <c r="B626" i="23" s="1"/>
  <c r="G400" i="22"/>
  <c r="G288" i="22"/>
  <c r="B633" i="23" s="1"/>
  <c r="G207" i="22"/>
  <c r="B579" i="23" s="1"/>
  <c r="G140" i="22"/>
  <c r="B544" i="23" s="1"/>
  <c r="G314" i="22"/>
  <c r="B647" i="23" s="1"/>
  <c r="G194" i="22"/>
  <c r="B573" i="23" s="1"/>
  <c r="G526" i="23"/>
  <c r="B512" i="23" s="1"/>
  <c r="E17" i="23" s="1"/>
  <c r="F17" i="23" s="1"/>
  <c r="G356" i="22"/>
  <c r="B682" i="23" s="1"/>
  <c r="G581" i="22"/>
  <c r="E30" i="22" s="1"/>
  <c r="G364" i="22"/>
  <c r="B689" i="23" s="1"/>
  <c r="G340" i="22"/>
  <c r="B668" i="23" s="1"/>
  <c r="G216" i="22"/>
  <c r="B585" i="23" s="1"/>
  <c r="E19" i="22"/>
  <c r="B277" i="23"/>
  <c r="B32" i="23" s="1"/>
  <c r="G168" i="22"/>
  <c r="B699" i="23"/>
  <c r="E21" i="23" s="1"/>
  <c r="F21" i="23" s="1"/>
  <c r="G391" i="22"/>
  <c r="B786" i="23" s="1"/>
  <c r="G225" i="22"/>
  <c r="B591" i="23" s="1"/>
  <c r="G132" i="22"/>
  <c r="B538" i="23" s="1"/>
  <c r="G348" i="22"/>
  <c r="B675" i="23" s="1"/>
  <c r="G257" i="22"/>
  <c r="B615" i="23" s="1"/>
  <c r="G332" i="22"/>
  <c r="B661" i="23" s="1"/>
  <c r="G233" i="22"/>
  <c r="B597" i="23" s="1"/>
  <c r="G148" i="22"/>
  <c r="B550" i="23" s="1"/>
  <c r="G124" i="22"/>
  <c r="B532" i="23" s="1"/>
  <c r="G2" i="28" l="1"/>
  <c r="F28" i="29"/>
  <c r="D24" i="26"/>
  <c r="B624" i="23"/>
  <c r="E20" i="23" s="1"/>
  <c r="F46" i="12"/>
  <c r="E16" i="23"/>
  <c r="F16" i="23" s="1"/>
  <c r="E26" i="25"/>
  <c r="D27" i="25"/>
  <c r="G47" i="24"/>
  <c r="G91" i="24"/>
  <c r="G495" i="22" s="1"/>
  <c r="G496" i="22" s="1"/>
  <c r="B1046" i="23" s="1"/>
  <c r="G23" i="24"/>
  <c r="B530" i="23"/>
  <c r="E18" i="23" s="1"/>
  <c r="G150" i="22"/>
  <c r="E21" i="22" s="1"/>
  <c r="D28" i="22"/>
  <c r="D25" i="23"/>
  <c r="F35" i="12"/>
  <c r="G402" i="22"/>
  <c r="E25" i="22" s="1"/>
  <c r="D803" i="23"/>
  <c r="B784" i="23" s="1"/>
  <c r="E22" i="23" s="1"/>
  <c r="G259" i="22"/>
  <c r="E22" i="22" s="1"/>
  <c r="B561" i="23"/>
  <c r="B559" i="23" s="1"/>
  <c r="E19" i="23" s="1"/>
  <c r="G366" i="22"/>
  <c r="E23" i="22" s="1"/>
  <c r="F27" i="23"/>
  <c r="G438" i="22" l="1"/>
  <c r="G439" i="22" s="1"/>
  <c r="B887" i="23" s="1"/>
  <c r="G2" i="24"/>
  <c r="F37" i="12"/>
  <c r="F39" i="12"/>
  <c r="F38" i="12"/>
  <c r="F41" i="12"/>
  <c r="F44" i="12"/>
  <c r="B61" i="12"/>
  <c r="G423" i="22"/>
  <c r="G424" i="22" s="1"/>
  <c r="B834" i="23" s="1"/>
  <c r="B60" i="12"/>
  <c r="F23" i="26"/>
  <c r="E29" i="25"/>
  <c r="F24" i="26"/>
  <c r="F22" i="23"/>
  <c r="F18" i="23"/>
  <c r="F25" i="23"/>
  <c r="F19" i="23"/>
  <c r="F20" i="23"/>
  <c r="B2" i="21"/>
  <c r="B5" i="21"/>
  <c r="G1" i="21" s="1"/>
  <c r="B6" i="21"/>
  <c r="B7" i="21"/>
  <c r="B8" i="21"/>
  <c r="G52" i="21"/>
  <c r="G53" i="21"/>
  <c r="G54" i="21"/>
  <c r="G55" i="21"/>
  <c r="G56" i="21"/>
  <c r="G57" i="21"/>
  <c r="G58" i="21"/>
  <c r="G59" i="21"/>
  <c r="G60" i="21"/>
  <c r="G61" i="21"/>
  <c r="G67" i="21"/>
  <c r="G68" i="21"/>
  <c r="G69" i="21"/>
  <c r="G70" i="21"/>
  <c r="G71" i="21"/>
  <c r="G72" i="21"/>
  <c r="G73" i="21"/>
  <c r="G74" i="21"/>
  <c r="G75" i="21"/>
  <c r="G76" i="21"/>
  <c r="B2" i="20"/>
  <c r="B6" i="20"/>
  <c r="B7" i="20"/>
  <c r="G1" i="20" s="1"/>
  <c r="B8" i="20"/>
  <c r="B9" i="20"/>
  <c r="B5" i="20"/>
  <c r="B10" i="20"/>
  <c r="B11" i="20"/>
  <c r="E26" i="20"/>
  <c r="A35" i="20"/>
  <c r="A43" i="20"/>
  <c r="A51" i="20"/>
  <c r="A59" i="20"/>
  <c r="A67" i="20"/>
  <c r="A75" i="20"/>
  <c r="A83" i="20"/>
  <c r="A91" i="20"/>
  <c r="A99" i="20"/>
  <c r="A107" i="20"/>
  <c r="A115" i="20"/>
  <c r="A123" i="20"/>
  <c r="A131" i="20"/>
  <c r="A139" i="20"/>
  <c r="A147" i="20"/>
  <c r="A155" i="20"/>
  <c r="A163" i="20"/>
  <c r="A171" i="20"/>
  <c r="A179" i="20"/>
  <c r="A227" i="20"/>
  <c r="A237" i="20"/>
  <c r="A245" i="20"/>
  <c r="A253" i="20"/>
  <c r="A261" i="20"/>
  <c r="A269" i="20"/>
  <c r="A277" i="20"/>
  <c r="A285" i="20"/>
  <c r="A293" i="20"/>
  <c r="A301" i="20"/>
  <c r="A309" i="20"/>
  <c r="A317" i="20"/>
  <c r="A325" i="20"/>
  <c r="A333" i="20"/>
  <c r="A341" i="20"/>
  <c r="A349" i="20"/>
  <c r="A357" i="20"/>
  <c r="A365" i="20"/>
  <c r="A373" i="20"/>
  <c r="A381" i="20"/>
  <c r="A389" i="20"/>
  <c r="A397" i="20"/>
  <c r="A405" i="20"/>
  <c r="A413" i="20"/>
  <c r="A421" i="20"/>
  <c r="A429" i="20"/>
  <c r="A437" i="20"/>
  <c r="A445" i="20"/>
  <c r="A453" i="20"/>
  <c r="A461" i="20"/>
  <c r="A469" i="20"/>
  <c r="G517" i="20"/>
  <c r="G518" i="20"/>
  <c r="G519" i="20"/>
  <c r="G520" i="20"/>
  <c r="G521" i="20"/>
  <c r="G522" i="20"/>
  <c r="G523" i="20"/>
  <c r="G524" i="20"/>
  <c r="G525" i="20"/>
  <c r="A532" i="20"/>
  <c r="A538" i="20"/>
  <c r="A544" i="20"/>
  <c r="A550" i="20"/>
  <c r="A561" i="20"/>
  <c r="A567" i="20"/>
  <c r="A573" i="20"/>
  <c r="A579" i="20"/>
  <c r="A585" i="20"/>
  <c r="A591" i="20"/>
  <c r="A597" i="20"/>
  <c r="A603" i="20"/>
  <c r="A609" i="20"/>
  <c r="A615" i="20"/>
  <c r="A626" i="20"/>
  <c r="A633" i="20"/>
  <c r="A640" i="20"/>
  <c r="A647" i="20"/>
  <c r="A654" i="20"/>
  <c r="A661" i="20"/>
  <c r="A668" i="20"/>
  <c r="A675" i="20"/>
  <c r="A682" i="20"/>
  <c r="A689" i="20"/>
  <c r="A701" i="20"/>
  <c r="B701" i="20"/>
  <c r="A709" i="20"/>
  <c r="B709" i="20"/>
  <c r="A717" i="20"/>
  <c r="B717" i="20"/>
  <c r="A725" i="20"/>
  <c r="B725" i="20"/>
  <c r="A733" i="20"/>
  <c r="B733" i="20"/>
  <c r="A741" i="20"/>
  <c r="B741" i="20"/>
  <c r="A749" i="20"/>
  <c r="B749" i="20"/>
  <c r="A757" i="20"/>
  <c r="B757" i="20"/>
  <c r="A765" i="20"/>
  <c r="B765" i="20"/>
  <c r="A773" i="20"/>
  <c r="B773" i="20"/>
  <c r="A787" i="20"/>
  <c r="A790" i="20"/>
  <c r="A793" i="20"/>
  <c r="A796" i="20"/>
  <c r="A799" i="20"/>
  <c r="A804" i="20"/>
  <c r="A807" i="20"/>
  <c r="A810" i="20"/>
  <c r="A813" i="20"/>
  <c r="A816" i="20"/>
  <c r="A836" i="20"/>
  <c r="A841" i="20"/>
  <c r="A846" i="20"/>
  <c r="A856" i="20"/>
  <c r="A861" i="20"/>
  <c r="A866" i="20"/>
  <c r="A871" i="20"/>
  <c r="A876" i="20"/>
  <c r="A881" i="20"/>
  <c r="A889" i="20"/>
  <c r="A894" i="20"/>
  <c r="A899" i="20"/>
  <c r="A904" i="20"/>
  <c r="A909" i="20"/>
  <c r="A914" i="20"/>
  <c r="A919" i="20"/>
  <c r="A924" i="20"/>
  <c r="A929" i="20"/>
  <c r="A934" i="20"/>
  <c r="A942" i="20"/>
  <c r="A947" i="20"/>
  <c r="A952" i="20"/>
  <c r="A957" i="20"/>
  <c r="A962" i="20"/>
  <c r="A967" i="20"/>
  <c r="A972" i="20"/>
  <c r="A977" i="20"/>
  <c r="A982" i="20"/>
  <c r="A987" i="20"/>
  <c r="A995" i="20"/>
  <c r="A1000" i="20"/>
  <c r="A1005" i="20"/>
  <c r="A1010" i="20"/>
  <c r="A1015" i="20"/>
  <c r="A1020" i="20"/>
  <c r="A1025" i="20"/>
  <c r="A1030" i="20"/>
  <c r="A1035" i="20"/>
  <c r="A1040" i="20"/>
  <c r="A1048" i="20"/>
  <c r="A1053" i="20"/>
  <c r="A1058" i="20"/>
  <c r="A1063" i="20"/>
  <c r="A1068" i="20"/>
  <c r="A1073" i="20"/>
  <c r="A1078" i="20"/>
  <c r="A1083" i="20"/>
  <c r="A1088" i="20"/>
  <c r="A1093" i="20"/>
  <c r="A1117" i="20"/>
  <c r="A1122" i="20"/>
  <c r="A1127" i="20"/>
  <c r="A1132" i="20"/>
  <c r="A1137" i="20"/>
  <c r="A1142" i="20"/>
  <c r="A1147" i="20"/>
  <c r="A1152" i="20"/>
  <c r="A1157" i="20"/>
  <c r="A1162" i="20"/>
  <c r="A1167" i="20"/>
  <c r="A1172" i="20"/>
  <c r="A1177" i="20"/>
  <c r="A1182" i="20"/>
  <c r="A1187" i="20"/>
  <c r="A1193" i="20"/>
  <c r="A1198" i="20"/>
  <c r="A1203" i="20"/>
  <c r="A1208" i="20"/>
  <c r="A1213" i="20"/>
  <c r="A1218" i="20"/>
  <c r="A1223" i="20"/>
  <c r="A1228" i="20"/>
  <c r="A1233" i="20"/>
  <c r="A1238" i="20"/>
  <c r="A1243" i="20"/>
  <c r="A1248" i="20"/>
  <c r="A1253" i="20"/>
  <c r="A1258" i="20"/>
  <c r="A1263" i="20"/>
  <c r="B1273" i="20"/>
  <c r="D1282" i="20"/>
  <c r="E1282" i="20"/>
  <c r="B35" i="20"/>
  <c r="B43" i="20"/>
  <c r="B51" i="20"/>
  <c r="B59" i="20"/>
  <c r="B67" i="20"/>
  <c r="B75" i="20"/>
  <c r="B83" i="20"/>
  <c r="B91" i="20"/>
  <c r="B99" i="20"/>
  <c r="B107" i="20"/>
  <c r="B115" i="20"/>
  <c r="B123" i="20"/>
  <c r="B131" i="20"/>
  <c r="B139" i="20"/>
  <c r="B147" i="20"/>
  <c r="B155" i="20"/>
  <c r="B163" i="20"/>
  <c r="B171" i="20"/>
  <c r="B179" i="20"/>
  <c r="B227" i="20"/>
  <c r="B237" i="20"/>
  <c r="B245" i="20"/>
  <c r="B253" i="20"/>
  <c r="B261" i="20"/>
  <c r="B269" i="20"/>
  <c r="B277" i="20"/>
  <c r="B285" i="20"/>
  <c r="B293" i="20"/>
  <c r="B301" i="20"/>
  <c r="B309" i="20"/>
  <c r="B317" i="20"/>
  <c r="B325" i="20"/>
  <c r="B333" i="20"/>
  <c r="B341" i="20"/>
  <c r="B349" i="20"/>
  <c r="B357" i="20"/>
  <c r="B365" i="20"/>
  <c r="B373" i="20"/>
  <c r="B381" i="20"/>
  <c r="B389" i="20"/>
  <c r="B397" i="20"/>
  <c r="B405" i="20"/>
  <c r="B413" i="20"/>
  <c r="B421" i="20"/>
  <c r="B429" i="20"/>
  <c r="B437" i="20"/>
  <c r="B445" i="20"/>
  <c r="B453" i="20"/>
  <c r="B461" i="20"/>
  <c r="B469" i="20"/>
  <c r="G114" i="19"/>
  <c r="E20" i="19" s="1"/>
  <c r="G380" i="19"/>
  <c r="E24" i="19" s="1"/>
  <c r="G386" i="19"/>
  <c r="G387" i="19"/>
  <c r="G388" i="19"/>
  <c r="G389" i="19"/>
  <c r="G390" i="19"/>
  <c r="G395" i="19"/>
  <c r="G396" i="19"/>
  <c r="G397" i="19"/>
  <c r="G398" i="19"/>
  <c r="G399" i="19"/>
  <c r="C1117" i="20"/>
  <c r="C1122" i="20"/>
  <c r="C1127" i="20"/>
  <c r="C1132" i="20"/>
  <c r="C1137" i="20"/>
  <c r="C1142" i="20"/>
  <c r="C1147" i="20"/>
  <c r="C1152" i="20"/>
  <c r="C1157" i="20"/>
  <c r="C1162" i="20"/>
  <c r="C1167" i="20"/>
  <c r="C1172" i="20"/>
  <c r="C1177" i="20"/>
  <c r="C1182" i="20"/>
  <c r="C1187" i="20"/>
  <c r="C1193" i="20"/>
  <c r="C1198" i="20"/>
  <c r="C1203" i="20"/>
  <c r="C1208" i="20"/>
  <c r="C1213" i="20"/>
  <c r="C1218" i="20"/>
  <c r="C1223" i="20"/>
  <c r="C1228" i="20"/>
  <c r="C1233" i="20"/>
  <c r="C1238" i="20"/>
  <c r="C1243" i="20"/>
  <c r="C1248" i="20"/>
  <c r="C1253" i="20"/>
  <c r="C1258" i="20"/>
  <c r="C1263" i="20"/>
  <c r="E31" i="25" l="1"/>
  <c r="G2" i="25" s="1"/>
  <c r="F26" i="26"/>
  <c r="B825" i="23"/>
  <c r="D24" i="23" s="1"/>
  <c r="E40" i="12"/>
  <c r="E36" i="12"/>
  <c r="B32" i="20"/>
  <c r="E16" i="20" s="1"/>
  <c r="G498" i="22"/>
  <c r="G86" i="21"/>
  <c r="G33" i="21"/>
  <c r="B919" i="20" s="1"/>
  <c r="G46" i="21"/>
  <c r="G28" i="21"/>
  <c r="B894" i="20" s="1"/>
  <c r="G17" i="21"/>
  <c r="G13" i="21"/>
  <c r="G85" i="21"/>
  <c r="G45" i="21"/>
  <c r="G27" i="21"/>
  <c r="B889" i="20" s="1"/>
  <c r="G84" i="21"/>
  <c r="G39" i="21"/>
  <c r="G44" i="21"/>
  <c r="G16" i="21"/>
  <c r="G83" i="21"/>
  <c r="G38" i="21"/>
  <c r="G43" i="21"/>
  <c r="G90" i="21"/>
  <c r="G82" i="21"/>
  <c r="G37" i="21"/>
  <c r="G42" i="21"/>
  <c r="G32" i="21"/>
  <c r="B914" i="20" s="1"/>
  <c r="G22" i="21"/>
  <c r="G15" i="21"/>
  <c r="G88" i="21"/>
  <c r="G35" i="21"/>
  <c r="B929" i="20" s="1"/>
  <c r="G40" i="21"/>
  <c r="G30" i="21"/>
  <c r="B904" i="20" s="1"/>
  <c r="G20" i="21"/>
  <c r="G18" i="21"/>
  <c r="G14" i="21"/>
  <c r="G34" i="21"/>
  <c r="B924" i="20" s="1"/>
  <c r="G89" i="21"/>
  <c r="G36" i="21"/>
  <c r="B934" i="20" s="1"/>
  <c r="G21" i="21"/>
  <c r="G87" i="21"/>
  <c r="G19" i="21"/>
  <c r="G81" i="21"/>
  <c r="G41" i="21"/>
  <c r="G31" i="21"/>
  <c r="B909" i="20" s="1"/>
  <c r="G29" i="21"/>
  <c r="B899" i="20" s="1"/>
  <c r="G348" i="19"/>
  <c r="B675" i="20" s="1"/>
  <c r="G62" i="21"/>
  <c r="G464" i="19" s="1"/>
  <c r="G465" i="19" s="1"/>
  <c r="D940" i="20" s="1"/>
  <c r="G77" i="21"/>
  <c r="G480" i="19" s="1"/>
  <c r="G481" i="19" s="1"/>
  <c r="C993" i="20" s="1"/>
  <c r="G332" i="19"/>
  <c r="B661" i="20" s="1"/>
  <c r="G225" i="19"/>
  <c r="B591" i="20" s="1"/>
  <c r="G257" i="19"/>
  <c r="B615" i="20" s="1"/>
  <c r="G233" i="19"/>
  <c r="B597" i="20" s="1"/>
  <c r="G526" i="20"/>
  <c r="B512" i="20" s="1"/>
  <c r="E17" i="20" s="1"/>
  <c r="F17" i="20" s="1"/>
  <c r="G581" i="19"/>
  <c r="E30" i="19" s="1"/>
  <c r="G391" i="19"/>
  <c r="B786" i="20" s="1"/>
  <c r="G301" i="19"/>
  <c r="B640" i="20" s="1"/>
  <c r="G207" i="19"/>
  <c r="B579" i="20" s="1"/>
  <c r="G148" i="19"/>
  <c r="B550" i="20" s="1"/>
  <c r="G124" i="19"/>
  <c r="G216" i="19"/>
  <c r="B585" i="20" s="1"/>
  <c r="G400" i="19"/>
  <c r="D803" i="20" s="1"/>
  <c r="G323" i="19"/>
  <c r="B654" i="20" s="1"/>
  <c r="G140" i="19"/>
  <c r="B544" i="20" s="1"/>
  <c r="G356" i="19"/>
  <c r="B682" i="20" s="1"/>
  <c r="G340" i="19"/>
  <c r="B668" i="20" s="1"/>
  <c r="G314" i="19"/>
  <c r="B647" i="20" s="1"/>
  <c r="G168" i="19"/>
  <c r="B561" i="20" s="1"/>
  <c r="G364" i="19"/>
  <c r="B689" i="20" s="1"/>
  <c r="G181" i="19"/>
  <c r="B567" i="20" s="1"/>
  <c r="G132" i="19"/>
  <c r="B538" i="20" s="1"/>
  <c r="G241" i="19"/>
  <c r="B603" i="20" s="1"/>
  <c r="G288" i="19"/>
  <c r="B633" i="20" s="1"/>
  <c r="G275" i="19"/>
  <c r="B626" i="20" s="1"/>
  <c r="G249" i="19"/>
  <c r="B609" i="20" s="1"/>
  <c r="G194" i="19"/>
  <c r="B573" i="20" s="1"/>
  <c r="E19" i="19"/>
  <c r="F1282" i="20"/>
  <c r="B1271" i="20" s="1"/>
  <c r="E27" i="20" s="1"/>
  <c r="E28" i="20" s="1"/>
  <c r="G2" i="20" s="1"/>
  <c r="B699" i="20"/>
  <c r="E21" i="20" s="1"/>
  <c r="F21" i="20" s="1"/>
  <c r="F28" i="26" l="1"/>
  <c r="B12" i="25"/>
  <c r="B12" i="26" s="1"/>
  <c r="B822" i="23"/>
  <c r="E23" i="23" s="1"/>
  <c r="B624" i="20"/>
  <c r="E20" i="20" s="1"/>
  <c r="D27" i="22"/>
  <c r="G557" i="22"/>
  <c r="E26" i="22" s="1"/>
  <c r="E46" i="12"/>
  <c r="F27" i="20"/>
  <c r="G47" i="21"/>
  <c r="G91" i="21"/>
  <c r="G495" i="19" s="1"/>
  <c r="G496" i="19" s="1"/>
  <c r="B1046" i="20" s="1"/>
  <c r="G23" i="21"/>
  <c r="G402" i="19"/>
  <c r="E25" i="19" s="1"/>
  <c r="B784" i="20"/>
  <c r="E22" i="20" s="1"/>
  <c r="G259" i="19"/>
  <c r="E22" i="19" s="1"/>
  <c r="G366" i="19"/>
  <c r="E23" i="19" s="1"/>
  <c r="B559" i="20"/>
  <c r="E19" i="20" s="1"/>
  <c r="F19" i="20" s="1"/>
  <c r="D28" i="19"/>
  <c r="D25" i="20"/>
  <c r="E35" i="12"/>
  <c r="G150" i="19"/>
  <c r="E21" i="19" s="1"/>
  <c r="B532" i="20"/>
  <c r="B530" i="20" s="1"/>
  <c r="E18" i="20" s="1"/>
  <c r="F16" i="20"/>
  <c r="F43" i="12" l="1"/>
  <c r="F24" i="23"/>
  <c r="G438" i="19"/>
  <c r="G439" i="19" s="1"/>
  <c r="B887" i="20" s="1"/>
  <c r="G2" i="21"/>
  <c r="E41" i="12"/>
  <c r="E37" i="12"/>
  <c r="E39" i="12"/>
  <c r="F18" i="20"/>
  <c r="E38" i="12"/>
  <c r="E44" i="12"/>
  <c r="F42" i="12"/>
  <c r="E29" i="22"/>
  <c r="F23" i="23"/>
  <c r="G423" i="19"/>
  <c r="G424" i="19" s="1"/>
  <c r="B834" i="20" s="1"/>
  <c r="F20" i="20"/>
  <c r="F22" i="20"/>
  <c r="F25" i="20"/>
  <c r="B2" i="18"/>
  <c r="B5" i="18"/>
  <c r="G1" i="18" s="1"/>
  <c r="B6" i="18"/>
  <c r="B7" i="18"/>
  <c r="B8" i="18"/>
  <c r="G52" i="18"/>
  <c r="G53" i="18"/>
  <c r="G54" i="18"/>
  <c r="G55" i="18"/>
  <c r="G56" i="18"/>
  <c r="G57" i="18"/>
  <c r="G58" i="18"/>
  <c r="G59" i="18"/>
  <c r="G60" i="18"/>
  <c r="G61" i="18"/>
  <c r="G67" i="18"/>
  <c r="G68" i="18"/>
  <c r="G69" i="18"/>
  <c r="G70" i="18"/>
  <c r="G71" i="18"/>
  <c r="G72" i="18"/>
  <c r="G73" i="18"/>
  <c r="G74" i="18"/>
  <c r="G75" i="18"/>
  <c r="G76" i="18"/>
  <c r="B2" i="17"/>
  <c r="B6" i="17"/>
  <c r="B7" i="17"/>
  <c r="G1" i="17" s="1"/>
  <c r="B8" i="17"/>
  <c r="B9" i="17"/>
  <c r="B5" i="17"/>
  <c r="B10" i="17"/>
  <c r="B11" i="17"/>
  <c r="E26" i="17"/>
  <c r="A35" i="17"/>
  <c r="A43" i="17"/>
  <c r="A51" i="17"/>
  <c r="A59" i="17"/>
  <c r="A67" i="17"/>
  <c r="A75" i="17"/>
  <c r="A83" i="17"/>
  <c r="A91" i="17"/>
  <c r="A99" i="17"/>
  <c r="A107" i="17"/>
  <c r="A115" i="17"/>
  <c r="A123" i="17"/>
  <c r="A131" i="17"/>
  <c r="A139" i="17"/>
  <c r="A147" i="17"/>
  <c r="A155" i="17"/>
  <c r="A163" i="17"/>
  <c r="A171" i="17"/>
  <c r="A179" i="17"/>
  <c r="A227" i="17"/>
  <c r="A237" i="17"/>
  <c r="A245" i="17"/>
  <c r="A253" i="17"/>
  <c r="A261" i="17"/>
  <c r="A269" i="17"/>
  <c r="A277" i="17"/>
  <c r="A285" i="17"/>
  <c r="A293" i="17"/>
  <c r="A301" i="17"/>
  <c r="A309" i="17"/>
  <c r="A317" i="17"/>
  <c r="A325" i="17"/>
  <c r="A333" i="17"/>
  <c r="A341" i="17"/>
  <c r="A349" i="17"/>
  <c r="A357" i="17"/>
  <c r="A365" i="17"/>
  <c r="A373" i="17"/>
  <c r="A381" i="17"/>
  <c r="A389" i="17"/>
  <c r="A397" i="17"/>
  <c r="A405" i="17"/>
  <c r="A413" i="17"/>
  <c r="A421" i="17"/>
  <c r="A429" i="17"/>
  <c r="A437" i="17"/>
  <c r="A445" i="17"/>
  <c r="A453" i="17"/>
  <c r="A461" i="17"/>
  <c r="A469" i="17"/>
  <c r="G517" i="17"/>
  <c r="G518" i="17"/>
  <c r="G519" i="17"/>
  <c r="G520" i="17"/>
  <c r="G521" i="17"/>
  <c r="G522" i="17"/>
  <c r="G523" i="17"/>
  <c r="G524" i="17"/>
  <c r="G525" i="17"/>
  <c r="A532" i="17"/>
  <c r="A538" i="17"/>
  <c r="A544" i="17"/>
  <c r="A550" i="17"/>
  <c r="A561" i="17"/>
  <c r="A567" i="17"/>
  <c r="A573" i="17"/>
  <c r="A579" i="17"/>
  <c r="A585" i="17"/>
  <c r="A591" i="17"/>
  <c r="A597" i="17"/>
  <c r="A603" i="17"/>
  <c r="A609" i="17"/>
  <c r="A615" i="17"/>
  <c r="A626" i="17"/>
  <c r="A633" i="17"/>
  <c r="A640" i="17"/>
  <c r="A647" i="17"/>
  <c r="A654" i="17"/>
  <c r="A661" i="17"/>
  <c r="A668" i="17"/>
  <c r="A675" i="17"/>
  <c r="A682" i="17"/>
  <c r="A689" i="17"/>
  <c r="A701" i="17"/>
  <c r="B701" i="17"/>
  <c r="A709" i="17"/>
  <c r="B709" i="17"/>
  <c r="A717" i="17"/>
  <c r="B717" i="17"/>
  <c r="A725" i="17"/>
  <c r="B725" i="17"/>
  <c r="A733" i="17"/>
  <c r="B733" i="17"/>
  <c r="A741" i="17"/>
  <c r="B741" i="17"/>
  <c r="A749" i="17"/>
  <c r="B749" i="17"/>
  <c r="A757" i="17"/>
  <c r="B757" i="17"/>
  <c r="A765" i="17"/>
  <c r="B765" i="17"/>
  <c r="A773" i="17"/>
  <c r="B773" i="17"/>
  <c r="A787" i="17"/>
  <c r="A790" i="17"/>
  <c r="A793" i="17"/>
  <c r="A796" i="17"/>
  <c r="A799" i="17"/>
  <c r="A804" i="17"/>
  <c r="A807" i="17"/>
  <c r="A810" i="17"/>
  <c r="A813" i="17"/>
  <c r="A816" i="17"/>
  <c r="A836" i="17"/>
  <c r="A841" i="17"/>
  <c r="A846" i="17"/>
  <c r="A856" i="17"/>
  <c r="A861" i="17"/>
  <c r="A866" i="17"/>
  <c r="A871" i="17"/>
  <c r="A876" i="17"/>
  <c r="A881" i="17"/>
  <c r="A889" i="17"/>
  <c r="A894" i="17"/>
  <c r="A899" i="17"/>
  <c r="A904" i="17"/>
  <c r="A909" i="17"/>
  <c r="A914" i="17"/>
  <c r="A919" i="17"/>
  <c r="A924" i="17"/>
  <c r="A929" i="17"/>
  <c r="A934" i="17"/>
  <c r="A942" i="17"/>
  <c r="A947" i="17"/>
  <c r="A952" i="17"/>
  <c r="A957" i="17"/>
  <c r="A962" i="17"/>
  <c r="A967" i="17"/>
  <c r="A972" i="17"/>
  <c r="A977" i="17"/>
  <c r="A982" i="17"/>
  <c r="A987" i="17"/>
  <c r="A995" i="17"/>
  <c r="A1000" i="17"/>
  <c r="A1005" i="17"/>
  <c r="A1010" i="17"/>
  <c r="A1015" i="17"/>
  <c r="A1020" i="17"/>
  <c r="A1025" i="17"/>
  <c r="A1030" i="17"/>
  <c r="A1035" i="17"/>
  <c r="A1040" i="17"/>
  <c r="A1048" i="17"/>
  <c r="A1053" i="17"/>
  <c r="A1058" i="17"/>
  <c r="A1063" i="17"/>
  <c r="A1068" i="17"/>
  <c r="A1073" i="17"/>
  <c r="A1078" i="17"/>
  <c r="A1083" i="17"/>
  <c r="A1088" i="17"/>
  <c r="A1093" i="17"/>
  <c r="A1117" i="17"/>
  <c r="A1122" i="17"/>
  <c r="A1127" i="17"/>
  <c r="A1132" i="17"/>
  <c r="A1137" i="17"/>
  <c r="A1142" i="17"/>
  <c r="A1147" i="17"/>
  <c r="A1152" i="17"/>
  <c r="A1157" i="17"/>
  <c r="A1162" i="17"/>
  <c r="A1167" i="17"/>
  <c r="A1172" i="17"/>
  <c r="A1177" i="17"/>
  <c r="A1182" i="17"/>
  <c r="A1187" i="17"/>
  <c r="A1193" i="17"/>
  <c r="A1198" i="17"/>
  <c r="A1203" i="17"/>
  <c r="A1208" i="17"/>
  <c r="A1213" i="17"/>
  <c r="A1218" i="17"/>
  <c r="A1223" i="17"/>
  <c r="A1228" i="17"/>
  <c r="A1233" i="17"/>
  <c r="A1238" i="17"/>
  <c r="A1243" i="17"/>
  <c r="A1248" i="17"/>
  <c r="A1253" i="17"/>
  <c r="A1258" i="17"/>
  <c r="A1263" i="17"/>
  <c r="B1273" i="17"/>
  <c r="D1282" i="17"/>
  <c r="E1282" i="17"/>
  <c r="B43" i="17"/>
  <c r="B51" i="17"/>
  <c r="B59" i="17"/>
  <c r="B67" i="17"/>
  <c r="B75" i="17"/>
  <c r="B83" i="17"/>
  <c r="B91" i="17"/>
  <c r="B99" i="17"/>
  <c r="B107" i="17"/>
  <c r="B115" i="17"/>
  <c r="B123" i="17"/>
  <c r="B131" i="17"/>
  <c r="B139" i="17"/>
  <c r="B147" i="17"/>
  <c r="B155" i="17"/>
  <c r="B163" i="17"/>
  <c r="B171" i="17"/>
  <c r="B179" i="17"/>
  <c r="B227" i="17"/>
  <c r="B237" i="17"/>
  <c r="B245" i="17"/>
  <c r="B253" i="17"/>
  <c r="B261" i="17"/>
  <c r="B269" i="17"/>
  <c r="B277" i="17"/>
  <c r="B285" i="17"/>
  <c r="B293" i="17"/>
  <c r="B301" i="17"/>
  <c r="B309" i="17"/>
  <c r="B317" i="17"/>
  <c r="B325" i="17"/>
  <c r="B333" i="17"/>
  <c r="B341" i="17"/>
  <c r="B349" i="17"/>
  <c r="B357" i="17"/>
  <c r="B365" i="17"/>
  <c r="B373" i="17"/>
  <c r="B381" i="17"/>
  <c r="B389" i="17"/>
  <c r="B397" i="17"/>
  <c r="B405" i="17"/>
  <c r="B413" i="17"/>
  <c r="B421" i="17"/>
  <c r="B429" i="17"/>
  <c r="B437" i="17"/>
  <c r="B445" i="17"/>
  <c r="B453" i="17"/>
  <c r="B461" i="17"/>
  <c r="B469" i="17"/>
  <c r="G114" i="16"/>
  <c r="E20" i="16" s="1"/>
  <c r="G380" i="16"/>
  <c r="E24" i="16" s="1"/>
  <c r="G386" i="16"/>
  <c r="G387" i="16"/>
  <c r="G388" i="16"/>
  <c r="G389" i="16"/>
  <c r="G390" i="16"/>
  <c r="G395" i="16"/>
  <c r="G396" i="16"/>
  <c r="G397" i="16"/>
  <c r="G398" i="16"/>
  <c r="G399" i="16"/>
  <c r="C1117" i="17"/>
  <c r="C1122" i="17"/>
  <c r="C1127" i="17"/>
  <c r="C1132" i="17"/>
  <c r="C1137" i="17"/>
  <c r="C1142" i="17"/>
  <c r="C1147" i="17"/>
  <c r="C1152" i="17"/>
  <c r="C1157" i="17"/>
  <c r="C1162" i="17"/>
  <c r="C1167" i="17"/>
  <c r="C1172" i="17"/>
  <c r="C1177" i="17"/>
  <c r="C1182" i="17"/>
  <c r="C1187" i="17"/>
  <c r="C1193" i="17"/>
  <c r="C1198" i="17"/>
  <c r="C1203" i="17"/>
  <c r="C1208" i="17"/>
  <c r="C1213" i="17"/>
  <c r="C1218" i="17"/>
  <c r="C1223" i="17"/>
  <c r="C1228" i="17"/>
  <c r="C1233" i="17"/>
  <c r="C1238" i="17"/>
  <c r="C1243" i="17"/>
  <c r="C1248" i="17"/>
  <c r="C1253" i="17"/>
  <c r="C1258" i="17"/>
  <c r="C1263" i="17"/>
  <c r="E31" i="22" l="1"/>
  <c r="F28" i="23" s="1"/>
  <c r="F26" i="23"/>
  <c r="B825" i="20"/>
  <c r="D24" i="20" s="1"/>
  <c r="D36" i="12"/>
  <c r="D40" i="12"/>
  <c r="G498" i="19"/>
  <c r="G84" i="18"/>
  <c r="G34" i="18"/>
  <c r="B924" i="17" s="1"/>
  <c r="G30" i="18"/>
  <c r="B904" i="17" s="1"/>
  <c r="G22" i="18"/>
  <c r="G83" i="18"/>
  <c r="G33" i="18"/>
  <c r="B919" i="17" s="1"/>
  <c r="G46" i="18"/>
  <c r="G29" i="18"/>
  <c r="B899" i="17" s="1"/>
  <c r="G21" i="18"/>
  <c r="G16" i="18"/>
  <c r="G90" i="18"/>
  <c r="G82" i="18"/>
  <c r="G45" i="18"/>
  <c r="G28" i="18"/>
  <c r="B894" i="17" s="1"/>
  <c r="G20" i="18"/>
  <c r="G89" i="18"/>
  <c r="G81" i="18"/>
  <c r="G39" i="18"/>
  <c r="G44" i="18"/>
  <c r="G27" i="18"/>
  <c r="B889" i="17" s="1"/>
  <c r="G19" i="18"/>
  <c r="G15" i="18"/>
  <c r="G88" i="18"/>
  <c r="G38" i="18"/>
  <c r="G43" i="18"/>
  <c r="G86" i="18"/>
  <c r="G36" i="18"/>
  <c r="B934" i="17" s="1"/>
  <c r="G41" i="18"/>
  <c r="G32" i="18"/>
  <c r="B914" i="17" s="1"/>
  <c r="G13" i="18"/>
  <c r="G87" i="18"/>
  <c r="G37" i="18"/>
  <c r="G31" i="18"/>
  <c r="B909" i="17" s="1"/>
  <c r="G85" i="18"/>
  <c r="G35" i="18"/>
  <c r="B929" i="17" s="1"/>
  <c r="G42" i="18"/>
  <c r="G18" i="18"/>
  <c r="G40" i="18"/>
  <c r="G14" i="18"/>
  <c r="G17" i="18"/>
  <c r="G62" i="18"/>
  <c r="G464" i="16" s="1"/>
  <c r="G465" i="16" s="1"/>
  <c r="D940" i="17" s="1"/>
  <c r="G77" i="18"/>
  <c r="G480" i="16" s="1"/>
  <c r="G481" i="16" s="1"/>
  <c r="C993" i="17" s="1"/>
  <c r="G207" i="16"/>
  <c r="B579" i="17" s="1"/>
  <c r="G400" i="16"/>
  <c r="D803" i="17" s="1"/>
  <c r="G140" i="16"/>
  <c r="B544" i="17" s="1"/>
  <c r="G124" i="16"/>
  <c r="B532" i="17" s="1"/>
  <c r="G249" i="16"/>
  <c r="B609" i="17" s="1"/>
  <c r="G581" i="16"/>
  <c r="E30" i="16" s="1"/>
  <c r="G340" i="16"/>
  <c r="B668" i="17" s="1"/>
  <c r="G301" i="16"/>
  <c r="B640" i="17" s="1"/>
  <c r="D28" i="16"/>
  <c r="G526" i="17"/>
  <c r="B512" i="17" s="1"/>
  <c r="E17" i="17" s="1"/>
  <c r="F17" i="17" s="1"/>
  <c r="G332" i="16"/>
  <c r="B661" i="17" s="1"/>
  <c r="G216" i="16"/>
  <c r="B585" i="17" s="1"/>
  <c r="G364" i="16"/>
  <c r="B689" i="17" s="1"/>
  <c r="G225" i="16"/>
  <c r="B591" i="17" s="1"/>
  <c r="G391" i="16"/>
  <c r="B786" i="17" s="1"/>
  <c r="G323" i="16"/>
  <c r="B654" i="17" s="1"/>
  <c r="G233" i="16"/>
  <c r="B597" i="17" s="1"/>
  <c r="G132" i="16"/>
  <c r="B538" i="17" s="1"/>
  <c r="E19" i="16"/>
  <c r="G257" i="16"/>
  <c r="B615" i="17" s="1"/>
  <c r="G348" i="16"/>
  <c r="B675" i="17" s="1"/>
  <c r="G288" i="16"/>
  <c r="B633" i="17" s="1"/>
  <c r="G241" i="16"/>
  <c r="B603" i="17" s="1"/>
  <c r="G148" i="16"/>
  <c r="B550" i="17" s="1"/>
  <c r="F1282" i="17"/>
  <c r="B1271" i="17" s="1"/>
  <c r="E27" i="17" s="1"/>
  <c r="E28" i="17" s="1"/>
  <c r="G2" i="17" s="1"/>
  <c r="G314" i="16"/>
  <c r="B647" i="17" s="1"/>
  <c r="G194" i="16"/>
  <c r="B573" i="17" s="1"/>
  <c r="B35" i="17"/>
  <c r="B32" i="17" s="1"/>
  <c r="G356" i="16"/>
  <c r="B682" i="17" s="1"/>
  <c r="G275" i="16"/>
  <c r="B626" i="17" s="1"/>
  <c r="G181" i="16"/>
  <c r="B567" i="17" s="1"/>
  <c r="G168" i="16"/>
  <c r="B561" i="17" s="1"/>
  <c r="B699" i="17"/>
  <c r="E21" i="17" s="1"/>
  <c r="F21" i="17" s="1"/>
  <c r="B12" i="22" l="1"/>
  <c r="B12" i="23" s="1"/>
  <c r="G2" i="22"/>
  <c r="B822" i="20"/>
  <c r="E23" i="20" s="1"/>
  <c r="B624" i="17"/>
  <c r="E20" i="17" s="1"/>
  <c r="G557" i="19"/>
  <c r="E26" i="19" s="1"/>
  <c r="D46" i="12"/>
  <c r="D44" i="12"/>
  <c r="E16" i="17"/>
  <c r="F16" i="17" s="1"/>
  <c r="D27" i="19"/>
  <c r="G91" i="18"/>
  <c r="G495" i="16" s="1"/>
  <c r="G496" i="16" s="1"/>
  <c r="B1046" i="17" s="1"/>
  <c r="G47" i="18"/>
  <c r="G23" i="18"/>
  <c r="D25" i="17"/>
  <c r="F25" i="17" s="1"/>
  <c r="G402" i="16"/>
  <c r="E25" i="16" s="1"/>
  <c r="B784" i="17"/>
  <c r="E22" i="17" s="1"/>
  <c r="B559" i="17"/>
  <c r="E19" i="17" s="1"/>
  <c r="F27" i="17"/>
  <c r="G259" i="16"/>
  <c r="E22" i="16" s="1"/>
  <c r="D35" i="12"/>
  <c r="G366" i="16"/>
  <c r="E23" i="16" s="1"/>
  <c r="B530" i="17"/>
  <c r="E18" i="17" s="1"/>
  <c r="G150" i="16"/>
  <c r="E21" i="16" s="1"/>
  <c r="B43" i="14"/>
  <c r="B51" i="14"/>
  <c r="B59" i="14"/>
  <c r="B67" i="14"/>
  <c r="B75" i="14"/>
  <c r="B83" i="14"/>
  <c r="B91" i="14"/>
  <c r="B99" i="14"/>
  <c r="B107" i="14"/>
  <c r="B115" i="14"/>
  <c r="B123" i="14"/>
  <c r="B131" i="14"/>
  <c r="B139" i="14"/>
  <c r="B147" i="14"/>
  <c r="B155" i="14"/>
  <c r="B163" i="14"/>
  <c r="B171" i="14"/>
  <c r="B179" i="14"/>
  <c r="B227" i="14"/>
  <c r="B237" i="14"/>
  <c r="B245" i="14"/>
  <c r="B253" i="14"/>
  <c r="B261" i="14"/>
  <c r="B269" i="14"/>
  <c r="B277" i="14"/>
  <c r="B285" i="14"/>
  <c r="B293" i="14"/>
  <c r="B301" i="14"/>
  <c r="B309" i="14"/>
  <c r="B325" i="14"/>
  <c r="B333" i="14"/>
  <c r="B341" i="14"/>
  <c r="B349" i="14"/>
  <c r="B357" i="14"/>
  <c r="B365" i="14"/>
  <c r="B381" i="14"/>
  <c r="B389" i="14"/>
  <c r="B397" i="14"/>
  <c r="B405" i="14"/>
  <c r="B413" i="14"/>
  <c r="B421" i="14"/>
  <c r="B429" i="14"/>
  <c r="B437" i="14"/>
  <c r="B453" i="14"/>
  <c r="B461" i="14"/>
  <c r="B469" i="14"/>
  <c r="G114" i="15"/>
  <c r="E20" i="15" s="1"/>
  <c r="G380" i="15"/>
  <c r="E24" i="15" s="1"/>
  <c r="G386" i="15"/>
  <c r="G387" i="15"/>
  <c r="G388" i="15"/>
  <c r="G389" i="15"/>
  <c r="G390" i="15"/>
  <c r="G395" i="15"/>
  <c r="G396" i="15"/>
  <c r="G397" i="15"/>
  <c r="G398" i="15"/>
  <c r="G399" i="15"/>
  <c r="C1117" i="14"/>
  <c r="C1122" i="14"/>
  <c r="C1127" i="14"/>
  <c r="C1132" i="14"/>
  <c r="C1137" i="14"/>
  <c r="C1142" i="14"/>
  <c r="C1147" i="14"/>
  <c r="C1152" i="14"/>
  <c r="C1157" i="14"/>
  <c r="C1162" i="14"/>
  <c r="C1167" i="14"/>
  <c r="C1172" i="14"/>
  <c r="C1177" i="14"/>
  <c r="C1182" i="14"/>
  <c r="C1187" i="14"/>
  <c r="C1193" i="14"/>
  <c r="C1198" i="14"/>
  <c r="C1203" i="14"/>
  <c r="C1208" i="14"/>
  <c r="C1213" i="14"/>
  <c r="C1218" i="14"/>
  <c r="C1223" i="14"/>
  <c r="C1228" i="14"/>
  <c r="C1233" i="14"/>
  <c r="C1238" i="14"/>
  <c r="C1243" i="14"/>
  <c r="C1248" i="14"/>
  <c r="C1253" i="14"/>
  <c r="C1258" i="14"/>
  <c r="C1263" i="14"/>
  <c r="B2" i="14"/>
  <c r="B6" i="14"/>
  <c r="B7" i="14"/>
  <c r="G1" i="14" s="1"/>
  <c r="B8" i="14"/>
  <c r="B9" i="14"/>
  <c r="B5" i="14"/>
  <c r="B10" i="14"/>
  <c r="B11" i="14"/>
  <c r="E26" i="14"/>
  <c r="A35" i="14"/>
  <c r="A43" i="14"/>
  <c r="A51" i="14"/>
  <c r="A59" i="14"/>
  <c r="A67" i="14"/>
  <c r="A75" i="14"/>
  <c r="A83" i="14"/>
  <c r="A91" i="14"/>
  <c r="A99" i="14"/>
  <c r="A107" i="14"/>
  <c r="A115" i="14"/>
  <c r="A123" i="14"/>
  <c r="A131" i="14"/>
  <c r="A139" i="14"/>
  <c r="A147" i="14"/>
  <c r="A155" i="14"/>
  <c r="A163" i="14"/>
  <c r="A171" i="14"/>
  <c r="A179" i="14"/>
  <c r="A227" i="14"/>
  <c r="A237" i="14"/>
  <c r="A245" i="14"/>
  <c r="A253" i="14"/>
  <c r="A261" i="14"/>
  <c r="A269" i="14"/>
  <c r="A277" i="14"/>
  <c r="A285" i="14"/>
  <c r="A293" i="14"/>
  <c r="A301" i="14"/>
  <c r="A309" i="14"/>
  <c r="A317" i="14"/>
  <c r="B317" i="14"/>
  <c r="A325" i="14"/>
  <c r="A333" i="14"/>
  <c r="A341" i="14"/>
  <c r="A349" i="14"/>
  <c r="A357" i="14"/>
  <c r="A365" i="14"/>
  <c r="A373" i="14"/>
  <c r="B373" i="14"/>
  <c r="A381" i="14"/>
  <c r="A389" i="14"/>
  <c r="A397" i="14"/>
  <c r="A405" i="14"/>
  <c r="A413" i="14"/>
  <c r="A421" i="14"/>
  <c r="A429" i="14"/>
  <c r="A437" i="14"/>
  <c r="A445" i="14"/>
  <c r="B445" i="14"/>
  <c r="A453" i="14"/>
  <c r="A461" i="14"/>
  <c r="A469" i="14"/>
  <c r="G517" i="14"/>
  <c r="G518" i="14"/>
  <c r="G519" i="14"/>
  <c r="G520" i="14"/>
  <c r="G521" i="14"/>
  <c r="G522" i="14"/>
  <c r="G523" i="14"/>
  <c r="G524" i="14"/>
  <c r="G525" i="14"/>
  <c r="A532" i="14"/>
  <c r="A538" i="14"/>
  <c r="A544" i="14"/>
  <c r="A550" i="14"/>
  <c r="A561" i="14"/>
  <c r="A567" i="14"/>
  <c r="A573" i="14"/>
  <c r="A579" i="14"/>
  <c r="A585" i="14"/>
  <c r="A591" i="14"/>
  <c r="A597" i="14"/>
  <c r="A603" i="14"/>
  <c r="A609" i="14"/>
  <c r="A615" i="14"/>
  <c r="A626" i="14"/>
  <c r="A633" i="14"/>
  <c r="A640" i="14"/>
  <c r="A647" i="14"/>
  <c r="A654" i="14"/>
  <c r="A661" i="14"/>
  <c r="A668" i="14"/>
  <c r="A675" i="14"/>
  <c r="A682" i="14"/>
  <c r="A689" i="14"/>
  <c r="A701" i="14"/>
  <c r="B701" i="14"/>
  <c r="A709" i="14"/>
  <c r="B709" i="14"/>
  <c r="A717" i="14"/>
  <c r="B717" i="14"/>
  <c r="A725" i="14"/>
  <c r="B725" i="14"/>
  <c r="A733" i="14"/>
  <c r="B733" i="14"/>
  <c r="A741" i="14"/>
  <c r="B741" i="14"/>
  <c r="A749" i="14"/>
  <c r="B749" i="14"/>
  <c r="A757" i="14"/>
  <c r="B757" i="14"/>
  <c r="A765" i="14"/>
  <c r="B765" i="14"/>
  <c r="A773" i="14"/>
  <c r="B773" i="14"/>
  <c r="A787" i="14"/>
  <c r="A790" i="14"/>
  <c r="A793" i="14"/>
  <c r="A796" i="14"/>
  <c r="A799" i="14"/>
  <c r="A804" i="14"/>
  <c r="A807" i="14"/>
  <c r="A810" i="14"/>
  <c r="A813" i="14"/>
  <c r="A816" i="14"/>
  <c r="A836" i="14"/>
  <c r="A841" i="14"/>
  <c r="A846" i="14"/>
  <c r="A856" i="14"/>
  <c r="A861" i="14"/>
  <c r="A866" i="14"/>
  <c r="A871" i="14"/>
  <c r="A876" i="14"/>
  <c r="A881" i="14"/>
  <c r="A889" i="14"/>
  <c r="A894" i="14"/>
  <c r="A899" i="14"/>
  <c r="A904" i="14"/>
  <c r="A909" i="14"/>
  <c r="A914" i="14"/>
  <c r="A919" i="14"/>
  <c r="A924" i="14"/>
  <c r="A929" i="14"/>
  <c r="A934" i="14"/>
  <c r="A942" i="14"/>
  <c r="A947" i="14"/>
  <c r="A952" i="14"/>
  <c r="A957" i="14"/>
  <c r="A962" i="14"/>
  <c r="A967" i="14"/>
  <c r="A972" i="14"/>
  <c r="A977" i="14"/>
  <c r="A982" i="14"/>
  <c r="A987" i="14"/>
  <c r="A995" i="14"/>
  <c r="A1000" i="14"/>
  <c r="A1005" i="14"/>
  <c r="A1010" i="14"/>
  <c r="A1015" i="14"/>
  <c r="A1020" i="14"/>
  <c r="A1025" i="14"/>
  <c r="A1030" i="14"/>
  <c r="A1035" i="14"/>
  <c r="A1040" i="14"/>
  <c r="A1048" i="14"/>
  <c r="A1053" i="14"/>
  <c r="A1058" i="14"/>
  <c r="A1063" i="14"/>
  <c r="A1068" i="14"/>
  <c r="A1073" i="14"/>
  <c r="A1078" i="14"/>
  <c r="A1083" i="14"/>
  <c r="A1088" i="14"/>
  <c r="A1093" i="14"/>
  <c r="A1117" i="14"/>
  <c r="A1122" i="14"/>
  <c r="A1127" i="14"/>
  <c r="A1132" i="14"/>
  <c r="A1137" i="14"/>
  <c r="A1142" i="14"/>
  <c r="A1147" i="14"/>
  <c r="A1152" i="14"/>
  <c r="A1157" i="14"/>
  <c r="A1162" i="14"/>
  <c r="A1167" i="14"/>
  <c r="A1172" i="14"/>
  <c r="A1177" i="14"/>
  <c r="A1182" i="14"/>
  <c r="A1187" i="14"/>
  <c r="A1193" i="14"/>
  <c r="A1198" i="14"/>
  <c r="A1203" i="14"/>
  <c r="A1208" i="14"/>
  <c r="A1213" i="14"/>
  <c r="A1218" i="14"/>
  <c r="A1223" i="14"/>
  <c r="A1228" i="14"/>
  <c r="A1233" i="14"/>
  <c r="A1238" i="14"/>
  <c r="A1243" i="14"/>
  <c r="A1248" i="14"/>
  <c r="A1253" i="14"/>
  <c r="A1258" i="14"/>
  <c r="A1263" i="14"/>
  <c r="B1273" i="14"/>
  <c r="D1282" i="14"/>
  <c r="E1282" i="14"/>
  <c r="B2" i="13"/>
  <c r="B5" i="13"/>
  <c r="G1" i="13" s="1"/>
  <c r="B6" i="13"/>
  <c r="B7" i="13"/>
  <c r="B8" i="13"/>
  <c r="G52" i="13"/>
  <c r="G53" i="13"/>
  <c r="G54" i="13"/>
  <c r="G55" i="13"/>
  <c r="G56" i="13"/>
  <c r="G57" i="13"/>
  <c r="G58" i="13"/>
  <c r="G59" i="13"/>
  <c r="G60" i="13"/>
  <c r="G61" i="13"/>
  <c r="G67" i="13"/>
  <c r="G68" i="13"/>
  <c r="G69" i="13"/>
  <c r="G70" i="13"/>
  <c r="G71" i="13"/>
  <c r="G72" i="13"/>
  <c r="G73" i="13"/>
  <c r="G74" i="13"/>
  <c r="G75" i="13"/>
  <c r="G76" i="13"/>
  <c r="G438" i="16" l="1"/>
  <c r="G439" i="16" s="1"/>
  <c r="B887" i="17" s="1"/>
  <c r="G2" i="18"/>
  <c r="E29" i="19"/>
  <c r="E42" i="12"/>
  <c r="F23" i="20"/>
  <c r="D38" i="12"/>
  <c r="C40" i="12"/>
  <c r="C36" i="12"/>
  <c r="D37" i="12"/>
  <c r="D41" i="12"/>
  <c r="D39" i="12"/>
  <c r="E43" i="12"/>
  <c r="F24" i="20"/>
  <c r="G423" i="16"/>
  <c r="G424" i="16" s="1"/>
  <c r="G90" i="13"/>
  <c r="G82" i="13"/>
  <c r="G35" i="13"/>
  <c r="B929" i="14" s="1"/>
  <c r="G40" i="13"/>
  <c r="G32" i="13"/>
  <c r="B914" i="14" s="1"/>
  <c r="G16" i="13"/>
  <c r="G89" i="13"/>
  <c r="G81" i="13"/>
  <c r="G34" i="13"/>
  <c r="B924" i="14" s="1"/>
  <c r="G31" i="13"/>
  <c r="B909" i="14" s="1"/>
  <c r="G88" i="13"/>
  <c r="G33" i="13"/>
  <c r="B919" i="14" s="1"/>
  <c r="G46" i="13"/>
  <c r="G30" i="13"/>
  <c r="B904" i="14" s="1"/>
  <c r="G15" i="13"/>
  <c r="G87" i="13"/>
  <c r="G45" i="13"/>
  <c r="G29" i="13"/>
  <c r="B899" i="14" s="1"/>
  <c r="G86" i="13"/>
  <c r="G39" i="13"/>
  <c r="G44" i="13"/>
  <c r="G28" i="13"/>
  <c r="B894" i="14" s="1"/>
  <c r="G22" i="13"/>
  <c r="G18" i="13"/>
  <c r="G14" i="13"/>
  <c r="G84" i="13"/>
  <c r="G37" i="13"/>
  <c r="G42" i="13"/>
  <c r="G20" i="13"/>
  <c r="G17" i="13"/>
  <c r="G13" i="13"/>
  <c r="G85" i="13"/>
  <c r="G38" i="13"/>
  <c r="G83" i="13"/>
  <c r="G36" i="13"/>
  <c r="B934" i="14" s="1"/>
  <c r="G43" i="13"/>
  <c r="G21" i="13"/>
  <c r="G41" i="13"/>
  <c r="G19" i="13"/>
  <c r="G27" i="13"/>
  <c r="B889" i="14" s="1"/>
  <c r="F22" i="17"/>
  <c r="F18" i="17"/>
  <c r="F20" i="17"/>
  <c r="F19" i="17"/>
  <c r="G77" i="13"/>
  <c r="G480" i="15" s="1"/>
  <c r="G481" i="15" s="1"/>
  <c r="C993" i="14" s="1"/>
  <c r="G62" i="13"/>
  <c r="G464" i="15" s="1"/>
  <c r="G465" i="15" s="1"/>
  <c r="D940" i="14" s="1"/>
  <c r="G340" i="15"/>
  <c r="B668" i="14" s="1"/>
  <c r="G124" i="15"/>
  <c r="B532" i="14" s="1"/>
  <c r="G400" i="15"/>
  <c r="D803" i="14" s="1"/>
  <c r="G207" i="15"/>
  <c r="B579" i="14" s="1"/>
  <c r="G391" i="15"/>
  <c r="B786" i="14" s="1"/>
  <c r="G257" i="15"/>
  <c r="B615" i="14" s="1"/>
  <c r="G140" i="15"/>
  <c r="B544" i="14" s="1"/>
  <c r="G249" i="15"/>
  <c r="B609" i="14" s="1"/>
  <c r="G225" i="15"/>
  <c r="B591" i="14" s="1"/>
  <c r="G581" i="15"/>
  <c r="E30" i="15" s="1"/>
  <c r="G216" i="15"/>
  <c r="B585" i="14" s="1"/>
  <c r="G364" i="15"/>
  <c r="B689" i="14" s="1"/>
  <c r="G332" i="15"/>
  <c r="B661" i="14" s="1"/>
  <c r="G301" i="15"/>
  <c r="B640" i="14" s="1"/>
  <c r="G181" i="15"/>
  <c r="B567" i="14" s="1"/>
  <c r="G168" i="15"/>
  <c r="B561" i="14" s="1"/>
  <c r="D25" i="14"/>
  <c r="G288" i="15"/>
  <c r="B633" i="14" s="1"/>
  <c r="F1282" i="14"/>
  <c r="B1271" i="14" s="1"/>
  <c r="E27" i="14" s="1"/>
  <c r="G194" i="15"/>
  <c r="B573" i="14" s="1"/>
  <c r="G348" i="15"/>
  <c r="B675" i="14" s="1"/>
  <c r="G314" i="15"/>
  <c r="B647" i="14" s="1"/>
  <c r="G233" i="15"/>
  <c r="B597" i="14" s="1"/>
  <c r="G132" i="15"/>
  <c r="B538" i="14" s="1"/>
  <c r="E19" i="15"/>
  <c r="G323" i="15"/>
  <c r="B654" i="14" s="1"/>
  <c r="G148" i="15"/>
  <c r="B550" i="14" s="1"/>
  <c r="G275" i="15"/>
  <c r="B626" i="14" s="1"/>
  <c r="G356" i="15"/>
  <c r="B682" i="14" s="1"/>
  <c r="G241" i="15"/>
  <c r="B603" i="14" s="1"/>
  <c r="B699" i="14"/>
  <c r="E21" i="14" s="1"/>
  <c r="F21" i="14" s="1"/>
  <c r="G526" i="14"/>
  <c r="B512" i="14" s="1"/>
  <c r="E17" i="14" s="1"/>
  <c r="F17" i="14" s="1"/>
  <c r="B35" i="14"/>
  <c r="B32" i="14" s="1"/>
  <c r="E31" i="19" l="1"/>
  <c r="G2" i="19" s="1"/>
  <c r="F26" i="20"/>
  <c r="G498" i="16"/>
  <c r="G557" i="16" s="1"/>
  <c r="E26" i="16" s="1"/>
  <c r="B624" i="14"/>
  <c r="E20" i="14" s="1"/>
  <c r="C46" i="12"/>
  <c r="E16" i="14"/>
  <c r="F16" i="14" s="1"/>
  <c r="F27" i="14"/>
  <c r="E28" i="14"/>
  <c r="G2" i="14" s="1"/>
  <c r="B834" i="17"/>
  <c r="B825" i="17" s="1"/>
  <c r="D24" i="17" s="1"/>
  <c r="G23" i="13"/>
  <c r="G47" i="13"/>
  <c r="G91" i="13"/>
  <c r="G495" i="15" s="1"/>
  <c r="G496" i="15" s="1"/>
  <c r="B1046" i="14" s="1"/>
  <c r="G402" i="15"/>
  <c r="E25" i="15" s="1"/>
  <c r="B784" i="14"/>
  <c r="E22" i="14" s="1"/>
  <c r="B530" i="14"/>
  <c r="E18" i="14" s="1"/>
  <c r="G259" i="15"/>
  <c r="E22" i="15" s="1"/>
  <c r="B559" i="14"/>
  <c r="E19" i="14" s="1"/>
  <c r="C35" i="12"/>
  <c r="G366" i="15"/>
  <c r="E23" i="15" s="1"/>
  <c r="D28" i="15"/>
  <c r="G150" i="15"/>
  <c r="E21" i="15" s="1"/>
  <c r="F28" i="20" l="1"/>
  <c r="B12" i="19"/>
  <c r="B12" i="20" s="1"/>
  <c r="D27" i="16"/>
  <c r="D43" i="12" s="1"/>
  <c r="G438" i="15"/>
  <c r="G439" i="15" s="1"/>
  <c r="B887" i="14" s="1"/>
  <c r="G2" i="13"/>
  <c r="E29" i="16"/>
  <c r="D42" i="12"/>
  <c r="C37" i="12"/>
  <c r="C41" i="12"/>
  <c r="C39" i="12"/>
  <c r="C38" i="12"/>
  <c r="C44" i="12"/>
  <c r="B822" i="17"/>
  <c r="E23" i="17" s="1"/>
  <c r="F23" i="17" s="1"/>
  <c r="G423" i="15"/>
  <c r="G424" i="15" s="1"/>
  <c r="B834" i="14" s="1"/>
  <c r="F22" i="14"/>
  <c r="F19" i="14"/>
  <c r="F18" i="14"/>
  <c r="F25" i="14"/>
  <c r="F20" i="14"/>
  <c r="E31" i="16" l="1"/>
  <c r="F28" i="17" s="1"/>
  <c r="F26" i="17"/>
  <c r="B825" i="14"/>
  <c r="D24" i="14" s="1"/>
  <c r="F24" i="17"/>
  <c r="B12" i="16"/>
  <c r="B12" i="17" s="1"/>
  <c r="G2" i="16"/>
  <c r="G498" i="15"/>
  <c r="A615" i="1"/>
  <c r="A609" i="1"/>
  <c r="A603" i="1"/>
  <c r="A597" i="1"/>
  <c r="A591" i="1"/>
  <c r="A585" i="1"/>
  <c r="A579" i="1"/>
  <c r="A573" i="1"/>
  <c r="A567" i="1"/>
  <c r="A561" i="1"/>
  <c r="B822" i="14" l="1"/>
  <c r="E23" i="14" s="1"/>
  <c r="D27" i="15"/>
  <c r="F24" i="14" s="1"/>
  <c r="G557" i="15"/>
  <c r="E26" i="15" s="1"/>
  <c r="G207" i="2"/>
  <c r="B579" i="1" s="1"/>
  <c r="G233" i="2"/>
  <c r="B597" i="1" s="1"/>
  <c r="G257" i="2"/>
  <c r="B615" i="1" s="1"/>
  <c r="G225" i="2"/>
  <c r="B591" i="1" s="1"/>
  <c r="G241" i="2"/>
  <c r="B603" i="1" s="1"/>
  <c r="G181" i="2"/>
  <c r="B567" i="1" s="1"/>
  <c r="G194" i="2"/>
  <c r="B573" i="1" s="1"/>
  <c r="G168" i="2"/>
  <c r="G216" i="2"/>
  <c r="B585" i="1" s="1"/>
  <c r="G249" i="2"/>
  <c r="B609" i="1" s="1"/>
  <c r="B179" i="1"/>
  <c r="B171" i="1"/>
  <c r="B163" i="1"/>
  <c r="B155" i="1"/>
  <c r="B147" i="1"/>
  <c r="B139" i="1"/>
  <c r="B131" i="1"/>
  <c r="B123" i="1"/>
  <c r="B115" i="1"/>
  <c r="B107" i="1"/>
  <c r="B8" i="10"/>
  <c r="B7" i="10"/>
  <c r="B6" i="10"/>
  <c r="B5" i="10"/>
  <c r="G1" i="10" s="1"/>
  <c r="B2" i="10"/>
  <c r="A689" i="1"/>
  <c r="A682" i="1"/>
  <c r="A675" i="1"/>
  <c r="A668" i="1"/>
  <c r="A661" i="1"/>
  <c r="A461" i="1"/>
  <c r="A453" i="1"/>
  <c r="B461" i="1"/>
  <c r="B453" i="1"/>
  <c r="B445" i="1"/>
  <c r="B437" i="1"/>
  <c r="B429" i="1"/>
  <c r="B421" i="1"/>
  <c r="B413" i="1"/>
  <c r="B405" i="1"/>
  <c r="B397" i="1"/>
  <c r="B389" i="1"/>
  <c r="B381" i="1"/>
  <c r="B373" i="1"/>
  <c r="B365" i="1"/>
  <c r="B357" i="1"/>
  <c r="B349" i="1"/>
  <c r="B341" i="1"/>
  <c r="B333" i="1"/>
  <c r="A349" i="1"/>
  <c r="A341" i="1"/>
  <c r="A333" i="1"/>
  <c r="A445" i="1"/>
  <c r="A437" i="1"/>
  <c r="A429" i="1"/>
  <c r="A421" i="1"/>
  <c r="A413" i="1"/>
  <c r="A405" i="1"/>
  <c r="A397" i="1"/>
  <c r="A389" i="1"/>
  <c r="A381" i="1"/>
  <c r="A373" i="1"/>
  <c r="A365" i="1"/>
  <c r="A357" i="1"/>
  <c r="A139" i="1"/>
  <c r="A131" i="1"/>
  <c r="A123" i="1"/>
  <c r="A115" i="1"/>
  <c r="A107" i="1"/>
  <c r="A155" i="1"/>
  <c r="A147" i="1"/>
  <c r="A171" i="1"/>
  <c r="A163" i="1"/>
  <c r="A179" i="1"/>
  <c r="F63" i="12"/>
  <c r="F65" i="12" s="1"/>
  <c r="E63" i="12"/>
  <c r="E65" i="12" s="1"/>
  <c r="D63" i="12"/>
  <c r="D65" i="12" s="1"/>
  <c r="C63" i="12"/>
  <c r="C65" i="12" s="1"/>
  <c r="C66" i="12" s="1"/>
  <c r="B63" i="12"/>
  <c r="B65" i="12" s="1"/>
  <c r="F45" i="12"/>
  <c r="F47" i="12" s="1"/>
  <c r="E45" i="12"/>
  <c r="E47" i="12" s="1"/>
  <c r="D45" i="12"/>
  <c r="D47" i="12" s="1"/>
  <c r="E26" i="1"/>
  <c r="B7" i="12"/>
  <c r="B6" i="12"/>
  <c r="B5" i="12"/>
  <c r="F1" i="12" s="1"/>
  <c r="B4" i="12"/>
  <c r="B3" i="12"/>
  <c r="D66" i="12" l="1"/>
  <c r="F48" i="12"/>
  <c r="B66" i="12"/>
  <c r="E66" i="12"/>
  <c r="F66" i="12"/>
  <c r="D48" i="12"/>
  <c r="E48" i="12"/>
  <c r="C43" i="12"/>
  <c r="C42" i="12"/>
  <c r="C45" i="12" s="1"/>
  <c r="C47" i="12" s="1"/>
  <c r="C48" i="12" s="1"/>
  <c r="E29" i="15"/>
  <c r="F23" i="14"/>
  <c r="G84" i="10"/>
  <c r="G34" i="10"/>
  <c r="B924" i="1" s="1"/>
  <c r="G30" i="10"/>
  <c r="B904" i="1" s="1"/>
  <c r="G22" i="10"/>
  <c r="G83" i="10"/>
  <c r="G33" i="10"/>
  <c r="B919" i="1" s="1"/>
  <c r="G46" i="10"/>
  <c r="G29" i="10"/>
  <c r="B899" i="1" s="1"/>
  <c r="G21" i="10"/>
  <c r="G16" i="10"/>
  <c r="G90" i="10"/>
  <c r="G82" i="10"/>
  <c r="G45" i="10"/>
  <c r="G28" i="10"/>
  <c r="B894" i="1" s="1"/>
  <c r="G20" i="10"/>
  <c r="G89" i="10"/>
  <c r="G81" i="10"/>
  <c r="G39" i="10"/>
  <c r="G44" i="10"/>
  <c r="G27" i="10"/>
  <c r="B889" i="1" s="1"/>
  <c r="G19" i="10"/>
  <c r="G15" i="10"/>
  <c r="G88" i="10"/>
  <c r="G38" i="10"/>
  <c r="G43" i="10"/>
  <c r="G86" i="10"/>
  <c r="G36" i="10"/>
  <c r="B934" i="1" s="1"/>
  <c r="G41" i="10"/>
  <c r="G32" i="10"/>
  <c r="B914" i="1" s="1"/>
  <c r="G37" i="10"/>
  <c r="G14" i="10"/>
  <c r="G35" i="10"/>
  <c r="B929" i="1" s="1"/>
  <c r="G31" i="10"/>
  <c r="B909" i="1" s="1"/>
  <c r="G17" i="10"/>
  <c r="G42" i="10"/>
  <c r="G40" i="10"/>
  <c r="G13" i="10"/>
  <c r="G87" i="10"/>
  <c r="G18" i="10"/>
  <c r="G85" i="10"/>
  <c r="B561" i="1"/>
  <c r="B559" i="1" s="1"/>
  <c r="G259" i="2"/>
  <c r="G364" i="2"/>
  <c r="B689" i="1" s="1"/>
  <c r="G356" i="2"/>
  <c r="B682" i="1" s="1"/>
  <c r="A816" i="1"/>
  <c r="A813" i="1"/>
  <c r="A810" i="1"/>
  <c r="A807" i="1"/>
  <c r="A804" i="1"/>
  <c r="A799" i="1"/>
  <c r="A796" i="1"/>
  <c r="A793" i="1"/>
  <c r="A790" i="1"/>
  <c r="A787" i="1"/>
  <c r="G399" i="2"/>
  <c r="G398" i="2"/>
  <c r="G397" i="2"/>
  <c r="G396" i="2"/>
  <c r="G395" i="2"/>
  <c r="G390" i="2"/>
  <c r="G389" i="2"/>
  <c r="G388" i="2"/>
  <c r="G387" i="2"/>
  <c r="G386" i="2"/>
  <c r="E31" i="15" l="1"/>
  <c r="F28" i="14" s="1"/>
  <c r="F26" i="14"/>
  <c r="G400" i="2"/>
  <c r="G391" i="2"/>
  <c r="B786" i="1" s="1"/>
  <c r="D1282" i="1"/>
  <c r="E1282" i="1"/>
  <c r="B1273" i="1"/>
  <c r="A1263" i="1"/>
  <c r="A1258" i="1"/>
  <c r="A1253" i="1"/>
  <c r="A1248" i="1"/>
  <c r="A1243" i="1"/>
  <c r="A1238" i="1"/>
  <c r="A1233" i="1"/>
  <c r="A1228" i="1"/>
  <c r="A1223" i="1"/>
  <c r="A1218" i="1"/>
  <c r="A1213" i="1"/>
  <c r="A1208" i="1"/>
  <c r="A1203" i="1"/>
  <c r="A1198" i="1"/>
  <c r="A1193" i="1"/>
  <c r="A1187" i="1"/>
  <c r="A1182" i="1"/>
  <c r="A1177" i="1"/>
  <c r="A1172" i="1"/>
  <c r="A1167" i="1"/>
  <c r="A1162" i="1"/>
  <c r="A1157" i="1"/>
  <c r="A1152" i="1"/>
  <c r="A1147" i="1"/>
  <c r="A1142" i="1"/>
  <c r="A1137" i="1"/>
  <c r="A1132" i="1"/>
  <c r="A1127" i="1"/>
  <c r="A1122" i="1"/>
  <c r="A1117" i="1"/>
  <c r="C1263" i="1"/>
  <c r="C1258" i="1"/>
  <c r="C1253" i="1"/>
  <c r="C1248" i="1"/>
  <c r="C1243" i="1"/>
  <c r="C1238" i="1"/>
  <c r="C1233" i="1"/>
  <c r="C1228" i="1"/>
  <c r="C1223" i="1"/>
  <c r="C1218" i="1"/>
  <c r="C1213" i="1"/>
  <c r="C1208" i="1"/>
  <c r="C1203" i="1"/>
  <c r="C1198" i="1"/>
  <c r="C1193" i="1"/>
  <c r="C1187" i="1"/>
  <c r="C1182" i="1"/>
  <c r="C1177" i="1"/>
  <c r="C1172" i="1"/>
  <c r="C1167" i="1"/>
  <c r="C1162" i="1"/>
  <c r="C1157" i="1"/>
  <c r="C1152" i="1"/>
  <c r="C1147" i="1"/>
  <c r="C1142" i="1"/>
  <c r="C1137" i="1"/>
  <c r="C1132" i="1"/>
  <c r="C1127" i="1"/>
  <c r="C1122" i="1"/>
  <c r="C1117" i="1"/>
  <c r="A1093" i="1"/>
  <c r="A1088" i="1"/>
  <c r="A1083" i="1"/>
  <c r="A1078" i="1"/>
  <c r="A1073" i="1"/>
  <c r="A1068" i="1"/>
  <c r="A1063" i="1"/>
  <c r="A1058" i="1"/>
  <c r="A1053" i="1"/>
  <c r="A1048" i="1"/>
  <c r="B11" i="1"/>
  <c r="B9" i="1"/>
  <c r="B10" i="1"/>
  <c r="B8" i="1"/>
  <c r="B7" i="1"/>
  <c r="G1" i="1" s="1"/>
  <c r="B5" i="1"/>
  <c r="B2" i="1"/>
  <c r="B6" i="1"/>
  <c r="A1040" i="1"/>
  <c r="A1035" i="1"/>
  <c r="A1030" i="1"/>
  <c r="A1025" i="1"/>
  <c r="A1020" i="1"/>
  <c r="A1015" i="1"/>
  <c r="A1010" i="1"/>
  <c r="A1005" i="1"/>
  <c r="A1000" i="1"/>
  <c r="A995" i="1"/>
  <c r="A987" i="1"/>
  <c r="A982" i="1"/>
  <c r="A977" i="1"/>
  <c r="A972" i="1"/>
  <c r="A967" i="1"/>
  <c r="A962" i="1"/>
  <c r="A957" i="1"/>
  <c r="A952" i="1"/>
  <c r="A947" i="1"/>
  <c r="A942" i="1"/>
  <c r="A934" i="1"/>
  <c r="A929" i="1"/>
  <c r="A924" i="1"/>
  <c r="A919" i="1"/>
  <c r="A914" i="1"/>
  <c r="A909" i="1"/>
  <c r="A904" i="1"/>
  <c r="A899" i="1"/>
  <c r="A894" i="1"/>
  <c r="A889" i="1"/>
  <c r="A881" i="1"/>
  <c r="A876" i="1"/>
  <c r="A871" i="1"/>
  <c r="A866" i="1"/>
  <c r="A861" i="1"/>
  <c r="A856" i="1"/>
  <c r="A846" i="1"/>
  <c r="A841" i="1"/>
  <c r="A836" i="1"/>
  <c r="G2" i="15" l="1"/>
  <c r="B12" i="15"/>
  <c r="B12" i="14" s="1"/>
  <c r="G402" i="2"/>
  <c r="E25" i="2" s="1"/>
  <c r="D803" i="1"/>
  <c r="B784" i="1" s="1"/>
  <c r="E22" i="1" s="1"/>
  <c r="F1282" i="1"/>
  <c r="B1271" i="1" s="1"/>
  <c r="G132" i="2"/>
  <c r="G140" i="2"/>
  <c r="G148" i="2"/>
  <c r="D28" i="2"/>
  <c r="G581" i="2"/>
  <c r="G76" i="10"/>
  <c r="G75" i="10"/>
  <c r="G74" i="10"/>
  <c r="G73" i="10"/>
  <c r="G72" i="10"/>
  <c r="G71" i="10"/>
  <c r="G70" i="10"/>
  <c r="G69" i="10"/>
  <c r="G68" i="10"/>
  <c r="G67" i="10"/>
  <c r="G61" i="10"/>
  <c r="G60" i="10"/>
  <c r="G59" i="10"/>
  <c r="G58" i="10"/>
  <c r="G57" i="10"/>
  <c r="G56" i="10"/>
  <c r="G55" i="10"/>
  <c r="G54" i="10"/>
  <c r="G53" i="10"/>
  <c r="G52" i="10"/>
  <c r="B773" i="1"/>
  <c r="A773" i="1"/>
  <c r="B765" i="1"/>
  <c r="A765" i="1"/>
  <c r="B757" i="1"/>
  <c r="A757" i="1"/>
  <c r="B749" i="1"/>
  <c r="A749" i="1"/>
  <c r="B741" i="1"/>
  <c r="A741" i="1"/>
  <c r="B733" i="1"/>
  <c r="A733" i="1"/>
  <c r="B725" i="1"/>
  <c r="A725" i="1"/>
  <c r="B717" i="1"/>
  <c r="A717" i="1"/>
  <c r="B709" i="1"/>
  <c r="A709" i="1"/>
  <c r="A701" i="1"/>
  <c r="B701" i="1"/>
  <c r="G380" i="2"/>
  <c r="E24" i="2" s="1"/>
  <c r="A654" i="1"/>
  <c r="A647" i="1"/>
  <c r="A640" i="1"/>
  <c r="A633" i="1"/>
  <c r="A626" i="1"/>
  <c r="A538" i="1"/>
  <c r="A550" i="1"/>
  <c r="A544" i="1"/>
  <c r="A532" i="1"/>
  <c r="G524" i="1"/>
  <c r="G523" i="1"/>
  <c r="G525" i="1"/>
  <c r="G522" i="1"/>
  <c r="G521" i="1"/>
  <c r="G520" i="1"/>
  <c r="G519" i="1"/>
  <c r="G518" i="1"/>
  <c r="G517" i="1"/>
  <c r="A469" i="1"/>
  <c r="B469" i="1"/>
  <c r="A325" i="1"/>
  <c r="A317" i="1"/>
  <c r="A309" i="1"/>
  <c r="A301" i="1"/>
  <c r="A293" i="1"/>
  <c r="A285" i="1"/>
  <c r="A277" i="1"/>
  <c r="A269" i="1"/>
  <c r="A261" i="1"/>
  <c r="A253" i="1"/>
  <c r="A245" i="1"/>
  <c r="A237" i="1"/>
  <c r="A227" i="1"/>
  <c r="A99" i="1"/>
  <c r="A91" i="1"/>
  <c r="A83" i="1"/>
  <c r="A75" i="1"/>
  <c r="A67" i="1"/>
  <c r="A59" i="1"/>
  <c r="A51" i="1"/>
  <c r="A43" i="1"/>
  <c r="A35" i="1"/>
  <c r="B40" i="12" l="1"/>
  <c r="E22" i="12" s="1"/>
  <c r="B41" i="12"/>
  <c r="E23" i="12" s="1"/>
  <c r="B44" i="12"/>
  <c r="D26" i="12" s="1"/>
  <c r="D25" i="1"/>
  <c r="F25" i="1" s="1"/>
  <c r="G62" i="10"/>
  <c r="G464" i="2" s="1"/>
  <c r="G465" i="2" s="1"/>
  <c r="D940" i="1" s="1"/>
  <c r="G91" i="10"/>
  <c r="G495" i="2" s="1"/>
  <c r="G77" i="10"/>
  <c r="G480" i="2" s="1"/>
  <c r="G481" i="2" s="1"/>
  <c r="C993" i="1" s="1"/>
  <c r="G23" i="10"/>
  <c r="G47" i="10"/>
  <c r="G332" i="2"/>
  <c r="B661" i="1" s="1"/>
  <c r="G288" i="2"/>
  <c r="B633" i="1" s="1"/>
  <c r="G348" i="2"/>
  <c r="B675" i="1" s="1"/>
  <c r="G314" i="2"/>
  <c r="B647" i="1" s="1"/>
  <c r="G275" i="2"/>
  <c r="B550" i="1"/>
  <c r="G301" i="2"/>
  <c r="B640" i="1" s="1"/>
  <c r="G340" i="2"/>
  <c r="B668" i="1" s="1"/>
  <c r="B699" i="1"/>
  <c r="E21" i="1" s="1"/>
  <c r="F21" i="1" s="1"/>
  <c r="G323" i="2"/>
  <c r="B654" i="1" s="1"/>
  <c r="E22" i="2"/>
  <c r="G124" i="2"/>
  <c r="B532" i="1" s="1"/>
  <c r="B544" i="1"/>
  <c r="B538" i="1"/>
  <c r="B227" i="1"/>
  <c r="B99" i="1"/>
  <c r="B91" i="1"/>
  <c r="B83" i="1"/>
  <c r="B75" i="1"/>
  <c r="B67" i="1"/>
  <c r="B59" i="1"/>
  <c r="B51" i="1"/>
  <c r="B43" i="1"/>
  <c r="B245" i="1"/>
  <c r="B253" i="1"/>
  <c r="B261" i="1"/>
  <c r="B269" i="1"/>
  <c r="B277" i="1"/>
  <c r="B285" i="1"/>
  <c r="B293" i="1"/>
  <c r="B301" i="1"/>
  <c r="B309" i="1"/>
  <c r="B317" i="1"/>
  <c r="B325" i="1"/>
  <c r="B237" i="1"/>
  <c r="E27" i="1"/>
  <c r="E28" i="1" s="1"/>
  <c r="G526" i="1"/>
  <c r="B512" i="1" s="1"/>
  <c r="E17" i="1" s="1"/>
  <c r="G2" i="10" l="1"/>
  <c r="B38" i="12"/>
  <c r="E20" i="12" s="1"/>
  <c r="B626" i="1"/>
  <c r="G366" i="2"/>
  <c r="G496" i="2"/>
  <c r="B1046" i="1" s="1"/>
  <c r="G438" i="2"/>
  <c r="G439" i="2" s="1"/>
  <c r="B887" i="1" s="1"/>
  <c r="G423" i="2"/>
  <c r="G424" i="2" s="1"/>
  <c r="B530" i="1"/>
  <c r="E18" i="1" s="1"/>
  <c r="G150" i="2"/>
  <c r="E21" i="2" s="1"/>
  <c r="B35" i="1"/>
  <c r="B32" i="1" s="1"/>
  <c r="E19" i="1"/>
  <c r="F19" i="1" s="1"/>
  <c r="B624" i="1" l="1"/>
  <c r="E20" i="1" s="1"/>
  <c r="B37" i="12"/>
  <c r="E19" i="12" s="1"/>
  <c r="B834" i="1"/>
  <c r="B825" i="1" s="1"/>
  <c r="G498" i="2"/>
  <c r="E16" i="1"/>
  <c r="E19" i="2"/>
  <c r="F18" i="1"/>
  <c r="D27" i="2" l="1"/>
  <c r="B43" i="12" s="1"/>
  <c r="D25" i="12" s="1"/>
  <c r="G557" i="2"/>
  <c r="E26" i="2" s="1"/>
  <c r="B35" i="12"/>
  <c r="E17" i="12" s="1"/>
  <c r="B822" i="1"/>
  <c r="E23" i="1" s="1"/>
  <c r="D24" i="1"/>
  <c r="F22" i="1"/>
  <c r="F16" i="1"/>
  <c r="E23" i="2"/>
  <c r="G114" i="2"/>
  <c r="F24" i="1" l="1"/>
  <c r="B42" i="12"/>
  <c r="E24" i="12" s="1"/>
  <c r="F20" i="1"/>
  <c r="B39" i="12"/>
  <c r="E21" i="12" s="1"/>
  <c r="E20" i="2"/>
  <c r="E30" i="2"/>
  <c r="F23" i="1"/>
  <c r="F27" i="1" l="1"/>
  <c r="B46" i="12"/>
  <c r="E28" i="12" s="1"/>
  <c r="B36" i="12"/>
  <c r="E18" i="12" s="1"/>
  <c r="E29" i="2"/>
  <c r="F17" i="1"/>
  <c r="E31" i="2" l="1"/>
  <c r="B12" i="2" s="1"/>
  <c r="B12" i="1" s="1"/>
  <c r="F26" i="1"/>
  <c r="B45" i="12"/>
  <c r="B47" i="12" s="1"/>
  <c r="B48" i="12" s="1"/>
  <c r="F28" i="1" l="1"/>
  <c r="E29" i="12"/>
  <c r="B9" i="12" s="1"/>
  <c r="E27" i="12"/>
</calcChain>
</file>

<file path=xl/sharedStrings.xml><?xml version="1.0" encoding="utf-8"?>
<sst xmlns="http://schemas.openxmlformats.org/spreadsheetml/2006/main" count="8031" uniqueCount="289">
  <si>
    <t xml:space="preserve">Grantee Name: </t>
  </si>
  <si>
    <t>Budget Period:</t>
  </si>
  <si>
    <t>Personnel</t>
  </si>
  <si>
    <t>Fringe Benefits</t>
  </si>
  <si>
    <t>Travel</t>
  </si>
  <si>
    <t>Equipment</t>
  </si>
  <si>
    <t>Supplies</t>
  </si>
  <si>
    <t>Construction</t>
  </si>
  <si>
    <t>Other Costs</t>
  </si>
  <si>
    <t>Indirect Costs</t>
  </si>
  <si>
    <t xml:space="preserve">Budget Overview </t>
  </si>
  <si>
    <t>TOTAL</t>
  </si>
  <si>
    <t>EXPENSE</t>
  </si>
  <si>
    <t>Contractual</t>
  </si>
  <si>
    <t>Indirect</t>
  </si>
  <si>
    <t>Other</t>
  </si>
  <si>
    <t>Grand Total</t>
  </si>
  <si>
    <t>Subtotal</t>
  </si>
  <si>
    <t>Program Director</t>
  </si>
  <si>
    <t>Assistant Program Director</t>
  </si>
  <si>
    <t>Lead Clinician</t>
  </si>
  <si>
    <t>Clinician</t>
  </si>
  <si>
    <t>Lead Case Manager</t>
  </si>
  <si>
    <t xml:space="preserve">Position Description: </t>
  </si>
  <si>
    <t>Retirement</t>
  </si>
  <si>
    <t>Health &amp; Dental</t>
  </si>
  <si>
    <t>Life/Disability</t>
  </si>
  <si>
    <t>FICA</t>
  </si>
  <si>
    <t>SUI</t>
  </si>
  <si>
    <t xml:space="preserve">List the cost of employee fringe benefits unless treated as part of an approved indirect cost rate. Fringe benefits should be based on actual known costs or calculations. If not based on a known rate, list the composition of the fringe benefit package. Fringe benefits are for those individuals listed in the budget category “Personnel” and only for the percentage of time devoted to the project. </t>
  </si>
  <si>
    <t>Unit Cost</t>
  </si>
  <si>
    <t>Meals &amp; Incidentals</t>
  </si>
  <si>
    <t xml:space="preserve">Transportation  </t>
  </si>
  <si>
    <t>"Equipment" means an article of nonexpendable, tangible personal property having a useful life of more than one year per unit and an acquisition cost that equals or exceeds the lesser of: (a) the capitalization level established by the organization for the financial statement purposes, or (b) $5,000. (Note: Acquisition cost means the net invoice unit price of an item of equipment, including the cost of any modifications, attachments, accessories, or auxiliary apparatus necessary to make it usable for the purpose for which it is acquired. Ancillary charges, such as taxes, duty, protective in-transit insurance, freight, and installation, shall be included in or excluded from acquisition cost in accordance with the applicant organization's regular written accounting practices.)</t>
  </si>
  <si>
    <t>Other:</t>
  </si>
  <si>
    <t>Number of Units</t>
  </si>
  <si>
    <t xml:space="preserve">Expense  </t>
  </si>
  <si>
    <t>Total Cost</t>
  </si>
  <si>
    <t>Contractor/Organization Name</t>
  </si>
  <si>
    <t xml:space="preserve">Category Total: </t>
  </si>
  <si>
    <t>FTE</t>
  </si>
  <si>
    <t>Position Title</t>
  </si>
  <si>
    <t>Level of Effort</t>
  </si>
  <si>
    <t>Fringe Total:</t>
  </si>
  <si>
    <t>Personnel Total:</t>
  </si>
  <si>
    <t xml:space="preserve">Total FTE </t>
  </si>
  <si>
    <t>Program Name/Location:</t>
  </si>
  <si>
    <t>Travel Total:</t>
  </si>
  <si>
    <t xml:space="preserve">Item Description </t>
  </si>
  <si>
    <t xml:space="preserve">Special Instructions:  </t>
  </si>
  <si>
    <t>Start-up Cost Budget</t>
  </si>
  <si>
    <t>Pre-license Cost Budget</t>
  </si>
  <si>
    <t>Building Lease</t>
  </si>
  <si>
    <t>Depreciation</t>
  </si>
  <si>
    <t>Minor A&amp;R</t>
  </si>
  <si>
    <t>Utilities</t>
  </si>
  <si>
    <t>Expense description should include a total for each individual utility expense. The description should also explain the allocation method used to assign the cost to the grant.</t>
  </si>
  <si>
    <t xml:space="preserve">Building Maintenance </t>
  </si>
  <si>
    <t>This cost category is reserved for scheduled, routine maintenance and costs incurred for necessary maintenance, repair, or upkeep of buildings which neither add to the permanent value of the property nor appreciably prolong its intended life, but keep it in an efficient operating condition. Costs of ownership and costs incurred for improvements which add to the permanent value of the buildings or appreciably prolong their intended life should not be included in this category. A detailed description of the expenses that will be included as well as the method used to forecast costs should be included in the expense description.</t>
  </si>
  <si>
    <t>List each position by title. Provide a description for each position. The description should outline the responsibilities and duties of each position in relationship to fulfilling the project goals and objectives. The description should also identify the position time commitment to the project in months, time commitment to the project as a percentage or full-time equivalent, annual salary, hourly rate, grant salary, wage rates, etc. Contractors and consultants should not be placed under this category.</t>
  </si>
  <si>
    <t xml:space="preserve">Capacity: </t>
  </si>
  <si>
    <t>Program Type/Level of Care:</t>
  </si>
  <si>
    <t>Escort and Reunification Costs</t>
  </si>
  <si>
    <t>If indirect costs are included in the proposed budget, provide a copy of the approved negotiated agreement if this rate was negotiated with a cognizant Federal agency. Alternatively, applicants that have never received a negotiated indirect cost rate may elect to charge indirect costs pursuant to a de minimis rate of 10 percent of modified total direct costs (MTDC), in which case a negotiated indirect cost rate agreement is not required.  Applicants proposing a 10 percent de minimis rate should make a declaration to that effect in this section. Information regarding DHHS approved indirect cost rate agreements can be found at: https://rates.psc.gov/</t>
  </si>
  <si>
    <t>Minor A&amp;R requires specific approval. Items listed in this category must be described in detail in order to obtain approval. Applicants should include the current minor A&amp;R total when requesting additional expenses in this category, this will help ensure that limitations are not exceeded. HHS specifies that for any single or aggregate minor A&amp;R project, costs may not exceed the lesser of $250,000 or 25% of the total approved budget for the entire project period. The minor A/R threshold applies to each land parcel as identified by state or county property records where UAC activities occur, regardless of the number of structures/improvements that exist on each land parcel. Recipients and if applicable, their subrecipient (s), must maintain entity property records and track the amount of federal funds being used for minor A/R to ensure that the threshold is not exceeded for the entire project period.</t>
  </si>
  <si>
    <t>Costs of out-of-town or overnight project-related travel by employees of the applicant organization. For each trip show the total number of travelers, travel destination, duration of trip, per diem, lodging, mileage allowances, if privately owned vehicles will be used to travel out of town, and other transportation costs and subsistence allowances. If appropriate for this project, travel costs for key project staff to attend ACF-sponsored workshops/conferences/grantee orientations should be detailed in the budget. The maximum per diem and subsistence rates as prescribed by the General Services Administration (GSA) are available at http://www.gsa.gov.</t>
  </si>
  <si>
    <t>List the cost of all contracts and sub-awards intended to carry out a portion of the programmatic effort. The cost of each subrecipient should be summarized and a detailed budget narrative specific to each subrecipient should be attached to this application. Costs related to individual consultants should be listed on the Other line.</t>
  </si>
  <si>
    <t>Grant Number (if known):</t>
  </si>
  <si>
    <t># of Travelers</t>
  </si>
  <si>
    <t>Travel Days</t>
  </si>
  <si>
    <t>UC Program Budget Narrative</t>
  </si>
  <si>
    <t>Expense description should include the type of deprecation being charged and the deprecation schedule should be attached to the application. Depreciation expense must be calculated consistent with the methodology explained at 45 CFR 75.436.</t>
  </si>
  <si>
    <t xml:space="preserve">Direct Cost Basis Computation </t>
  </si>
  <si>
    <t>Total Indirect Costs</t>
  </si>
  <si>
    <t>UC Program Budget Detail</t>
  </si>
  <si>
    <t>Supplies Total:</t>
  </si>
  <si>
    <t>Contractual Total:</t>
  </si>
  <si>
    <t>Equipment Total:</t>
  </si>
  <si>
    <t xml:space="preserve">Total Salary
Charged to Award </t>
  </si>
  <si>
    <t>Hourly Employees</t>
  </si>
  <si>
    <t>Number of Hours</t>
  </si>
  <si>
    <t>Number of Months</t>
  </si>
  <si>
    <t>Months in Budget Period:</t>
  </si>
  <si>
    <t>Case Manager</t>
  </si>
  <si>
    <t>Teacher</t>
  </si>
  <si>
    <t>Lead Teacher</t>
  </si>
  <si>
    <t>Youth Care Worker</t>
  </si>
  <si>
    <t>Nurse</t>
  </si>
  <si>
    <t>Administrative Assistant</t>
  </si>
  <si>
    <t>Worker’s Compensation</t>
  </si>
  <si>
    <t>COMPUTATION (mathematical formula for determination of total)</t>
  </si>
  <si>
    <t>COMPUTATION
(Detailed narrative for all amount sources used in the computation as outlined in the Budget Detail)</t>
  </si>
  <si>
    <t>Check</t>
  </si>
  <si>
    <t>Travel Type</t>
  </si>
  <si>
    <t># of Trips</t>
  </si>
  <si>
    <t>Travel Justification (Include purpose and anticipated participants):</t>
  </si>
  <si>
    <t>Supplies Category</t>
  </si>
  <si>
    <t>List items by type; include costs of all tangible personal property other than that included under the Equipment category. This includes office and other consumable supplies with a per-unit cost of less than $5,000. Generally, supplies include any materials that are expendable or consumed during the course of the project. All requested information must be included in the budget detail worksheet and budget narrative.</t>
  </si>
  <si>
    <t>Facility Costs</t>
  </si>
  <si>
    <t>Facility</t>
  </si>
  <si>
    <t>Building Leases</t>
  </si>
  <si>
    <t>Location</t>
  </si>
  <si>
    <t>Lease Term</t>
  </si>
  <si>
    <t>Monthly Cost</t>
  </si>
  <si>
    <t>Number of Months (during budget year)</t>
  </si>
  <si>
    <t>Asset Description
(specific building or improvement identifiers)</t>
  </si>
  <si>
    <t>Total A&amp;R already charged to any federal awards per parcel of land, prior to the beginning of the budget year.</t>
  </si>
  <si>
    <t>Acquisition Date</t>
  </si>
  <si>
    <t>Acquisition Cost</t>
  </si>
  <si>
    <t>Useful Life</t>
  </si>
  <si>
    <t>Anticipated Acquisition Date</t>
  </si>
  <si>
    <t>Percentage Allocation (if applicable)</t>
  </si>
  <si>
    <t>Cost</t>
  </si>
  <si>
    <t>Maintenance &amp; Repairs (M&amp;R)</t>
  </si>
  <si>
    <t>Asset Description (specific M&amp;R identifiers)</t>
  </si>
  <si>
    <t>Anticipated Acquisition / Completion Date</t>
  </si>
  <si>
    <t>Costs qualify as M&amp;R which neither increase the value of the property nor appreciably prolong its intended life in accordance with 45 CFR 75.452.</t>
  </si>
  <si>
    <t>Other Facility Costs</t>
  </si>
  <si>
    <t>IDC Total:</t>
  </si>
  <si>
    <t>Facility Attachment</t>
  </si>
  <si>
    <r>
      <t xml:space="preserve">Number of Months </t>
    </r>
    <r>
      <rPr>
        <b/>
        <sz val="10"/>
        <color theme="1"/>
        <rFont val="Calibri"/>
        <family val="2"/>
        <scheme val="minor"/>
      </rPr>
      <t>(during budget year)</t>
    </r>
  </si>
  <si>
    <t>Vendor Name</t>
  </si>
  <si>
    <t>Narrative Justification</t>
  </si>
  <si>
    <t>For any additional items included in the Facility Attachment to the Budget Detail, please see attachment for budget detail and narrative.</t>
  </si>
  <si>
    <t>Indirect Cost Election Type</t>
  </si>
  <si>
    <t>Approved Rate</t>
  </si>
  <si>
    <t>Date Granted</t>
  </si>
  <si>
    <t>Type of Rate Approved</t>
  </si>
  <si>
    <t>Period of Availability</t>
  </si>
  <si>
    <t>Indirect Rate</t>
  </si>
  <si>
    <t>MTDC</t>
  </si>
  <si>
    <t>Cost Basis</t>
  </si>
  <si>
    <t>Complete the applicable section below. If "No IDC Rate" selected, then enter "$0" in the "IDC Total" and skip the rest of the section.</t>
  </si>
  <si>
    <t>Facility Total:</t>
  </si>
  <si>
    <t>Total Direct
Cost Basis</t>
  </si>
  <si>
    <t>Type of Expense</t>
  </si>
  <si>
    <t>Salary Employees</t>
  </si>
  <si>
    <t>Other Costs (non-facility)</t>
  </si>
  <si>
    <t>Property Acquisitions</t>
  </si>
  <si>
    <t>Major Alterations &amp; Renovations (A&amp;R)</t>
  </si>
  <si>
    <t>Construction Total:</t>
  </si>
  <si>
    <t>Other (Non-Facility)</t>
  </si>
  <si>
    <t>Add lines as needed by selecting the row above the "Subtotal" for that category, right clicking, and selecting insert. Also, select an itemized line's subtotal formula, copy the cell, and paste into the new line's subtotal cell.</t>
  </si>
  <si>
    <t>Other Non-Facility</t>
  </si>
  <si>
    <t>Property Description and Justification (include description of how it directly benefits the program and how allocated, if applicable):</t>
  </si>
  <si>
    <t>Description and Justification (include description of how it directly benefits the program and how allocated, if applicable):</t>
  </si>
  <si>
    <r>
      <rPr>
        <b/>
        <i/>
        <sz val="10"/>
        <color theme="1"/>
        <rFont val="Calibri"/>
        <family val="2"/>
        <scheme val="minor"/>
      </rPr>
      <t>Note:</t>
    </r>
    <r>
      <rPr>
        <i/>
        <sz val="10"/>
        <color theme="1"/>
        <rFont val="Calibri"/>
        <family val="2"/>
        <scheme val="minor"/>
      </rPr>
      <t xml:space="preserve"> Example position descriptions have been included below. Please adjust as necessary between "Salary" and "Hourly" sections below as well as change to match exact position titles used by your organization.</t>
    </r>
  </si>
  <si>
    <r>
      <rPr>
        <b/>
        <i/>
        <sz val="10"/>
        <color theme="1"/>
        <rFont val="Calibri"/>
        <family val="2"/>
        <scheme val="minor"/>
      </rPr>
      <t>Note:</t>
    </r>
    <r>
      <rPr>
        <i/>
        <sz val="10"/>
        <color theme="1"/>
        <rFont val="Calibri"/>
        <family val="2"/>
        <scheme val="minor"/>
      </rPr>
      <t xml:space="preserve"> Common “Supplies” subcategories include, but are not limited to the following: General Office Supplies, Household Supplies, Medical Supplies, Educational Supplies, Recreational Supplies, Food (where applicable), Kitchen Supplies, Clothing, Training Supplies, Bedding Supplies, Cleaning Supplies, Household Items, Personal Hygiene, Communication Supplies, and Uniforms.</t>
    </r>
  </si>
  <si>
    <t>Total Direct Charges</t>
  </si>
  <si>
    <t>Total:</t>
  </si>
  <si>
    <t>Printing Instructions</t>
  </si>
  <si>
    <t>Basic</t>
  </si>
  <si>
    <t>Costs detailed here should be an extension of the lists from the Budget Detail. Do not repeat itemized costs listed in the main Budget Detail. 
Add lines as needed by selecting the row above the "Attachment Subtotal", right clicking, and selecting insert. Also, select an itemized line's subtotal formula, copy the cell, and paste into the new line's subtotal cell.
If an applicant selects the row with the "Attachment Subtotal" to insert rows, the applicant will need to fix the subtotal formula. 
Best practice to double check the "Attachment Subtotal" formal to ensure all rows are included so that the subtotal carries correctly to the Budget Detail.</t>
  </si>
  <si>
    <t>By selecting this method, applicants assert that the organization has never received an approved indirect cost rate and does not have a proposal under review.</t>
  </si>
  <si>
    <t>Special Budget Types</t>
  </si>
  <si>
    <t>select this row to add new lines above</t>
  </si>
  <si>
    <t>Number of Beds</t>
  </si>
  <si>
    <t>Enter all direct costs related to the purchase of properties and major renovations to owned or leased property. This section includes all those directly purchased were the whole acquisition costs is charged to the award (not merely depreciation for the current use - see Other Costs, Facility Costs for section to record depreciation).</t>
  </si>
  <si>
    <t>Enter all direct costs related to the use and maintenance of all facilities used for this award. Such costs, where applicable and appropriate, may include but are not limited to: rentals costs, depreciation for owned property, depreciation for major improvements, minor alterations and renovations, maintenance and repairs, utilities, property insurance (if owned), pest control, lawn care, etc.</t>
  </si>
  <si>
    <t>Minor Alterations &amp; Renovations (A&amp;R)</t>
  </si>
  <si>
    <t>Subtotal:</t>
  </si>
  <si>
    <t>Description of all direct costs included or direct costs excluded in the direct cost basis. Description should be sufficiently detailed to ensure ease of recalculating based on amounts above.</t>
  </si>
  <si>
    <t>UC Program Budget Detail Facility Attachment</t>
  </si>
  <si>
    <t>If this attachment is not needed, right click the tab name and select "Hide". Only do this if none of the additional sections below are needed.</t>
  </si>
  <si>
    <t>Description and Justification (include description of how it directly benefits the program):</t>
  </si>
  <si>
    <t>Airfare (Roundtrip)</t>
  </si>
  <si>
    <t>Lodging (per night)</t>
  </si>
  <si>
    <t>Avg. Cost Per Child Per Day:</t>
  </si>
  <si>
    <t>Average
Hourly Rate</t>
  </si>
  <si>
    <t>Average
Annual Salary</t>
  </si>
  <si>
    <t>List each position by title. Provide a description for each position. The description should outline the responsibilities and duties of each position in relationship to fulfilling the project goals and objectives. The description should also identify the position time commitment to the project in months, time commitment to the project as a percentage or full-time equivalent, range of annual salaries, range of hourly rates, maximum grant salary,  etc. Contractors and consultants should not be placed under this category.</t>
  </si>
  <si>
    <t>Equipment Category</t>
  </si>
  <si>
    <r>
      <rPr>
        <b/>
        <sz val="11"/>
        <rFont val="Calibri"/>
        <family val="2"/>
      </rPr>
      <t>2.</t>
    </r>
    <r>
      <rPr>
        <sz val="11"/>
        <rFont val="Calibri"/>
        <family val="2"/>
      </rPr>
      <t xml:space="preserve"> Slowly scroll down the worksheet and hide grouped sections that do not display any information. To do this, click the negative sign (-) in the box at the top left of the section to be hidden. If a section is accidently hidden, simple click the positive sign (+) in the box at the top left to unhide that section.</t>
    </r>
  </si>
  <si>
    <r>
      <rPr>
        <b/>
        <i/>
        <sz val="11"/>
        <rFont val="Calibri"/>
        <family val="2"/>
      </rPr>
      <t xml:space="preserve">Note: </t>
    </r>
    <r>
      <rPr>
        <i/>
        <sz val="11"/>
        <rFont val="Calibri"/>
        <family val="2"/>
      </rPr>
      <t>The groupings in the Budget Detail correspond with the groupings in the Budget Narrative.</t>
    </r>
  </si>
  <si>
    <t>No Indirect Costs</t>
  </si>
  <si>
    <t>Workbook Instructions</t>
  </si>
  <si>
    <t>UC Program Special Instructions</t>
  </si>
  <si>
    <t>UC Program Budget Workbook Instructions</t>
  </si>
  <si>
    <t>Budgetary Detail Level</t>
  </si>
  <si>
    <t>Budget Types</t>
  </si>
  <si>
    <t>To see these tabs, if needed, right click on the name of any tab below, select "Unhide", select the tab you wish to unhide from the pop-up list, then select "Ok". Repeat until enough tabs are showing to complete for each program/subrecipient.</t>
  </si>
  <si>
    <t>Protections</t>
  </si>
  <si>
    <t>Additional Tabs</t>
  </si>
  <si>
    <t>Budgetary Detail Level:</t>
  </si>
  <si>
    <t>Budget Completion Instructions</t>
  </si>
  <si>
    <t>To show and hide grouped rows, click on the positive (+) to ungroup and the negative (-) to group in the boxes to the left of the row numbers.</t>
  </si>
  <si>
    <r>
      <rPr>
        <b/>
        <sz val="11"/>
        <rFont val="Calibri"/>
        <family val="2"/>
      </rPr>
      <t xml:space="preserve">1. </t>
    </r>
    <r>
      <rPr>
        <sz val="11"/>
        <rFont val="Calibri"/>
        <family val="2"/>
      </rPr>
      <t>Before printing, ungroup all rows by clicking on the largest number in the boxes at the top left of the worksheet (these would be the numbers immediately left of column "A").</t>
    </r>
  </si>
  <si>
    <t>To ungroup all, click on the largest number (for this tab that would be 3) in the box in the top left corner of the spreadsheet (these would be the numbers immediately left of column "A").</t>
  </si>
  <si>
    <t>Fixed-Variable Cost Budget</t>
  </si>
  <si>
    <t>These are instructions on how to print the Budget Detail, Budget Narrative and Facility Attachment sheets without too many unused lines.</t>
  </si>
  <si>
    <t>If there are multiple programs in a single award, make sure to print the Summary sheet first. This should be at the beginning of the Budget Detail.</t>
  </si>
  <si>
    <r>
      <rPr>
        <b/>
        <sz val="11"/>
        <color theme="1"/>
        <rFont val="Calibri"/>
        <family val="2"/>
        <scheme val="minor"/>
      </rPr>
      <t>Note:</t>
    </r>
    <r>
      <rPr>
        <sz val="11"/>
        <color theme="1"/>
        <rFont val="Calibri"/>
        <family val="2"/>
        <scheme val="minor"/>
      </rPr>
      <t xml:space="preserve"> Grantees with multiple programs should submit a Budget Detail and Budget Narrative separately for each program under an award. A Budget Detail and Budget Narrative should also be submitted for each subrecipient. Totals should be compiled on the Summary sheet.</t>
    </r>
  </si>
  <si>
    <r>
      <t>Note:</t>
    </r>
    <r>
      <rPr>
        <sz val="11"/>
        <color theme="1"/>
        <rFont val="Calibri"/>
        <family val="2"/>
        <scheme val="minor"/>
      </rPr>
      <t xml:space="preserve"> Grantees with multiple programs should submit a Budget Detail and Budget Narrative separately for each program under an award. A Budget Detail and Budget Narrative should also be submitted for each subrecipient. Totals should be compiled on the Summ</t>
    </r>
    <r>
      <rPr>
        <sz val="11"/>
        <color theme="1"/>
        <rFont val="Calibri"/>
        <family val="2"/>
        <scheme val="minor"/>
      </rPr>
      <t>ary sheet.</t>
    </r>
  </si>
  <si>
    <t>Normal period pre-populated; adjust as necessary.</t>
  </si>
  <si>
    <t>Worksheet used for drop-down options in IDC. Do not edit or remove.</t>
  </si>
  <si>
    <t>Escort Services - Staff</t>
  </si>
  <si>
    <t>Escort Services - Client (Child)</t>
  </si>
  <si>
    <r>
      <rPr>
        <b/>
        <i/>
        <sz val="10"/>
        <color theme="1"/>
        <rFont val="Calibri"/>
        <family val="2"/>
        <scheme val="minor"/>
      </rPr>
      <t>Note:</t>
    </r>
    <r>
      <rPr>
        <i/>
        <sz val="10"/>
        <color theme="1"/>
        <rFont val="Calibri"/>
        <family val="2"/>
        <scheme val="minor"/>
      </rPr>
      <t xml:space="preserve"> For budgetary purposes, the below sections should include total estimates for each type of travel anticipated such as training, site visits, etc.  Please note that supporting documentation for each separate travel instance during the budget period must be maintained and, at a minimum, cover the information in the fields below.</t>
    </r>
  </si>
  <si>
    <r>
      <t>Note:</t>
    </r>
    <r>
      <rPr>
        <i/>
        <sz val="10"/>
        <color theme="1"/>
        <rFont val="Calibri"/>
        <family val="2"/>
        <scheme val="minor"/>
      </rPr>
      <t xml:space="preserve"> For budgetary purposes, the below sections should include total estimates for each type of travel anticipated such as training, site visits, etc.  Please note that supporting documentation for each separate travel instance during the budget period must be maintained and, at a minimum, cover the information in the fields below.</t>
    </r>
  </si>
  <si>
    <t>Enter all other direct costs that do not fall into the object cost categories listed above. Such costs, where applicable and appropriate, may include but are not limited to: escort services, vehicle maintenance, vehicle insurance, general liability insurance, printing and publication, training costs, janitorial, recruitment costs, background checks, foster care stipends, and recreational costs.</t>
  </si>
  <si>
    <t>Description, Justification (include description of how it directly benefits the program and how allocated, if applicable), Calculation &amp; Sources:</t>
  </si>
  <si>
    <t>Expense description and cost breakdown should include a total for each individual item of cost including: UC airfare, escort airfare, escort lodging, and meals. See "Travel" section above for additional details on computation and reporting requirements.</t>
  </si>
  <si>
    <t>Add lines as needed by selecting the row above the "Subtotal" for that category, right clicking (mouse keys) the row's number on the left, and selecting "Insert". Also, select an itemized line's subtotal formula, copy the cell, and paste into the new line's subtotal cell.</t>
  </si>
  <si>
    <t>One-Time or
Annual Cost</t>
  </si>
  <si>
    <t>Enter all other direct costs that do not fall into the object cost categories listed above. Such costs, where applicable and appropriate, may include but are not limited to: escort services, vehicle maintenance, vehicle insurance, general liability insurance, printing and publication, training costs, janitorial, recruitment costs, background checks, foster care stipends, and recreational costs. Select the tables below for monthly cost or one-time/annual cost as applicable for each type.</t>
  </si>
  <si>
    <t>Vendor Name (if applicable)</t>
  </si>
  <si>
    <t>Examples:</t>
  </si>
  <si>
    <t>Budget Completion Requirements and Types</t>
  </si>
  <si>
    <t xml:space="preserve">Project budget calculations must include estimation methods, quantities, unit costs, and other similar quantitative detail sufficient for the calculation to be duplicated. </t>
  </si>
  <si>
    <r>
      <t xml:space="preserve">Costs of out-of-town or overnight project-related travel by </t>
    </r>
    <r>
      <rPr>
        <u/>
        <sz val="10"/>
        <color theme="1"/>
        <rFont val="Calibri"/>
        <family val="2"/>
        <scheme val="minor"/>
      </rPr>
      <t>employees</t>
    </r>
    <r>
      <rPr>
        <sz val="10"/>
        <color theme="1"/>
        <rFont val="Calibri"/>
        <family val="2"/>
        <scheme val="minor"/>
      </rPr>
      <t xml:space="preserve"> of the applicant organization. For each trip show the total number of travelers, travel destination, duration of trip, per diem, lodging, mileage allowances (if privately owned vehicles will be used to travel out of town), and other transportation costs and subsistence allowances. If appropriate for this project, travel costs for key project staff to attend ACF-sponsored workshops/conferences/grantee orientations should be detailed in the budget. The maximum per diem and subsistence rates as prescribed by the General Services Administration (GSA) are available at http://www.gsa.gov.</t>
    </r>
  </si>
  <si>
    <t>Enter all direct costs related to the use and maintenance of all facilities used for this award. Such costs, where applicable and appropriate, may include but are not limited to: rental costs, depreciation for owned property, depreciation for major improvements, minor alterations and renovations, maintenance and repairs, utilities, property insurance (if owned), pest control, lawn care, etc.</t>
  </si>
  <si>
    <r>
      <rPr>
        <b/>
        <i/>
        <sz val="11"/>
        <rFont val="Calibri"/>
        <family val="2"/>
      </rPr>
      <t>Programs:</t>
    </r>
    <r>
      <rPr>
        <i/>
        <sz val="11"/>
        <rFont val="Calibri"/>
        <family val="2"/>
      </rPr>
      <t xml:space="preserve"> 3
</t>
    </r>
    <r>
      <rPr>
        <b/>
        <i/>
        <sz val="11"/>
        <rFont val="Calibri"/>
        <family val="2"/>
      </rPr>
      <t xml:space="preserve">Subrecipients: </t>
    </r>
    <r>
      <rPr>
        <i/>
        <sz val="11"/>
        <rFont val="Calibri"/>
        <family val="2"/>
      </rPr>
      <t xml:space="preserve">0
</t>
    </r>
    <r>
      <rPr>
        <b/>
        <i/>
        <sz val="11"/>
        <rFont val="Calibri"/>
        <family val="2"/>
      </rPr>
      <t>Requested Budget Type:</t>
    </r>
    <r>
      <rPr>
        <i/>
        <sz val="11"/>
        <rFont val="Calibri"/>
        <family val="2"/>
      </rPr>
      <t xml:space="preserve"> New or NCC
</t>
    </r>
    <r>
      <rPr>
        <b/>
        <i/>
        <sz val="11"/>
        <rFont val="Calibri"/>
        <family val="2"/>
      </rPr>
      <t>Completion Instructions:</t>
    </r>
    <r>
      <rPr>
        <i/>
        <sz val="11"/>
        <rFont val="Calibri"/>
        <family val="2"/>
      </rPr>
      <t xml:space="preserve"> Enter the base 12 month budget using the Budget Detail, Budget Narrative, and Facility Attachment (as applicable), BD2, BN2, FA2 (as applicable), BD3, BN3, and FA3 (as applicable) tabs, (</t>
    </r>
    <r>
      <rPr>
        <i/>
        <u/>
        <sz val="11"/>
        <rFont val="Calibri"/>
        <family val="2"/>
      </rPr>
      <t>Budgetary Detail Level: "[Program Name]"</t>
    </r>
    <r>
      <rPr>
        <i/>
        <sz val="11"/>
        <rFont val="Calibri"/>
        <family val="2"/>
      </rPr>
      <t>). The "object cost category" totals from each Budget Detail tab will auto-fill to the Summary tab to show the total budget request.</t>
    </r>
  </si>
  <si>
    <r>
      <t xml:space="preserve">Enter all direct costs related to the purchase of properties and major renovations to owned or leased property. This section includes all those directly purchased were the whole acquisition costs is charged to the award (not merely depreciation for the current use - see Other Costs, Facility Costs for section to record depreciation). </t>
    </r>
    <r>
      <rPr>
        <b/>
        <sz val="10"/>
        <color theme="1"/>
        <rFont val="Calibri"/>
        <family val="2"/>
        <scheme val="minor"/>
      </rPr>
      <t>Please note: For the UC Program, "Construction" is not an allowable cost. Statutory authority permitting the use of funds for Construction does not exist for the UC program.</t>
    </r>
  </si>
  <si>
    <r>
      <t xml:space="preserve">Enter all direct costs related to the purchase of properties and major renovations to owned or leased property. This section includes all those directly purchased were the whole acquisition costs is charged to the award (not merely depreciation for the current use - see Other Costs, Facility Costs for section to record depreciation).  </t>
    </r>
    <r>
      <rPr>
        <b/>
        <sz val="10"/>
        <color theme="1"/>
        <rFont val="Calibri"/>
        <family val="2"/>
        <scheme val="minor"/>
      </rPr>
      <t>Please note: For the UC Program, "Construction" is not an allowable cost. Statutory authority permitting the use of funds for Construction does not exist for the UC program.</t>
    </r>
  </si>
  <si>
    <t>Please see further instructions on the Budget Detail, Budget Narrative, and Facility Attachment tabs.</t>
  </si>
  <si>
    <t>OMB #: 0970-0XXX
Expiration Date: XX/XX/XXXX</t>
  </si>
  <si>
    <t>Land Parcel ID</t>
  </si>
  <si>
    <t>Asset Description
(specific A&amp;R identifiers)</t>
  </si>
  <si>
    <r>
      <t xml:space="preserve">Arm's-length, operating leases </t>
    </r>
    <r>
      <rPr>
        <i/>
        <sz val="10"/>
        <color theme="1"/>
        <rFont val="Calibri"/>
        <family val="2"/>
        <scheme val="minor"/>
      </rPr>
      <t>– see 45 C.F.R. 75.465(a) for charging limitations</t>
    </r>
  </si>
  <si>
    <r>
      <t>Sale-and-leaseback arrangements</t>
    </r>
    <r>
      <rPr>
        <i/>
        <sz val="10"/>
        <color theme="1"/>
        <rFont val="Calibri"/>
        <family val="2"/>
        <scheme val="minor"/>
      </rPr>
      <t xml:space="preserve"> – see 45 C.F.R. 75.465(b) for charging limitations</t>
    </r>
  </si>
  <si>
    <r>
      <t xml:space="preserve">Related party (less-than-arm's-length) leases </t>
    </r>
    <r>
      <rPr>
        <i/>
        <sz val="10"/>
        <color theme="1"/>
        <rFont val="Calibri"/>
        <family val="2"/>
        <scheme val="minor"/>
      </rPr>
      <t>– see 45 C.F.R. 75.465(b) and (c) for charging limitations</t>
    </r>
  </si>
  <si>
    <r>
      <t>Capital/finance leases</t>
    </r>
    <r>
      <rPr>
        <i/>
        <sz val="10"/>
        <color theme="1"/>
        <rFont val="Calibri"/>
        <family val="2"/>
        <scheme val="minor"/>
      </rPr>
      <t xml:space="preserve"> – see 45 C.F.R. 75.465(b) and (c)(5) for charging limitations; see GAAP for classification (FAS 13/ASC 842)</t>
    </r>
  </si>
  <si>
    <r>
      <t xml:space="preserve">Arm's-length, operating leases </t>
    </r>
    <r>
      <rPr>
        <i/>
        <sz val="10"/>
        <color indexed="8"/>
        <rFont val="Calibri"/>
        <family val="2"/>
        <scheme val="minor"/>
      </rPr>
      <t>– see 45 C.F.R. 75.465(a) for charging limitations</t>
    </r>
  </si>
  <si>
    <r>
      <t>Sale-and-leaseback arrangements</t>
    </r>
    <r>
      <rPr>
        <i/>
        <sz val="10"/>
        <color indexed="8"/>
        <rFont val="Calibri"/>
        <family val="2"/>
        <scheme val="minor"/>
      </rPr>
      <t xml:space="preserve"> – see 45 C.F.R. 75.465(b) for charging limitations</t>
    </r>
  </si>
  <si>
    <r>
      <t xml:space="preserve">Related party (less-than-arm's-length) leases </t>
    </r>
    <r>
      <rPr>
        <i/>
        <sz val="10"/>
        <color indexed="8"/>
        <rFont val="Calibri"/>
        <family val="2"/>
        <scheme val="minor"/>
      </rPr>
      <t>– see 45 C.F.R. 75.465(b) and (c) for charging limitations</t>
    </r>
  </si>
  <si>
    <r>
      <t>Capital/finance leases</t>
    </r>
    <r>
      <rPr>
        <i/>
        <sz val="10"/>
        <color indexed="8"/>
        <rFont val="Calibri"/>
        <family val="2"/>
        <scheme val="minor"/>
      </rPr>
      <t xml:space="preserve"> – see 45 C.F.R. 75.465(b) and (c)(5) for charging limitations; see GAAP for classification (FAS 13/ASC 842)</t>
    </r>
  </si>
  <si>
    <t>Construction is not an allowable activity or expenditure under UC grant awards.
Purchase of real property is not an allowable activity or expenditure under UC grant awards.
The UC grant award does not have the statutory authority to explicitly use federal funds to purchase (acquire), construct, and/or make major renovations to real property.</t>
  </si>
  <si>
    <t>Applicants may be asked by ORR to submit a Fixed-Variable Cost Budget. The costs listed in these spreadsheets, separate operating expenses that are fixed, regardless of the funded capacity, from those costs that fluctuate (variable) as the approved bed capacity may change. 
Fixed costs are those that would be expended regardless of capacity; e.g., lease, insurance, certain staff positions, etc. 
Variable costs are those costs that are scaled and adjusted based on capacity; e.g., food, clothing, escort services (staff and child) travel, etc.</t>
  </si>
  <si>
    <t>If additional lines are necessary, please use the Facility Attachment tab. Subtotal from Facility Attachment auto-updates to the right.</t>
  </si>
  <si>
    <t>www.acf.hhs.gov/grants/real-property-and-tangible-personal-property</t>
  </si>
  <si>
    <t>By completing this section, applicants are asserting that these A&amp;R meet the qualifications as minor (i.e., they do not exceed the major renovation threshold per land parcel) and are not de-aggregated major renovation improvements (major renovation improvements broken into smaller projects to appear minor).
For information on the “major renovation threshold” see ACF Property Guidance, Glossary, Major Renovation Threshold at</t>
  </si>
  <si>
    <t>Enter all direct costs related to the use and maintenance of all facilities used for this award. Such costs, where applicable and appropriate, may include but are not limited to: rentals costs, depreciation for owned property, depreciation for major improvements, minor alterations and renovations, maintenance and repairs, and other facility costs (i.e. utilities, property insurance (if owned), pest control, lawn care, etc.)</t>
  </si>
  <si>
    <t>Other Costs (non-facility) Reoccuring Monthly</t>
  </si>
  <si>
    <t>Other Costs (non-facility) One-Time or Reoccuring Annually</t>
  </si>
  <si>
    <t>Other Costs (non-facility) Reoccurring Monthly</t>
  </si>
  <si>
    <t>Other Costs (non-facility) One-Time or Reoccurring Annually</t>
  </si>
  <si>
    <t>Indirect Cost (IDC) Rate</t>
  </si>
  <si>
    <t>IDC Rate Applicable to Budget Year</t>
  </si>
  <si>
    <t>(beds)</t>
  </si>
  <si>
    <t>Amount</t>
  </si>
  <si>
    <r>
      <rPr>
        <b/>
        <sz val="11"/>
        <rFont val="Calibri"/>
        <family val="2"/>
      </rPr>
      <t xml:space="preserve">3. </t>
    </r>
    <r>
      <rPr>
        <sz val="11"/>
        <rFont val="Calibri"/>
        <family val="2"/>
      </rPr>
      <t>Also, while scanning through the Budget Narrative, add or expand any rows necessary to see all descriptions.</t>
    </r>
  </si>
  <si>
    <r>
      <rPr>
        <b/>
        <sz val="11"/>
        <rFont val="Calibri"/>
        <family val="2"/>
      </rPr>
      <t>4.</t>
    </r>
    <r>
      <rPr>
        <sz val="11"/>
        <rFont val="Calibri"/>
        <family val="2"/>
      </rPr>
      <t xml:space="preserve"> Select "File", "Print", and review all print preview pages to ensure only relevant data is showing.</t>
    </r>
  </si>
  <si>
    <r>
      <rPr>
        <b/>
        <i/>
        <sz val="10"/>
        <color theme="1"/>
        <rFont val="Calibri"/>
        <family val="2"/>
        <scheme val="minor"/>
      </rPr>
      <t>Note:</t>
    </r>
    <r>
      <rPr>
        <i/>
        <sz val="10"/>
        <color theme="1"/>
        <rFont val="Calibri"/>
        <family val="2"/>
        <scheme val="minor"/>
      </rPr>
      <t xml:space="preserve"> Common “Equipment” subcategories include, but are not limited to the following: IT &amp; Computer Equipment, Communications Equipment, Kitchen Appliances, Lawn Care Equipment, etc.</t>
    </r>
  </si>
  <si>
    <r>
      <t>Note:</t>
    </r>
    <r>
      <rPr>
        <i/>
        <sz val="10"/>
        <color theme="1"/>
        <rFont val="Calibri"/>
        <family val="2"/>
        <scheme val="minor"/>
      </rPr>
      <t xml:space="preserve"> Common “Equipment” subcategories include, but are not limited to the following: IT &amp; Computer Equipment, Communications Equipment, Kitchen Appliances, Lawn Care Equipment, etc.</t>
    </r>
  </si>
  <si>
    <r>
      <rPr>
        <b/>
        <sz val="11"/>
        <color theme="1"/>
        <rFont val="Calibri"/>
        <family val="2"/>
        <scheme val="minor"/>
      </rPr>
      <t xml:space="preserve">Note for internal review: </t>
    </r>
    <r>
      <rPr>
        <sz val="11"/>
        <color theme="1"/>
        <rFont val="Calibri"/>
        <family val="2"/>
        <scheme val="minor"/>
      </rPr>
      <t>Tabs "BN2" - "FA10" to be hidden in final version and this comment will be removed</t>
    </r>
  </si>
  <si>
    <r>
      <rPr>
        <b/>
        <i/>
        <sz val="11"/>
        <rFont val="Calibri"/>
        <family val="2"/>
      </rPr>
      <t>Programs:</t>
    </r>
    <r>
      <rPr>
        <i/>
        <sz val="11"/>
        <rFont val="Calibri"/>
        <family val="2"/>
      </rPr>
      <t xml:space="preserve"> 1
</t>
    </r>
    <r>
      <rPr>
        <b/>
        <i/>
        <sz val="11"/>
        <rFont val="Calibri"/>
        <family val="2"/>
      </rPr>
      <t>Subrecipients:</t>
    </r>
    <r>
      <rPr>
        <i/>
        <sz val="11"/>
        <rFont val="Calibri"/>
        <family val="2"/>
      </rPr>
      <t xml:space="preserve"> 0
</t>
    </r>
    <r>
      <rPr>
        <b/>
        <i/>
        <sz val="11"/>
        <rFont val="Calibri"/>
        <family val="2"/>
      </rPr>
      <t>Requested Budget Type:</t>
    </r>
    <r>
      <rPr>
        <i/>
        <sz val="11"/>
        <rFont val="Calibri"/>
        <family val="2"/>
      </rPr>
      <t xml:space="preserve"> New or NCC
</t>
    </r>
    <r>
      <rPr>
        <b/>
        <i/>
        <sz val="11"/>
        <rFont val="Calibri"/>
        <family val="2"/>
      </rPr>
      <t>Completion Instructions:</t>
    </r>
    <r>
      <rPr>
        <i/>
        <sz val="11"/>
        <rFont val="Calibri"/>
        <family val="2"/>
      </rPr>
      <t xml:space="preserve"> Enter the base 12 month budget using the Budget Detail, Budget Narrative, and Facility Attachment (as applicable) tabs, (</t>
    </r>
    <r>
      <rPr>
        <i/>
        <u/>
        <sz val="11"/>
        <rFont val="Calibri"/>
        <family val="2"/>
      </rPr>
      <t>Budgetary Detail Level: "[Program Name]</t>
    </r>
    <r>
      <rPr>
        <i/>
        <sz val="11"/>
        <rFont val="Calibri"/>
        <family val="2"/>
      </rPr>
      <t>"). The "object cost category" totals from the Budget Detail tab will auto-fill to the Summary tab to show the total budget request.</t>
    </r>
  </si>
  <si>
    <t>By completion this section, applicants are asserting that these A&amp;R meet the qualifications as minor and are not de-aggregated major improvements (major improvements broken into smaller projects to appear minor).</t>
  </si>
  <si>
    <t>UC Program - Multiple Budget Summary Compilation</t>
  </si>
  <si>
    <t>De Minimis</t>
  </si>
  <si>
    <t>De Minimis Rate</t>
  </si>
  <si>
    <r>
      <rPr>
        <b/>
        <i/>
        <sz val="10"/>
        <color theme="1"/>
        <rFont val="Calibri"/>
        <family val="2"/>
        <scheme val="minor"/>
      </rPr>
      <t>Note:</t>
    </r>
    <r>
      <rPr>
        <i/>
        <sz val="10"/>
        <color theme="1"/>
        <rFont val="Calibri"/>
        <family val="2"/>
        <scheme val="minor"/>
      </rPr>
      <t xml:space="preserve"> Property appliances such as HVAC, water heaters, etc. are classified as alterations and renovations (A&amp;R). See applicable sections below in Construction (major A&amp;R) and Other Costs - Facility (minor A&amp;R).</t>
    </r>
  </si>
  <si>
    <r>
      <t>Note:</t>
    </r>
    <r>
      <rPr>
        <i/>
        <sz val="10"/>
        <color theme="1"/>
        <rFont val="Calibri"/>
        <family val="2"/>
        <scheme val="minor"/>
      </rPr>
      <t xml:space="preserve"> Property appliances such as HVAC, water heaters, etc. are classified as alterations and renovations (A&amp;R). See applicable sections below in Construction (major A&amp;R) and Other Costs - Facility (minor A&amp;R).</t>
    </r>
  </si>
  <si>
    <t>List the cost of all contracts and sub-awards intended to carry out a portion of the programmatic effort. The cost of each subrecipient should be summarized and a detailed budget narrative, specific to each subrecipient, should be attached to this application. Costs related to individual consultants should be listed in the Other Costs (non-facility) category.</t>
  </si>
  <si>
    <r>
      <t>All applicants are required to submit a Project Budget and Budget Justification with their application. The Project Budget details and narratives are entered on the forms in this workbook. The instructions for completing the budget detail and narrative tabs are found below in the "</t>
    </r>
    <r>
      <rPr>
        <b/>
        <sz val="11"/>
        <rFont val="Calibri"/>
        <family val="2"/>
      </rPr>
      <t>Workbook Instructions</t>
    </r>
    <r>
      <rPr>
        <sz val="11"/>
        <rFont val="Calibri"/>
        <family val="2"/>
      </rPr>
      <t>" section. The amounts entered for each "object class category" identified on the SF 424 and SF 424A should be consistent with those amounts entered in this workbook.</t>
    </r>
  </si>
  <si>
    <t>Applicants must indicate the method they are selecting for their indirect cost rate. See Indirect Charges on the Budget Detail and Budget Narrative tabs for further information.</t>
  </si>
  <si>
    <r>
      <rPr>
        <b/>
        <i/>
        <sz val="11"/>
        <rFont val="Calibri"/>
        <family val="2"/>
      </rPr>
      <t>Programs:</t>
    </r>
    <r>
      <rPr>
        <i/>
        <sz val="11"/>
        <rFont val="Calibri"/>
        <family val="2"/>
      </rPr>
      <t xml:space="preserve"> 1
</t>
    </r>
    <r>
      <rPr>
        <b/>
        <i/>
        <sz val="11"/>
        <rFont val="Calibri"/>
        <family val="2"/>
      </rPr>
      <t>Subrecipients:</t>
    </r>
    <r>
      <rPr>
        <i/>
        <sz val="11"/>
        <rFont val="Calibri"/>
        <family val="2"/>
      </rPr>
      <t xml:space="preserve"> 0
</t>
    </r>
    <r>
      <rPr>
        <b/>
        <i/>
        <sz val="11"/>
        <rFont val="Calibri"/>
        <family val="2"/>
      </rPr>
      <t>Requested Budget Type:</t>
    </r>
    <r>
      <rPr>
        <i/>
        <sz val="11"/>
        <rFont val="Calibri"/>
        <family val="2"/>
      </rPr>
      <t xml:space="preserve"> New or NCC with "Start-Up Budget"
</t>
    </r>
    <r>
      <rPr>
        <b/>
        <i/>
        <sz val="11"/>
        <rFont val="Calibri"/>
        <family val="2"/>
      </rPr>
      <t>Completion Instructions:</t>
    </r>
    <r>
      <rPr>
        <i/>
        <sz val="11"/>
        <rFont val="Calibri"/>
        <family val="2"/>
      </rPr>
      <t xml:space="preserve"> </t>
    </r>
    <r>
      <rPr>
        <i/>
        <u/>
        <sz val="11"/>
        <rFont val="Calibri"/>
        <family val="2"/>
      </rPr>
      <t>Base 12 month budget costs</t>
    </r>
    <r>
      <rPr>
        <i/>
        <sz val="11"/>
        <rFont val="Calibri"/>
        <family val="2"/>
      </rPr>
      <t>: The Budget Detail, Budget Narrative, and Facility Attachment (as applicable) tabs are completed for costs anticipated to be expended annually (</t>
    </r>
    <r>
      <rPr>
        <i/>
        <u/>
        <sz val="11"/>
        <rFont val="Calibri"/>
        <family val="2"/>
      </rPr>
      <t>Budgetary Detail Level: "[Program Name] Base Budget"</t>
    </r>
    <r>
      <rPr>
        <i/>
        <sz val="11"/>
        <rFont val="Calibri"/>
        <family val="2"/>
      </rPr>
      <t xml:space="preserve">). 
</t>
    </r>
    <r>
      <rPr>
        <i/>
        <u/>
        <sz val="11"/>
        <rFont val="Calibri"/>
        <family val="2"/>
      </rPr>
      <t>First year Start-Up costs</t>
    </r>
    <r>
      <rPr>
        <i/>
        <sz val="11"/>
        <rFont val="Calibri"/>
        <family val="2"/>
      </rPr>
      <t>: On the BD2, BN2, and FA2 (as applicable) tabs, identify those costs that are one-time costs related to the start-up of the new program (e.g., one-time purchases of furniture); (</t>
    </r>
    <r>
      <rPr>
        <i/>
        <u/>
        <sz val="11"/>
        <rFont val="Calibri"/>
        <family val="2"/>
      </rPr>
      <t>Budgetary Detail Level: "[Program Name] Start-Up Costs"</t>
    </r>
    <r>
      <rPr>
        <i/>
        <sz val="11"/>
        <rFont val="Calibri"/>
        <family val="2"/>
      </rPr>
      <t>).</t>
    </r>
  </si>
  <si>
    <r>
      <rPr>
        <b/>
        <i/>
        <sz val="11"/>
        <rFont val="Calibri"/>
        <family val="2"/>
      </rPr>
      <t>Programs:</t>
    </r>
    <r>
      <rPr>
        <i/>
        <sz val="11"/>
        <rFont val="Calibri"/>
        <family val="2"/>
      </rPr>
      <t xml:space="preserve"> 1
</t>
    </r>
    <r>
      <rPr>
        <b/>
        <i/>
        <sz val="11"/>
        <rFont val="Calibri"/>
        <family val="2"/>
      </rPr>
      <t>Subrecipients:</t>
    </r>
    <r>
      <rPr>
        <i/>
        <sz val="11"/>
        <rFont val="Calibri"/>
        <family val="2"/>
      </rPr>
      <t xml:space="preserve"> 0
</t>
    </r>
    <r>
      <rPr>
        <b/>
        <i/>
        <sz val="11"/>
        <rFont val="Calibri"/>
        <family val="2"/>
      </rPr>
      <t>Requested Budget Type:</t>
    </r>
    <r>
      <rPr>
        <i/>
        <sz val="11"/>
        <rFont val="Calibri"/>
        <family val="2"/>
      </rPr>
      <t xml:space="preserve"> New or NCC with "Pre-License Budget"
</t>
    </r>
    <r>
      <rPr>
        <b/>
        <i/>
        <sz val="11"/>
        <rFont val="Calibri"/>
        <family val="2"/>
      </rPr>
      <t>Completion Instructions:</t>
    </r>
    <r>
      <rPr>
        <i/>
        <sz val="11"/>
        <rFont val="Calibri"/>
        <family val="2"/>
      </rPr>
      <t xml:space="preserve"> </t>
    </r>
    <r>
      <rPr>
        <i/>
        <u/>
        <sz val="11"/>
        <rFont val="Calibri"/>
        <family val="2"/>
      </rPr>
      <t>Base 12 month budget costs</t>
    </r>
    <r>
      <rPr>
        <i/>
        <sz val="11"/>
        <rFont val="Calibri"/>
        <family val="2"/>
      </rPr>
      <t>: The Budget Detail, Budget Narrative, and Facility Attachment (as applicable) tabs are completed for costs anticipated to be expended annually - assuming the facility license is in place by the first day of the budget period (</t>
    </r>
    <r>
      <rPr>
        <i/>
        <u/>
        <sz val="11"/>
        <rFont val="Calibri"/>
        <family val="2"/>
      </rPr>
      <t>Budgetary Detail Level: "[Program Name] Licensed Base Budget"</t>
    </r>
    <r>
      <rPr>
        <i/>
        <sz val="11"/>
        <rFont val="Calibri"/>
        <family val="2"/>
      </rPr>
      <t xml:space="preserve">). </t>
    </r>
    <r>
      <rPr>
        <i/>
        <u/>
        <sz val="11"/>
        <rFont val="Calibri"/>
        <family val="2"/>
      </rPr>
      <t>Pre-license costs</t>
    </r>
    <r>
      <rPr>
        <i/>
        <sz val="11"/>
        <rFont val="Calibri"/>
        <family val="2"/>
      </rPr>
      <t>: On the BD2, BN2, and FA2 (as applicable) tabs, identify a new, separate budget for only those costs that are absolutely necessary to obtain a license (</t>
    </r>
    <r>
      <rPr>
        <i/>
        <u/>
        <sz val="11"/>
        <rFont val="Calibri"/>
        <family val="2"/>
      </rPr>
      <t>Budgetary Detail Level: "[Program Name] Pre-License Costs"</t>
    </r>
    <r>
      <rPr>
        <i/>
        <sz val="11"/>
        <rFont val="Calibri"/>
        <family val="2"/>
      </rPr>
      <t>). The "object cost category" totals from each Budget Detail tab will auto-fill to the Summary tab to show the total budget request; totals on the Summary sheet may be adjusted to avoid double-counting the pre-licensed costs.</t>
    </r>
  </si>
  <si>
    <r>
      <rPr>
        <b/>
        <i/>
        <sz val="11"/>
        <rFont val="Calibri"/>
        <family val="2"/>
      </rPr>
      <t>Programs:</t>
    </r>
    <r>
      <rPr>
        <i/>
        <sz val="11"/>
        <rFont val="Calibri"/>
        <family val="2"/>
      </rPr>
      <t xml:space="preserve"> 1
</t>
    </r>
    <r>
      <rPr>
        <b/>
        <i/>
        <sz val="11"/>
        <rFont val="Calibri"/>
        <family val="2"/>
      </rPr>
      <t>Subrecipients:</t>
    </r>
    <r>
      <rPr>
        <i/>
        <sz val="11"/>
        <rFont val="Calibri"/>
        <family val="2"/>
      </rPr>
      <t xml:space="preserve"> 0
</t>
    </r>
    <r>
      <rPr>
        <b/>
        <i/>
        <sz val="11"/>
        <rFont val="Calibri"/>
        <family val="2"/>
      </rPr>
      <t>Requested Budget Type:</t>
    </r>
    <r>
      <rPr>
        <i/>
        <sz val="11"/>
        <rFont val="Calibri"/>
        <family val="2"/>
      </rPr>
      <t xml:space="preserve"> New or NCC with "Fixed-Variable Cost Budget"
</t>
    </r>
    <r>
      <rPr>
        <b/>
        <i/>
        <sz val="11"/>
        <rFont val="Calibri"/>
        <family val="2"/>
      </rPr>
      <t xml:space="preserve">Completion Instructions: </t>
    </r>
    <r>
      <rPr>
        <i/>
        <u/>
        <sz val="11"/>
        <rFont val="Calibri"/>
        <family val="2"/>
      </rPr>
      <t>Fixed Costs</t>
    </r>
    <r>
      <rPr>
        <i/>
        <sz val="11"/>
        <rFont val="Calibri"/>
        <family val="2"/>
      </rPr>
      <t>:</t>
    </r>
    <r>
      <rPr>
        <sz val="11"/>
        <rFont val="Calibri"/>
        <family val="2"/>
      </rPr>
      <t xml:space="preserve"> Enter the "fixed costs" for the program on t</t>
    </r>
    <r>
      <rPr>
        <i/>
        <sz val="11"/>
        <rFont val="Calibri"/>
        <family val="2"/>
      </rPr>
      <t>he Budget Detail, Budget Narrative, and Facility Attachment (as applicable) tabs. Fixed costs are those that would be expended regardless of capacity; e.g., lease, insurance, certain staff positions... (</t>
    </r>
    <r>
      <rPr>
        <i/>
        <u/>
        <sz val="11"/>
        <rFont val="Calibri"/>
        <family val="2"/>
      </rPr>
      <t>Budgetary Detail Level: "[Program Name] Fixed Cost"</t>
    </r>
    <r>
      <rPr>
        <i/>
        <sz val="11"/>
        <rFont val="Calibri"/>
        <family val="2"/>
      </rPr>
      <t xml:space="preserve">). </t>
    </r>
    <r>
      <rPr>
        <i/>
        <u/>
        <sz val="11"/>
        <rFont val="Calibri"/>
        <family val="2"/>
      </rPr>
      <t>Variable Costs</t>
    </r>
    <r>
      <rPr>
        <i/>
        <sz val="11"/>
        <rFont val="Calibri"/>
        <family val="2"/>
      </rPr>
      <t>: Enter the "variable costs" for the program on the BD2, BN2, and FA2 (as applicable) tabs. Variable costs are those costs that are scaled and adjusted based on capacity; e.g., food, clothing, escort services (staff and child) travel...  (</t>
    </r>
    <r>
      <rPr>
        <i/>
        <u/>
        <sz val="11"/>
        <rFont val="Calibri"/>
        <family val="2"/>
      </rPr>
      <t>Budgetary Detail Level: "[Program Name] Variable Cost [Capacity]"</t>
    </r>
    <r>
      <rPr>
        <i/>
        <sz val="11"/>
        <rFont val="Calibri"/>
        <family val="2"/>
      </rPr>
      <t>). The capacity on the fixed cost budgets should be set at the maximum capacity for which the fixed costs are requested (New budgets) or funded (NCC budgets). The variable costs should be based on the capacity indicated in the NOFO, the annual funding letter (NCCs) or other correspondence from ORR. ORR may request multiple variable cost estimates as noted within the NOFO or the annual funding letter for funded applications. In these cases, multiple additional BD#, BN# and FA# may be used. The "object cost category" totals from each Budget Detail tab will auto-fill to the Summary tab to show the total budget request; totals on the Summary sheet may be adjusted to ensure the correct variable costs are utilized in calculating the total costs in the Fixed-Variable budget.</t>
    </r>
  </si>
  <si>
    <r>
      <rPr>
        <b/>
        <i/>
        <sz val="11"/>
        <rFont val="Calibri"/>
        <family val="2"/>
      </rPr>
      <t>Programs:</t>
    </r>
    <r>
      <rPr>
        <i/>
        <sz val="11"/>
        <rFont val="Calibri"/>
        <family val="2"/>
      </rPr>
      <t xml:space="preserve"> 1
</t>
    </r>
    <r>
      <rPr>
        <b/>
        <i/>
        <sz val="11"/>
        <rFont val="Calibri"/>
        <family val="2"/>
      </rPr>
      <t xml:space="preserve">Subrecipients: </t>
    </r>
    <r>
      <rPr>
        <i/>
        <sz val="11"/>
        <rFont val="Calibri"/>
        <family val="2"/>
      </rPr>
      <t xml:space="preserve">1
</t>
    </r>
    <r>
      <rPr>
        <b/>
        <i/>
        <sz val="11"/>
        <rFont val="Calibri"/>
        <family val="2"/>
      </rPr>
      <t>Requested Budget Type:</t>
    </r>
    <r>
      <rPr>
        <i/>
        <sz val="11"/>
        <rFont val="Calibri"/>
        <family val="2"/>
      </rPr>
      <t xml:space="preserve"> New or NCC
</t>
    </r>
    <r>
      <rPr>
        <b/>
        <i/>
        <sz val="11"/>
        <rFont val="Calibri"/>
        <family val="2"/>
      </rPr>
      <t>Completion Instructions:</t>
    </r>
    <r>
      <rPr>
        <i/>
        <sz val="11"/>
        <rFont val="Calibri"/>
        <family val="2"/>
      </rPr>
      <t xml:space="preserve"> Enter the base 12 month budget using the Budget Detail, Budget Narrative, and Facility Attachment (as applicable) tabs for all costs the program anticipates expending. Sub-recipient totals should be included in the Contractual section. Additionally, complete a BD, BN, and FA (as applicable) to show the breakout budget of each sub-recipient. 
Budget Detail, Budget Narrative, and Facility Attachment (</t>
    </r>
    <r>
      <rPr>
        <i/>
        <u/>
        <sz val="11"/>
        <rFont val="Calibri"/>
        <family val="2"/>
      </rPr>
      <t>Budgetary Detail Level: "[Program Name</t>
    </r>
    <r>
      <rPr>
        <i/>
        <sz val="11"/>
        <rFont val="Calibri"/>
        <family val="2"/>
      </rPr>
      <t>]") 
BD2, BN2, and FA2 (as applicable) (</t>
    </r>
    <r>
      <rPr>
        <i/>
        <u/>
        <sz val="11"/>
        <rFont val="Calibri"/>
        <family val="2"/>
      </rPr>
      <t>Budgetary Detail Level: "[Subrecipient Name</t>
    </r>
    <r>
      <rPr>
        <i/>
        <sz val="11"/>
        <rFont val="Calibri"/>
        <family val="2"/>
      </rPr>
      <t>]").</t>
    </r>
  </si>
  <si>
    <t>All applicants, at a minimum, should complete a Budget Detail and Budget Narrative (unless also directed to include one of the special budget details and narratives outlined below). The base 12 month annual budget and the categorical subtotals on the required SF 424 and SF 424A forms should agree with the 12 month object class categorical and project totals on the budget detail and budget narrative worksheets (or the cumulative project and object class categorical totals in the case of multiple programs within one application).</t>
  </si>
  <si>
    <t>“Start-up” costs are defined as those costs that are limited to the initial budget year and are related to expenses incurred during the process of creating a new program. These costs are not included in budgetary forecasts after the initial year. For any individual expense that includes Start-up costs, please enter the portion of the cost classified as a "Start-up" in the Budget Detail and Budget Narrative assigned to report the Start-up costs only (e.g., BD2, BN2, FA2). These start-up costs are not entered in the base 12 month budget.</t>
  </si>
  <si>
    <t>Applicants who do not currently possess a facility license for the facility in which they intend to provide UC services, must complete a Pre-license Budget in addition to the base 12 month annual budget. Costs included in the Pre-license Budget should be limited to only those minimal costs that are necessary to meet the state licensing requirements. 
Applicants should also include a timeline for gaining licensure, as well as information regarding the minimum licensing requirements published by their licensing authority in a separate document not included in this template. 
Pre-license costs are not "in addition to" the regular 12 month budget; these costs are the portion of the regular 12 month budget that are anticipated to be incurred prior to gaining a license.</t>
  </si>
  <si>
    <t>Applicable NOFO:</t>
  </si>
  <si>
    <t>Include</t>
  </si>
  <si>
    <t>Exclude</t>
  </si>
  <si>
    <r>
      <t xml:space="preserve">Additional tabs labeled "BD#" (Budget Detail 2, Budget Detail 3, etc.), "BN#" (Budget Narrative 2, Budget Narrative 3, etc.), and  "FA#" (Facility Attachment 2, Facility Attachment 3, etc.) have been created and hidden.
To see these tabs, if needed, right click on the name of any tab below, select "Unhide", select the tab you wish to unhide from the pop-up list, then select "Ok". Repeat until enough tabs are showing to complete for each program/subrecipient.
</t>
    </r>
    <r>
      <rPr>
        <b/>
        <sz val="12"/>
        <color theme="1"/>
        <rFont val="Calibri"/>
        <family val="2"/>
        <scheme val="minor"/>
      </rPr>
      <t>This tab auto-completes, except for rows 32 and 49 (light blue). See instructions below.</t>
    </r>
  </si>
  <si>
    <t>The Summary tab has been pre-populated to include all Budget Overviews from the 10 Budget Detail forms. If no information is entered into those forms, the detail below will show as "0" and nothing from these tabs will be included in the totals.
For some budget applications, applicants will be requested to submit breakout budgets for costs already included in another budget tab (i.e. sub-recipient costs and pre-license costs). 
Applicants may also be requested to submit a Fixed-Variable Budget with multiple Budget Details and Budget Narratives as options of what variable costs would be at certain capacities.
Breakout budgets for sub-recipient costs and pre-license costs, as well as variable cost option budgets not selected for final approval, need to be excluded from the totals in this Summary. To do this, select the drop-down box in light blue above the applicable budget's detail (rows 32 and 49) and change from "Include" to "Exclude".</t>
  </si>
  <si>
    <t>Tie to SF 424 and SF 424(a)</t>
  </si>
  <si>
    <r>
      <rPr>
        <b/>
        <sz val="12"/>
        <color theme="1"/>
        <rFont val="Calibri"/>
        <family val="2"/>
        <scheme val="minor"/>
      </rPr>
      <t>Note:</t>
    </r>
    <r>
      <rPr>
        <sz val="12"/>
        <color theme="1"/>
        <rFont val="Calibri"/>
        <family val="2"/>
        <scheme val="minor"/>
      </rPr>
      <t xml:space="preserve"> Grantees with multiple programs should submit a Budget Detail and Budget Narrative separately for each program under an award and compiled here. A Budget Detail and Budget Narrative should also be submitted for each subrecipient and shown here.</t>
    </r>
  </si>
  <si>
    <t>PRA Disclosure</t>
  </si>
  <si>
    <t>Worksheets have been protected so that only specific cells can be completed. Workbooks do have the capability of adding and deleting rows. Please only add rows in sections where adding rows has been indicated as allowable (otherwise links between tabs will break). Please only delete unnecessary rows that were subsequently added to the workbook  (only rows the applicant added).</t>
  </si>
  <si>
    <t>Additional tabs labeled "BD#" (Budget Detail 2, Budget Detail 3, etc.), "BN#" (Budget Narrative 2, Budget Narrative 3, etc.), and "FA#" (Facility Attachment 2, Facility Attachment 3, etc.) were created and hidden.</t>
  </si>
  <si>
    <t>Applicants should complete a Budget Detail (BD), Budget Narrative (BN), and Facility Attachment (FA) (as applicable) for each program, subrecipient, and/or special budgetary request by ORR on a single award (See "Budget Types" below for details).
The "Budgetary Detail Level" (row 3) on each budget document should indicate the program, subrecipient, or special budget requiring additional breakout of the budget on a single award (See examples below).</t>
  </si>
  <si>
    <t>Other Costs (non-facility) Total</t>
  </si>
  <si>
    <t>Other Costs Total:</t>
  </si>
  <si>
    <t xml:space="preserve"> If "No IDC Rate" selected, then do not complete anything below.</t>
  </si>
  <si>
    <t xml:space="preserve">Expense description should include the following: facility description, address, square footage, type of lease, lease rate, and allocation method. Please note the provisions at 45 CFR 75.465 Rental costs of real property and equipment. Allowable rental costs under "arms-length" leases are explained at 45 CFR 75.465 (a). Under arms-length leases, no rental costs above the fair-market rental value of the available usable space of the leased property may be charged to the grant. No federal funds may be used for ownership type expenses such as, but not limited to, depreciation, property taxes, maintenance, and insurance on the leased property.  Under "sale and lease back" arrangements, "less-than-arm's length" leases, and "capital leases", rental costs are limited to those such as depreciation, maintenance, taxes, and insurance as explained at 45 CFR 75.465 (b) and (c). There are exceptions to the allowability of taxes under capital leases as noted at 45 CFR 75.465 (c)(5).
</t>
  </si>
  <si>
    <t>Airfare</t>
  </si>
  <si>
    <t>Budget Finalization Instructions</t>
  </si>
  <si>
    <r>
      <t>If cell G2 on a tab states "</t>
    </r>
    <r>
      <rPr>
        <b/>
        <sz val="11"/>
        <color rgb="FFFF0000"/>
        <rFont val="Calibri"/>
        <family val="2"/>
      </rPr>
      <t>HIDE</t>
    </r>
    <r>
      <rPr>
        <sz val="11"/>
        <rFont val="Calibri"/>
        <family val="2"/>
      </rPr>
      <t>", then there has not been any data entered into this tab and the tab should be hidden. To hide a tab, right click the name of the tab at the bottom of Excel and select "Hide". This step should be completed after the budget has been entered and reviewed, but prior to submission.</t>
    </r>
  </si>
  <si>
    <t>Grant number - budget year (90ZU0000-01)</t>
  </si>
  <si>
    <t>A summary tab labeled "Summary" and a comparison tab labeled "Analysis" have also been included.</t>
  </si>
  <si>
    <t>Personnel Adjustments</t>
  </si>
  <si>
    <t>Description</t>
  </si>
  <si>
    <t>Description and Justification (include description of it's necessity, how it directly benefits the program, and how allocated, if applicable):</t>
  </si>
  <si>
    <t>Select from the drop-down menu</t>
  </si>
  <si>
    <t>Date of the Approval Letter</t>
  </si>
  <si>
    <t>Budgets should be submitted in Excel format unless otherwise indicated by the software. If unable to upload as an Excel Workbook, print to PDF and upload the PDF (make sure to print all aplicable tabs). Then upload the Excel Workbook in GrantSolutions as a grant note.</t>
  </si>
  <si>
    <t>THE PAPERWORK REDUCTION ACT OF 1995 (Pub. L. 104-13) STATEMENT OF PUBLIC BURDEN: The purpose of this information collection is to allow grantee provider programs to provide to ORR and OGM precise budget detail and narrative as it pertains to grant funding. Public reporting burden for this collection of information is estimated to average 90 hours per grantee, including the time for reviewing instructions, gathering and maintaining the data needed, and reviewing the collection of information. This is a mandatory collection of information (45 C.F.R. § 75.203 and Appendix I to Part 75 – Full Text of Notice of Funding Opportunity). An agency may not conduct or sponsor, and a person is not required to respond to, a collection of information subject to the requirements of the Paperwork Reduction Act of 1995, unless it displays a currently valid OMB control number. The OMB # is 0970-0XXX and the expiration date is XX/XX/XXXX. If you have any comments on this collection of information, please contact DCS_ProjectOfficers@acf.hhs.gov.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</si>
</sst>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0_);_(* \(#,##0.0\);_(* &quot;-&quot;??_);_(@_)"/>
    <numFmt numFmtId="165" formatCode="_(* #,##0_);_(* \(#,##0\);_(* &quot;-&quot;??_);_(@_)"/>
    <numFmt numFmtId="166" formatCode="m/d/yy;@"/>
    <numFmt numFmtId="167" formatCode="0.00000%"/>
    <numFmt numFmtId="168" formatCode="_(&quot;$&quot;* #,##0_);_(&quot;$&quot;* \(#,##0\);_(&quot;$&quot;* &quot;-&quot;??_);_(@_)"/>
  </numFmts>
  <fonts count="42" x14ac:knownFonts="1">
    <font>
      <sz val="11"/>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b/>
      <sz val="11"/>
      <color rgb="FF000000"/>
      <name val="Calibri"/>
      <family val="2"/>
      <scheme val="minor"/>
    </font>
    <font>
      <sz val="11"/>
      <color theme="1"/>
      <name val="Calibri"/>
      <family val="2"/>
      <scheme val="minor"/>
    </font>
    <font>
      <b/>
      <sz val="14"/>
      <color theme="1"/>
      <name val="Calibri"/>
      <family val="2"/>
      <scheme val="minor"/>
    </font>
    <font>
      <b/>
      <sz val="18"/>
      <color theme="1"/>
      <name val="Calibri"/>
      <family val="2"/>
      <scheme val="minor"/>
    </font>
    <font>
      <sz val="12"/>
      <color theme="1"/>
      <name val="Calibri"/>
      <family val="2"/>
      <scheme val="minor"/>
    </font>
    <font>
      <b/>
      <sz val="12"/>
      <name val="Calibri"/>
      <family val="2"/>
      <scheme val="minor"/>
    </font>
    <font>
      <b/>
      <sz val="12"/>
      <color rgb="FF000000"/>
      <name val="Calibri"/>
      <family val="2"/>
      <scheme val="minor"/>
    </font>
    <font>
      <b/>
      <i/>
      <sz val="22"/>
      <color theme="1"/>
      <name val="Calibri"/>
      <family val="2"/>
      <scheme val="minor"/>
    </font>
    <font>
      <sz val="11"/>
      <name val="Calibri"/>
      <family val="2"/>
    </font>
    <font>
      <sz val="11"/>
      <name val="Calibri"/>
      <family val="2"/>
      <scheme val="minor"/>
    </font>
    <font>
      <b/>
      <i/>
      <sz val="11"/>
      <color theme="1"/>
      <name val="Calibri"/>
      <family val="2"/>
      <scheme val="minor"/>
    </font>
    <font>
      <sz val="10"/>
      <color theme="1"/>
      <name val="Calibri"/>
      <family val="2"/>
      <scheme val="minor"/>
    </font>
    <font>
      <i/>
      <sz val="11"/>
      <color theme="1"/>
      <name val="Calibri"/>
      <family val="2"/>
      <scheme val="minor"/>
    </font>
    <font>
      <i/>
      <sz val="10"/>
      <color theme="1"/>
      <name val="Calibri"/>
      <family val="2"/>
      <scheme val="minor"/>
    </font>
    <font>
      <b/>
      <sz val="14"/>
      <name val="Calibri"/>
      <family val="2"/>
      <scheme val="minor"/>
    </font>
    <font>
      <sz val="10"/>
      <name val="Calibri"/>
      <family val="2"/>
      <scheme val="minor"/>
    </font>
    <font>
      <b/>
      <sz val="10"/>
      <color theme="1"/>
      <name val="Calibri"/>
      <family val="2"/>
      <scheme val="minor"/>
    </font>
    <font>
      <sz val="14"/>
      <color theme="1"/>
      <name val="Calibri"/>
      <family val="2"/>
      <scheme val="minor"/>
    </font>
    <font>
      <b/>
      <sz val="10"/>
      <name val="Calibri"/>
      <family val="2"/>
      <scheme val="minor"/>
    </font>
    <font>
      <b/>
      <i/>
      <sz val="10"/>
      <color theme="1"/>
      <name val="Calibri"/>
      <family val="2"/>
      <scheme val="minor"/>
    </font>
    <font>
      <sz val="13"/>
      <color theme="1"/>
      <name val="Calibri"/>
      <family val="2"/>
      <scheme val="minor"/>
    </font>
    <font>
      <i/>
      <sz val="12"/>
      <color theme="1"/>
      <name val="Calibri"/>
      <family val="2"/>
      <scheme val="minor"/>
    </font>
    <font>
      <b/>
      <i/>
      <sz val="12"/>
      <color theme="1"/>
      <name val="Calibri"/>
      <family val="2"/>
      <scheme val="minor"/>
    </font>
    <font>
      <sz val="8"/>
      <name val="Calibri"/>
      <family val="2"/>
      <scheme val="minor"/>
    </font>
    <font>
      <i/>
      <sz val="9"/>
      <color theme="1"/>
      <name val="Calibri"/>
      <family val="2"/>
      <scheme val="minor"/>
    </font>
    <font>
      <b/>
      <sz val="11"/>
      <name val="Calibri"/>
      <family val="2"/>
    </font>
    <font>
      <i/>
      <sz val="11"/>
      <name val="Calibri"/>
      <family val="2"/>
    </font>
    <font>
      <b/>
      <i/>
      <sz val="11"/>
      <name val="Calibri"/>
      <family val="2"/>
    </font>
    <font>
      <i/>
      <u/>
      <sz val="11"/>
      <name val="Calibri"/>
      <family val="2"/>
    </font>
    <font>
      <sz val="11"/>
      <color indexed="8"/>
      <name val="Calibri"/>
      <family val="2"/>
      <scheme val="minor"/>
    </font>
    <font>
      <u/>
      <sz val="10"/>
      <color theme="1"/>
      <name val="Calibri"/>
      <family val="2"/>
      <scheme val="minor"/>
    </font>
    <font>
      <b/>
      <i/>
      <sz val="10"/>
      <color indexed="8"/>
      <name val="Calibri"/>
      <family val="2"/>
      <scheme val="minor"/>
    </font>
    <font>
      <i/>
      <sz val="10"/>
      <color indexed="8"/>
      <name val="Calibri"/>
      <family val="2"/>
      <scheme val="minor"/>
    </font>
    <font>
      <i/>
      <u/>
      <sz val="10"/>
      <color rgb="FF0000FF"/>
      <name val="Calibri"/>
      <family val="2"/>
      <scheme val="minor"/>
    </font>
    <font>
      <b/>
      <sz val="11"/>
      <color indexed="8"/>
      <name val="Calibri"/>
      <family val="2"/>
      <scheme val="minor"/>
    </font>
    <font>
      <b/>
      <sz val="12"/>
      <color rgb="FFFF0000"/>
      <name val="Calibri"/>
      <family val="2"/>
      <scheme val="minor"/>
    </font>
    <font>
      <b/>
      <sz val="11"/>
      <color rgb="FFFF0000"/>
      <name val="Calibri"/>
      <family val="2"/>
    </font>
    <font>
      <i/>
      <sz val="11"/>
      <color indexed="8"/>
      <name val="Calibri"/>
      <family val="2"/>
      <scheme val="minor"/>
    </font>
  </fonts>
  <fills count="18">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rgb="FFCCCCFF"/>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E1E1FF"/>
        <bgColor indexed="64"/>
      </patternFill>
    </fill>
    <fill>
      <patternFill patternType="solid">
        <fgColor theme="9" tint="0.79998168889431442"/>
        <bgColor indexed="64"/>
      </patternFill>
    </fill>
    <fill>
      <patternFill patternType="solid">
        <fgColor rgb="FFFFFF00"/>
        <bgColor indexed="64"/>
      </patternFill>
    </fill>
    <fill>
      <patternFill patternType="solid">
        <fgColor rgb="FFC9E0F3"/>
        <bgColor indexed="64"/>
      </patternFill>
    </fill>
    <fill>
      <patternFill patternType="solid">
        <fgColor rgb="FFCCFF9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style="medium">
        <color indexed="64"/>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s>
  <cellStyleXfs count="4">
    <xf numFmtId="0" fontId="0" fillId="0" borderId="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cellStyleXfs>
  <cellXfs count="610">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0" fillId="0" borderId="0" xfId="0" applyFont="1" applyFill="1" applyBorder="1" applyAlignment="1">
      <alignment horizontal="left" vertical="center" wrapText="1"/>
    </xf>
    <xf numFmtId="0" fontId="1" fillId="0" borderId="0" xfId="0" applyFont="1" applyBorder="1" applyAlignment="1">
      <alignment horizontal="left"/>
    </xf>
    <xf numFmtId="0" fontId="1" fillId="2" borderId="10" xfId="0" applyFont="1" applyFill="1" applyBorder="1" applyAlignment="1">
      <alignment horizontal="left"/>
    </xf>
    <xf numFmtId="0" fontId="1" fillId="2" borderId="15" xfId="0" applyFont="1" applyFill="1" applyBorder="1" applyAlignment="1">
      <alignment horizontal="center" vertical="center" wrapText="1"/>
    </xf>
    <xf numFmtId="0" fontId="1" fillId="0" borderId="1" xfId="0" applyFont="1" applyBorder="1" applyAlignment="1">
      <alignment vertical="top"/>
    </xf>
    <xf numFmtId="0" fontId="14" fillId="3" borderId="1" xfId="0" applyFont="1" applyFill="1" applyBorder="1" applyAlignment="1" applyProtection="1">
      <alignment horizontal="left" vertical="top"/>
    </xf>
    <xf numFmtId="0" fontId="14" fillId="4" borderId="1" xfId="0" applyFont="1" applyFill="1" applyBorder="1" applyAlignment="1" applyProtection="1">
      <alignment horizontal="left" vertical="top"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xf>
    <xf numFmtId="0" fontId="1" fillId="2" borderId="1" xfId="0" applyFont="1" applyFill="1" applyBorder="1" applyAlignment="1">
      <alignment horizontal="center" wrapText="1"/>
    </xf>
    <xf numFmtId="0" fontId="7" fillId="5" borderId="17" xfId="0" applyFont="1" applyFill="1" applyBorder="1"/>
    <xf numFmtId="0" fontId="8" fillId="0" borderId="0" xfId="0" applyFont="1" applyBorder="1" applyAlignment="1"/>
    <xf numFmtId="0" fontId="2" fillId="0" borderId="0" xfId="0" applyFont="1" applyFill="1"/>
    <xf numFmtId="0" fontId="0" fillId="0" borderId="0" xfId="0" applyFont="1"/>
    <xf numFmtId="0" fontId="1" fillId="0" borderId="0" xfId="0" applyFont="1" applyAlignment="1">
      <alignment vertical="top"/>
    </xf>
    <xf numFmtId="0" fontId="1" fillId="2" borderId="1" xfId="0" applyFont="1" applyFill="1" applyBorder="1" applyAlignment="1">
      <alignment horizontal="center"/>
    </xf>
    <xf numFmtId="0" fontId="17" fillId="0" borderId="0" xfId="0" applyFont="1" applyBorder="1" applyAlignment="1">
      <alignment horizontal="center" vertical="center" wrapText="1"/>
    </xf>
    <xf numFmtId="0" fontId="8" fillId="0" borderId="0" xfId="0" applyFont="1"/>
    <xf numFmtId="0" fontId="8" fillId="0" borderId="32" xfId="0" applyFont="1" applyBorder="1" applyAlignment="1"/>
    <xf numFmtId="0" fontId="8" fillId="0" borderId="0" xfId="0" applyFont="1" applyFill="1" applyBorder="1" applyAlignment="1"/>
    <xf numFmtId="0" fontId="16" fillId="6" borderId="1" xfId="0" applyFont="1" applyFill="1" applyBorder="1" applyAlignment="1">
      <alignment horizontal="left" wrapText="1"/>
    </xf>
    <xf numFmtId="0" fontId="1" fillId="0" borderId="0" xfId="0" applyFont="1" applyFill="1" applyBorder="1"/>
    <xf numFmtId="44" fontId="0" fillId="0" borderId="0" xfId="1" applyFont="1" applyFill="1" applyBorder="1"/>
    <xf numFmtId="9" fontId="0" fillId="0" borderId="0" xfId="3" applyFont="1" applyFill="1" applyBorder="1" applyAlignment="1">
      <alignment horizontal="right"/>
    </xf>
    <xf numFmtId="165" fontId="0" fillId="0" borderId="0" xfId="2" applyNumberFormat="1" applyFont="1" applyFill="1" applyBorder="1" applyAlignment="1">
      <alignment horizontal="left" vertical="center" wrapText="1"/>
    </xf>
    <xf numFmtId="0" fontId="1" fillId="0" borderId="0" xfId="0" applyFont="1" applyFill="1" applyBorder="1" applyAlignment="1"/>
    <xf numFmtId="44" fontId="0" fillId="0" borderId="0" xfId="1" applyFont="1" applyFill="1" applyBorder="1" applyAlignment="1"/>
    <xf numFmtId="0" fontId="15" fillId="0" borderId="0" xfId="0" applyFont="1" applyFill="1" applyBorder="1" applyAlignment="1">
      <alignment vertical="top"/>
    </xf>
    <xf numFmtId="165" fontId="0" fillId="0" borderId="0" xfId="2" applyNumberFormat="1" applyFont="1" applyFill="1" applyBorder="1" applyAlignment="1">
      <alignment vertical="center" wrapText="1"/>
    </xf>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1" fillId="2" borderId="10" xfId="0" applyFont="1" applyFill="1" applyBorder="1" applyAlignment="1">
      <alignment horizontal="center"/>
    </xf>
    <xf numFmtId="0" fontId="1" fillId="2" borderId="1" xfId="0" applyFont="1" applyFill="1" applyBorder="1" applyAlignment="1">
      <alignment horizontal="left"/>
    </xf>
    <xf numFmtId="44" fontId="1" fillId="0" borderId="1" xfId="1" applyFont="1" applyBorder="1" applyAlignment="1">
      <alignment horizontal="right" vertical="center" wrapText="1"/>
    </xf>
    <xf numFmtId="0" fontId="1" fillId="0" borderId="0" xfId="0" applyFont="1" applyFill="1" applyBorder="1" applyAlignment="1">
      <alignment vertical="center" wrapText="1"/>
    </xf>
    <xf numFmtId="0" fontId="4" fillId="0" borderId="0" xfId="0" applyFont="1" applyFill="1" applyBorder="1"/>
    <xf numFmtId="0" fontId="0" fillId="0" borderId="0" xfId="0" applyFont="1" applyFill="1" applyBorder="1" applyAlignment="1">
      <alignment vertical="center" wrapText="1"/>
    </xf>
    <xf numFmtId="44" fontId="0" fillId="0" borderId="0" xfId="1" applyFont="1" applyFill="1" applyBorder="1" applyAlignment="1">
      <alignment horizontal="left" vertical="center" wrapText="1"/>
    </xf>
    <xf numFmtId="44" fontId="0" fillId="0" borderId="0" xfId="1" applyFont="1" applyFill="1" applyBorder="1" applyAlignment="1">
      <alignment vertical="center" wrapText="1"/>
    </xf>
    <xf numFmtId="0" fontId="1" fillId="0" borderId="0" xfId="0" applyFont="1" applyFill="1" applyBorder="1" applyAlignment="1">
      <alignment vertical="top"/>
    </xf>
    <xf numFmtId="0" fontId="0" fillId="0" borderId="0" xfId="0" applyFont="1" applyFill="1" applyBorder="1"/>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0" fillId="0" borderId="0" xfId="0" applyFont="1" applyFill="1" applyBorder="1" applyAlignment="1"/>
    <xf numFmtId="0" fontId="1" fillId="2" borderId="4" xfId="0" applyFont="1" applyFill="1" applyBorder="1" applyAlignment="1">
      <alignment horizontal="center" wrapText="1"/>
    </xf>
    <xf numFmtId="0" fontId="0" fillId="0" borderId="0" xfId="0" applyFont="1" applyBorder="1" applyAlignment="1"/>
    <xf numFmtId="0" fontId="0" fillId="0" borderId="0" xfId="0" applyFont="1" applyBorder="1"/>
    <xf numFmtId="0" fontId="0" fillId="0" borderId="0" xfId="0" applyFont="1" applyBorder="1" applyAlignment="1">
      <alignment horizontal="center"/>
    </xf>
    <xf numFmtId="0" fontId="19" fillId="0" borderId="0" xfId="0" applyFont="1" applyFill="1" applyBorder="1" applyAlignment="1">
      <alignment vertical="top" wrapText="1"/>
    </xf>
    <xf numFmtId="0" fontId="0" fillId="0" borderId="0" xfId="0" applyFont="1" applyFill="1" applyBorder="1" applyAlignment="1">
      <alignment wrapText="1"/>
    </xf>
    <xf numFmtId="0" fontId="6" fillId="2" borderId="8" xfId="0" applyFont="1" applyFill="1" applyBorder="1" applyAlignment="1">
      <alignment vertical="center" wrapText="1"/>
    </xf>
    <xf numFmtId="0" fontId="6" fillId="2" borderId="0" xfId="0" applyFont="1" applyFill="1" applyBorder="1" applyAlignment="1">
      <alignment vertical="center" wrapText="1"/>
    </xf>
    <xf numFmtId="0" fontId="0" fillId="2" borderId="0" xfId="0" applyFill="1"/>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0" xfId="0" applyFont="1" applyBorder="1" applyAlignment="1">
      <alignment horizontal="left" vertical="top"/>
    </xf>
    <xf numFmtId="0" fontId="6" fillId="2" borderId="8" xfId="0" applyFont="1" applyFill="1" applyBorder="1" applyAlignment="1">
      <alignment vertical="center"/>
    </xf>
    <xf numFmtId="0" fontId="0" fillId="0" borderId="0" xfId="0" applyFont="1" applyFill="1" applyBorder="1" applyAlignment="1">
      <alignment horizontal="left" vertical="top"/>
    </xf>
    <xf numFmtId="165" fontId="8" fillId="3" borderId="13" xfId="2" applyNumberFormat="1" applyFont="1" applyFill="1" applyBorder="1" applyAlignment="1"/>
    <xf numFmtId="0" fontId="1" fillId="2" borderId="22" xfId="0" applyFont="1" applyFill="1" applyBorder="1" applyAlignment="1">
      <alignment horizontal="center" wrapText="1"/>
    </xf>
    <xf numFmtId="0" fontId="1" fillId="2" borderId="23" xfId="0" applyFont="1" applyFill="1" applyBorder="1" applyAlignment="1">
      <alignment horizontal="center" wrapText="1"/>
    </xf>
    <xf numFmtId="0" fontId="1" fillId="2" borderId="24" xfId="0" applyFont="1" applyFill="1" applyBorder="1" applyAlignment="1">
      <alignment horizontal="center" wrapText="1"/>
    </xf>
    <xf numFmtId="10" fontId="9" fillId="0" borderId="27" xfId="3" applyNumberFormat="1" applyFont="1" applyBorder="1" applyAlignment="1">
      <alignment horizontal="right" vertical="center" wrapText="1"/>
    </xf>
    <xf numFmtId="0" fontId="2" fillId="0" borderId="0" xfId="0" applyFont="1" applyFill="1" applyBorder="1" applyAlignment="1">
      <alignment horizontal="center" vertical="center" wrapText="1"/>
    </xf>
    <xf numFmtId="0" fontId="8" fillId="8" borderId="0" xfId="0" applyFont="1" applyFill="1" applyBorder="1" applyAlignment="1"/>
    <xf numFmtId="0" fontId="8" fillId="8" borderId="0" xfId="0" applyFont="1" applyFill="1"/>
    <xf numFmtId="44" fontId="8" fillId="3" borderId="13" xfId="1" applyFont="1" applyFill="1" applyBorder="1" applyAlignment="1"/>
    <xf numFmtId="44" fontId="0" fillId="3" borderId="1" xfId="1" applyFont="1" applyFill="1" applyBorder="1"/>
    <xf numFmtId="44" fontId="0" fillId="3" borderId="1" xfId="1" applyFont="1" applyFill="1" applyBorder="1" applyAlignment="1">
      <alignment horizontal="center" vertical="center" wrapText="1"/>
    </xf>
    <xf numFmtId="44" fontId="1" fillId="3" borderId="1" xfId="1" applyFont="1" applyFill="1" applyBorder="1" applyAlignment="1">
      <alignment horizontal="center" vertical="center" wrapText="1"/>
    </xf>
    <xf numFmtId="44" fontId="0" fillId="3" borderId="29" xfId="1" applyFont="1" applyFill="1" applyBorder="1" applyAlignment="1">
      <alignment vertical="center" wrapText="1"/>
    </xf>
    <xf numFmtId="0" fontId="2" fillId="3" borderId="0" xfId="0" applyFont="1" applyFill="1" applyAlignment="1">
      <alignment horizontal="left"/>
    </xf>
    <xf numFmtId="44" fontId="1" fillId="3" borderId="1" xfId="1" applyFont="1" applyFill="1" applyBorder="1" applyAlignment="1">
      <alignment horizontal="left" vertical="center"/>
    </xf>
    <xf numFmtId="44" fontId="0" fillId="3" borderId="3" xfId="1" applyFont="1" applyFill="1" applyBorder="1"/>
    <xf numFmtId="44" fontId="1" fillId="3" borderId="3" xfId="1" applyFont="1" applyFill="1" applyBorder="1" applyAlignment="1">
      <alignment horizontal="left" vertical="center" wrapText="1"/>
    </xf>
    <xf numFmtId="44" fontId="1" fillId="3" borderId="1" xfId="1" applyFont="1" applyFill="1" applyBorder="1" applyAlignment="1">
      <alignment horizontal="left" vertical="center" wrapText="1"/>
    </xf>
    <xf numFmtId="0" fontId="14" fillId="6" borderId="1" xfId="0" applyFont="1" applyFill="1" applyBorder="1" applyAlignment="1" applyProtection="1">
      <alignment horizontal="left" vertical="top" wrapText="1"/>
    </xf>
    <xf numFmtId="0" fontId="14" fillId="6" borderId="1" xfId="0" applyFont="1" applyFill="1" applyBorder="1" applyAlignment="1" applyProtection="1">
      <alignment horizontal="left" vertical="top"/>
    </xf>
    <xf numFmtId="0" fontId="0" fillId="3" borderId="1" xfId="0" applyFont="1" applyFill="1" applyBorder="1" applyAlignment="1">
      <alignment horizontal="left" vertical="top"/>
    </xf>
    <xf numFmtId="167" fontId="9" fillId="3" borderId="1" xfId="3" applyNumberFormat="1" applyFont="1" applyFill="1" applyBorder="1" applyAlignment="1">
      <alignment horizontal="right" vertical="center" wrapText="1"/>
    </xf>
    <xf numFmtId="0" fontId="11" fillId="6" borderId="17" xfId="0" applyFont="1" applyFill="1" applyBorder="1" applyAlignment="1" applyProtection="1">
      <alignment horizontal="left" vertical="center"/>
    </xf>
    <xf numFmtId="0" fontId="0" fillId="6" borderId="19" xfId="0" applyFont="1" applyFill="1" applyBorder="1" applyAlignment="1" applyProtection="1">
      <alignment horizontal="left" vertical="center" wrapText="1"/>
    </xf>
    <xf numFmtId="44" fontId="6" fillId="5" borderId="1" xfId="1" applyFont="1" applyFill="1" applyBorder="1"/>
    <xf numFmtId="0" fontId="6" fillId="5" borderId="1" xfId="0" applyFont="1" applyFill="1" applyBorder="1" applyAlignment="1">
      <alignment horizontal="right"/>
    </xf>
    <xf numFmtId="0" fontId="2" fillId="5" borderId="1" xfId="0" applyFont="1" applyFill="1" applyBorder="1" applyAlignment="1">
      <alignment horizontal="right" vertical="center"/>
    </xf>
    <xf numFmtId="0" fontId="11" fillId="6" borderId="17" xfId="0" applyFont="1" applyFill="1" applyBorder="1" applyAlignment="1" applyProtection="1">
      <alignment horizontal="left" vertical="center"/>
    </xf>
    <xf numFmtId="0" fontId="2" fillId="0" borderId="0" xfId="0" applyFont="1" applyFill="1" applyBorder="1" applyAlignment="1">
      <alignment vertical="center" wrapText="1"/>
    </xf>
    <xf numFmtId="0" fontId="11" fillId="3" borderId="17" xfId="0" applyFont="1" applyFill="1" applyBorder="1" applyAlignment="1" applyProtection="1">
      <alignment horizontal="left" vertical="center" indent="2"/>
    </xf>
    <xf numFmtId="0" fontId="11" fillId="3" borderId="17" xfId="0" applyFont="1" applyFill="1" applyBorder="1" applyAlignment="1" applyProtection="1">
      <alignment horizontal="left" vertical="center" wrapText="1" indent="2"/>
    </xf>
    <xf numFmtId="0" fontId="0" fillId="0" borderId="0" xfId="0" applyFont="1" applyBorder="1" applyAlignment="1">
      <alignment horizontal="center"/>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8" borderId="0" xfId="0" applyFill="1"/>
    <xf numFmtId="0" fontId="0" fillId="8" borderId="0" xfId="0" applyFont="1" applyFill="1"/>
    <xf numFmtId="44" fontId="8" fillId="3" borderId="33" xfId="1" applyFont="1" applyFill="1" applyBorder="1"/>
    <xf numFmtId="0" fontId="6" fillId="2" borderId="44" xfId="0" applyFont="1" applyFill="1" applyBorder="1" applyAlignment="1">
      <alignment horizontal="center"/>
    </xf>
    <xf numFmtId="44" fontId="8" fillId="3" borderId="35" xfId="1" applyFont="1" applyFill="1" applyBorder="1"/>
    <xf numFmtId="44" fontId="6" fillId="2" borderId="44" xfId="1" applyFont="1" applyFill="1" applyBorder="1" applyAlignment="1">
      <alignment horizontal="center"/>
    </xf>
    <xf numFmtId="0" fontId="24" fillId="0" borderId="26" xfId="0" applyFont="1" applyBorder="1"/>
    <xf numFmtId="0" fontId="24" fillId="0" borderId="29" xfId="0" applyFont="1" applyBorder="1"/>
    <xf numFmtId="0" fontId="3" fillId="0" borderId="1" xfId="0" applyFont="1" applyBorder="1" applyAlignment="1">
      <alignment horizontal="right" vertical="center"/>
    </xf>
    <xf numFmtId="44" fontId="0" fillId="3" borderId="1" xfId="1" applyFont="1" applyFill="1" applyBorder="1" applyAlignment="1">
      <alignment vertical="center" wrapText="1"/>
    </xf>
    <xf numFmtId="44" fontId="25" fillId="3" borderId="1" xfId="1" applyFont="1" applyFill="1" applyBorder="1"/>
    <xf numFmtId="44" fontId="25" fillId="3" borderId="28" xfId="1" applyFont="1" applyFill="1" applyBorder="1"/>
    <xf numFmtId="0" fontId="0" fillId="0" borderId="50" xfId="0" applyFont="1" applyBorder="1"/>
    <xf numFmtId="0" fontId="0" fillId="0" borderId="46" xfId="0" applyFont="1" applyBorder="1"/>
    <xf numFmtId="0" fontId="11" fillId="6" borderId="53" xfId="0" applyFont="1" applyFill="1" applyBorder="1" applyAlignment="1" applyProtection="1">
      <alignment vertical="center" wrapText="1"/>
    </xf>
    <xf numFmtId="0" fontId="28" fillId="3" borderId="0" xfId="0" applyFont="1" applyFill="1"/>
    <xf numFmtId="165" fontId="0" fillId="0" borderId="1" xfId="2" applyNumberFormat="1" applyFont="1" applyBorder="1" applyProtection="1">
      <protection locked="0"/>
    </xf>
    <xf numFmtId="44" fontId="0" fillId="0" borderId="1" xfId="1" applyFont="1" applyBorder="1" applyProtection="1">
      <protection locked="0"/>
    </xf>
    <xf numFmtId="0" fontId="1" fillId="0" borderId="1" xfId="0" applyFont="1" applyBorder="1" applyAlignment="1" applyProtection="1">
      <alignment vertical="center" wrapText="1"/>
      <protection locked="0"/>
    </xf>
    <xf numFmtId="165" fontId="0" fillId="0" borderId="4" xfId="2" applyNumberFormat="1" applyFont="1" applyBorder="1" applyProtection="1">
      <protection locked="0"/>
    </xf>
    <xf numFmtId="44" fontId="0" fillId="0" borderId="1" xfId="1" applyFont="1" applyBorder="1" applyAlignment="1" applyProtection="1">
      <alignment horizontal="center" vertical="center" wrapText="1"/>
      <protection locked="0"/>
    </xf>
    <xf numFmtId="0" fontId="0" fillId="0" borderId="1" xfId="0" applyFont="1" applyBorder="1" applyAlignment="1" applyProtection="1">
      <alignment horizontal="left"/>
      <protection locked="0"/>
    </xf>
    <xf numFmtId="44" fontId="0" fillId="0" borderId="1" xfId="1" applyFont="1" applyBorder="1" applyAlignment="1" applyProtection="1">
      <alignment horizontal="left" vertical="center" wrapText="1"/>
      <protection locked="0"/>
    </xf>
    <xf numFmtId="0" fontId="0" fillId="0" borderId="1" xfId="0" applyFont="1" applyBorder="1" applyAlignment="1" applyProtection="1">
      <protection locked="0"/>
    </xf>
    <xf numFmtId="166" fontId="0" fillId="0" borderId="1" xfId="0" applyNumberFormat="1" applyFont="1" applyBorder="1" applyAlignment="1" applyProtection="1">
      <alignment horizontal="center"/>
      <protection locked="0"/>
    </xf>
    <xf numFmtId="164" fontId="0" fillId="0" borderId="1" xfId="2" applyNumberFormat="1" applyFont="1" applyBorder="1" applyProtection="1">
      <protection locked="0"/>
    </xf>
    <xf numFmtId="0" fontId="0" fillId="0" borderId="1" xfId="0" applyFont="1" applyBorder="1" applyAlignment="1" applyProtection="1">
      <alignment horizontal="left"/>
      <protection locked="0"/>
    </xf>
    <xf numFmtId="9" fontId="0" fillId="0" borderId="1" xfId="3" applyFont="1" applyBorder="1" applyProtection="1">
      <protection locked="0"/>
    </xf>
    <xf numFmtId="14" fontId="0" fillId="0" borderId="12" xfId="0" applyNumberFormat="1" applyFont="1" applyBorder="1" applyProtection="1">
      <protection locked="0"/>
    </xf>
    <xf numFmtId="167" fontId="9" fillId="0" borderId="27" xfId="3" applyNumberFormat="1" applyFont="1" applyBorder="1" applyAlignment="1" applyProtection="1">
      <alignment horizontal="right" vertical="center" wrapText="1"/>
      <protection locked="0"/>
    </xf>
    <xf numFmtId="44" fontId="0" fillId="0" borderId="28" xfId="1" applyFont="1" applyBorder="1" applyAlignment="1" applyProtection="1">
      <alignment vertical="center" wrapText="1"/>
      <protection locked="0"/>
    </xf>
    <xf numFmtId="165" fontId="8" fillId="8" borderId="13" xfId="2" applyNumberFormat="1" applyFont="1" applyFill="1" applyBorder="1" applyAlignment="1" applyProtection="1">
      <protection locked="0"/>
    </xf>
    <xf numFmtId="0" fontId="0" fillId="0" borderId="1" xfId="0" applyBorder="1" applyAlignment="1" applyProtection="1">
      <alignment horizontal="left" wrapText="1"/>
      <protection locked="0"/>
    </xf>
    <xf numFmtId="165" fontId="8" fillId="8" borderId="12" xfId="2" applyNumberFormat="1" applyFont="1" applyFill="1" applyBorder="1" applyAlignment="1" applyProtection="1">
      <protection locked="0"/>
    </xf>
    <xf numFmtId="0" fontId="1" fillId="0" borderId="0" xfId="0" applyFont="1" applyBorder="1"/>
    <xf numFmtId="165" fontId="8" fillId="3" borderId="12" xfId="2" applyNumberFormat="1" applyFont="1" applyFill="1" applyBorder="1" applyAlignment="1"/>
    <xf numFmtId="49" fontId="8" fillId="8" borderId="0" xfId="0" applyNumberFormat="1" applyFont="1" applyFill="1" applyBorder="1" applyAlignment="1" applyProtection="1">
      <alignment horizontal="left"/>
      <protection locked="0"/>
    </xf>
    <xf numFmtId="1" fontId="0" fillId="0" borderId="1" xfId="2" applyNumberFormat="1" applyFont="1" applyBorder="1" applyAlignment="1" applyProtection="1">
      <alignment horizontal="center"/>
      <protection locked="0"/>
    </xf>
    <xf numFmtId="9" fontId="0" fillId="0" borderId="1" xfId="3" applyFont="1" applyBorder="1" applyAlignment="1" applyProtection="1">
      <alignment horizontal="center"/>
      <protection locked="0"/>
    </xf>
    <xf numFmtId="44" fontId="8" fillId="3" borderId="38" xfId="1" applyFont="1" applyFill="1" applyBorder="1"/>
    <xf numFmtId="44" fontId="2" fillId="3" borderId="40" xfId="1" applyFont="1" applyFill="1" applyBorder="1"/>
    <xf numFmtId="44" fontId="2" fillId="3" borderId="46" xfId="1" applyFont="1" applyFill="1" applyBorder="1"/>
    <xf numFmtId="44" fontId="2" fillId="5" borderId="1" xfId="1" applyFont="1" applyFill="1" applyBorder="1"/>
    <xf numFmtId="44" fontId="2" fillId="5" borderId="5" xfId="1" applyFont="1" applyFill="1" applyBorder="1"/>
    <xf numFmtId="0" fontId="2" fillId="5" borderId="1" xfId="0" applyFont="1" applyFill="1" applyBorder="1" applyAlignment="1">
      <alignment horizontal="right"/>
    </xf>
    <xf numFmtId="0" fontId="2" fillId="5" borderId="1" xfId="0" applyFont="1" applyFill="1" applyBorder="1" applyAlignment="1">
      <alignment horizontal="right" vertical="center" wrapText="1"/>
    </xf>
    <xf numFmtId="44" fontId="2" fillId="3" borderId="24" xfId="1" applyFont="1" applyFill="1" applyBorder="1" applyAlignment="1"/>
    <xf numFmtId="44" fontId="2" fillId="3" borderId="26" xfId="1" applyFont="1" applyFill="1" applyBorder="1" applyAlignment="1"/>
    <xf numFmtId="44" fontId="2" fillId="3" borderId="48" xfId="1" applyFont="1" applyFill="1" applyBorder="1" applyAlignment="1"/>
    <xf numFmtId="44" fontId="2" fillId="3" borderId="29" xfId="1" applyFont="1" applyFill="1" applyBorder="1" applyAlignment="1"/>
    <xf numFmtId="44" fontId="2" fillId="3" borderId="31" xfId="1" applyFont="1" applyFill="1" applyBorder="1" applyAlignment="1"/>
    <xf numFmtId="0" fontId="17" fillId="6" borderId="0" xfId="0" applyFont="1" applyFill="1" applyAlignment="1">
      <alignment horizontal="center"/>
    </xf>
    <xf numFmtId="44" fontId="17" fillId="6" borderId="0" xfId="0" applyNumberFormat="1" applyFont="1" applyFill="1"/>
    <xf numFmtId="0" fontId="1" fillId="2" borderId="1" xfId="0" applyFont="1" applyFill="1" applyBorder="1" applyAlignment="1">
      <alignment horizontal="center" vertical="center" wrapText="1"/>
    </xf>
    <xf numFmtId="0" fontId="1" fillId="2" borderId="4" xfId="0" applyFont="1" applyFill="1" applyBorder="1" applyAlignment="1">
      <alignment horizontal="center"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center" wrapText="1"/>
    </xf>
    <xf numFmtId="0" fontId="1" fillId="2" borderId="23" xfId="0" applyFont="1" applyFill="1" applyBorder="1" applyAlignment="1">
      <alignment horizontal="center" wrapText="1"/>
    </xf>
    <xf numFmtId="0" fontId="1" fillId="2" borderId="24" xfId="0" applyFont="1" applyFill="1" applyBorder="1" applyAlignment="1">
      <alignment horizontal="center" wrapText="1"/>
    </xf>
    <xf numFmtId="0" fontId="1" fillId="2" borderId="1" xfId="0" applyFont="1" applyFill="1" applyBorder="1" applyAlignment="1">
      <alignment horizontal="center"/>
    </xf>
    <xf numFmtId="0" fontId="16" fillId="6" borderId="1" xfId="0" applyFont="1" applyFill="1" applyBorder="1" applyAlignment="1">
      <alignment horizontal="left" wrapText="1"/>
    </xf>
    <xf numFmtId="0" fontId="1" fillId="2" borderId="5" xfId="0" applyFont="1" applyFill="1" applyBorder="1" applyAlignment="1">
      <alignment horizontal="center"/>
    </xf>
    <xf numFmtId="166" fontId="0" fillId="0" borderId="1" xfId="0" applyNumberFormat="1" applyBorder="1" applyAlignment="1" applyProtection="1">
      <alignment horizontal="center"/>
      <protection locked="0"/>
    </xf>
    <xf numFmtId="0" fontId="0" fillId="0" borderId="1" xfId="0" applyBorder="1" applyProtection="1">
      <protection locked="0"/>
    </xf>
    <xf numFmtId="0" fontId="0" fillId="6" borderId="19" xfId="0" applyFill="1" applyBorder="1" applyAlignment="1">
      <alignment horizontal="left" vertical="center" wrapText="1"/>
    </xf>
    <xf numFmtId="0" fontId="11" fillId="6" borderId="53" xfId="0" applyFont="1" applyFill="1" applyBorder="1" applyAlignment="1">
      <alignment vertical="center" wrapText="1"/>
    </xf>
    <xf numFmtId="0" fontId="8" fillId="0" borderId="32" xfId="0" applyFont="1" applyBorder="1"/>
    <xf numFmtId="0" fontId="2" fillId="0" borderId="0" xfId="0" applyFont="1" applyAlignment="1">
      <alignment horizontal="center" vertical="center" wrapText="1"/>
    </xf>
    <xf numFmtId="0" fontId="11" fillId="6" borderId="17" xfId="0" applyFont="1" applyFill="1" applyBorder="1" applyAlignment="1">
      <alignment horizontal="left" vertical="center"/>
    </xf>
    <xf numFmtId="0" fontId="11" fillId="3" borderId="17" xfId="0" applyFont="1" applyFill="1" applyBorder="1" applyAlignment="1">
      <alignment horizontal="left" vertical="center" wrapText="1" indent="2"/>
    </xf>
    <xf numFmtId="0" fontId="0" fillId="0" borderId="0" xfId="0" applyAlignment="1">
      <alignment horizontal="left"/>
    </xf>
    <xf numFmtId="0" fontId="0" fillId="0" borderId="0" xfId="0" applyAlignment="1">
      <alignment horizontal="left" vertical="center"/>
    </xf>
    <xf numFmtId="0" fontId="6" fillId="2" borderId="0" xfId="0" applyFont="1" applyFill="1" applyAlignment="1">
      <alignment vertical="center" wrapText="1"/>
    </xf>
    <xf numFmtId="0" fontId="0" fillId="0" borderId="0" xfId="0" applyAlignment="1">
      <alignment horizontal="left" vertical="top"/>
    </xf>
    <xf numFmtId="0" fontId="0" fillId="3" borderId="1" xfId="0" applyFill="1" applyBorder="1" applyAlignment="1">
      <alignment horizontal="left" vertical="top"/>
    </xf>
    <xf numFmtId="0" fontId="14" fillId="6" borderId="1" xfId="0" applyFont="1" applyFill="1" applyBorder="1" applyAlignment="1">
      <alignment horizontal="left" vertical="top"/>
    </xf>
    <xf numFmtId="0" fontId="14" fillId="3" borderId="1" xfId="0" applyFont="1" applyFill="1" applyBorder="1" applyAlignment="1">
      <alignment horizontal="left" vertical="top"/>
    </xf>
    <xf numFmtId="0" fontId="14" fillId="6" borderId="1" xfId="0" applyFont="1" applyFill="1" applyBorder="1" applyAlignment="1">
      <alignment horizontal="left" vertical="top" wrapText="1"/>
    </xf>
    <xf numFmtId="0" fontId="11" fillId="3" borderId="17" xfId="0" applyFont="1" applyFill="1" applyBorder="1" applyAlignment="1">
      <alignment horizontal="left" vertical="center" indent="2"/>
    </xf>
    <xf numFmtId="0" fontId="1" fillId="0" borderId="0" xfId="0" applyFont="1" applyAlignment="1">
      <alignment vertical="center" wrapText="1"/>
    </xf>
    <xf numFmtId="0" fontId="0" fillId="0" borderId="0" xfId="0" applyAlignment="1">
      <alignment wrapText="1"/>
    </xf>
    <xf numFmtId="0" fontId="19" fillId="0" borderId="0" xfId="0" applyFont="1" applyAlignment="1">
      <alignment vertical="top" wrapText="1"/>
    </xf>
    <xf numFmtId="0" fontId="1" fillId="0" borderId="0" xfId="0" applyFont="1" applyAlignment="1">
      <alignment horizontal="left"/>
    </xf>
    <xf numFmtId="0" fontId="0" fillId="0" borderId="0" xfId="0" applyAlignment="1">
      <alignment vertical="center" wrapText="1"/>
    </xf>
    <xf numFmtId="0" fontId="0" fillId="0" borderId="0" xfId="0" applyAlignment="1">
      <alignment horizontal="left" vertical="center" wrapText="1"/>
    </xf>
    <xf numFmtId="0" fontId="14" fillId="4" borderId="1" xfId="0" applyFont="1" applyFill="1" applyBorder="1" applyAlignment="1">
      <alignment horizontal="left" vertical="top" wrapText="1"/>
    </xf>
    <xf numFmtId="0" fontId="17" fillId="0" borderId="0" xfId="0" applyFont="1" applyAlignment="1">
      <alignment horizontal="center" vertical="center" wrapText="1"/>
    </xf>
    <xf numFmtId="0" fontId="15" fillId="0" borderId="0" xfId="0" applyFont="1" applyAlignment="1">
      <alignment vertical="top"/>
    </xf>
    <xf numFmtId="14" fontId="0" fillId="0" borderId="12" xfId="0" applyNumberFormat="1" applyBorder="1" applyProtection="1">
      <protection locked="0"/>
    </xf>
    <xf numFmtId="0" fontId="2" fillId="0" borderId="0" xfId="0" applyFont="1" applyAlignment="1">
      <alignment vertical="center" wrapText="1"/>
    </xf>
    <xf numFmtId="0" fontId="0" fillId="0" borderId="1" xfId="0" applyBorder="1" applyAlignment="1" applyProtection="1">
      <alignment horizontal="left"/>
      <protection locked="0"/>
    </xf>
    <xf numFmtId="0" fontId="0" fillId="0" borderId="0" xfId="0" applyAlignment="1">
      <alignment horizontal="center"/>
    </xf>
    <xf numFmtId="0" fontId="0" fillId="0" borderId="46" xfId="0" applyBorder="1"/>
    <xf numFmtId="0" fontId="0" fillId="0" borderId="50" xfId="0" applyBorder="1"/>
    <xf numFmtId="0" fontId="0" fillId="8" borderId="0" xfId="0" applyFont="1" applyFill="1" applyProtection="1"/>
    <xf numFmtId="0" fontId="2" fillId="8" borderId="0" xfId="0" applyFont="1" applyFill="1" applyProtection="1"/>
    <xf numFmtId="165" fontId="8" fillId="3" borderId="13" xfId="2" applyNumberFormat="1" applyFont="1" applyFill="1" applyBorder="1" applyAlignment="1" applyProtection="1"/>
    <xf numFmtId="0" fontId="8" fillId="8" borderId="32" xfId="0" applyFont="1" applyFill="1" applyBorder="1" applyAlignment="1" applyProtection="1"/>
    <xf numFmtId="0" fontId="8" fillId="8" borderId="0" xfId="0" applyFont="1" applyFill="1" applyBorder="1" applyAlignment="1" applyProtection="1"/>
    <xf numFmtId="0" fontId="8" fillId="8" borderId="0" xfId="0" applyFont="1" applyFill="1" applyProtection="1"/>
    <xf numFmtId="0" fontId="6" fillId="2" borderId="44" xfId="0" applyFont="1" applyFill="1" applyBorder="1" applyAlignment="1" applyProtection="1">
      <alignment horizontal="center"/>
    </xf>
    <xf numFmtId="0" fontId="17" fillId="0" borderId="4" xfId="0" applyFont="1" applyBorder="1" applyAlignment="1" applyProtection="1">
      <alignment horizontal="left" indent="2"/>
    </xf>
    <xf numFmtId="44" fontId="17" fillId="3" borderId="1" xfId="1" applyFont="1" applyFill="1" applyBorder="1" applyProtection="1"/>
    <xf numFmtId="49" fontId="6" fillId="0" borderId="0" xfId="0" applyNumberFormat="1" applyFont="1" applyAlignment="1">
      <alignment horizontal="right"/>
    </xf>
    <xf numFmtId="0" fontId="2" fillId="0" borderId="0" xfId="0" applyFont="1" applyBorder="1"/>
    <xf numFmtId="0" fontId="3" fillId="8" borderId="0" xfId="0" applyFont="1" applyFill="1"/>
    <xf numFmtId="0" fontId="2" fillId="8" borderId="0" xfId="0" applyFont="1" applyFill="1"/>
    <xf numFmtId="0" fontId="3" fillId="8" borderId="0" xfId="0" applyFont="1" applyFill="1" applyProtection="1"/>
    <xf numFmtId="0" fontId="3" fillId="0" borderId="0" xfId="0" applyFont="1" applyProtection="1"/>
    <xf numFmtId="0" fontId="0" fillId="0" borderId="0" xfId="0" applyProtection="1"/>
    <xf numFmtId="0" fontId="8" fillId="0" borderId="0" xfId="0" applyFont="1" applyProtection="1"/>
    <xf numFmtId="0" fontId="1" fillId="2" borderId="1" xfId="0" applyFont="1" applyFill="1" applyBorder="1" applyAlignment="1">
      <alignment horizontal="center" vertical="center" wrapText="1"/>
    </xf>
    <xf numFmtId="0" fontId="1" fillId="2" borderId="1" xfId="0" applyFont="1" applyFill="1" applyBorder="1" applyAlignment="1">
      <alignment horizontal="center" wrapText="1"/>
    </xf>
    <xf numFmtId="0" fontId="1" fillId="2" borderId="1" xfId="0" applyFont="1" applyFill="1" applyBorder="1" applyAlignment="1">
      <alignment horizontal="center"/>
    </xf>
    <xf numFmtId="0" fontId="0" fillId="8" borderId="50" xfId="0" applyFont="1" applyFill="1" applyBorder="1" applyProtection="1"/>
    <xf numFmtId="0" fontId="0" fillId="8" borderId="46" xfId="0" applyFont="1" applyFill="1" applyBorder="1" applyProtection="1"/>
    <xf numFmtId="44" fontId="0" fillId="3" borderId="1" xfId="1" applyFont="1" applyFill="1" applyBorder="1" applyAlignment="1" applyProtection="1">
      <alignment horizontal="center" vertical="center" wrapText="1"/>
    </xf>
    <xf numFmtId="44" fontId="0" fillId="3" borderId="1" xfId="1" applyFont="1" applyFill="1" applyBorder="1" applyAlignment="1">
      <alignment horizontal="left" vertical="top"/>
    </xf>
    <xf numFmtId="49" fontId="6" fillId="0" borderId="0" xfId="0" applyNumberFormat="1" applyFont="1" applyAlignment="1" applyProtection="1">
      <alignment horizontal="right"/>
    </xf>
    <xf numFmtId="44" fontId="2" fillId="3" borderId="40" xfId="1" applyFont="1" applyFill="1" applyBorder="1" applyProtection="1"/>
    <xf numFmtId="44" fontId="2" fillId="3" borderId="46" xfId="1" applyFont="1" applyFill="1" applyBorder="1" applyProtection="1"/>
    <xf numFmtId="44" fontId="0" fillId="0" borderId="3" xfId="1" applyFont="1" applyBorder="1" applyAlignment="1" applyProtection="1">
      <alignment vertical="center"/>
      <protection locked="0"/>
    </xf>
    <xf numFmtId="0" fontId="0" fillId="0" borderId="1" xfId="0" applyFont="1" applyBorder="1" applyAlignment="1" applyProtection="1">
      <alignment vertical="center" wrapText="1"/>
      <protection locked="0"/>
    </xf>
    <xf numFmtId="0" fontId="33" fillId="0" borderId="1" xfId="0" applyFont="1" applyBorder="1" applyAlignment="1" applyProtection="1">
      <alignment vertical="center" wrapText="1"/>
      <protection locked="0"/>
    </xf>
    <xf numFmtId="167" fontId="0" fillId="0" borderId="1" xfId="3" applyNumberFormat="1" applyFont="1" applyBorder="1" applyProtection="1">
      <protection locked="0"/>
    </xf>
    <xf numFmtId="167" fontId="0" fillId="0" borderId="28" xfId="3" applyNumberFormat="1" applyFont="1" applyBorder="1" applyProtection="1">
      <protection locked="0"/>
    </xf>
    <xf numFmtId="0" fontId="2" fillId="8" borderId="0" xfId="0" applyFont="1" applyFill="1" applyBorder="1"/>
    <xf numFmtId="0" fontId="14" fillId="3" borderId="1" xfId="0" applyFont="1" applyFill="1" applyBorder="1" applyAlignment="1">
      <alignment horizontal="left" vertical="top" wrapText="1"/>
    </xf>
    <xf numFmtId="0" fontId="14" fillId="2" borderId="1" xfId="0" applyFont="1" applyFill="1" applyBorder="1" applyAlignment="1">
      <alignment horizontal="left" vertical="top" wrapText="1"/>
    </xf>
    <xf numFmtId="0" fontId="12" fillId="2" borderId="1" xfId="0" applyFont="1" applyFill="1" applyBorder="1" applyAlignment="1">
      <alignment horizontal="left" vertical="top" wrapText="1"/>
    </xf>
    <xf numFmtId="0" fontId="14" fillId="7" borderId="1" xfId="0" applyFont="1" applyFill="1" applyBorder="1" applyAlignment="1">
      <alignment horizontal="left" vertical="top" wrapText="1"/>
    </xf>
    <xf numFmtId="0" fontId="0" fillId="7" borderId="1" xfId="0" applyFill="1" applyBorder="1" applyAlignment="1">
      <alignment horizontal="left" vertical="top" wrapText="1"/>
    </xf>
    <xf numFmtId="0" fontId="14" fillId="10" borderId="1" xfId="0" applyFont="1" applyFill="1" applyBorder="1" applyAlignment="1">
      <alignment horizontal="left" vertical="top" wrapText="1"/>
    </xf>
    <xf numFmtId="0" fontId="13" fillId="10" borderId="1" xfId="0" applyFont="1" applyFill="1" applyBorder="1" applyAlignment="1">
      <alignment horizontal="left" vertical="top" wrapText="1"/>
    </xf>
    <xf numFmtId="0" fontId="14" fillId="11" borderId="1" xfId="0" applyFont="1" applyFill="1" applyBorder="1" applyAlignment="1">
      <alignment horizontal="left" vertical="top" wrapText="1"/>
    </xf>
    <xf numFmtId="0" fontId="12" fillId="11" borderId="1" xfId="0" applyFont="1" applyFill="1" applyBorder="1" applyAlignment="1">
      <alignment horizontal="left" vertical="top" wrapText="1"/>
    </xf>
    <xf numFmtId="0" fontId="20" fillId="8" borderId="0" xfId="0" applyFont="1" applyFill="1" applyAlignment="1">
      <alignment horizontal="right" wrapText="1"/>
    </xf>
    <xf numFmtId="0" fontId="1" fillId="2" borderId="1" xfId="0" applyFont="1" applyFill="1" applyBorder="1" applyAlignment="1">
      <alignment horizontal="center" wrapText="1"/>
    </xf>
    <xf numFmtId="0" fontId="0" fillId="0" borderId="1" xfId="0" applyFont="1"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1" xfId="0" applyFont="1" applyBorder="1" applyAlignment="1" applyProtection="1">
      <alignment wrapText="1"/>
      <protection locked="0"/>
    </xf>
    <xf numFmtId="0" fontId="0" fillId="0" borderId="1" xfId="0" applyBorder="1" applyAlignment="1" applyProtection="1">
      <alignment wrapText="1"/>
      <protection locked="0"/>
    </xf>
    <xf numFmtId="0" fontId="29" fillId="3" borderId="1" xfId="0" applyFont="1" applyFill="1" applyBorder="1" applyAlignment="1">
      <alignment horizontal="left" vertical="top" wrapText="1"/>
    </xf>
    <xf numFmtId="0" fontId="1" fillId="2" borderId="1" xfId="0" applyFont="1" applyFill="1" applyBorder="1" applyAlignment="1">
      <alignment horizontal="center" wrapText="1"/>
    </xf>
    <xf numFmtId="0" fontId="0" fillId="3" borderId="1" xfId="0" applyFont="1" applyFill="1" applyBorder="1" applyAlignment="1" applyProtection="1"/>
    <xf numFmtId="166" fontId="0" fillId="3" borderId="1" xfId="0" applyNumberFormat="1" applyFont="1" applyFill="1" applyBorder="1" applyAlignment="1" applyProtection="1">
      <alignment horizontal="center"/>
    </xf>
    <xf numFmtId="44" fontId="0" fillId="3" borderId="1" xfId="1" applyFont="1" applyFill="1" applyBorder="1" applyProtection="1"/>
    <xf numFmtId="164" fontId="0" fillId="3" borderId="1" xfId="2" applyNumberFormat="1" applyFont="1" applyFill="1" applyBorder="1" applyProtection="1"/>
    <xf numFmtId="165" fontId="0" fillId="3" borderId="1" xfId="2" applyNumberFormat="1" applyFont="1" applyFill="1" applyBorder="1" applyProtection="1"/>
    <xf numFmtId="0" fontId="0" fillId="3" borderId="1" xfId="0" applyFill="1" applyBorder="1" applyProtection="1"/>
    <xf numFmtId="166" fontId="0" fillId="3" borderId="1" xfId="0" applyNumberFormat="1" applyFill="1" applyBorder="1" applyAlignment="1" applyProtection="1">
      <alignment horizontal="center"/>
    </xf>
    <xf numFmtId="0" fontId="6" fillId="2" borderId="10" xfId="0" applyFont="1" applyFill="1" applyBorder="1" applyAlignment="1">
      <alignment vertical="center" wrapText="1"/>
    </xf>
    <xf numFmtId="0" fontId="6" fillId="2" borderId="2" xfId="0" applyFont="1" applyFill="1" applyBorder="1" applyAlignment="1">
      <alignment vertical="center" wrapText="1"/>
    </xf>
    <xf numFmtId="0" fontId="6" fillId="2" borderId="10" xfId="0" applyFont="1" applyFill="1" applyBorder="1" applyAlignment="1">
      <alignment vertical="center"/>
    </xf>
    <xf numFmtId="44" fontId="0" fillId="5" borderId="1" xfId="1" applyFont="1" applyFill="1" applyBorder="1"/>
    <xf numFmtId="0" fontId="17" fillId="8" borderId="32" xfId="0" applyFont="1" applyFill="1" applyBorder="1" applyAlignment="1"/>
    <xf numFmtId="0" fontId="36" fillId="8" borderId="32" xfId="0" applyFont="1" applyFill="1" applyBorder="1"/>
    <xf numFmtId="0" fontId="5" fillId="0" borderId="0" xfId="0" applyFont="1"/>
    <xf numFmtId="168" fontId="1" fillId="0" borderId="15" xfId="1" applyNumberFormat="1" applyFont="1" applyBorder="1" applyAlignment="1" applyProtection="1">
      <alignment vertical="center" wrapText="1"/>
      <protection locked="0"/>
    </xf>
    <xf numFmtId="0" fontId="17" fillId="8" borderId="0" xfId="0" applyFont="1" applyFill="1" applyAlignment="1" applyProtection="1">
      <alignment horizontal="center" vertical="center"/>
    </xf>
    <xf numFmtId="0" fontId="0" fillId="8" borderId="0" xfId="0" applyFont="1" applyFill="1" applyProtection="1">
      <protection locked="0"/>
    </xf>
    <xf numFmtId="0" fontId="0" fillId="8" borderId="0" xfId="0" applyFont="1" applyFill="1" applyBorder="1" applyProtection="1"/>
    <xf numFmtId="165" fontId="8" fillId="7" borderId="12" xfId="2" applyNumberFormat="1" applyFont="1" applyFill="1" applyBorder="1" applyAlignment="1" applyProtection="1"/>
    <xf numFmtId="0" fontId="2" fillId="0" borderId="0" xfId="0" applyFont="1" applyFill="1" applyProtection="1"/>
    <xf numFmtId="44" fontId="8" fillId="3" borderId="38" xfId="1" applyFont="1" applyFill="1" applyBorder="1" applyProtection="1"/>
    <xf numFmtId="44" fontId="8" fillId="3" borderId="40" xfId="1" applyFont="1" applyFill="1" applyBorder="1" applyProtection="1"/>
    <xf numFmtId="44" fontId="25" fillId="3" borderId="1" xfId="1" applyFont="1" applyFill="1" applyBorder="1" applyProtection="1"/>
    <xf numFmtId="44" fontId="25" fillId="3" borderId="28" xfId="1" applyFont="1" applyFill="1" applyBorder="1" applyProtection="1"/>
    <xf numFmtId="44" fontId="8" fillId="3" borderId="46" xfId="1" applyFont="1" applyFill="1" applyBorder="1" applyProtection="1"/>
    <xf numFmtId="0" fontId="17" fillId="8" borderId="0" xfId="0" applyFont="1" applyFill="1" applyBorder="1" applyAlignment="1" applyProtection="1"/>
    <xf numFmtId="0" fontId="9" fillId="2" borderId="1" xfId="0" applyFont="1" applyFill="1" applyBorder="1" applyAlignment="1">
      <alignment horizontal="center" wrapText="1"/>
    </xf>
    <xf numFmtId="0" fontId="10" fillId="2" borderId="5" xfId="0" applyFont="1" applyFill="1" applyBorder="1" applyAlignment="1">
      <alignment horizontal="center" wrapText="1"/>
    </xf>
    <xf numFmtId="0" fontId="0" fillId="8" borderId="0" xfId="0" applyFill="1" applyAlignment="1">
      <alignment wrapText="1"/>
    </xf>
    <xf numFmtId="0" fontId="15" fillId="0" borderId="2" xfId="0" applyFont="1" applyFill="1" applyBorder="1" applyAlignment="1" applyProtection="1">
      <alignment vertical="top" wrapText="1"/>
      <protection locked="0"/>
    </xf>
    <xf numFmtId="0" fontId="15" fillId="0" borderId="2" xfId="0" applyFont="1" applyBorder="1" applyAlignment="1" applyProtection="1">
      <alignment vertical="top" wrapText="1"/>
      <protection locked="0"/>
    </xf>
    <xf numFmtId="44" fontId="0" fillId="3" borderId="3" xfId="1" applyNumberFormat="1" applyFont="1" applyFill="1" applyBorder="1" applyAlignment="1">
      <alignment horizontal="left" vertical="top"/>
    </xf>
    <xf numFmtId="0" fontId="0" fillId="8" borderId="0" xfId="0" applyFont="1" applyFill="1" applyAlignment="1" applyProtection="1">
      <alignment wrapText="1"/>
      <protection locked="0"/>
    </xf>
    <xf numFmtId="0" fontId="15" fillId="8" borderId="0" xfId="0" applyFont="1" applyFill="1" applyProtection="1"/>
    <xf numFmtId="49" fontId="20" fillId="5" borderId="3" xfId="0" applyNumberFormat="1" applyFont="1" applyFill="1" applyBorder="1" applyAlignment="1" applyProtection="1">
      <alignment horizontal="center" wrapText="1"/>
      <protection locked="0"/>
    </xf>
    <xf numFmtId="0" fontId="20" fillId="2" borderId="4" xfId="0" applyFont="1" applyFill="1" applyBorder="1" applyAlignment="1" applyProtection="1">
      <alignment horizontal="right"/>
    </xf>
    <xf numFmtId="49" fontId="20" fillId="2" borderId="3" xfId="0" applyNumberFormat="1" applyFont="1" applyFill="1" applyBorder="1" applyAlignment="1" applyProtection="1">
      <alignment horizontal="center" wrapText="1"/>
    </xf>
    <xf numFmtId="0" fontId="20" fillId="7" borderId="4" xfId="0" applyFont="1" applyFill="1" applyBorder="1" applyAlignment="1" applyProtection="1">
      <alignment horizontal="right"/>
    </xf>
    <xf numFmtId="1" fontId="20" fillId="7" borderId="3" xfId="2" applyNumberFormat="1" applyFont="1" applyFill="1" applyBorder="1" applyAlignment="1" applyProtection="1">
      <alignment horizontal="center" wrapText="1"/>
    </xf>
    <xf numFmtId="0" fontId="15" fillId="0" borderId="4" xfId="0" applyFont="1" applyBorder="1" applyAlignment="1" applyProtection="1"/>
    <xf numFmtId="44" fontId="15" fillId="8" borderId="1" xfId="1" applyFont="1" applyFill="1" applyBorder="1" applyProtection="1"/>
    <xf numFmtId="0" fontId="20" fillId="0" borderId="4" xfId="0" applyFont="1" applyBorder="1" applyAlignment="1" applyProtection="1"/>
    <xf numFmtId="44" fontId="20" fillId="6" borderId="1" xfId="1" applyFont="1" applyFill="1" applyBorder="1" applyProtection="1"/>
    <xf numFmtId="0" fontId="20" fillId="0" borderId="1" xfId="0" applyFont="1" applyBorder="1" applyAlignment="1" applyProtection="1"/>
    <xf numFmtId="0" fontId="15" fillId="8" borderId="0" xfId="0" applyFont="1" applyFill="1" applyBorder="1" applyProtection="1"/>
    <xf numFmtId="0" fontId="20" fillId="17" borderId="1" xfId="0" applyFont="1" applyFill="1" applyBorder="1" applyAlignment="1" applyProtection="1"/>
    <xf numFmtId="44" fontId="15" fillId="17" borderId="1" xfId="1" applyFont="1" applyFill="1" applyBorder="1" applyProtection="1"/>
    <xf numFmtId="44" fontId="8" fillId="17" borderId="13" xfId="1" applyFont="1" applyFill="1" applyBorder="1" applyAlignment="1" applyProtection="1"/>
    <xf numFmtId="0" fontId="39" fillId="8" borderId="0" xfId="0" applyFont="1" applyFill="1" applyAlignment="1">
      <alignment horizontal="right"/>
    </xf>
    <xf numFmtId="0" fontId="39" fillId="0" borderId="0" xfId="0" applyFont="1" applyAlignment="1">
      <alignment horizontal="right"/>
    </xf>
    <xf numFmtId="0" fontId="8" fillId="8" borderId="0" xfId="0" applyFont="1" applyFill="1" applyBorder="1"/>
    <xf numFmtId="0" fontId="17" fillId="0" borderId="0" xfId="0" applyFont="1"/>
    <xf numFmtId="0" fontId="0" fillId="0" borderId="25" xfId="0" applyFont="1" applyBorder="1" applyAlignment="1" applyProtection="1">
      <alignment wrapText="1"/>
      <protection locked="0"/>
    </xf>
    <xf numFmtId="0" fontId="0" fillId="0" borderId="27" xfId="0" applyFont="1" applyBorder="1" applyAlignment="1" applyProtection="1">
      <alignment wrapText="1"/>
      <protection locked="0"/>
    </xf>
    <xf numFmtId="0" fontId="0" fillId="0" borderId="25" xfId="0" applyBorder="1" applyAlignment="1" applyProtection="1">
      <alignment wrapText="1"/>
      <protection locked="0"/>
    </xf>
    <xf numFmtId="0" fontId="0" fillId="0" borderId="27" xfId="0" applyBorder="1" applyAlignment="1" applyProtection="1">
      <alignment wrapText="1"/>
      <protection locked="0"/>
    </xf>
    <xf numFmtId="0" fontId="1" fillId="0" borderId="1" xfId="0" applyFont="1" applyBorder="1" applyAlignment="1" applyProtection="1">
      <alignment vertical="top"/>
      <protection locked="0"/>
    </xf>
    <xf numFmtId="0" fontId="1" fillId="2" borderId="23" xfId="0" applyFont="1" applyFill="1" applyBorder="1" applyAlignment="1">
      <alignment horizontal="center"/>
    </xf>
    <xf numFmtId="165" fontId="6" fillId="5" borderId="15" xfId="2" applyNumberFormat="1" applyFont="1" applyFill="1" applyBorder="1"/>
    <xf numFmtId="0" fontId="2" fillId="5" borderId="15" xfId="0" applyFont="1" applyFill="1" applyBorder="1" applyAlignment="1">
      <alignment horizontal="right"/>
    </xf>
    <xf numFmtId="0" fontId="1" fillId="2" borderId="11" xfId="0" applyFont="1" applyFill="1" applyBorder="1" applyAlignment="1">
      <alignment horizontal="center"/>
    </xf>
    <xf numFmtId="0" fontId="11" fillId="3" borderId="17" xfId="0" applyFont="1" applyFill="1" applyBorder="1" applyAlignment="1">
      <alignment horizontal="left" wrapText="1" indent="2"/>
    </xf>
    <xf numFmtId="44" fontId="1" fillId="3" borderId="15" xfId="1" applyFont="1" applyFill="1" applyBorder="1" applyAlignment="1">
      <alignment horizontal="left" vertical="center" wrapText="1"/>
    </xf>
    <xf numFmtId="0" fontId="1" fillId="0" borderId="1" xfId="0" applyFont="1" applyBorder="1" applyAlignment="1" applyProtection="1">
      <alignment horizontal="left" vertical="top"/>
      <protection locked="0"/>
    </xf>
    <xf numFmtId="0" fontId="2" fillId="3" borderId="1" xfId="0" applyFont="1" applyFill="1" applyBorder="1" applyAlignment="1">
      <alignment horizontal="left"/>
    </xf>
    <xf numFmtId="0" fontId="36" fillId="0" borderId="0" xfId="0" applyFont="1"/>
    <xf numFmtId="44" fontId="23" fillId="3" borderId="1" xfId="1" applyFont="1" applyFill="1" applyBorder="1" applyAlignment="1"/>
    <xf numFmtId="44" fontId="23" fillId="3" borderId="28" xfId="1" applyFont="1" applyFill="1" applyBorder="1" applyAlignment="1"/>
    <xf numFmtId="0" fontId="0" fillId="3" borderId="6" xfId="0" applyFill="1" applyBorder="1" applyAlignment="1">
      <alignment horizontal="left" wrapText="1"/>
    </xf>
    <xf numFmtId="0" fontId="0" fillId="3" borderId="7" xfId="0" applyFill="1" applyBorder="1" applyAlignment="1">
      <alignment horizontal="left" wrapText="1"/>
    </xf>
    <xf numFmtId="0" fontId="0" fillId="3" borderId="8" xfId="0" applyFill="1" applyBorder="1" applyAlignment="1">
      <alignment horizontal="left" wrapText="1"/>
    </xf>
    <xf numFmtId="0" fontId="0" fillId="3" borderId="9" xfId="0" applyFill="1" applyBorder="1" applyAlignment="1">
      <alignment horizontal="left" wrapText="1"/>
    </xf>
    <xf numFmtId="0" fontId="0" fillId="3" borderId="10" xfId="0" applyFill="1" applyBorder="1" applyAlignment="1">
      <alignment horizontal="left" wrapText="1"/>
    </xf>
    <xf numFmtId="0" fontId="0" fillId="3" borderId="11" xfId="0" applyFill="1" applyBorder="1" applyAlignment="1">
      <alignment horizontal="left" wrapText="1"/>
    </xf>
    <xf numFmtId="0" fontId="2" fillId="9" borderId="1" xfId="0" applyFont="1" applyFill="1" applyBorder="1" applyAlignment="1">
      <alignment horizontal="left" vertical="top"/>
    </xf>
    <xf numFmtId="0" fontId="30" fillId="5" borderId="1" xfId="0" applyFont="1" applyFill="1" applyBorder="1" applyAlignment="1">
      <alignment horizontal="left" vertical="top" wrapText="1" indent="2"/>
    </xf>
    <xf numFmtId="0" fontId="30" fillId="16" borderId="1" xfId="0" applyFont="1" applyFill="1" applyBorder="1" applyAlignment="1">
      <alignment horizontal="left" vertical="top" wrapText="1" indent="2"/>
    </xf>
    <xf numFmtId="0" fontId="30" fillId="3" borderId="1" xfId="0" applyFont="1" applyFill="1" applyBorder="1" applyAlignment="1">
      <alignment horizontal="left" vertical="top" wrapText="1" indent="5"/>
    </xf>
    <xf numFmtId="0" fontId="2" fillId="4" borderId="1" xfId="0" applyFont="1" applyFill="1" applyBorder="1" applyAlignment="1">
      <alignment horizontal="left" vertical="top"/>
    </xf>
    <xf numFmtId="0" fontId="12" fillId="3" borderId="6" xfId="0" applyFont="1" applyFill="1" applyBorder="1" applyAlignment="1">
      <alignment horizontal="left" vertical="top" wrapText="1"/>
    </xf>
    <xf numFmtId="0" fontId="12" fillId="3" borderId="7" xfId="0" applyFont="1" applyFill="1" applyBorder="1" applyAlignment="1">
      <alignment horizontal="left" vertical="top" wrapText="1"/>
    </xf>
    <xf numFmtId="0" fontId="12" fillId="3" borderId="10" xfId="0" applyFont="1" applyFill="1" applyBorder="1" applyAlignment="1">
      <alignment horizontal="left" vertical="top" wrapText="1"/>
    </xf>
    <xf numFmtId="0" fontId="12" fillId="3" borderId="11" xfId="0" applyFont="1" applyFill="1" applyBorder="1" applyAlignment="1">
      <alignment horizontal="left" vertical="top" wrapText="1"/>
    </xf>
    <xf numFmtId="0" fontId="30" fillId="13" borderId="1" xfId="0" applyFont="1" applyFill="1" applyBorder="1" applyAlignment="1">
      <alignment horizontal="left" vertical="top" wrapText="1" indent="2"/>
    </xf>
    <xf numFmtId="0" fontId="30" fillId="14" borderId="1" xfId="0" applyFont="1" applyFill="1" applyBorder="1" applyAlignment="1">
      <alignment horizontal="left" vertical="top" wrapText="1" indent="2"/>
    </xf>
    <xf numFmtId="0" fontId="12" fillId="3" borderId="1" xfId="0" applyFont="1" applyFill="1" applyBorder="1" applyAlignment="1">
      <alignment horizontal="left" vertical="top" wrapText="1" indent="1"/>
    </xf>
    <xf numFmtId="0" fontId="12" fillId="3" borderId="1" xfId="0" applyFont="1" applyFill="1" applyBorder="1" applyAlignment="1">
      <alignment horizontal="left" vertical="top" wrapText="1"/>
    </xf>
    <xf numFmtId="0" fontId="0" fillId="15" borderId="8" xfId="0" applyFill="1" applyBorder="1" applyAlignment="1">
      <alignment horizontal="left" wrapText="1"/>
    </xf>
    <xf numFmtId="0" fontId="0" fillId="15" borderId="0" xfId="0" applyFill="1" applyAlignment="1">
      <alignment horizontal="left" wrapText="1"/>
    </xf>
    <xf numFmtId="0" fontId="12" fillId="3" borderId="1" xfId="0" applyFont="1" applyFill="1" applyBorder="1" applyAlignment="1">
      <alignment horizontal="left" vertical="center" wrapText="1"/>
    </xf>
    <xf numFmtId="0" fontId="30" fillId="12" borderId="1" xfId="0" applyFont="1" applyFill="1" applyBorder="1" applyAlignment="1">
      <alignment horizontal="left" vertical="top" wrapText="1" indent="2"/>
    </xf>
    <xf numFmtId="0" fontId="3" fillId="8" borderId="0" xfId="0" applyFont="1" applyFill="1" applyAlignment="1">
      <alignment horizontal="left"/>
    </xf>
    <xf numFmtId="0" fontId="30" fillId="3" borderId="1" xfId="0" applyFont="1" applyFill="1" applyBorder="1" applyAlignment="1">
      <alignment horizontal="left" vertical="top" wrapText="1" indent="2"/>
    </xf>
    <xf numFmtId="0" fontId="31" fillId="3" borderId="1" xfId="0" applyFont="1" applyFill="1" applyBorder="1" applyAlignment="1">
      <alignment horizontal="left" vertical="top" wrapText="1"/>
    </xf>
    <xf numFmtId="0" fontId="8" fillId="6" borderId="6" xfId="0" applyFont="1" applyFill="1" applyBorder="1" applyAlignment="1" applyProtection="1">
      <alignment horizontal="left" vertical="top" wrapText="1"/>
    </xf>
    <xf numFmtId="0" fontId="8" fillId="6" borderId="14" xfId="0" applyFont="1" applyFill="1" applyBorder="1" applyAlignment="1" applyProtection="1">
      <alignment horizontal="left" vertical="top" wrapText="1"/>
    </xf>
    <xf numFmtId="0" fontId="8" fillId="6" borderId="7" xfId="0" applyFont="1" applyFill="1" applyBorder="1" applyAlignment="1" applyProtection="1">
      <alignment horizontal="left" vertical="top" wrapText="1"/>
    </xf>
    <xf numFmtId="0" fontId="8" fillId="6" borderId="8" xfId="0" applyFont="1" applyFill="1" applyBorder="1" applyAlignment="1" applyProtection="1">
      <alignment horizontal="left" vertical="top" wrapText="1"/>
    </xf>
    <xf numFmtId="0" fontId="8" fillId="6" borderId="0" xfId="0" applyFont="1" applyFill="1" applyBorder="1" applyAlignment="1" applyProtection="1">
      <alignment horizontal="left" vertical="top" wrapText="1"/>
    </xf>
    <xf numFmtId="0" fontId="8" fillId="6" borderId="9" xfId="0" applyFont="1" applyFill="1" applyBorder="1" applyAlignment="1" applyProtection="1">
      <alignment horizontal="left" vertical="top" wrapText="1"/>
    </xf>
    <xf numFmtId="0" fontId="8" fillId="6" borderId="10" xfId="0" applyFont="1" applyFill="1" applyBorder="1" applyAlignment="1" applyProtection="1">
      <alignment horizontal="left" vertical="top" wrapText="1"/>
    </xf>
    <xf numFmtId="0" fontId="8" fillId="6" borderId="2" xfId="0" applyFont="1" applyFill="1" applyBorder="1" applyAlignment="1" applyProtection="1">
      <alignment horizontal="left" vertical="top" wrapText="1"/>
    </xf>
    <xf numFmtId="0" fontId="8" fillId="6" borderId="11" xfId="0" applyFont="1" applyFill="1" applyBorder="1" applyAlignment="1" applyProtection="1">
      <alignment horizontal="left" vertical="top" wrapText="1"/>
    </xf>
    <xf numFmtId="49" fontId="0" fillId="3" borderId="12" xfId="0" applyNumberFormat="1" applyFill="1" applyBorder="1" applyAlignment="1" applyProtection="1">
      <alignment horizontal="left"/>
    </xf>
    <xf numFmtId="0" fontId="6" fillId="0" borderId="47" xfId="0" applyFont="1" applyBorder="1" applyAlignment="1" applyProtection="1">
      <alignment horizontal="left"/>
    </xf>
    <xf numFmtId="0" fontId="6" fillId="0" borderId="2" xfId="0" applyFont="1" applyBorder="1" applyAlignment="1" applyProtection="1">
      <alignment horizontal="left"/>
    </xf>
    <xf numFmtId="0" fontId="25" fillId="0" borderId="41" xfId="0" applyFont="1" applyBorder="1" applyAlignment="1" applyProtection="1">
      <alignment horizontal="left" indent="2"/>
    </xf>
    <xf numFmtId="0" fontId="25" fillId="0" borderId="49" xfId="0" applyFont="1" applyBorder="1" applyAlignment="1" applyProtection="1">
      <alignment horizontal="left" indent="2"/>
    </xf>
    <xf numFmtId="0" fontId="25" fillId="0" borderId="39" xfId="0" applyFont="1" applyBorder="1" applyAlignment="1" applyProtection="1">
      <alignment horizontal="left" indent="2"/>
    </xf>
    <xf numFmtId="0" fontId="25" fillId="0" borderId="5" xfId="0" applyFont="1" applyBorder="1" applyAlignment="1" applyProtection="1">
      <alignment horizontal="left" indent="2"/>
    </xf>
    <xf numFmtId="0" fontId="8" fillId="6" borderId="1" xfId="0" applyFont="1" applyFill="1" applyBorder="1" applyAlignment="1" applyProtection="1">
      <alignment horizontal="left" vertical="top" wrapText="1"/>
    </xf>
    <xf numFmtId="0" fontId="3" fillId="2" borderId="36" xfId="0" applyFont="1" applyFill="1" applyBorder="1" applyAlignment="1" applyProtection="1">
      <alignment horizontal="center" vertical="top"/>
    </xf>
    <xf numFmtId="0" fontId="3" fillId="2" borderId="37" xfId="0" applyFont="1" applyFill="1" applyBorder="1" applyAlignment="1" applyProtection="1">
      <alignment horizontal="center" vertical="top"/>
    </xf>
    <xf numFmtId="0" fontId="3" fillId="2" borderId="38" xfId="0" applyFont="1" applyFill="1" applyBorder="1" applyAlignment="1" applyProtection="1">
      <alignment horizontal="center" vertical="top"/>
    </xf>
    <xf numFmtId="0" fontId="6" fillId="2" borderId="43" xfId="0" applyFont="1" applyFill="1" applyBorder="1" applyAlignment="1" applyProtection="1">
      <alignment horizontal="center"/>
    </xf>
    <xf numFmtId="0" fontId="6" fillId="2" borderId="14" xfId="0" applyFont="1" applyFill="1" applyBorder="1" applyAlignment="1" applyProtection="1">
      <alignment horizontal="center"/>
    </xf>
    <xf numFmtId="0" fontId="21" fillId="0" borderId="36" xfId="0" applyFont="1" applyBorder="1" applyAlignment="1" applyProtection="1">
      <alignment horizontal="left"/>
    </xf>
    <xf numFmtId="0" fontId="21" fillId="0" borderId="37" xfId="0" applyFont="1" applyBorder="1" applyAlignment="1" applyProtection="1">
      <alignment horizontal="left"/>
    </xf>
    <xf numFmtId="0" fontId="21" fillId="0" borderId="39" xfId="0" applyFont="1" applyBorder="1" applyAlignment="1" applyProtection="1">
      <alignment horizontal="left"/>
    </xf>
    <xf numFmtId="0" fontId="21" fillId="0" borderId="16" xfId="0" applyFont="1" applyBorder="1" applyAlignment="1" applyProtection="1">
      <alignment horizontal="left"/>
    </xf>
    <xf numFmtId="0" fontId="21" fillId="0" borderId="41" xfId="0" applyFont="1" applyBorder="1" applyAlignment="1" applyProtection="1">
      <alignment horizontal="left"/>
    </xf>
    <xf numFmtId="0" fontId="21" fillId="0" borderId="42" xfId="0" applyFont="1" applyBorder="1" applyAlignment="1" applyProtection="1">
      <alignment horizontal="left"/>
    </xf>
    <xf numFmtId="0" fontId="6" fillId="0" borderId="45" xfId="0" applyFont="1" applyBorder="1" applyAlignment="1" applyProtection="1">
      <alignment horizontal="left"/>
    </xf>
    <xf numFmtId="0" fontId="6" fillId="0" borderId="12" xfId="0" applyFont="1" applyBorder="1" applyAlignment="1" applyProtection="1">
      <alignment horizontal="left"/>
    </xf>
    <xf numFmtId="0" fontId="0" fillId="0" borderId="4" xfId="0" applyFont="1" applyBorder="1" applyAlignment="1" applyProtection="1">
      <alignment horizontal="left" wrapText="1"/>
      <protection locked="0"/>
    </xf>
    <xf numFmtId="0" fontId="0" fillId="0" borderId="5" xfId="0" applyFont="1" applyBorder="1" applyAlignment="1" applyProtection="1">
      <alignment horizontal="left" wrapText="1"/>
      <protection locked="0"/>
    </xf>
    <xf numFmtId="0" fontId="0" fillId="0" borderId="4" xfId="0" applyFont="1" applyBorder="1" applyAlignment="1" applyProtection="1">
      <alignment horizontal="left" vertical="top"/>
      <protection locked="0"/>
    </xf>
    <xf numFmtId="0" fontId="0" fillId="0" borderId="16" xfId="0" applyFont="1" applyBorder="1" applyAlignment="1" applyProtection="1">
      <alignment horizontal="left" vertical="top"/>
      <protection locked="0"/>
    </xf>
    <xf numFmtId="0" fontId="0" fillId="0" borderId="5" xfId="0" applyFont="1" applyBorder="1" applyAlignment="1" applyProtection="1">
      <alignment horizontal="left" vertical="top"/>
      <protection locked="0"/>
    </xf>
    <xf numFmtId="0" fontId="18" fillId="2" borderId="1" xfId="0" applyFont="1" applyFill="1" applyBorder="1" applyAlignment="1">
      <alignment horizontal="left" vertical="center" wrapText="1"/>
    </xf>
    <xf numFmtId="0" fontId="1" fillId="2" borderId="16"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4" xfId="0" applyFont="1" applyFill="1" applyBorder="1" applyAlignment="1">
      <alignment horizontal="center"/>
    </xf>
    <xf numFmtId="0" fontId="1" fillId="2" borderId="16" xfId="0" applyFont="1" applyFill="1" applyBorder="1" applyAlignment="1">
      <alignment horizontal="center"/>
    </xf>
    <xf numFmtId="0" fontId="23" fillId="3" borderId="4" xfId="0" applyFont="1" applyFill="1" applyBorder="1" applyAlignment="1">
      <alignment horizontal="left" vertical="center" wrapText="1" indent="2"/>
    </xf>
    <xf numFmtId="0" fontId="23" fillId="3" borderId="16" xfId="0" applyFont="1" applyFill="1" applyBorder="1" applyAlignment="1">
      <alignment horizontal="left" vertical="center" wrapText="1" indent="2"/>
    </xf>
    <xf numFmtId="0" fontId="23" fillId="3" borderId="5" xfId="0" applyFont="1" applyFill="1" applyBorder="1" applyAlignment="1">
      <alignment horizontal="left" vertical="center" wrapText="1" indent="2"/>
    </xf>
    <xf numFmtId="0" fontId="0" fillId="0" borderId="16" xfId="0" applyFont="1" applyBorder="1" applyAlignment="1" applyProtection="1">
      <alignment horizontal="left" wrapText="1"/>
      <protection locked="0"/>
    </xf>
    <xf numFmtId="0" fontId="1" fillId="2" borderId="1" xfId="0" applyFont="1" applyFill="1" applyBorder="1" applyAlignment="1">
      <alignment horizontal="center" vertical="center" wrapText="1"/>
    </xf>
    <xf numFmtId="0" fontId="15" fillId="8" borderId="32" xfId="0" applyFont="1" applyFill="1" applyBorder="1" applyAlignment="1">
      <alignment horizontal="left"/>
    </xf>
    <xf numFmtId="0" fontId="0" fillId="0" borderId="0" xfId="0" applyFont="1" applyBorder="1" applyAlignment="1">
      <alignment horizontal="center"/>
    </xf>
    <xf numFmtId="0" fontId="17" fillId="6" borderId="1" xfId="0" applyFont="1" applyFill="1" applyBorder="1" applyAlignment="1">
      <alignment horizontal="left" vertical="top" wrapText="1"/>
    </xf>
    <xf numFmtId="0" fontId="1" fillId="2" borderId="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6" fillId="2" borderId="43" xfId="0" applyFont="1" applyFill="1" applyBorder="1" applyAlignment="1">
      <alignment horizontal="center"/>
    </xf>
    <xf numFmtId="0" fontId="6" fillId="2" borderId="14" xfId="0" applyFont="1" applyFill="1" applyBorder="1" applyAlignment="1">
      <alignment horizontal="center"/>
    </xf>
    <xf numFmtId="0" fontId="6" fillId="0" borderId="45" xfId="0" applyFont="1" applyBorder="1" applyAlignment="1">
      <alignment horizontal="left"/>
    </xf>
    <xf numFmtId="0" fontId="6" fillId="0" borderId="12" xfId="0" applyFont="1" applyBorder="1" applyAlignment="1">
      <alignment horizontal="left"/>
    </xf>
    <xf numFmtId="0" fontId="21" fillId="0" borderId="41" xfId="0" applyFont="1" applyBorder="1" applyAlignment="1">
      <alignment horizontal="left"/>
    </xf>
    <xf numFmtId="0" fontId="21" fillId="0" borderId="42" xfId="0" applyFont="1" applyBorder="1" applyAlignment="1">
      <alignment horizontal="left"/>
    </xf>
    <xf numFmtId="0" fontId="21" fillId="0" borderId="39" xfId="0" applyFont="1" applyBorder="1" applyAlignment="1">
      <alignment horizontal="left"/>
    </xf>
    <xf numFmtId="0" fontId="21" fillId="0" borderId="16" xfId="0" applyFont="1" applyBorder="1" applyAlignment="1">
      <alignment horizontal="left"/>
    </xf>
    <xf numFmtId="0" fontId="21" fillId="0" borderId="36" xfId="0" applyFont="1" applyBorder="1" applyAlignment="1">
      <alignment horizontal="left"/>
    </xf>
    <xf numFmtId="0" fontId="21" fillId="0" borderId="37" xfId="0" applyFont="1" applyBorder="1" applyAlignment="1">
      <alignment horizontal="left"/>
    </xf>
    <xf numFmtId="0" fontId="6" fillId="0" borderId="47" xfId="0" applyFont="1" applyBorder="1" applyAlignment="1">
      <alignment horizontal="left"/>
    </xf>
    <xf numFmtId="0" fontId="6" fillId="0" borderId="2" xfId="0" applyFont="1" applyBorder="1" applyAlignment="1">
      <alignment horizontal="left"/>
    </xf>
    <xf numFmtId="0" fontId="25" fillId="0" borderId="41" xfId="0" applyFont="1" applyBorder="1" applyAlignment="1">
      <alignment horizontal="left" indent="2"/>
    </xf>
    <xf numFmtId="0" fontId="25" fillId="0" borderId="49" xfId="0" applyFont="1" applyBorder="1" applyAlignment="1">
      <alignment horizontal="left" indent="2"/>
    </xf>
    <xf numFmtId="0" fontId="25" fillId="0" borderId="39" xfId="0" applyFont="1" applyBorder="1" applyAlignment="1">
      <alignment horizontal="left" indent="2"/>
    </xf>
    <xf numFmtId="0" fontId="25" fillId="0" borderId="5" xfId="0" applyFont="1" applyBorder="1" applyAlignment="1">
      <alignment horizontal="left" indent="2"/>
    </xf>
    <xf numFmtId="0" fontId="1" fillId="0" borderId="1" xfId="0" applyFont="1" applyBorder="1" applyAlignment="1">
      <alignment horizontal="left" vertical="center" wrapText="1"/>
    </xf>
    <xf numFmtId="0" fontId="0" fillId="0" borderId="6" xfId="0" applyFont="1" applyBorder="1" applyAlignment="1" applyProtection="1">
      <alignment horizontal="left" vertical="top"/>
      <protection locked="0"/>
    </xf>
    <xf numFmtId="0" fontId="0" fillId="0" borderId="14" xfId="0" applyFont="1" applyBorder="1" applyAlignment="1" applyProtection="1">
      <alignment horizontal="left" vertical="top"/>
      <protection locked="0"/>
    </xf>
    <xf numFmtId="0" fontId="0" fillId="0" borderId="7" xfId="0" applyFont="1" applyBorder="1" applyAlignment="1" applyProtection="1">
      <alignment horizontal="left" vertical="top"/>
      <protection locked="0"/>
    </xf>
    <xf numFmtId="0" fontId="8" fillId="0" borderId="0" xfId="0" applyFont="1" applyBorder="1" applyAlignment="1" applyProtection="1">
      <alignment horizontal="center"/>
      <protection locked="0"/>
    </xf>
    <xf numFmtId="0" fontId="8" fillId="0" borderId="12" xfId="0" applyFont="1" applyBorder="1" applyAlignment="1" applyProtection="1">
      <alignment horizontal="center"/>
      <protection locked="0"/>
    </xf>
    <xf numFmtId="0" fontId="1" fillId="2" borderId="23" xfId="0" applyFont="1" applyFill="1" applyBorder="1" applyAlignment="1">
      <alignment horizontal="center" wrapText="1"/>
    </xf>
    <xf numFmtId="0" fontId="1" fillId="2" borderId="24" xfId="0" applyFont="1" applyFill="1" applyBorder="1" applyAlignment="1">
      <alignment horizontal="center" wrapText="1"/>
    </xf>
    <xf numFmtId="0" fontId="6" fillId="2" borderId="0" xfId="0" applyFont="1" applyFill="1" applyBorder="1" applyAlignment="1">
      <alignment horizontal="left" vertical="center" wrapText="1"/>
    </xf>
    <xf numFmtId="0" fontId="0" fillId="0" borderId="4" xfId="0" applyFont="1" applyBorder="1" applyAlignment="1" applyProtection="1">
      <alignment horizontal="center" wrapText="1"/>
      <protection locked="0"/>
    </xf>
    <xf numFmtId="0" fontId="0" fillId="0" borderId="33" xfId="0" applyFont="1" applyBorder="1" applyAlignment="1" applyProtection="1">
      <alignment horizontal="center" wrapText="1"/>
      <protection locked="0"/>
    </xf>
    <xf numFmtId="0" fontId="0" fillId="0" borderId="34" xfId="0" applyFont="1" applyBorder="1" applyAlignment="1" applyProtection="1">
      <alignment horizontal="center" wrapText="1"/>
      <protection locked="0"/>
    </xf>
    <xf numFmtId="0" fontId="0" fillId="0" borderId="35" xfId="0" applyFont="1" applyBorder="1" applyAlignment="1" applyProtection="1">
      <alignment horizontal="center" wrapText="1"/>
      <protection locked="0"/>
    </xf>
    <xf numFmtId="0" fontId="17" fillId="6" borderId="1" xfId="0" applyFont="1" applyFill="1" applyBorder="1" applyAlignment="1">
      <alignment horizontal="left" wrapText="1"/>
    </xf>
    <xf numFmtId="0" fontId="0" fillId="3" borderId="1" xfId="0" applyFont="1" applyFill="1" applyBorder="1" applyAlignment="1">
      <alignment horizontal="left" vertical="top" wrapText="1"/>
    </xf>
    <xf numFmtId="0" fontId="0" fillId="0" borderId="1" xfId="0" applyFont="1" applyBorder="1" applyAlignment="1" applyProtection="1">
      <alignment horizontal="left" wrapText="1"/>
      <protection locked="0"/>
    </xf>
    <xf numFmtId="0" fontId="1" fillId="2" borderId="1" xfId="0" applyFont="1" applyFill="1" applyBorder="1" applyAlignment="1">
      <alignment horizontal="center" wrapText="1"/>
    </xf>
    <xf numFmtId="0" fontId="0" fillId="6" borderId="18" xfId="0" applyFont="1" applyFill="1" applyBorder="1" applyAlignment="1" applyProtection="1">
      <alignment horizontal="left" vertical="center" wrapText="1"/>
    </xf>
    <xf numFmtId="0" fontId="0" fillId="6" borderId="19" xfId="0" applyFont="1" applyFill="1" applyBorder="1" applyAlignment="1" applyProtection="1">
      <alignment horizontal="left" vertical="center" wrapText="1"/>
    </xf>
    <xf numFmtId="0" fontId="0" fillId="6" borderId="20" xfId="0" applyFont="1" applyFill="1" applyBorder="1" applyAlignment="1" applyProtection="1">
      <alignment horizontal="left" vertical="center" wrapText="1"/>
    </xf>
    <xf numFmtId="0" fontId="15" fillId="6" borderId="18" xfId="0" applyFont="1" applyFill="1" applyBorder="1" applyAlignment="1" applyProtection="1">
      <alignment horizontal="left" vertical="top" wrapText="1"/>
    </xf>
    <xf numFmtId="0" fontId="15" fillId="6" borderId="19" xfId="0" applyFont="1" applyFill="1" applyBorder="1" applyAlignment="1" applyProtection="1">
      <alignment horizontal="left" vertical="top" wrapText="1"/>
    </xf>
    <xf numFmtId="0" fontId="15" fillId="6" borderId="20" xfId="0" applyFont="1" applyFill="1" applyBorder="1" applyAlignment="1" applyProtection="1">
      <alignment horizontal="left" vertical="top" wrapText="1"/>
    </xf>
    <xf numFmtId="0" fontId="6" fillId="2" borderId="1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1" fillId="2" borderId="5" xfId="0" applyFont="1" applyFill="1" applyBorder="1" applyAlignment="1">
      <alignment horizontal="center"/>
    </xf>
    <xf numFmtId="49" fontId="8" fillId="8" borderId="12" xfId="0" applyNumberFormat="1" applyFont="1" applyFill="1" applyBorder="1" applyAlignment="1" applyProtection="1">
      <alignment horizontal="left"/>
      <protection locked="0"/>
    </xf>
    <xf numFmtId="0" fontId="1" fillId="2" borderId="1" xfId="0" applyFont="1" applyFill="1" applyBorder="1" applyAlignment="1">
      <alignment horizontal="left" vertical="center" wrapText="1"/>
    </xf>
    <xf numFmtId="0" fontId="0" fillId="6" borderId="1" xfId="0" applyFont="1" applyFill="1" applyBorder="1" applyAlignment="1">
      <alignment horizontal="left" vertical="top" wrapText="1"/>
    </xf>
    <xf numFmtId="0" fontId="18" fillId="2" borderId="4" xfId="0" applyFont="1" applyFill="1" applyBorder="1" applyAlignment="1">
      <alignment horizontal="left" vertical="center" wrapText="1"/>
    </xf>
    <xf numFmtId="0" fontId="18" fillId="2" borderId="16"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9" fillId="0" borderId="4" xfId="0" applyFont="1" applyBorder="1" applyAlignment="1" applyProtection="1">
      <alignment horizontal="left" vertical="top" wrapText="1"/>
      <protection locked="0"/>
    </xf>
    <xf numFmtId="0" fontId="19" fillId="0" borderId="16"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0" fillId="0" borderId="1" xfId="0" applyFont="1" applyBorder="1" applyAlignment="1" applyProtection="1">
      <alignment horizontal="center" wrapText="1"/>
      <protection locked="0"/>
    </xf>
    <xf numFmtId="0" fontId="0" fillId="3" borderId="4" xfId="0" applyFont="1" applyFill="1" applyBorder="1" applyAlignment="1">
      <alignment horizontal="left" wrapText="1"/>
    </xf>
    <xf numFmtId="0" fontId="0" fillId="3" borderId="16" xfId="0" applyFont="1" applyFill="1" applyBorder="1" applyAlignment="1">
      <alignment horizontal="left" wrapText="1"/>
    </xf>
    <xf numFmtId="0" fontId="0" fillId="3" borderId="5" xfId="0" applyFont="1" applyFill="1" applyBorder="1" applyAlignment="1">
      <alignment horizontal="left" wrapText="1"/>
    </xf>
    <xf numFmtId="0" fontId="6" fillId="2" borderId="8" xfId="0" applyFont="1" applyFill="1" applyBorder="1" applyAlignment="1">
      <alignment horizontal="left" vertical="center" wrapText="1"/>
    </xf>
    <xf numFmtId="0" fontId="17" fillId="6" borderId="6" xfId="0" applyFont="1" applyFill="1" applyBorder="1" applyAlignment="1">
      <alignment horizontal="left" vertical="top" wrapText="1"/>
    </xf>
    <xf numFmtId="0" fontId="17" fillId="6" borderId="14" xfId="0" applyFont="1" applyFill="1" applyBorder="1" applyAlignment="1">
      <alignment horizontal="left" vertical="top" wrapText="1"/>
    </xf>
    <xf numFmtId="0" fontId="17" fillId="6" borderId="7" xfId="0" applyFont="1" applyFill="1" applyBorder="1" applyAlignment="1">
      <alignment horizontal="left" vertical="top" wrapText="1"/>
    </xf>
    <xf numFmtId="0" fontId="17" fillId="6" borderId="8" xfId="0" applyFont="1" applyFill="1" applyBorder="1" applyAlignment="1">
      <alignment horizontal="left" vertical="top" wrapText="1"/>
    </xf>
    <xf numFmtId="0" fontId="17" fillId="6" borderId="0" xfId="0" applyFont="1" applyFill="1" applyBorder="1" applyAlignment="1">
      <alignment horizontal="left" vertical="top" wrapText="1"/>
    </xf>
    <xf numFmtId="0" fontId="17" fillId="6" borderId="9" xfId="0" applyFont="1" applyFill="1" applyBorder="1" applyAlignment="1">
      <alignment horizontal="left" vertical="top" wrapText="1"/>
    </xf>
    <xf numFmtId="0" fontId="37" fillId="6" borderId="10" xfId="0" applyFont="1" applyFill="1" applyBorder="1" applyAlignment="1">
      <alignment horizontal="left" vertical="top" wrapText="1"/>
    </xf>
    <xf numFmtId="0" fontId="17" fillId="6" borderId="2" xfId="0" applyFont="1" applyFill="1" applyBorder="1" applyAlignment="1">
      <alignment horizontal="left" vertical="top" wrapText="1"/>
    </xf>
    <xf numFmtId="0" fontId="17" fillId="6" borderId="11" xfId="0" applyFont="1" applyFill="1" applyBorder="1" applyAlignment="1">
      <alignment horizontal="left" vertical="top" wrapText="1"/>
    </xf>
    <xf numFmtId="0" fontId="1" fillId="2" borderId="4" xfId="1" applyNumberFormat="1" applyFont="1" applyFill="1" applyBorder="1" applyAlignment="1">
      <alignment horizontal="left" vertical="center" wrapText="1"/>
    </xf>
    <xf numFmtId="0" fontId="1" fillId="2" borderId="16" xfId="1" applyNumberFormat="1" applyFont="1" applyFill="1" applyBorder="1" applyAlignment="1">
      <alignment horizontal="left" vertical="center" wrapText="1"/>
    </xf>
    <xf numFmtId="0" fontId="1" fillId="2" borderId="5" xfId="1" applyNumberFormat="1" applyFont="1" applyFill="1" applyBorder="1" applyAlignment="1">
      <alignment horizontal="left" vertical="center" wrapText="1"/>
    </xf>
    <xf numFmtId="0" fontId="1" fillId="2" borderId="16" xfId="0" applyFont="1" applyFill="1" applyBorder="1" applyAlignment="1">
      <alignment horizontal="center" wrapText="1"/>
    </xf>
    <xf numFmtId="0" fontId="15" fillId="6" borderId="13" xfId="0" applyFont="1" applyFill="1" applyBorder="1" applyAlignment="1" applyProtection="1">
      <alignment horizontal="left" vertical="top" wrapText="1"/>
    </xf>
    <xf numFmtId="0" fontId="15" fillId="6" borderId="21" xfId="0" applyFont="1" applyFill="1" applyBorder="1" applyAlignment="1" applyProtection="1">
      <alignment horizontal="left" vertical="top" wrapText="1"/>
    </xf>
    <xf numFmtId="0" fontId="15" fillId="3" borderId="18" xfId="0" applyFont="1" applyFill="1" applyBorder="1" applyAlignment="1" applyProtection="1">
      <alignment horizontal="left" vertical="top" wrapText="1"/>
    </xf>
    <xf numFmtId="0" fontId="15" fillId="3" borderId="19" xfId="0" applyFont="1" applyFill="1" applyBorder="1" applyAlignment="1" applyProtection="1">
      <alignment horizontal="left" vertical="top" wrapText="1"/>
    </xf>
    <xf numFmtId="0" fontId="15" fillId="3" borderId="20" xfId="0" applyFont="1" applyFill="1" applyBorder="1" applyAlignment="1" applyProtection="1">
      <alignment horizontal="left" vertical="top" wrapText="1"/>
    </xf>
    <xf numFmtId="0" fontId="1" fillId="3" borderId="1" xfId="0" applyFont="1" applyFill="1" applyBorder="1" applyAlignment="1" applyProtection="1">
      <alignment horizontal="left" vertical="center" wrapText="1"/>
    </xf>
    <xf numFmtId="0" fontId="2" fillId="5" borderId="1" xfId="0" applyFont="1" applyFill="1" applyBorder="1" applyAlignment="1">
      <alignment horizontal="right"/>
    </xf>
    <xf numFmtId="0" fontId="15" fillId="0" borderId="1" xfId="0" applyFont="1" applyBorder="1" applyAlignment="1" applyProtection="1">
      <alignment horizontal="left" vertical="top" wrapText="1"/>
      <protection locked="0"/>
    </xf>
    <xf numFmtId="44" fontId="7" fillId="5" borderId="13" xfId="1" applyFont="1" applyFill="1" applyBorder="1" applyAlignment="1">
      <alignment horizontal="left"/>
    </xf>
    <xf numFmtId="44" fontId="7" fillId="5" borderId="21" xfId="1" applyFont="1" applyFill="1" applyBorder="1" applyAlignment="1">
      <alignment horizontal="left"/>
    </xf>
    <xf numFmtId="0" fontId="0" fillId="3" borderId="1" xfId="0" applyFont="1" applyFill="1" applyBorder="1" applyAlignment="1">
      <alignment horizontal="left" vertical="top"/>
    </xf>
    <xf numFmtId="0" fontId="15" fillId="0" borderId="1" xfId="0" applyFont="1" applyFill="1" applyBorder="1" applyAlignment="1" applyProtection="1">
      <alignment horizontal="left" vertical="top" wrapText="1"/>
      <protection locked="0"/>
    </xf>
    <xf numFmtId="0" fontId="16" fillId="6" borderId="1" xfId="0" applyFont="1" applyFill="1" applyBorder="1" applyAlignment="1">
      <alignment horizontal="left" vertical="center" wrapText="1"/>
    </xf>
    <xf numFmtId="0" fontId="26" fillId="0" borderId="25" xfId="0" applyFont="1" applyBorder="1" applyAlignment="1">
      <alignment horizontal="left" indent="2"/>
    </xf>
    <xf numFmtId="0" fontId="26" fillId="0" borderId="1" xfId="0" applyFont="1" applyBorder="1" applyAlignment="1">
      <alignment horizontal="left" indent="2"/>
    </xf>
    <xf numFmtId="0" fontId="26" fillId="0" borderId="27" xfId="0" applyFont="1" applyBorder="1" applyAlignment="1">
      <alignment horizontal="left" indent="2"/>
    </xf>
    <xf numFmtId="0" fontId="26" fillId="0" borderId="28" xfId="0" applyFont="1" applyBorder="1" applyAlignment="1">
      <alignment horizontal="left" indent="2"/>
    </xf>
    <xf numFmtId="0" fontId="0" fillId="3" borderId="4" xfId="0" applyFont="1" applyFill="1" applyBorder="1" applyAlignment="1">
      <alignment horizontal="left" vertical="top"/>
    </xf>
    <xf numFmtId="0" fontId="15" fillId="0" borderId="1" xfId="0" applyFont="1" applyFill="1" applyBorder="1" applyAlignment="1" applyProtection="1">
      <alignment horizontal="left" vertical="top" wrapText="1"/>
    </xf>
    <xf numFmtId="0" fontId="15" fillId="3" borderId="18" xfId="0" applyFont="1" applyFill="1" applyBorder="1" applyAlignment="1">
      <alignment horizontal="left" vertical="top" wrapText="1"/>
    </xf>
    <xf numFmtId="0" fontId="15" fillId="3" borderId="19" xfId="0" applyFont="1" applyFill="1" applyBorder="1" applyAlignment="1">
      <alignment horizontal="left" vertical="top" wrapText="1"/>
    </xf>
    <xf numFmtId="0" fontId="15" fillId="3" borderId="20" xfId="0" applyFont="1" applyFill="1" applyBorder="1" applyAlignment="1">
      <alignment horizontal="left" vertical="top" wrapText="1"/>
    </xf>
    <xf numFmtId="0" fontId="15" fillId="0" borderId="14"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15" fillId="0" borderId="2" xfId="0" applyFont="1" applyFill="1" applyBorder="1" applyAlignment="1" applyProtection="1">
      <alignment horizontal="left" vertical="top" wrapText="1"/>
      <protection locked="0"/>
    </xf>
    <xf numFmtId="0" fontId="15" fillId="0" borderId="11" xfId="0" applyFont="1" applyFill="1" applyBorder="1" applyAlignment="1" applyProtection="1">
      <alignment horizontal="left" vertical="top" wrapText="1"/>
      <protection locked="0"/>
    </xf>
    <xf numFmtId="0" fontId="15" fillId="6" borderId="4" xfId="0" applyFont="1" applyFill="1" applyBorder="1" applyAlignment="1" applyProtection="1">
      <alignment horizontal="left" vertical="top" wrapText="1"/>
    </xf>
    <xf numFmtId="0" fontId="15" fillId="6" borderId="16" xfId="0" applyFont="1" applyFill="1" applyBorder="1" applyAlignment="1" applyProtection="1">
      <alignment horizontal="left" vertical="top" wrapText="1"/>
    </xf>
    <xf numFmtId="0" fontId="15" fillId="6" borderId="5" xfId="0" applyFont="1" applyFill="1" applyBorder="1" applyAlignment="1" applyProtection="1">
      <alignment horizontal="left" vertical="top" wrapText="1"/>
    </xf>
    <xf numFmtId="49" fontId="8" fillId="3" borderId="12" xfId="0" applyNumberFormat="1" applyFont="1" applyFill="1" applyBorder="1" applyAlignment="1">
      <alignment horizontal="left"/>
    </xf>
    <xf numFmtId="49" fontId="8" fillId="3" borderId="13" xfId="0" applyNumberFormat="1" applyFont="1" applyFill="1" applyBorder="1" applyAlignment="1">
      <alignment horizontal="left"/>
    </xf>
    <xf numFmtId="44" fontId="6" fillId="2" borderId="2" xfId="0" applyNumberFormat="1" applyFont="1" applyFill="1" applyBorder="1" applyAlignment="1">
      <alignment horizontal="center" vertical="center" wrapText="1"/>
    </xf>
    <xf numFmtId="0" fontId="3" fillId="2" borderId="22" xfId="0" applyFont="1" applyFill="1" applyBorder="1" applyAlignment="1" applyProtection="1">
      <alignment horizontal="center" vertical="top"/>
    </xf>
    <xf numFmtId="0" fontId="3" fillId="2" borderId="23" xfId="0" applyFont="1" applyFill="1" applyBorder="1" applyAlignment="1" applyProtection="1">
      <alignment horizontal="center" vertical="top"/>
    </xf>
    <xf numFmtId="0" fontId="3" fillId="2" borderId="24" xfId="0" applyFont="1" applyFill="1" applyBorder="1" applyAlignment="1" applyProtection="1">
      <alignment horizontal="center" vertical="top"/>
    </xf>
    <xf numFmtId="0" fontId="15" fillId="0" borderId="15" xfId="0" applyFont="1" applyBorder="1" applyAlignment="1" applyProtection="1">
      <alignment horizontal="left" vertical="top" wrapText="1"/>
      <protection locked="0"/>
    </xf>
    <xf numFmtId="0" fontId="17" fillId="2" borderId="1" xfId="0" applyFont="1" applyFill="1" applyBorder="1" applyAlignment="1">
      <alignment horizontal="left" vertical="center" wrapText="1"/>
    </xf>
    <xf numFmtId="10" fontId="22" fillId="0" borderId="1" xfId="0" applyNumberFormat="1"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14"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2"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8" fillId="3" borderId="12" xfId="0" applyFont="1" applyFill="1" applyBorder="1" applyAlignment="1">
      <alignment horizontal="center"/>
    </xf>
    <xf numFmtId="0" fontId="1" fillId="2" borderId="1" xfId="0" applyFont="1" applyFill="1" applyBorder="1" applyAlignment="1" applyProtection="1">
      <alignment horizontal="left" vertical="top"/>
    </xf>
    <xf numFmtId="0" fontId="19" fillId="6" borderId="1" xfId="0" applyFont="1" applyFill="1" applyBorder="1" applyAlignment="1" applyProtection="1">
      <alignment horizontal="left" vertical="top" wrapText="1"/>
    </xf>
    <xf numFmtId="0" fontId="19" fillId="3" borderId="1" xfId="0" applyFont="1" applyFill="1" applyBorder="1" applyAlignment="1" applyProtection="1">
      <alignment horizontal="left" vertical="top" wrapText="1"/>
    </xf>
    <xf numFmtId="0" fontId="15" fillId="6" borderId="1" xfId="0" applyFont="1" applyFill="1" applyBorder="1" applyAlignment="1" applyProtection="1">
      <alignment horizontal="left" vertical="top" wrapText="1"/>
    </xf>
    <xf numFmtId="0" fontId="15" fillId="6" borderId="13" xfId="0" applyFont="1" applyFill="1" applyBorder="1" applyAlignment="1" applyProtection="1">
      <alignment horizontal="left" vertical="center" wrapText="1"/>
    </xf>
    <xf numFmtId="0" fontId="15" fillId="6" borderId="21" xfId="0" applyFont="1" applyFill="1" applyBorder="1" applyAlignment="1" applyProtection="1">
      <alignment horizontal="left" vertical="center" wrapText="1"/>
    </xf>
    <xf numFmtId="0" fontId="6" fillId="2" borderId="0" xfId="0" applyFont="1" applyFill="1" applyAlignment="1">
      <alignment horizontal="left"/>
    </xf>
    <xf numFmtId="0" fontId="2" fillId="3" borderId="1" xfId="0" applyFont="1" applyFill="1" applyBorder="1" applyAlignment="1">
      <alignment horizontal="left"/>
    </xf>
    <xf numFmtId="0" fontId="1" fillId="2" borderId="1" xfId="0" applyFont="1" applyFill="1" applyBorder="1" applyAlignment="1">
      <alignment horizontal="center"/>
    </xf>
    <xf numFmtId="0" fontId="6" fillId="0" borderId="36" xfId="0" applyFont="1" applyBorder="1" applyAlignment="1">
      <alignment horizontal="left"/>
    </xf>
    <xf numFmtId="0" fontId="6" fillId="0" borderId="37" xfId="0" applyFont="1" applyBorder="1" applyAlignment="1">
      <alignment horizontal="left"/>
    </xf>
    <xf numFmtId="0" fontId="6" fillId="0" borderId="51" xfId="0" applyFont="1" applyBorder="1" applyAlignment="1">
      <alignment horizontal="left"/>
    </xf>
    <xf numFmtId="0" fontId="6" fillId="0" borderId="39" xfId="0" applyFont="1" applyBorder="1" applyAlignment="1">
      <alignment horizontal="left"/>
    </xf>
    <xf numFmtId="0" fontId="6" fillId="0" borderId="16" xfId="0" applyFont="1" applyBorder="1" applyAlignment="1">
      <alignment horizontal="left"/>
    </xf>
    <xf numFmtId="0" fontId="6" fillId="0" borderId="5" xfId="0" applyFont="1" applyBorder="1" applyAlignment="1">
      <alignment horizontal="left"/>
    </xf>
    <xf numFmtId="0" fontId="6" fillId="2" borderId="30" xfId="0" applyFont="1" applyFill="1" applyBorder="1" applyAlignment="1">
      <alignment horizontal="center"/>
    </xf>
    <xf numFmtId="0" fontId="6" fillId="2" borderId="3" xfId="0" applyFont="1" applyFill="1" applyBorder="1" applyAlignment="1">
      <alignment horizontal="center"/>
    </xf>
    <xf numFmtId="0" fontId="6" fillId="0" borderId="52" xfId="0" applyFont="1" applyBorder="1" applyAlignment="1">
      <alignment horizontal="left"/>
    </xf>
    <xf numFmtId="0" fontId="6" fillId="0" borderId="41" xfId="0" applyFont="1" applyBorder="1" applyAlignment="1">
      <alignment horizontal="left"/>
    </xf>
    <xf numFmtId="0" fontId="6" fillId="0" borderId="42" xfId="0" applyFont="1" applyBorder="1" applyAlignment="1">
      <alignment horizontal="left"/>
    </xf>
    <xf numFmtId="0" fontId="6" fillId="0" borderId="49" xfId="0" applyFont="1" applyBorder="1" applyAlignment="1">
      <alignment horizontal="left"/>
    </xf>
    <xf numFmtId="0" fontId="6" fillId="0" borderId="11" xfId="0" applyFont="1" applyBorder="1" applyAlignment="1">
      <alignment horizontal="left"/>
    </xf>
    <xf numFmtId="0" fontId="0" fillId="3" borderId="3" xfId="0" applyFont="1" applyFill="1" applyBorder="1" applyAlignment="1">
      <alignment horizontal="left" vertical="top"/>
    </xf>
    <xf numFmtId="0" fontId="19" fillId="4" borderId="1" xfId="0" applyFont="1" applyFill="1" applyBorder="1" applyAlignment="1" applyProtection="1">
      <alignment horizontal="left" vertical="top" wrapText="1"/>
    </xf>
    <xf numFmtId="0" fontId="1" fillId="2" borderId="1" xfId="0" applyFont="1" applyFill="1" applyBorder="1" applyAlignment="1">
      <alignment horizontal="left"/>
    </xf>
    <xf numFmtId="49" fontId="0" fillId="3" borderId="12" xfId="0" applyNumberFormat="1" applyFill="1" applyBorder="1" applyAlignment="1">
      <alignment horizontal="left"/>
    </xf>
    <xf numFmtId="49" fontId="0" fillId="3" borderId="13" xfId="0" applyNumberFormat="1" applyFill="1" applyBorder="1" applyAlignment="1">
      <alignment horizontal="left"/>
    </xf>
    <xf numFmtId="0" fontId="0" fillId="0" borderId="1" xfId="0" applyFont="1" applyBorder="1" applyAlignment="1" applyProtection="1">
      <alignment horizontal="left"/>
      <protection locked="0"/>
    </xf>
    <xf numFmtId="0" fontId="0" fillId="0" borderId="1" xfId="0" applyFont="1" applyBorder="1" applyAlignment="1" applyProtection="1">
      <alignment horizontal="center"/>
      <protection locked="0"/>
    </xf>
    <xf numFmtId="0" fontId="16" fillId="6" borderId="1" xfId="0" applyFont="1" applyFill="1" applyBorder="1" applyAlignment="1">
      <alignment horizontal="left" wrapText="1"/>
    </xf>
    <xf numFmtId="0" fontId="0" fillId="0" borderId="4" xfId="0" applyFont="1" applyBorder="1" applyAlignment="1" applyProtection="1">
      <alignment horizontal="left"/>
      <protection locked="0"/>
    </xf>
    <xf numFmtId="0" fontId="0" fillId="0" borderId="16" xfId="0" applyFont="1" applyBorder="1" applyAlignment="1" applyProtection="1">
      <alignment horizontal="left"/>
      <protection locked="0"/>
    </xf>
    <xf numFmtId="0" fontId="0" fillId="0" borderId="5" xfId="0" applyFont="1" applyBorder="1" applyAlignment="1" applyProtection="1">
      <alignment horizontal="left"/>
      <protection locked="0"/>
    </xf>
    <xf numFmtId="0" fontId="0" fillId="0" borderId="4" xfId="0" applyBorder="1" applyAlignment="1" applyProtection="1">
      <alignment horizontal="left" wrapText="1"/>
      <protection locked="0"/>
    </xf>
    <xf numFmtId="0" fontId="0" fillId="0" borderId="5" xfId="0" applyBorder="1" applyAlignment="1" applyProtection="1">
      <alignment horizontal="left" wrapText="1"/>
      <protection locked="0"/>
    </xf>
    <xf numFmtId="0" fontId="0" fillId="0" borderId="4"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16" xfId="0" applyBorder="1" applyAlignment="1" applyProtection="1">
      <alignment horizontal="left" wrapText="1"/>
      <protection locked="0"/>
    </xf>
    <xf numFmtId="0" fontId="38" fillId="2" borderId="4" xfId="0" applyFont="1" applyFill="1" applyBorder="1" applyAlignment="1">
      <alignment horizontal="center"/>
    </xf>
    <xf numFmtId="0" fontId="38" fillId="2" borderId="16" xfId="0" applyFont="1" applyFill="1" applyBorder="1" applyAlignment="1">
      <alignment horizontal="center"/>
    </xf>
    <xf numFmtId="0" fontId="38" fillId="2" borderId="5" xfId="0" applyFont="1" applyFill="1" applyBorder="1" applyAlignment="1">
      <alignment horizontal="center"/>
    </xf>
    <xf numFmtId="0" fontId="0" fillId="0" borderId="1" xfId="0" applyBorder="1" applyAlignment="1" applyProtection="1">
      <alignment horizontal="left" wrapText="1"/>
      <protection locked="0"/>
    </xf>
    <xf numFmtId="0" fontId="35" fillId="3" borderId="4" xfId="0" applyFont="1" applyFill="1" applyBorder="1" applyAlignment="1">
      <alignment horizontal="left" vertical="center" wrapText="1" indent="2"/>
    </xf>
    <xf numFmtId="0" fontId="35" fillId="3" borderId="16" xfId="0" applyFont="1" applyFill="1" applyBorder="1" applyAlignment="1">
      <alignment horizontal="left" vertical="center" wrapText="1" indent="2"/>
    </xf>
    <xf numFmtId="0" fontId="35" fillId="3" borderId="5" xfId="0" applyFont="1" applyFill="1" applyBorder="1" applyAlignment="1">
      <alignment horizontal="left" vertical="center" wrapText="1" indent="2"/>
    </xf>
    <xf numFmtId="0" fontId="0" fillId="0" borderId="0" xfId="0" applyAlignment="1">
      <alignment horizontal="center"/>
    </xf>
    <xf numFmtId="0" fontId="23" fillId="6"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4" xfId="0" applyBorder="1" applyAlignment="1" applyProtection="1">
      <alignment horizontal="center" wrapText="1"/>
      <protection locked="0"/>
    </xf>
    <xf numFmtId="0" fontId="0" fillId="0" borderId="33" xfId="0" applyBorder="1" applyAlignment="1" applyProtection="1">
      <alignment horizontal="center" wrapText="1"/>
      <protection locked="0"/>
    </xf>
    <xf numFmtId="0" fontId="0" fillId="0" borderId="34" xfId="0" applyBorder="1" applyAlignment="1" applyProtection="1">
      <alignment horizontal="center" wrapText="1"/>
      <protection locked="0"/>
    </xf>
    <xf numFmtId="0" fontId="0" fillId="0" borderId="35" xfId="0" applyBorder="1" applyAlignment="1" applyProtection="1">
      <alignment horizontal="center" wrapText="1"/>
      <protection locked="0"/>
    </xf>
    <xf numFmtId="0" fontId="6" fillId="2" borderId="0" xfId="0" applyFont="1" applyFill="1" applyAlignment="1">
      <alignment horizontal="left" vertical="center" wrapText="1"/>
    </xf>
    <xf numFmtId="0" fontId="8" fillId="0" borderId="0" xfId="0" applyFont="1" applyAlignment="1" applyProtection="1">
      <alignment horizontal="center"/>
      <protection locked="0"/>
    </xf>
    <xf numFmtId="0" fontId="15" fillId="6" borderId="18" xfId="0" applyFont="1" applyFill="1" applyBorder="1" applyAlignment="1">
      <alignment horizontal="left" vertical="top" wrapText="1"/>
    </xf>
    <xf numFmtId="0" fontId="15" fillId="6" borderId="19" xfId="0" applyFont="1" applyFill="1" applyBorder="1" applyAlignment="1">
      <alignment horizontal="left" vertical="top" wrapText="1"/>
    </xf>
    <xf numFmtId="0" fontId="25" fillId="0" borderId="42" xfId="0" applyFont="1" applyBorder="1" applyAlignment="1">
      <alignment horizontal="left" indent="2"/>
    </xf>
    <xf numFmtId="0" fontId="25" fillId="0" borderId="16" xfId="0" applyFont="1" applyBorder="1" applyAlignment="1">
      <alignment horizontal="left" indent="2"/>
    </xf>
    <xf numFmtId="0" fontId="3" fillId="2" borderId="36" xfId="0" applyFont="1" applyFill="1" applyBorder="1" applyAlignment="1">
      <alignment horizontal="center" vertical="top"/>
    </xf>
    <xf numFmtId="0" fontId="3" fillId="2" borderId="37" xfId="0" applyFont="1" applyFill="1" applyBorder="1" applyAlignment="1">
      <alignment horizontal="center" vertical="top"/>
    </xf>
    <xf numFmtId="0" fontId="3" fillId="2" borderId="38" xfId="0" applyFont="1" applyFill="1" applyBorder="1" applyAlignment="1">
      <alignment horizontal="center" vertical="top"/>
    </xf>
    <xf numFmtId="0" fontId="0" fillId="0" borderId="6" xfId="0" applyBorder="1" applyAlignment="1" applyProtection="1">
      <alignment horizontal="left" vertical="top"/>
      <protection locked="0"/>
    </xf>
    <xf numFmtId="0" fontId="0" fillId="0" borderId="14"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6" borderId="18" xfId="0" applyFill="1" applyBorder="1" applyAlignment="1">
      <alignment horizontal="left" vertical="center" wrapText="1"/>
    </xf>
    <xf numFmtId="0" fontId="0" fillId="6" borderId="19" xfId="0" applyFill="1" applyBorder="1" applyAlignment="1">
      <alignment horizontal="left" vertical="center" wrapText="1"/>
    </xf>
    <xf numFmtId="0" fontId="0" fillId="6" borderId="20" xfId="0" applyFill="1" applyBorder="1" applyAlignment="1">
      <alignment horizontal="left" vertical="center" wrapText="1"/>
    </xf>
    <xf numFmtId="0" fontId="0" fillId="0" borderId="1" xfId="0" applyBorder="1" applyAlignment="1" applyProtection="1">
      <alignment horizontal="center" wrapText="1"/>
      <protection locked="0"/>
    </xf>
    <xf numFmtId="0" fontId="0" fillId="3" borderId="4" xfId="0" applyFill="1" applyBorder="1" applyAlignment="1">
      <alignment horizontal="left" wrapText="1"/>
    </xf>
    <xf numFmtId="0" fontId="0" fillId="3" borderId="16" xfId="0" applyFill="1" applyBorder="1" applyAlignment="1">
      <alignment horizontal="left" wrapText="1"/>
    </xf>
    <xf numFmtId="0" fontId="0" fillId="3" borderId="5" xfId="0" applyFill="1" applyBorder="1" applyAlignment="1">
      <alignment horizontal="left" wrapText="1"/>
    </xf>
    <xf numFmtId="0" fontId="15" fillId="6" borderId="20" xfId="0" applyFont="1" applyFill="1" applyBorder="1" applyAlignment="1">
      <alignment horizontal="left" vertical="top" wrapText="1"/>
    </xf>
    <xf numFmtId="0" fontId="15" fillId="6" borderId="13" xfId="0" applyFont="1" applyFill="1" applyBorder="1" applyAlignment="1">
      <alignment horizontal="left" vertical="top" wrapText="1"/>
    </xf>
    <xf numFmtId="0" fontId="15" fillId="6" borderId="21" xfId="0" applyFont="1" applyFill="1" applyBorder="1" applyAlignment="1">
      <alignment horizontal="left" vertical="top" wrapText="1"/>
    </xf>
    <xf numFmtId="0" fontId="38" fillId="2" borderId="1" xfId="0" applyFont="1" applyFill="1" applyBorder="1" applyAlignment="1">
      <alignment horizontal="left"/>
    </xf>
    <xf numFmtId="0" fontId="0" fillId="3" borderId="1" xfId="0" applyFill="1" applyBorder="1" applyAlignment="1">
      <alignment horizontal="left" vertical="top"/>
    </xf>
    <xf numFmtId="0" fontId="41" fillId="6" borderId="1" xfId="0" applyFont="1" applyFill="1" applyBorder="1" applyAlignment="1">
      <alignment horizontal="left" vertical="center" wrapText="1"/>
    </xf>
    <xf numFmtId="0" fontId="0" fillId="3" borderId="4" xfId="0" applyFill="1" applyBorder="1" applyAlignment="1">
      <alignment horizontal="left" vertical="top"/>
    </xf>
    <xf numFmtId="0" fontId="15" fillId="6" borderId="4" xfId="0" applyFont="1" applyFill="1" applyBorder="1" applyAlignment="1">
      <alignment horizontal="left" vertical="top" wrapText="1"/>
    </xf>
    <xf numFmtId="0" fontId="15" fillId="6" borderId="16" xfId="0" applyFont="1" applyFill="1" applyBorder="1" applyAlignment="1">
      <alignment horizontal="left" vertical="top" wrapText="1"/>
    </xf>
    <xf numFmtId="0" fontId="15" fillId="6" borderId="5" xfId="0" applyFont="1" applyFill="1" applyBorder="1" applyAlignment="1">
      <alignment horizontal="left" vertical="top" wrapText="1"/>
    </xf>
    <xf numFmtId="0" fontId="3" fillId="2" borderId="22" xfId="0" applyFont="1" applyFill="1" applyBorder="1" applyAlignment="1">
      <alignment horizontal="center" vertical="top"/>
    </xf>
    <xf numFmtId="0" fontId="3" fillId="2" borderId="23" xfId="0" applyFont="1" applyFill="1" applyBorder="1" applyAlignment="1">
      <alignment horizontal="center" vertical="top"/>
    </xf>
    <xf numFmtId="0" fontId="3" fillId="2" borderId="24" xfId="0" applyFont="1" applyFill="1" applyBorder="1" applyAlignment="1">
      <alignment horizontal="center" vertical="top"/>
    </xf>
    <xf numFmtId="0" fontId="15" fillId="0" borderId="1" xfId="0" applyFont="1" applyBorder="1" applyAlignment="1" applyProtection="1">
      <alignment horizontal="left" vertical="top" wrapText="1"/>
    </xf>
    <xf numFmtId="0" fontId="15" fillId="6" borderId="13" xfId="0" applyFont="1" applyFill="1" applyBorder="1" applyAlignment="1">
      <alignment horizontal="left" vertical="center" wrapText="1"/>
    </xf>
    <xf numFmtId="0" fontId="15" fillId="6" borderId="21" xfId="0" applyFont="1" applyFill="1" applyBorder="1" applyAlignment="1">
      <alignment horizontal="left" vertical="center" wrapText="1"/>
    </xf>
    <xf numFmtId="0" fontId="15" fillId="0" borderId="0" xfId="0" applyFont="1" applyAlignment="1" applyProtection="1">
      <alignment horizontal="left" vertical="top" wrapText="1"/>
      <protection locked="0"/>
    </xf>
    <xf numFmtId="0" fontId="15" fillId="6" borderId="1" xfId="0" applyFont="1" applyFill="1" applyBorder="1" applyAlignment="1">
      <alignment horizontal="left" vertical="top" wrapText="1"/>
    </xf>
    <xf numFmtId="0" fontId="19" fillId="3" borderId="1" xfId="0" applyFont="1" applyFill="1" applyBorder="1" applyAlignment="1">
      <alignment horizontal="left" vertical="top" wrapText="1"/>
    </xf>
    <xf numFmtId="0" fontId="1" fillId="2" borderId="1" xfId="0" applyFont="1" applyFill="1" applyBorder="1" applyAlignment="1">
      <alignment horizontal="left" vertical="top"/>
    </xf>
    <xf numFmtId="0" fontId="19" fillId="6" borderId="1" xfId="0" applyFont="1" applyFill="1" applyBorder="1" applyAlignment="1">
      <alignment horizontal="left" vertical="top" wrapText="1"/>
    </xf>
    <xf numFmtId="0" fontId="19" fillId="4" borderId="1" xfId="0" applyFont="1" applyFill="1" applyBorder="1" applyAlignment="1">
      <alignment horizontal="left" vertical="top" wrapText="1"/>
    </xf>
    <xf numFmtId="0" fontId="0" fillId="3" borderId="3" xfId="0" applyFill="1" applyBorder="1" applyAlignment="1">
      <alignment horizontal="left" vertical="top"/>
    </xf>
    <xf numFmtId="0" fontId="0" fillId="0" borderId="1" xfId="0" applyBorder="1" applyAlignment="1" applyProtection="1">
      <alignment horizontal="left"/>
      <protection locked="0"/>
    </xf>
    <xf numFmtId="0" fontId="0" fillId="0" borderId="1" xfId="0" applyBorder="1" applyAlignment="1" applyProtection="1">
      <alignment horizontal="center"/>
      <protection locked="0"/>
    </xf>
    <xf numFmtId="0" fontId="0" fillId="0" borderId="4" xfId="0" applyBorder="1" applyAlignment="1" applyProtection="1">
      <alignment horizontal="left"/>
      <protection locked="0"/>
    </xf>
    <xf numFmtId="0" fontId="0" fillId="0" borderId="16" xfId="0" applyBorder="1" applyAlignment="1" applyProtection="1">
      <alignment horizontal="left"/>
      <protection locked="0"/>
    </xf>
    <xf numFmtId="0" fontId="0" fillId="0" borderId="5" xfId="0" applyBorder="1" applyAlignment="1" applyProtection="1">
      <alignment horizontal="left"/>
      <protection locked="0"/>
    </xf>
    <xf numFmtId="0" fontId="1" fillId="6" borderId="1" xfId="0" applyFont="1" applyFill="1" applyBorder="1" applyAlignment="1">
      <alignment horizontal="left" vertical="top" wrapText="1"/>
    </xf>
    <xf numFmtId="0" fontId="8" fillId="6" borderId="1" xfId="0" applyFont="1" applyFill="1" applyBorder="1" applyAlignment="1">
      <alignment horizontal="left" vertical="top" wrapText="1"/>
    </xf>
  </cellXfs>
  <cellStyles count="4">
    <cellStyle name="Comma" xfId="2" builtinId="3"/>
    <cellStyle name="Currency" xfId="1" builtinId="4"/>
    <cellStyle name="Normal" xfId="0" builtinId="0"/>
    <cellStyle name="Percent" xfId="3" builtinId="5"/>
  </cellStyles>
  <dxfs count="0"/>
  <tableStyles count="0" defaultTableStyle="TableStyleMedium2" defaultPivotStyle="PivotStyleLight16"/>
  <colors>
    <mruColors>
      <color rgb="FFCCFF99"/>
      <color rgb="FFFFCCFF"/>
      <color rgb="FFC9E0F3"/>
      <color rgb="FFC6DEF2"/>
      <color rgb="FF0000FF"/>
      <color rgb="FFE1E1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ummaryRight="0"/>
  </sheetPr>
  <dimension ref="A1:H122"/>
  <sheetViews>
    <sheetView tabSelected="1" zoomScaleNormal="100" workbookViewId="0"/>
  </sheetViews>
  <sheetFormatPr defaultColWidth="8.81640625" defaultRowHeight="14.5" outlineLevelRow="2" x14ac:dyDescent="0.35"/>
  <cols>
    <col min="1" max="1" width="19.54296875" style="98" customWidth="1"/>
    <col min="2" max="2" width="107.26953125" style="98" customWidth="1"/>
    <col min="3" max="8" width="8.81640625" style="98" customWidth="1"/>
    <col min="9" max="16384" width="8.81640625" style="98"/>
  </cols>
  <sheetData>
    <row r="1" spans="1:2" ht="26.5" x14ac:dyDescent="0.35">
      <c r="B1" s="234" t="s">
        <v>215</v>
      </c>
    </row>
    <row r="2" spans="1:2" ht="21" x14ac:dyDescent="0.5">
      <c r="A2" s="333" t="s">
        <v>177</v>
      </c>
      <c r="B2" s="333"/>
    </row>
    <row r="3" spans="1:2" x14ac:dyDescent="0.35">
      <c r="A3" s="328" t="s">
        <v>253</v>
      </c>
      <c r="B3" s="328"/>
    </row>
    <row r="4" spans="1:2" x14ac:dyDescent="0.35">
      <c r="A4" s="328"/>
      <c r="B4" s="328"/>
    </row>
    <row r="5" spans="1:2" x14ac:dyDescent="0.35">
      <c r="A5" s="328"/>
      <c r="B5" s="328"/>
    </row>
    <row r="6" spans="1:2" x14ac:dyDescent="0.35">
      <c r="A6" s="328"/>
      <c r="B6" s="328"/>
    </row>
    <row r="7" spans="1:2" ht="14.5" customHeight="1" x14ac:dyDescent="0.35">
      <c r="A7" s="321" t="s">
        <v>208</v>
      </c>
      <c r="B7" s="322"/>
    </row>
    <row r="8" spans="1:2" x14ac:dyDescent="0.35">
      <c r="A8" s="323"/>
      <c r="B8" s="324"/>
    </row>
    <row r="9" spans="1:2" x14ac:dyDescent="0.35">
      <c r="A9" s="328" t="s">
        <v>254</v>
      </c>
      <c r="B9" s="328"/>
    </row>
    <row r="10" spans="1:2" x14ac:dyDescent="0.35">
      <c r="A10" s="328"/>
      <c r="B10" s="328"/>
    </row>
    <row r="13" spans="1:2" ht="15.5" x14ac:dyDescent="0.35">
      <c r="A13" s="316" t="s">
        <v>175</v>
      </c>
      <c r="B13" s="316"/>
    </row>
    <row r="14" spans="1:2" x14ac:dyDescent="0.35">
      <c r="A14" s="328" t="s">
        <v>185</v>
      </c>
      <c r="B14" s="328"/>
    </row>
    <row r="15" spans="1:2" x14ac:dyDescent="0.35">
      <c r="A15" s="321" t="s">
        <v>187</v>
      </c>
      <c r="B15" s="322"/>
    </row>
    <row r="16" spans="1:2" x14ac:dyDescent="0.35">
      <c r="A16" s="323"/>
      <c r="B16" s="324"/>
    </row>
    <row r="17" spans="1:8" ht="15.5" outlineLevel="1" x14ac:dyDescent="0.35">
      <c r="A17" s="320" t="s">
        <v>181</v>
      </c>
      <c r="B17" s="320"/>
    </row>
    <row r="18" spans="1:8" outlineLevel="1" x14ac:dyDescent="0.35">
      <c r="A18" s="328" t="s">
        <v>270</v>
      </c>
      <c r="B18" s="328"/>
    </row>
    <row r="19" spans="1:8" outlineLevel="1" x14ac:dyDescent="0.35">
      <c r="A19" s="328"/>
      <c r="B19" s="328"/>
    </row>
    <row r="20" spans="1:8" outlineLevel="1" x14ac:dyDescent="0.35">
      <c r="A20" s="328"/>
      <c r="B20" s="328"/>
    </row>
    <row r="21" spans="1:8" ht="15.5" outlineLevel="1" x14ac:dyDescent="0.35">
      <c r="A21" s="320" t="s">
        <v>182</v>
      </c>
      <c r="B21" s="320"/>
    </row>
    <row r="22" spans="1:8" outlineLevel="1" x14ac:dyDescent="0.35">
      <c r="A22" s="328" t="s">
        <v>271</v>
      </c>
      <c r="B22" s="328"/>
      <c r="C22" s="329" t="s">
        <v>244</v>
      </c>
      <c r="D22" s="330"/>
      <c r="E22" s="330"/>
      <c r="F22" s="330"/>
      <c r="G22" s="330"/>
      <c r="H22" s="330"/>
    </row>
    <row r="23" spans="1:8" outlineLevel="1" x14ac:dyDescent="0.35">
      <c r="A23" s="328"/>
      <c r="B23" s="328"/>
      <c r="C23" s="329"/>
      <c r="D23" s="330"/>
      <c r="E23" s="330"/>
      <c r="F23" s="330"/>
      <c r="G23" s="330"/>
      <c r="H23" s="330"/>
    </row>
    <row r="24" spans="1:8" outlineLevel="1" x14ac:dyDescent="0.35">
      <c r="A24" s="334" t="s">
        <v>180</v>
      </c>
      <c r="B24" s="334"/>
    </row>
    <row r="25" spans="1:8" outlineLevel="1" x14ac:dyDescent="0.35">
      <c r="A25" s="334"/>
      <c r="B25" s="334"/>
    </row>
    <row r="26" spans="1:8" outlineLevel="1" x14ac:dyDescent="0.35">
      <c r="A26" s="328" t="s">
        <v>281</v>
      </c>
      <c r="B26" s="328"/>
    </row>
    <row r="27" spans="1:8" ht="15.5" outlineLevel="1" x14ac:dyDescent="0.35">
      <c r="A27" s="320" t="s">
        <v>207</v>
      </c>
      <c r="B27" s="320"/>
    </row>
    <row r="28" spans="1:8" outlineLevel="1" x14ac:dyDescent="0.35">
      <c r="A28" s="331" t="s">
        <v>272</v>
      </c>
      <c r="B28" s="331"/>
    </row>
    <row r="29" spans="1:8" outlineLevel="1" x14ac:dyDescent="0.35">
      <c r="A29" s="331"/>
      <c r="B29" s="331"/>
    </row>
    <row r="30" spans="1:8" outlineLevel="1" x14ac:dyDescent="0.35">
      <c r="A30" s="331"/>
      <c r="B30" s="331"/>
    </row>
    <row r="31" spans="1:8" outlineLevel="1" x14ac:dyDescent="0.35">
      <c r="A31" s="331"/>
      <c r="B31" s="331"/>
    </row>
    <row r="32" spans="1:8" outlineLevel="1" x14ac:dyDescent="0.35">
      <c r="A32" s="335" t="s">
        <v>206</v>
      </c>
      <c r="B32" s="335"/>
    </row>
    <row r="33" spans="1:2" outlineLevel="2" x14ac:dyDescent="0.35">
      <c r="A33" s="317" t="s">
        <v>245</v>
      </c>
      <c r="B33" s="317"/>
    </row>
    <row r="34" spans="1:2" outlineLevel="2" x14ac:dyDescent="0.35">
      <c r="A34" s="317"/>
      <c r="B34" s="317"/>
    </row>
    <row r="35" spans="1:2" outlineLevel="2" x14ac:dyDescent="0.35">
      <c r="A35" s="317"/>
      <c r="B35" s="317"/>
    </row>
    <row r="36" spans="1:2" outlineLevel="2" x14ac:dyDescent="0.35">
      <c r="A36" s="317"/>
      <c r="B36" s="317"/>
    </row>
    <row r="37" spans="1:2" outlineLevel="2" x14ac:dyDescent="0.35">
      <c r="A37" s="317"/>
      <c r="B37" s="317"/>
    </row>
    <row r="38" spans="1:2" outlineLevel="2" x14ac:dyDescent="0.35">
      <c r="A38" s="317"/>
      <c r="B38" s="317"/>
    </row>
    <row r="39" spans="1:2" outlineLevel="2" x14ac:dyDescent="0.35">
      <c r="A39" s="317" t="s">
        <v>211</v>
      </c>
      <c r="B39" s="317"/>
    </row>
    <row r="40" spans="1:2" outlineLevel="2" x14ac:dyDescent="0.35">
      <c r="A40" s="317"/>
      <c r="B40" s="317"/>
    </row>
    <row r="41" spans="1:2" outlineLevel="2" x14ac:dyDescent="0.35">
      <c r="A41" s="317"/>
      <c r="B41" s="317"/>
    </row>
    <row r="42" spans="1:2" outlineLevel="2" x14ac:dyDescent="0.35">
      <c r="A42" s="317"/>
      <c r="B42" s="317"/>
    </row>
    <row r="43" spans="1:2" outlineLevel="2" x14ac:dyDescent="0.35">
      <c r="A43" s="317"/>
      <c r="B43" s="317"/>
    </row>
    <row r="44" spans="1:2" outlineLevel="2" x14ac:dyDescent="0.35">
      <c r="A44" s="317"/>
      <c r="B44" s="317"/>
    </row>
    <row r="45" spans="1:2" outlineLevel="2" x14ac:dyDescent="0.35">
      <c r="A45" s="318" t="s">
        <v>258</v>
      </c>
      <c r="B45" s="318"/>
    </row>
    <row r="46" spans="1:2" outlineLevel="2" x14ac:dyDescent="0.35">
      <c r="A46" s="318"/>
      <c r="B46" s="318"/>
    </row>
    <row r="47" spans="1:2" outlineLevel="2" x14ac:dyDescent="0.35">
      <c r="A47" s="318"/>
      <c r="B47" s="318"/>
    </row>
    <row r="48" spans="1:2" outlineLevel="2" x14ac:dyDescent="0.35">
      <c r="A48" s="318"/>
      <c r="B48" s="318"/>
    </row>
    <row r="49" spans="1:2" outlineLevel="2" x14ac:dyDescent="0.35">
      <c r="A49" s="318"/>
      <c r="B49" s="318"/>
    </row>
    <row r="50" spans="1:2" outlineLevel="2" x14ac:dyDescent="0.35">
      <c r="A50" s="318"/>
      <c r="B50" s="318"/>
    </row>
    <row r="51" spans="1:2" outlineLevel="2" x14ac:dyDescent="0.35">
      <c r="A51" s="318"/>
      <c r="B51" s="318"/>
    </row>
    <row r="52" spans="1:2" outlineLevel="2" x14ac:dyDescent="0.35">
      <c r="A52" s="318"/>
      <c r="B52" s="318"/>
    </row>
    <row r="53" spans="1:2" outlineLevel="2" x14ac:dyDescent="0.35">
      <c r="A53" s="332" t="s">
        <v>255</v>
      </c>
      <c r="B53" s="332"/>
    </row>
    <row r="54" spans="1:2" outlineLevel="2" x14ac:dyDescent="0.35">
      <c r="A54" s="332"/>
      <c r="B54" s="332"/>
    </row>
    <row r="55" spans="1:2" outlineLevel="2" x14ac:dyDescent="0.35">
      <c r="A55" s="332"/>
      <c r="B55" s="332"/>
    </row>
    <row r="56" spans="1:2" outlineLevel="2" x14ac:dyDescent="0.35">
      <c r="A56" s="332"/>
      <c r="B56" s="332"/>
    </row>
    <row r="57" spans="1:2" outlineLevel="2" x14ac:dyDescent="0.35">
      <c r="A57" s="332"/>
      <c r="B57" s="332"/>
    </row>
    <row r="58" spans="1:2" outlineLevel="2" x14ac:dyDescent="0.35">
      <c r="A58" s="332"/>
      <c r="B58" s="332"/>
    </row>
    <row r="59" spans="1:2" outlineLevel="2" x14ac:dyDescent="0.35">
      <c r="A59" s="332"/>
      <c r="B59" s="332"/>
    </row>
    <row r="60" spans="1:2" outlineLevel="2" x14ac:dyDescent="0.35">
      <c r="A60" s="325" t="s">
        <v>256</v>
      </c>
      <c r="B60" s="325"/>
    </row>
    <row r="61" spans="1:2" outlineLevel="2" x14ac:dyDescent="0.35">
      <c r="A61" s="325"/>
      <c r="B61" s="325"/>
    </row>
    <row r="62" spans="1:2" outlineLevel="2" x14ac:dyDescent="0.35">
      <c r="A62" s="325"/>
      <c r="B62" s="325"/>
    </row>
    <row r="63" spans="1:2" outlineLevel="2" x14ac:dyDescent="0.35">
      <c r="A63" s="325"/>
      <c r="B63" s="325"/>
    </row>
    <row r="64" spans="1:2" outlineLevel="2" x14ac:dyDescent="0.35">
      <c r="A64" s="325"/>
      <c r="B64" s="325"/>
    </row>
    <row r="65" spans="1:2" outlineLevel="2" x14ac:dyDescent="0.35">
      <c r="A65" s="325"/>
      <c r="B65" s="325"/>
    </row>
    <row r="66" spans="1:2" outlineLevel="2" x14ac:dyDescent="0.35">
      <c r="A66" s="325"/>
      <c r="B66" s="325"/>
    </row>
    <row r="67" spans="1:2" outlineLevel="2" x14ac:dyDescent="0.35">
      <c r="A67" s="325"/>
      <c r="B67" s="325"/>
    </row>
    <row r="68" spans="1:2" outlineLevel="2" x14ac:dyDescent="0.35">
      <c r="A68" s="325"/>
      <c r="B68" s="325"/>
    </row>
    <row r="69" spans="1:2" outlineLevel="2" x14ac:dyDescent="0.35">
      <c r="A69" s="326" t="s">
        <v>257</v>
      </c>
      <c r="B69" s="326"/>
    </row>
    <row r="70" spans="1:2" outlineLevel="2" x14ac:dyDescent="0.35">
      <c r="A70" s="326"/>
      <c r="B70" s="326"/>
    </row>
    <row r="71" spans="1:2" outlineLevel="2" x14ac:dyDescent="0.35">
      <c r="A71" s="326"/>
      <c r="B71" s="326"/>
    </row>
    <row r="72" spans="1:2" outlineLevel="2" x14ac:dyDescent="0.35">
      <c r="A72" s="326"/>
      <c r="B72" s="326"/>
    </row>
    <row r="73" spans="1:2" outlineLevel="2" x14ac:dyDescent="0.35">
      <c r="A73" s="326"/>
      <c r="B73" s="326"/>
    </row>
    <row r="74" spans="1:2" outlineLevel="2" x14ac:dyDescent="0.35">
      <c r="A74" s="326"/>
      <c r="B74" s="326"/>
    </row>
    <row r="75" spans="1:2" outlineLevel="2" x14ac:dyDescent="0.35">
      <c r="A75" s="326"/>
      <c r="B75" s="326"/>
    </row>
    <row r="76" spans="1:2" outlineLevel="2" x14ac:dyDescent="0.35">
      <c r="A76" s="326"/>
      <c r="B76" s="326"/>
    </row>
    <row r="77" spans="1:2" outlineLevel="2" x14ac:dyDescent="0.35">
      <c r="A77" s="326"/>
      <c r="B77" s="326"/>
    </row>
    <row r="78" spans="1:2" outlineLevel="2" x14ac:dyDescent="0.35">
      <c r="A78" s="326"/>
      <c r="B78" s="326"/>
    </row>
    <row r="79" spans="1:2" outlineLevel="2" x14ac:dyDescent="0.35">
      <c r="A79" s="326"/>
      <c r="B79" s="326"/>
    </row>
    <row r="80" spans="1:2" outlineLevel="2" x14ac:dyDescent="0.35">
      <c r="A80" s="326"/>
      <c r="B80" s="326"/>
    </row>
    <row r="81" spans="1:2" outlineLevel="2" x14ac:dyDescent="0.35">
      <c r="A81" s="326"/>
      <c r="B81" s="326"/>
    </row>
    <row r="82" spans="1:2" ht="15.5" outlineLevel="1" x14ac:dyDescent="0.35">
      <c r="A82" s="320" t="s">
        <v>184</v>
      </c>
      <c r="B82" s="320"/>
    </row>
    <row r="83" spans="1:2" ht="14.5" customHeight="1" outlineLevel="1" x14ac:dyDescent="0.35">
      <c r="A83" s="328" t="s">
        <v>214</v>
      </c>
      <c r="B83" s="328"/>
    </row>
    <row r="84" spans="1:2" s="270" customFormat="1" ht="15.5" outlineLevel="1" x14ac:dyDescent="0.35">
      <c r="A84" s="320" t="s">
        <v>278</v>
      </c>
      <c r="B84" s="320"/>
    </row>
    <row r="85" spans="1:2" s="270" customFormat="1" ht="14.5" customHeight="1" outlineLevel="1" x14ac:dyDescent="0.35">
      <c r="A85" s="321" t="s">
        <v>279</v>
      </c>
      <c r="B85" s="322"/>
    </row>
    <row r="86" spans="1:2" s="270" customFormat="1" outlineLevel="1" x14ac:dyDescent="0.35">
      <c r="A86" s="323"/>
      <c r="B86" s="324"/>
    </row>
    <row r="87" spans="1:2" s="270" customFormat="1" outlineLevel="1" x14ac:dyDescent="0.35">
      <c r="A87" s="328" t="s">
        <v>287</v>
      </c>
      <c r="B87" s="328"/>
    </row>
    <row r="88" spans="1:2" s="270" customFormat="1" outlineLevel="1" x14ac:dyDescent="0.35">
      <c r="A88" s="328"/>
      <c r="B88" s="328"/>
    </row>
    <row r="91" spans="1:2" ht="15.5" x14ac:dyDescent="0.35">
      <c r="A91" s="316" t="s">
        <v>176</v>
      </c>
      <c r="B91" s="316"/>
    </row>
    <row r="92" spans="1:2" ht="58" outlineLevel="1" x14ac:dyDescent="0.35">
      <c r="A92" s="225" t="s">
        <v>7</v>
      </c>
      <c r="B92" s="240" t="s">
        <v>226</v>
      </c>
    </row>
    <row r="95" spans="1:2" ht="15.5" x14ac:dyDescent="0.35">
      <c r="A95" s="316" t="s">
        <v>179</v>
      </c>
      <c r="B95" s="316"/>
    </row>
    <row r="96" spans="1:2" ht="72.5" outlineLevel="1" x14ac:dyDescent="0.35">
      <c r="A96" s="226" t="s">
        <v>151</v>
      </c>
      <c r="B96" s="227" t="s">
        <v>259</v>
      </c>
    </row>
    <row r="97" spans="1:2" ht="15.5" outlineLevel="1" x14ac:dyDescent="0.35">
      <c r="A97" s="320" t="s">
        <v>154</v>
      </c>
      <c r="B97" s="320"/>
    </row>
    <row r="98" spans="1:2" ht="72.5" outlineLevel="1" x14ac:dyDescent="0.35">
      <c r="A98" s="228" t="s">
        <v>50</v>
      </c>
      <c r="B98" s="229" t="s">
        <v>260</v>
      </c>
    </row>
    <row r="99" spans="1:2" ht="101.5" outlineLevel="1" x14ac:dyDescent="0.35">
      <c r="A99" s="230" t="s">
        <v>51</v>
      </c>
      <c r="B99" s="231" t="s">
        <v>261</v>
      </c>
    </row>
    <row r="100" spans="1:2" ht="87" outlineLevel="1" x14ac:dyDescent="0.35">
      <c r="A100" s="232" t="s">
        <v>188</v>
      </c>
      <c r="B100" s="233" t="s">
        <v>227</v>
      </c>
    </row>
    <row r="103" spans="1:2" ht="15.5" x14ac:dyDescent="0.35">
      <c r="A103" s="316" t="s">
        <v>150</v>
      </c>
      <c r="B103" s="316"/>
    </row>
    <row r="104" spans="1:2" outlineLevel="1" x14ac:dyDescent="0.35">
      <c r="A104" s="328" t="s">
        <v>189</v>
      </c>
      <c r="B104" s="328"/>
    </row>
    <row r="105" spans="1:2" outlineLevel="1" x14ac:dyDescent="0.35">
      <c r="A105" s="327" t="s">
        <v>186</v>
      </c>
      <c r="B105" s="327"/>
    </row>
    <row r="106" spans="1:2" outlineLevel="1" x14ac:dyDescent="0.35">
      <c r="A106" s="327"/>
      <c r="B106" s="327"/>
    </row>
    <row r="107" spans="1:2" outlineLevel="1" x14ac:dyDescent="0.35">
      <c r="A107" s="327" t="s">
        <v>172</v>
      </c>
      <c r="B107" s="327"/>
    </row>
    <row r="108" spans="1:2" outlineLevel="1" x14ac:dyDescent="0.35">
      <c r="A108" s="327"/>
      <c r="B108" s="327"/>
    </row>
    <row r="109" spans="1:2" outlineLevel="1" x14ac:dyDescent="0.35">
      <c r="A109" s="319" t="s">
        <v>173</v>
      </c>
      <c r="B109" s="319"/>
    </row>
    <row r="110" spans="1:2" outlineLevel="1" x14ac:dyDescent="0.35">
      <c r="A110" s="327" t="s">
        <v>240</v>
      </c>
      <c r="B110" s="327"/>
    </row>
    <row r="111" spans="1:2" outlineLevel="1" x14ac:dyDescent="0.35">
      <c r="A111" s="327" t="s">
        <v>241</v>
      </c>
      <c r="B111" s="327"/>
    </row>
    <row r="112" spans="1:2" outlineLevel="1" x14ac:dyDescent="0.35">
      <c r="A112" s="328" t="s">
        <v>190</v>
      </c>
      <c r="B112" s="328"/>
    </row>
    <row r="115" spans="1:2" ht="15.5" x14ac:dyDescent="0.35">
      <c r="A115" s="316" t="s">
        <v>269</v>
      </c>
      <c r="B115" s="316"/>
    </row>
    <row r="116" spans="1:2" outlineLevel="1" x14ac:dyDescent="0.35">
      <c r="A116" s="310" t="s">
        <v>288</v>
      </c>
      <c r="B116" s="311"/>
    </row>
    <row r="117" spans="1:2" outlineLevel="1" x14ac:dyDescent="0.35">
      <c r="A117" s="312"/>
      <c r="B117" s="313"/>
    </row>
    <row r="118" spans="1:2" outlineLevel="1" x14ac:dyDescent="0.35">
      <c r="A118" s="312"/>
      <c r="B118" s="313"/>
    </row>
    <row r="119" spans="1:2" outlineLevel="1" x14ac:dyDescent="0.35">
      <c r="A119" s="312"/>
      <c r="B119" s="313"/>
    </row>
    <row r="120" spans="1:2" outlineLevel="1" x14ac:dyDescent="0.35">
      <c r="A120" s="312"/>
      <c r="B120" s="313"/>
    </row>
    <row r="121" spans="1:2" outlineLevel="1" x14ac:dyDescent="0.35">
      <c r="A121" s="312"/>
      <c r="B121" s="313"/>
    </row>
    <row r="122" spans="1:2" outlineLevel="1" x14ac:dyDescent="0.35">
      <c r="A122" s="314"/>
      <c r="B122" s="315"/>
    </row>
  </sheetData>
  <sheetProtection algorithmName="SHA-512" hashValue="4IQ3gcuS1Rq8f68u39sf4Y9WUNxJ0iNBo1/MwdezXjIoVPVLWlK0Mmo1v01Sda/3Ca1iaR6FHNpHGZDV9hek9Q==" saltValue="YjSjVFXCwUuO8WRcSXAnEg==" spinCount="100000" sheet="1" objects="1" scenarios="1"/>
  <mergeCells count="41">
    <mergeCell ref="A2:B2"/>
    <mergeCell ref="A111:B111"/>
    <mergeCell ref="A14:B14"/>
    <mergeCell ref="A9:B10"/>
    <mergeCell ref="A3:B6"/>
    <mergeCell ref="A13:B13"/>
    <mergeCell ref="A15:B16"/>
    <mergeCell ref="A17:B17"/>
    <mergeCell ref="A18:B20"/>
    <mergeCell ref="A21:B21"/>
    <mergeCell ref="A22:B23"/>
    <mergeCell ref="A24:B25"/>
    <mergeCell ref="A32:B32"/>
    <mergeCell ref="A7:B8"/>
    <mergeCell ref="A95:B95"/>
    <mergeCell ref="A97:B97"/>
    <mergeCell ref="A103:B103"/>
    <mergeCell ref="A87:B88"/>
    <mergeCell ref="C22:H23"/>
    <mergeCell ref="A26:B26"/>
    <mergeCell ref="A27:B27"/>
    <mergeCell ref="A83:B83"/>
    <mergeCell ref="A28:B31"/>
    <mergeCell ref="A33:B38"/>
    <mergeCell ref="A53:B59"/>
    <mergeCell ref="A116:B122"/>
    <mergeCell ref="A115:B115"/>
    <mergeCell ref="A39:B44"/>
    <mergeCell ref="A45:B52"/>
    <mergeCell ref="A109:B109"/>
    <mergeCell ref="A84:B84"/>
    <mergeCell ref="A85:B86"/>
    <mergeCell ref="A60:B68"/>
    <mergeCell ref="A69:B81"/>
    <mergeCell ref="A82:B82"/>
    <mergeCell ref="A110:B110"/>
    <mergeCell ref="A112:B112"/>
    <mergeCell ref="A105:B106"/>
    <mergeCell ref="A107:B108"/>
    <mergeCell ref="A104:B104"/>
    <mergeCell ref="A91:B91"/>
  </mergeCells>
  <pageMargins left="0.5" right="0.5" top="0.5" bottom="0.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tabColor theme="4" tint="0.59999389629810485"/>
    <outlinePr summaryBelow="0" summaryRight="0"/>
  </sheetPr>
  <dimension ref="A1:G1282"/>
  <sheetViews>
    <sheetView showGridLines="0" zoomScaleNormal="100" workbookViewId="0"/>
  </sheetViews>
  <sheetFormatPr defaultRowHeight="14.5" outlineLevelRow="6" x14ac:dyDescent="0.35"/>
  <cols>
    <col min="1" max="1" width="27.7265625" customWidth="1"/>
    <col min="2" max="4" width="13.7265625" customWidth="1"/>
    <col min="5" max="7" width="19.54296875" customWidth="1"/>
  </cols>
  <sheetData>
    <row r="1" spans="1:7" ht="21" x14ac:dyDescent="0.5">
      <c r="A1" s="3" t="s">
        <v>70</v>
      </c>
      <c r="G1" s="201" t="str">
        <f>IF(B7&gt;0,B7," ")</f>
        <v xml:space="preserve"> </v>
      </c>
    </row>
    <row r="2" spans="1:7" ht="16" thickBot="1" x14ac:dyDescent="0.4">
      <c r="A2" s="2" t="s">
        <v>0</v>
      </c>
      <c r="B2" s="489">
        <f>'BD3'!B2</f>
        <v>0</v>
      </c>
      <c r="C2" s="489"/>
      <c r="D2" s="489"/>
      <c r="E2" s="489"/>
      <c r="G2" s="291" t="str">
        <f>IF(E28=0,"HIDE"," ")</f>
        <v>HIDE</v>
      </c>
    </row>
    <row r="3" spans="1:7" ht="16" thickBot="1" x14ac:dyDescent="0.4">
      <c r="A3" s="2" t="s">
        <v>183</v>
      </c>
      <c r="B3" s="489">
        <f>'BD3'!B3</f>
        <v>0</v>
      </c>
      <c r="C3" s="489"/>
      <c r="D3" s="489"/>
      <c r="E3" s="489"/>
    </row>
    <row r="4" spans="1:7" ht="6" customHeight="1" x14ac:dyDescent="0.35">
      <c r="A4" s="2"/>
      <c r="B4" s="202"/>
      <c r="C4" s="202"/>
      <c r="D4" s="202"/>
      <c r="E4" s="202"/>
      <c r="F4" s="2"/>
      <c r="G4" s="2"/>
    </row>
    <row r="5" spans="1:7" ht="16" thickBot="1" x14ac:dyDescent="0.4">
      <c r="A5" s="2" t="s">
        <v>262</v>
      </c>
      <c r="B5" s="489">
        <f>'BD3'!B5</f>
        <v>0</v>
      </c>
      <c r="C5" s="489"/>
      <c r="D5" s="489"/>
      <c r="E5" s="489"/>
    </row>
    <row r="6" spans="1:7" ht="16" thickBot="1" x14ac:dyDescent="0.4">
      <c r="A6" s="2" t="s">
        <v>46</v>
      </c>
      <c r="B6" s="490">
        <f>'BD3'!B6</f>
        <v>0</v>
      </c>
      <c r="C6" s="490"/>
      <c r="D6" s="490"/>
      <c r="E6" s="490"/>
    </row>
    <row r="7" spans="1:7" ht="16" thickBot="1" x14ac:dyDescent="0.4">
      <c r="A7" s="2" t="s">
        <v>67</v>
      </c>
      <c r="B7" s="490">
        <f>'BD3'!B7</f>
        <v>0</v>
      </c>
      <c r="C7" s="490"/>
      <c r="D7" s="490"/>
      <c r="E7" s="490"/>
    </row>
    <row r="8" spans="1:7" ht="16" thickBot="1" x14ac:dyDescent="0.4">
      <c r="A8" s="2" t="s">
        <v>1</v>
      </c>
      <c r="B8" s="489">
        <f>'BD3'!B8</f>
        <v>0</v>
      </c>
      <c r="C8" s="489"/>
      <c r="D8" s="489"/>
      <c r="E8" s="489"/>
    </row>
    <row r="9" spans="1:7" ht="16" thickBot="1" x14ac:dyDescent="0.4">
      <c r="A9" s="2" t="s">
        <v>82</v>
      </c>
      <c r="B9" s="133">
        <f>'BD3'!B9</f>
        <v>12</v>
      </c>
      <c r="C9" s="23"/>
      <c r="D9" s="23"/>
      <c r="E9" s="23"/>
    </row>
    <row r="10" spans="1:7" ht="16" thickBot="1" x14ac:dyDescent="0.4">
      <c r="A10" s="2" t="s">
        <v>61</v>
      </c>
      <c r="B10" s="490">
        <f>'BD3'!B10</f>
        <v>0</v>
      </c>
      <c r="C10" s="490"/>
      <c r="D10" s="490"/>
      <c r="E10" s="490"/>
    </row>
    <row r="11" spans="1:7" ht="16" thickBot="1" x14ac:dyDescent="0.4">
      <c r="A11" s="2" t="s">
        <v>60</v>
      </c>
      <c r="B11" s="64">
        <f>'BD3'!B11</f>
        <v>0</v>
      </c>
      <c r="C11" s="164"/>
      <c r="D11" s="23"/>
      <c r="E11" s="23"/>
    </row>
    <row r="12" spans="1:7" ht="16" thickBot="1" x14ac:dyDescent="0.4">
      <c r="A12" s="2" t="s">
        <v>167</v>
      </c>
      <c r="B12" s="72" t="e">
        <f>'BD3'!B12</f>
        <v>#DIV/0!</v>
      </c>
      <c r="C12" s="23"/>
      <c r="D12" s="23"/>
      <c r="E12" s="23"/>
    </row>
    <row r="13" spans="1:7" ht="15" thickBot="1" x14ac:dyDescent="0.4">
      <c r="A13" s="1"/>
    </row>
    <row r="14" spans="1:7" ht="21" x14ac:dyDescent="0.35">
      <c r="A14" s="1"/>
      <c r="B14" s="590" t="s">
        <v>10</v>
      </c>
      <c r="C14" s="591"/>
      <c r="D14" s="591"/>
      <c r="E14" s="592"/>
    </row>
    <row r="15" spans="1:7" ht="19" thickBot="1" x14ac:dyDescent="0.5">
      <c r="A15" s="1"/>
      <c r="B15" s="523" t="s">
        <v>12</v>
      </c>
      <c r="C15" s="524"/>
      <c r="D15" s="524"/>
      <c r="E15" s="103" t="s">
        <v>11</v>
      </c>
      <c r="F15" s="149" t="s">
        <v>92</v>
      </c>
    </row>
    <row r="16" spans="1:7" ht="18.5" x14ac:dyDescent="0.45">
      <c r="A16" s="1"/>
      <c r="B16" s="517" t="s">
        <v>2</v>
      </c>
      <c r="C16" s="518"/>
      <c r="D16" s="519"/>
      <c r="E16" s="144">
        <f>B32</f>
        <v>0</v>
      </c>
      <c r="F16" s="150">
        <f>E16-'BD3'!E19</f>
        <v>0</v>
      </c>
    </row>
    <row r="17" spans="1:7" ht="18.5" x14ac:dyDescent="0.45">
      <c r="A17" s="1"/>
      <c r="B17" s="520" t="s">
        <v>3</v>
      </c>
      <c r="C17" s="521"/>
      <c r="D17" s="522"/>
      <c r="E17" s="145">
        <f>B512</f>
        <v>0</v>
      </c>
      <c r="F17" s="150">
        <f>E17-'BD3'!E20</f>
        <v>0</v>
      </c>
    </row>
    <row r="18" spans="1:7" ht="18.5" x14ac:dyDescent="0.45">
      <c r="A18" s="1"/>
      <c r="B18" s="520" t="s">
        <v>4</v>
      </c>
      <c r="C18" s="521"/>
      <c r="D18" s="522"/>
      <c r="E18" s="145">
        <f>B530</f>
        <v>0</v>
      </c>
      <c r="F18" s="150">
        <f>E18-'BD3'!E21</f>
        <v>0</v>
      </c>
    </row>
    <row r="19" spans="1:7" ht="18.5" x14ac:dyDescent="0.45">
      <c r="A19" s="1"/>
      <c r="B19" s="520" t="s">
        <v>5</v>
      </c>
      <c r="C19" s="521"/>
      <c r="D19" s="522"/>
      <c r="E19" s="145">
        <f>B559</f>
        <v>0</v>
      </c>
      <c r="F19" s="150">
        <f>E19-'BD3'!E22</f>
        <v>0</v>
      </c>
    </row>
    <row r="20" spans="1:7" ht="18.5" x14ac:dyDescent="0.45">
      <c r="A20" s="1"/>
      <c r="B20" s="520" t="s">
        <v>6</v>
      </c>
      <c r="C20" s="521"/>
      <c r="D20" s="522"/>
      <c r="E20" s="145">
        <f>B624</f>
        <v>0</v>
      </c>
      <c r="F20" s="150">
        <f>E20-'BD3'!E23</f>
        <v>0</v>
      </c>
    </row>
    <row r="21" spans="1:7" ht="18.5" x14ac:dyDescent="0.45">
      <c r="A21" s="1"/>
      <c r="B21" s="520" t="s">
        <v>13</v>
      </c>
      <c r="C21" s="521"/>
      <c r="D21" s="522"/>
      <c r="E21" s="145">
        <f>B699</f>
        <v>0</v>
      </c>
      <c r="F21" s="150">
        <f>E21-'BD3'!E24</f>
        <v>0</v>
      </c>
    </row>
    <row r="22" spans="1:7" ht="18.5" x14ac:dyDescent="0.45">
      <c r="A22" s="1"/>
      <c r="B22" s="520" t="s">
        <v>7</v>
      </c>
      <c r="C22" s="521"/>
      <c r="D22" s="522"/>
      <c r="E22" s="145">
        <f>B784</f>
        <v>0</v>
      </c>
      <c r="F22" s="150">
        <f>E22-'BD3'!E25</f>
        <v>0</v>
      </c>
    </row>
    <row r="23" spans="1:7" ht="18.5" x14ac:dyDescent="0.45">
      <c r="A23" s="1"/>
      <c r="B23" s="520" t="s">
        <v>15</v>
      </c>
      <c r="C23" s="521"/>
      <c r="D23" s="522"/>
      <c r="E23" s="145">
        <f>B822</f>
        <v>0</v>
      </c>
      <c r="F23" s="150">
        <f>E23-'BD3'!E26</f>
        <v>0</v>
      </c>
    </row>
    <row r="24" spans="1:7" ht="17" x14ac:dyDescent="0.4">
      <c r="A24" s="1"/>
      <c r="B24" s="471" t="s">
        <v>99</v>
      </c>
      <c r="C24" s="472"/>
      <c r="D24" s="308">
        <f>B825</f>
        <v>0</v>
      </c>
      <c r="E24" s="104"/>
      <c r="F24" s="150">
        <f>D24-'BD3'!D27</f>
        <v>0</v>
      </c>
    </row>
    <row r="25" spans="1:7" ht="17.5" thickBot="1" x14ac:dyDescent="0.45">
      <c r="A25" s="1"/>
      <c r="B25" s="473" t="s">
        <v>143</v>
      </c>
      <c r="C25" s="474"/>
      <c r="D25" s="309">
        <f>B1101</f>
        <v>0</v>
      </c>
      <c r="E25" s="105"/>
      <c r="F25" s="150">
        <f>D25-'BD3'!D28</f>
        <v>0</v>
      </c>
    </row>
    <row r="26" spans="1:7" ht="18.5" x14ac:dyDescent="0.45">
      <c r="A26" s="1"/>
      <c r="B26" s="397" t="s">
        <v>148</v>
      </c>
      <c r="C26" s="398"/>
      <c r="D26" s="529"/>
      <c r="E26" s="146">
        <f>SUM(D16:D23)</f>
        <v>0</v>
      </c>
      <c r="F26" s="150">
        <f>E26-'BD3'!E29</f>
        <v>0</v>
      </c>
    </row>
    <row r="27" spans="1:7" ht="19" thickBot="1" x14ac:dyDescent="0.5">
      <c r="A27" s="1"/>
      <c r="B27" s="526" t="s">
        <v>14</v>
      </c>
      <c r="C27" s="527"/>
      <c r="D27" s="528"/>
      <c r="E27" s="147">
        <f>B1271</f>
        <v>0</v>
      </c>
      <c r="F27" s="150">
        <f>E27-'BD3'!E30</f>
        <v>0</v>
      </c>
    </row>
    <row r="28" spans="1:7" ht="19" thickBot="1" x14ac:dyDescent="0.5">
      <c r="A28" s="1"/>
      <c r="B28" s="389" t="s">
        <v>16</v>
      </c>
      <c r="C28" s="390"/>
      <c r="D28" s="525"/>
      <c r="E28" s="148">
        <f>SUM(E26:E27)</f>
        <v>0</v>
      </c>
      <c r="F28" s="150">
        <f>E28-'BD3'!E31</f>
        <v>0</v>
      </c>
    </row>
    <row r="29" spans="1:7" x14ac:dyDescent="0.35">
      <c r="A29" s="1"/>
    </row>
    <row r="30" spans="1:7" ht="15" thickBot="1" x14ac:dyDescent="0.4">
      <c r="A30" s="1"/>
    </row>
    <row r="31" spans="1:7" ht="69.650000000000006" customHeight="1" thickBot="1" x14ac:dyDescent="0.4">
      <c r="A31" s="166" t="s">
        <v>2</v>
      </c>
      <c r="B31" s="563" t="s">
        <v>170</v>
      </c>
      <c r="C31" s="564"/>
      <c r="D31" s="564"/>
      <c r="E31" s="564"/>
      <c r="F31" s="564"/>
      <c r="G31" s="580"/>
    </row>
    <row r="32" spans="1:7" ht="24" thickBot="1" x14ac:dyDescent="0.6">
      <c r="A32" s="16" t="s">
        <v>39</v>
      </c>
      <c r="B32" s="466">
        <f>B35+B43+B51+B59+B67+B75+B83+B91+B99+B107+B115+B123+B131+B139+B147+B155+B163+B171+B179+B187+B195+B203+B211+B219+B227+B237+B245+B253+B261+B269+B277+B285+B293+B301+B309+B317+B325+B333+B341+B349+B357+B365+B373+B381+B389+B397+B405+B413+B421+B429+B437+B445+B453+B461+B469</f>
        <v>0</v>
      </c>
      <c r="C32" s="467"/>
    </row>
    <row r="33" spans="1:7" outlineLevel="1" collapsed="1" x14ac:dyDescent="0.35"/>
    <row r="34" spans="1:7" ht="18.5" outlineLevel="1" x14ac:dyDescent="0.45">
      <c r="A34" s="514" t="s">
        <v>136</v>
      </c>
      <c r="B34" s="514"/>
      <c r="C34" s="514"/>
      <c r="D34" s="514"/>
      <c r="E34" s="514"/>
      <c r="F34" s="514"/>
      <c r="G34" s="514"/>
    </row>
    <row r="35" spans="1:7" ht="15.5" outlineLevel="1" x14ac:dyDescent="0.35">
      <c r="A35" s="306" t="str">
        <f>'BD3'!A37</f>
        <v>Program Director</v>
      </c>
      <c r="B35" s="73">
        <f>'BD3'!G37</f>
        <v>0</v>
      </c>
    </row>
    <row r="36" spans="1:7" outlineLevel="1" x14ac:dyDescent="0.35">
      <c r="A36" s="465" t="s">
        <v>23</v>
      </c>
      <c r="B36" s="495"/>
      <c r="C36" s="465"/>
      <c r="D36" s="465"/>
      <c r="E36" s="465"/>
      <c r="F36" s="465"/>
      <c r="G36" s="465"/>
    </row>
    <row r="37" spans="1:7" ht="14.5" customHeight="1" outlineLevel="1" x14ac:dyDescent="0.35">
      <c r="A37" s="465"/>
      <c r="B37" s="465"/>
      <c r="C37" s="465"/>
      <c r="D37" s="465"/>
      <c r="E37" s="465"/>
      <c r="F37" s="465"/>
      <c r="G37" s="465"/>
    </row>
    <row r="38" spans="1:7" ht="14.5" customHeight="1" outlineLevel="1" x14ac:dyDescent="0.35">
      <c r="A38" s="465"/>
      <c r="B38" s="465"/>
      <c r="C38" s="465"/>
      <c r="D38" s="465"/>
      <c r="E38" s="465"/>
      <c r="F38" s="465"/>
      <c r="G38" s="465"/>
    </row>
    <row r="39" spans="1:7" ht="14.5" customHeight="1" outlineLevel="1" x14ac:dyDescent="0.35">
      <c r="A39" s="465"/>
      <c r="B39" s="465"/>
      <c r="C39" s="465"/>
      <c r="D39" s="465"/>
      <c r="E39" s="465"/>
      <c r="F39" s="465"/>
      <c r="G39" s="465"/>
    </row>
    <row r="40" spans="1:7" ht="14.5" customHeight="1" outlineLevel="1" x14ac:dyDescent="0.35">
      <c r="A40" s="465"/>
      <c r="B40" s="465"/>
      <c r="C40" s="465"/>
      <c r="D40" s="465"/>
      <c r="E40" s="465"/>
      <c r="F40" s="465"/>
      <c r="G40" s="465"/>
    </row>
    <row r="41" spans="1:7" ht="14.5" customHeight="1" outlineLevel="1" x14ac:dyDescent="0.35">
      <c r="A41" s="465"/>
      <c r="B41" s="465"/>
      <c r="C41" s="465"/>
      <c r="D41" s="465"/>
      <c r="E41" s="465"/>
      <c r="F41" s="465"/>
      <c r="G41" s="465"/>
    </row>
    <row r="42" spans="1:7" ht="14.5" customHeight="1" outlineLevel="1" x14ac:dyDescent="0.35">
      <c r="A42" s="465"/>
      <c r="B42" s="465"/>
      <c r="C42" s="465"/>
      <c r="D42" s="465"/>
      <c r="E42" s="465"/>
      <c r="F42" s="465"/>
      <c r="G42" s="465"/>
    </row>
    <row r="43" spans="1:7" ht="14.5" customHeight="1" outlineLevel="1" x14ac:dyDescent="0.35">
      <c r="A43" s="77" t="str">
        <f>'BD3'!A38</f>
        <v>Assistant Program Director</v>
      </c>
      <c r="B43" s="73">
        <f>'BD3'!G38</f>
        <v>0</v>
      </c>
      <c r="C43" s="185"/>
      <c r="D43" s="185"/>
      <c r="E43" s="185"/>
      <c r="F43" s="185"/>
      <c r="G43" s="185"/>
    </row>
    <row r="44" spans="1:7" ht="14.5" customHeight="1" outlineLevel="1" x14ac:dyDescent="0.35">
      <c r="A44" s="465" t="s">
        <v>23</v>
      </c>
      <c r="B44" s="495"/>
      <c r="C44" s="465"/>
      <c r="D44" s="465"/>
      <c r="E44" s="465"/>
      <c r="F44" s="465"/>
      <c r="G44" s="465"/>
    </row>
    <row r="45" spans="1:7" ht="14.5" customHeight="1" outlineLevel="1" x14ac:dyDescent="0.35">
      <c r="A45" s="465"/>
      <c r="B45" s="465"/>
      <c r="C45" s="465"/>
      <c r="D45" s="465"/>
      <c r="E45" s="465"/>
      <c r="F45" s="465"/>
      <c r="G45" s="465"/>
    </row>
    <row r="46" spans="1:7" ht="14.5" customHeight="1" outlineLevel="1" x14ac:dyDescent="0.35">
      <c r="A46" s="465"/>
      <c r="B46" s="465"/>
      <c r="C46" s="465"/>
      <c r="D46" s="465"/>
      <c r="E46" s="465"/>
      <c r="F46" s="465"/>
      <c r="G46" s="465"/>
    </row>
    <row r="47" spans="1:7" ht="14.5" customHeight="1" outlineLevel="1" x14ac:dyDescent="0.35">
      <c r="A47" s="465"/>
      <c r="B47" s="465"/>
      <c r="C47" s="465"/>
      <c r="D47" s="465"/>
      <c r="E47" s="465"/>
      <c r="F47" s="465"/>
      <c r="G47" s="465"/>
    </row>
    <row r="48" spans="1:7" ht="14.5" customHeight="1" outlineLevel="1" x14ac:dyDescent="0.35">
      <c r="A48" s="465"/>
      <c r="B48" s="465"/>
      <c r="C48" s="465"/>
      <c r="D48" s="465"/>
      <c r="E48" s="465"/>
      <c r="F48" s="465"/>
      <c r="G48" s="465"/>
    </row>
    <row r="49" spans="1:7" ht="14.5" customHeight="1" outlineLevel="1" x14ac:dyDescent="0.35">
      <c r="A49" s="465"/>
      <c r="B49" s="465"/>
      <c r="C49" s="465"/>
      <c r="D49" s="465"/>
      <c r="E49" s="465"/>
      <c r="F49" s="465"/>
      <c r="G49" s="465"/>
    </row>
    <row r="50" spans="1:7" ht="14.5" customHeight="1" outlineLevel="1" x14ac:dyDescent="0.35">
      <c r="A50" s="465"/>
      <c r="B50" s="465"/>
      <c r="C50" s="465"/>
      <c r="D50" s="465"/>
      <c r="E50" s="465"/>
      <c r="F50" s="465"/>
      <c r="G50" s="465"/>
    </row>
    <row r="51" spans="1:7" ht="14.5" customHeight="1" outlineLevel="1" x14ac:dyDescent="0.35">
      <c r="A51" s="77" t="str">
        <f>'BD3'!A39</f>
        <v>Lead Clinician</v>
      </c>
      <c r="B51" s="73">
        <f>'BD3'!G39</f>
        <v>0</v>
      </c>
      <c r="C51" s="185"/>
      <c r="D51" s="185"/>
      <c r="E51" s="185"/>
      <c r="F51" s="185"/>
      <c r="G51" s="185"/>
    </row>
    <row r="52" spans="1:7" ht="14.5" customHeight="1" outlineLevel="1" x14ac:dyDescent="0.35">
      <c r="A52" s="465" t="s">
        <v>23</v>
      </c>
      <c r="B52" s="495"/>
      <c r="C52" s="465"/>
      <c r="D52" s="465"/>
      <c r="E52" s="465"/>
      <c r="F52" s="465"/>
      <c r="G52" s="465"/>
    </row>
    <row r="53" spans="1:7" ht="14.5" customHeight="1" outlineLevel="1" x14ac:dyDescent="0.35">
      <c r="A53" s="465"/>
      <c r="B53" s="465"/>
      <c r="C53" s="465"/>
      <c r="D53" s="465"/>
      <c r="E53" s="465"/>
      <c r="F53" s="465"/>
      <c r="G53" s="465"/>
    </row>
    <row r="54" spans="1:7" ht="14.5" customHeight="1" outlineLevel="1" x14ac:dyDescent="0.35">
      <c r="A54" s="465"/>
      <c r="B54" s="465"/>
      <c r="C54" s="465"/>
      <c r="D54" s="465"/>
      <c r="E54" s="465"/>
      <c r="F54" s="465"/>
      <c r="G54" s="465"/>
    </row>
    <row r="55" spans="1:7" ht="14.5" customHeight="1" outlineLevel="1" x14ac:dyDescent="0.35">
      <c r="A55" s="465"/>
      <c r="B55" s="465"/>
      <c r="C55" s="465"/>
      <c r="D55" s="465"/>
      <c r="E55" s="465"/>
      <c r="F55" s="465"/>
      <c r="G55" s="465"/>
    </row>
    <row r="56" spans="1:7" ht="14.5" customHeight="1" outlineLevel="1" x14ac:dyDescent="0.35">
      <c r="A56" s="465"/>
      <c r="B56" s="465"/>
      <c r="C56" s="465"/>
      <c r="D56" s="465"/>
      <c r="E56" s="465"/>
      <c r="F56" s="465"/>
      <c r="G56" s="465"/>
    </row>
    <row r="57" spans="1:7" outlineLevel="1" x14ac:dyDescent="0.35">
      <c r="A57" s="465"/>
      <c r="B57" s="465"/>
      <c r="C57" s="465"/>
      <c r="D57" s="465"/>
      <c r="E57" s="465"/>
      <c r="F57" s="465"/>
      <c r="G57" s="465"/>
    </row>
    <row r="58" spans="1:7" outlineLevel="1" x14ac:dyDescent="0.35">
      <c r="A58" s="465"/>
      <c r="B58" s="465"/>
      <c r="C58" s="465"/>
      <c r="D58" s="465"/>
      <c r="E58" s="465"/>
      <c r="F58" s="465"/>
      <c r="G58" s="465"/>
    </row>
    <row r="59" spans="1:7" ht="15.5" outlineLevel="1" x14ac:dyDescent="0.35">
      <c r="A59" s="77">
        <f>'BD3'!A40</f>
        <v>0</v>
      </c>
      <c r="B59" s="73">
        <f>'BD3'!G40</f>
        <v>0</v>
      </c>
      <c r="C59" s="30"/>
      <c r="E59" s="32"/>
      <c r="F59" s="32"/>
      <c r="G59" s="28"/>
    </row>
    <row r="60" spans="1:7" outlineLevel="1" x14ac:dyDescent="0.35">
      <c r="A60" s="465" t="s">
        <v>23</v>
      </c>
      <c r="B60" s="495"/>
      <c r="C60" s="465"/>
      <c r="D60" s="465"/>
      <c r="E60" s="465"/>
      <c r="F60" s="465"/>
      <c r="G60" s="465"/>
    </row>
    <row r="61" spans="1:7" outlineLevel="1" x14ac:dyDescent="0.35">
      <c r="A61" s="465"/>
      <c r="B61" s="465"/>
      <c r="C61" s="465"/>
      <c r="D61" s="465"/>
      <c r="E61" s="465"/>
      <c r="F61" s="465"/>
      <c r="G61" s="465"/>
    </row>
    <row r="62" spans="1:7" outlineLevel="1" x14ac:dyDescent="0.35">
      <c r="A62" s="465"/>
      <c r="B62" s="465"/>
      <c r="C62" s="465"/>
      <c r="D62" s="465"/>
      <c r="E62" s="465"/>
      <c r="F62" s="465"/>
      <c r="G62" s="465"/>
    </row>
    <row r="63" spans="1:7" outlineLevel="1" x14ac:dyDescent="0.35">
      <c r="A63" s="465"/>
      <c r="B63" s="465"/>
      <c r="C63" s="465"/>
      <c r="D63" s="465"/>
      <c r="E63" s="465"/>
      <c r="F63" s="465"/>
      <c r="G63" s="465"/>
    </row>
    <row r="64" spans="1:7" outlineLevel="1" x14ac:dyDescent="0.35">
      <c r="A64" s="465"/>
      <c r="B64" s="465"/>
      <c r="C64" s="465"/>
      <c r="D64" s="465"/>
      <c r="E64" s="465"/>
      <c r="F64" s="465"/>
      <c r="G64" s="465"/>
    </row>
    <row r="65" spans="1:7" outlineLevel="1" x14ac:dyDescent="0.35">
      <c r="A65" s="465"/>
      <c r="B65" s="465"/>
      <c r="C65" s="465"/>
      <c r="D65" s="465"/>
      <c r="E65" s="465"/>
      <c r="F65" s="465"/>
      <c r="G65" s="465"/>
    </row>
    <row r="66" spans="1:7" outlineLevel="1" x14ac:dyDescent="0.35">
      <c r="A66" s="465"/>
      <c r="B66" s="465"/>
      <c r="C66" s="465"/>
      <c r="D66" s="465"/>
      <c r="E66" s="465"/>
      <c r="F66" s="465"/>
      <c r="G66" s="465"/>
    </row>
    <row r="67" spans="1:7" ht="15.5" outlineLevel="1" x14ac:dyDescent="0.35">
      <c r="A67" s="77">
        <f>'BD3'!A41</f>
        <v>0</v>
      </c>
      <c r="B67" s="73">
        <f>'BD3'!G41</f>
        <v>0</v>
      </c>
    </row>
    <row r="68" spans="1:7" outlineLevel="1" x14ac:dyDescent="0.35">
      <c r="A68" s="465" t="s">
        <v>23</v>
      </c>
      <c r="B68" s="495"/>
      <c r="C68" s="465"/>
      <c r="D68" s="465"/>
      <c r="E68" s="465"/>
      <c r="F68" s="465"/>
      <c r="G68" s="465"/>
    </row>
    <row r="69" spans="1:7" outlineLevel="1" x14ac:dyDescent="0.35">
      <c r="A69" s="465"/>
      <c r="B69" s="465"/>
      <c r="C69" s="465"/>
      <c r="D69" s="465"/>
      <c r="E69" s="465"/>
      <c r="F69" s="465"/>
      <c r="G69" s="465"/>
    </row>
    <row r="70" spans="1:7" outlineLevel="1" x14ac:dyDescent="0.35">
      <c r="A70" s="465"/>
      <c r="B70" s="465"/>
      <c r="C70" s="465"/>
      <c r="D70" s="465"/>
      <c r="E70" s="465"/>
      <c r="F70" s="465"/>
      <c r="G70" s="465"/>
    </row>
    <row r="71" spans="1:7" outlineLevel="1" x14ac:dyDescent="0.35">
      <c r="A71" s="465"/>
      <c r="B71" s="465"/>
      <c r="C71" s="465"/>
      <c r="D71" s="465"/>
      <c r="E71" s="465"/>
      <c r="F71" s="465"/>
      <c r="G71" s="465"/>
    </row>
    <row r="72" spans="1:7" outlineLevel="1" x14ac:dyDescent="0.35">
      <c r="A72" s="465"/>
      <c r="B72" s="465"/>
      <c r="C72" s="465"/>
      <c r="D72" s="465"/>
      <c r="E72" s="465"/>
      <c r="F72" s="465"/>
      <c r="G72" s="465"/>
    </row>
    <row r="73" spans="1:7" outlineLevel="1" x14ac:dyDescent="0.35">
      <c r="A73" s="465"/>
      <c r="B73" s="465"/>
      <c r="C73" s="465"/>
      <c r="D73" s="465"/>
      <c r="E73" s="465"/>
      <c r="F73" s="465"/>
      <c r="G73" s="465"/>
    </row>
    <row r="74" spans="1:7" outlineLevel="1" x14ac:dyDescent="0.35">
      <c r="A74" s="465"/>
      <c r="B74" s="465"/>
      <c r="C74" s="465"/>
      <c r="D74" s="465"/>
      <c r="E74" s="465"/>
      <c r="F74" s="465"/>
      <c r="G74" s="465"/>
    </row>
    <row r="75" spans="1:7" ht="14.5" customHeight="1" outlineLevel="2" x14ac:dyDescent="0.35">
      <c r="A75" s="77">
        <f>'BD3'!A42</f>
        <v>0</v>
      </c>
      <c r="B75" s="73">
        <f>'BD3'!G42</f>
        <v>0</v>
      </c>
      <c r="C75" s="185"/>
      <c r="D75" s="185"/>
      <c r="E75" s="185"/>
      <c r="F75" s="185"/>
      <c r="G75" s="185"/>
    </row>
    <row r="76" spans="1:7" ht="14.5" customHeight="1" outlineLevel="2" x14ac:dyDescent="0.35">
      <c r="A76" s="465" t="s">
        <v>23</v>
      </c>
      <c r="B76" s="495"/>
      <c r="C76" s="465"/>
      <c r="D76" s="465"/>
      <c r="E76" s="465"/>
      <c r="F76" s="465"/>
      <c r="G76" s="465"/>
    </row>
    <row r="77" spans="1:7" ht="14.5" customHeight="1" outlineLevel="2" x14ac:dyDescent="0.35">
      <c r="A77" s="465"/>
      <c r="B77" s="465"/>
      <c r="C77" s="465"/>
      <c r="D77" s="465"/>
      <c r="E77" s="465"/>
      <c r="F77" s="465"/>
      <c r="G77" s="465"/>
    </row>
    <row r="78" spans="1:7" ht="14.5" customHeight="1" outlineLevel="2" x14ac:dyDescent="0.35">
      <c r="A78" s="465"/>
      <c r="B78" s="465"/>
      <c r="C78" s="465"/>
      <c r="D78" s="465"/>
      <c r="E78" s="465"/>
      <c r="F78" s="465"/>
      <c r="G78" s="465"/>
    </row>
    <row r="79" spans="1:7" ht="14.5" customHeight="1" outlineLevel="2" x14ac:dyDescent="0.35">
      <c r="A79" s="465"/>
      <c r="B79" s="465"/>
      <c r="C79" s="465"/>
      <c r="D79" s="465"/>
      <c r="E79" s="465"/>
      <c r="F79" s="465"/>
      <c r="G79" s="465"/>
    </row>
    <row r="80" spans="1:7" ht="14.5" customHeight="1" outlineLevel="2" x14ac:dyDescent="0.35">
      <c r="A80" s="465"/>
      <c r="B80" s="465"/>
      <c r="C80" s="465"/>
      <c r="D80" s="465"/>
      <c r="E80" s="465"/>
      <c r="F80" s="465"/>
      <c r="G80" s="465"/>
    </row>
    <row r="81" spans="1:7" ht="14.5" customHeight="1" outlineLevel="2" x14ac:dyDescent="0.35">
      <c r="A81" s="465"/>
      <c r="B81" s="465"/>
      <c r="C81" s="465"/>
      <c r="D81" s="465"/>
      <c r="E81" s="465"/>
      <c r="F81" s="465"/>
      <c r="G81" s="465"/>
    </row>
    <row r="82" spans="1:7" ht="14.5" customHeight="1" outlineLevel="2" x14ac:dyDescent="0.35">
      <c r="A82" s="465"/>
      <c r="B82" s="465"/>
      <c r="C82" s="465"/>
      <c r="D82" s="465"/>
      <c r="E82" s="465"/>
      <c r="F82" s="465"/>
      <c r="G82" s="465"/>
    </row>
    <row r="83" spans="1:7" ht="14.5" customHeight="1" outlineLevel="2" x14ac:dyDescent="0.35">
      <c r="A83" s="77">
        <f>'BD3'!A43</f>
        <v>0</v>
      </c>
      <c r="B83" s="73">
        <f>'BD3'!G43</f>
        <v>0</v>
      </c>
      <c r="C83" s="185"/>
      <c r="D83" s="185"/>
      <c r="E83" s="185"/>
      <c r="F83" s="185"/>
      <c r="G83" s="185"/>
    </row>
    <row r="84" spans="1:7" ht="14.5" customHeight="1" outlineLevel="2" x14ac:dyDescent="0.35">
      <c r="A84" s="465" t="s">
        <v>23</v>
      </c>
      <c r="B84" s="495"/>
      <c r="C84" s="465"/>
      <c r="D84" s="465"/>
      <c r="E84" s="465"/>
      <c r="F84" s="465"/>
      <c r="G84" s="465"/>
    </row>
    <row r="85" spans="1:7" ht="14.5" customHeight="1" outlineLevel="2" x14ac:dyDescent="0.35">
      <c r="A85" s="465"/>
      <c r="B85" s="465"/>
      <c r="C85" s="465"/>
      <c r="D85" s="465"/>
      <c r="E85" s="465"/>
      <c r="F85" s="465"/>
      <c r="G85" s="465"/>
    </row>
    <row r="86" spans="1:7" ht="14.5" customHeight="1" outlineLevel="2" x14ac:dyDescent="0.35">
      <c r="A86" s="465"/>
      <c r="B86" s="465"/>
      <c r="C86" s="465"/>
      <c r="D86" s="465"/>
      <c r="E86" s="465"/>
      <c r="F86" s="465"/>
      <c r="G86" s="465"/>
    </row>
    <row r="87" spans="1:7" ht="14.5" customHeight="1" outlineLevel="2" x14ac:dyDescent="0.35">
      <c r="A87" s="465"/>
      <c r="B87" s="465"/>
      <c r="C87" s="465"/>
      <c r="D87" s="465"/>
      <c r="E87" s="465"/>
      <c r="F87" s="465"/>
      <c r="G87" s="465"/>
    </row>
    <row r="88" spans="1:7" ht="14.5" customHeight="1" outlineLevel="2" x14ac:dyDescent="0.35">
      <c r="A88" s="465"/>
      <c r="B88" s="465"/>
      <c r="C88" s="465"/>
      <c r="D88" s="465"/>
      <c r="E88" s="465"/>
      <c r="F88" s="465"/>
      <c r="G88" s="465"/>
    </row>
    <row r="89" spans="1:7" ht="14.5" customHeight="1" outlineLevel="2" x14ac:dyDescent="0.35">
      <c r="A89" s="465"/>
      <c r="B89" s="465"/>
      <c r="C89" s="465"/>
      <c r="D89" s="465"/>
      <c r="E89" s="465"/>
      <c r="F89" s="465"/>
      <c r="G89" s="465"/>
    </row>
    <row r="90" spans="1:7" ht="14.5" customHeight="1" outlineLevel="2" x14ac:dyDescent="0.35">
      <c r="A90" s="465"/>
      <c r="B90" s="465"/>
      <c r="C90" s="465"/>
      <c r="D90" s="465"/>
      <c r="E90" s="465"/>
      <c r="F90" s="465"/>
      <c r="G90" s="465"/>
    </row>
    <row r="91" spans="1:7" ht="14.5" customHeight="1" outlineLevel="2" x14ac:dyDescent="0.35">
      <c r="A91" s="77">
        <f>'BD3'!A44</f>
        <v>0</v>
      </c>
      <c r="B91" s="73">
        <f>'BD3'!G44</f>
        <v>0</v>
      </c>
      <c r="C91" s="185"/>
      <c r="D91" s="185"/>
      <c r="E91" s="185"/>
      <c r="F91" s="185"/>
      <c r="G91" s="185"/>
    </row>
    <row r="92" spans="1:7" ht="14.5" customHeight="1" outlineLevel="2" x14ac:dyDescent="0.35">
      <c r="A92" s="465" t="s">
        <v>23</v>
      </c>
      <c r="B92" s="495"/>
      <c r="C92" s="465"/>
      <c r="D92" s="465"/>
      <c r="E92" s="465"/>
      <c r="F92" s="465"/>
      <c r="G92" s="465"/>
    </row>
    <row r="93" spans="1:7" ht="14.5" customHeight="1" outlineLevel="2" x14ac:dyDescent="0.35">
      <c r="A93" s="465"/>
      <c r="B93" s="465"/>
      <c r="C93" s="465"/>
      <c r="D93" s="465"/>
      <c r="E93" s="465"/>
      <c r="F93" s="465"/>
      <c r="G93" s="465"/>
    </row>
    <row r="94" spans="1:7" ht="14.5" customHeight="1" outlineLevel="2" x14ac:dyDescent="0.35">
      <c r="A94" s="465"/>
      <c r="B94" s="465"/>
      <c r="C94" s="465"/>
      <c r="D94" s="465"/>
      <c r="E94" s="465"/>
      <c r="F94" s="465"/>
      <c r="G94" s="465"/>
    </row>
    <row r="95" spans="1:7" ht="14.5" customHeight="1" outlineLevel="2" x14ac:dyDescent="0.35">
      <c r="A95" s="465"/>
      <c r="B95" s="465"/>
      <c r="C95" s="465"/>
      <c r="D95" s="465"/>
      <c r="E95" s="465"/>
      <c r="F95" s="465"/>
      <c r="G95" s="465"/>
    </row>
    <row r="96" spans="1:7" ht="14.5" customHeight="1" outlineLevel="2" x14ac:dyDescent="0.35">
      <c r="A96" s="465"/>
      <c r="B96" s="465"/>
      <c r="C96" s="465"/>
      <c r="D96" s="465"/>
      <c r="E96" s="465"/>
      <c r="F96" s="465"/>
      <c r="G96" s="465"/>
    </row>
    <row r="97" spans="1:7" ht="14.5" customHeight="1" outlineLevel="2" x14ac:dyDescent="0.35">
      <c r="A97" s="465"/>
      <c r="B97" s="465"/>
      <c r="C97" s="465"/>
      <c r="D97" s="465"/>
      <c r="E97" s="465"/>
      <c r="F97" s="465"/>
      <c r="G97" s="465"/>
    </row>
    <row r="98" spans="1:7" ht="14.5" customHeight="1" outlineLevel="2" x14ac:dyDescent="0.35">
      <c r="A98" s="465"/>
      <c r="B98" s="465"/>
      <c r="C98" s="465"/>
      <c r="D98" s="465"/>
      <c r="E98" s="465"/>
      <c r="F98" s="465"/>
      <c r="G98" s="465"/>
    </row>
    <row r="99" spans="1:7" ht="14.5" customHeight="1" outlineLevel="2" x14ac:dyDescent="0.35">
      <c r="A99" s="77">
        <f>'BD3'!A45</f>
        <v>0</v>
      </c>
      <c r="B99" s="73">
        <f>'BD3'!G45</f>
        <v>0</v>
      </c>
      <c r="C99" s="185"/>
      <c r="D99" s="185"/>
      <c r="E99" s="185"/>
      <c r="F99" s="185"/>
      <c r="G99" s="185"/>
    </row>
    <row r="100" spans="1:7" ht="14.5" customHeight="1" outlineLevel="2" x14ac:dyDescent="0.35">
      <c r="A100" s="465" t="s">
        <v>23</v>
      </c>
      <c r="B100" s="495"/>
      <c r="C100" s="465"/>
      <c r="D100" s="465"/>
      <c r="E100" s="465"/>
      <c r="F100" s="465"/>
      <c r="G100" s="465"/>
    </row>
    <row r="101" spans="1:7" ht="14.5" customHeight="1" outlineLevel="2" x14ac:dyDescent="0.35">
      <c r="A101" s="465"/>
      <c r="B101" s="465"/>
      <c r="C101" s="465"/>
      <c r="D101" s="465"/>
      <c r="E101" s="465"/>
      <c r="F101" s="465"/>
      <c r="G101" s="465"/>
    </row>
    <row r="102" spans="1:7" ht="14.5" customHeight="1" outlineLevel="2" x14ac:dyDescent="0.35">
      <c r="A102" s="465"/>
      <c r="B102" s="465"/>
      <c r="C102" s="465"/>
      <c r="D102" s="465"/>
      <c r="E102" s="465"/>
      <c r="F102" s="465"/>
      <c r="G102" s="465"/>
    </row>
    <row r="103" spans="1:7" ht="14.5" customHeight="1" outlineLevel="2" x14ac:dyDescent="0.35">
      <c r="A103" s="465"/>
      <c r="B103" s="465"/>
      <c r="C103" s="465"/>
      <c r="D103" s="465"/>
      <c r="E103" s="465"/>
      <c r="F103" s="465"/>
      <c r="G103" s="465"/>
    </row>
    <row r="104" spans="1:7" ht="14.5" customHeight="1" outlineLevel="2" x14ac:dyDescent="0.35">
      <c r="A104" s="465"/>
      <c r="B104" s="465"/>
      <c r="C104" s="465"/>
      <c r="D104" s="465"/>
      <c r="E104" s="465"/>
      <c r="F104" s="465"/>
      <c r="G104" s="465"/>
    </row>
    <row r="105" spans="1:7" ht="14.5" customHeight="1" outlineLevel="2" x14ac:dyDescent="0.35">
      <c r="A105" s="465"/>
      <c r="B105" s="465"/>
      <c r="C105" s="465"/>
      <c r="D105" s="465"/>
      <c r="E105" s="465"/>
      <c r="F105" s="465"/>
      <c r="G105" s="465"/>
    </row>
    <row r="106" spans="1:7" ht="14.5" customHeight="1" outlineLevel="2" x14ac:dyDescent="0.35">
      <c r="A106" s="465"/>
      <c r="B106" s="465"/>
      <c r="C106" s="465"/>
      <c r="D106" s="465"/>
      <c r="E106" s="465"/>
      <c r="F106" s="465"/>
      <c r="G106" s="465"/>
    </row>
    <row r="107" spans="1:7" ht="14.5" customHeight="1" outlineLevel="2" x14ac:dyDescent="0.35">
      <c r="A107" s="77">
        <f>'BD3'!A46</f>
        <v>0</v>
      </c>
      <c r="B107" s="73">
        <f>'BD3'!G46</f>
        <v>0</v>
      </c>
      <c r="C107" s="1"/>
      <c r="D107" s="1"/>
      <c r="E107" s="1"/>
      <c r="F107" s="1"/>
      <c r="G107" s="1"/>
    </row>
    <row r="108" spans="1:7" ht="14.5" customHeight="1" outlineLevel="2" x14ac:dyDescent="0.35">
      <c r="A108" s="465" t="s">
        <v>23</v>
      </c>
      <c r="B108" s="495"/>
      <c r="C108" s="465"/>
      <c r="D108" s="465"/>
      <c r="E108" s="465"/>
      <c r="F108" s="465"/>
      <c r="G108" s="465"/>
    </row>
    <row r="109" spans="1:7" ht="14.5" customHeight="1" outlineLevel="2" x14ac:dyDescent="0.35">
      <c r="A109" s="465"/>
      <c r="B109" s="465"/>
      <c r="C109" s="465"/>
      <c r="D109" s="465"/>
      <c r="E109" s="465"/>
      <c r="F109" s="465"/>
      <c r="G109" s="465"/>
    </row>
    <row r="110" spans="1:7" ht="14.5" customHeight="1" outlineLevel="2" x14ac:dyDescent="0.35">
      <c r="A110" s="465"/>
      <c r="B110" s="465"/>
      <c r="C110" s="465"/>
      <c r="D110" s="465"/>
      <c r="E110" s="465"/>
      <c r="F110" s="465"/>
      <c r="G110" s="465"/>
    </row>
    <row r="111" spans="1:7" ht="14.5" customHeight="1" outlineLevel="2" x14ac:dyDescent="0.35">
      <c r="A111" s="465"/>
      <c r="B111" s="465"/>
      <c r="C111" s="465"/>
      <c r="D111" s="465"/>
      <c r="E111" s="465"/>
      <c r="F111" s="465"/>
      <c r="G111" s="465"/>
    </row>
    <row r="112" spans="1:7" ht="14.5" customHeight="1" outlineLevel="2" x14ac:dyDescent="0.35">
      <c r="A112" s="465"/>
      <c r="B112" s="465"/>
      <c r="C112" s="465"/>
      <c r="D112" s="465"/>
      <c r="E112" s="465"/>
      <c r="F112" s="465"/>
      <c r="G112" s="465"/>
    </row>
    <row r="113" spans="1:7" ht="14.5" customHeight="1" outlineLevel="2" x14ac:dyDescent="0.35">
      <c r="A113" s="465"/>
      <c r="B113" s="465"/>
      <c r="C113" s="465"/>
      <c r="D113" s="465"/>
      <c r="E113" s="465"/>
      <c r="F113" s="465"/>
      <c r="G113" s="465"/>
    </row>
    <row r="114" spans="1:7" ht="14.5" customHeight="1" outlineLevel="2" x14ac:dyDescent="0.35">
      <c r="A114" s="465"/>
      <c r="B114" s="465"/>
      <c r="C114" s="465"/>
      <c r="D114" s="465"/>
      <c r="E114" s="465"/>
      <c r="F114" s="465"/>
      <c r="G114" s="465"/>
    </row>
    <row r="115" spans="1:7" ht="14.5" customHeight="1" outlineLevel="3" x14ac:dyDescent="0.35">
      <c r="A115" s="77">
        <f>'BD3'!A47</f>
        <v>0</v>
      </c>
      <c r="B115" s="73">
        <f>'BD3'!G47</f>
        <v>0</v>
      </c>
      <c r="C115" s="1"/>
      <c r="D115" s="1"/>
      <c r="E115" s="1"/>
      <c r="F115" s="1"/>
      <c r="G115" s="1"/>
    </row>
    <row r="116" spans="1:7" ht="14.5" customHeight="1" outlineLevel="3" x14ac:dyDescent="0.35">
      <c r="A116" s="465" t="s">
        <v>23</v>
      </c>
      <c r="B116" s="495"/>
      <c r="C116" s="465"/>
      <c r="D116" s="465"/>
      <c r="E116" s="465"/>
      <c r="F116" s="465"/>
      <c r="G116" s="465"/>
    </row>
    <row r="117" spans="1:7" ht="14.5" customHeight="1" outlineLevel="3" x14ac:dyDescent="0.35">
      <c r="A117" s="465"/>
      <c r="B117" s="465"/>
      <c r="C117" s="465"/>
      <c r="D117" s="465"/>
      <c r="E117" s="465"/>
      <c r="F117" s="465"/>
      <c r="G117" s="465"/>
    </row>
    <row r="118" spans="1:7" ht="14.5" customHeight="1" outlineLevel="3" x14ac:dyDescent="0.35">
      <c r="A118" s="465"/>
      <c r="B118" s="465"/>
      <c r="C118" s="465"/>
      <c r="D118" s="465"/>
      <c r="E118" s="465"/>
      <c r="F118" s="465"/>
      <c r="G118" s="465"/>
    </row>
    <row r="119" spans="1:7" ht="14.5" customHeight="1" outlineLevel="3" x14ac:dyDescent="0.35">
      <c r="A119" s="465"/>
      <c r="B119" s="465"/>
      <c r="C119" s="465"/>
      <c r="D119" s="465"/>
      <c r="E119" s="465"/>
      <c r="F119" s="465"/>
      <c r="G119" s="465"/>
    </row>
    <row r="120" spans="1:7" ht="14.5" customHeight="1" outlineLevel="3" x14ac:dyDescent="0.35">
      <c r="A120" s="465"/>
      <c r="B120" s="465"/>
      <c r="C120" s="465"/>
      <c r="D120" s="465"/>
      <c r="E120" s="465"/>
      <c r="F120" s="465"/>
      <c r="G120" s="465"/>
    </row>
    <row r="121" spans="1:7" ht="14.5" customHeight="1" outlineLevel="3" x14ac:dyDescent="0.35">
      <c r="A121" s="465"/>
      <c r="B121" s="465"/>
      <c r="C121" s="465"/>
      <c r="D121" s="465"/>
      <c r="E121" s="465"/>
      <c r="F121" s="465"/>
      <c r="G121" s="465"/>
    </row>
    <row r="122" spans="1:7" ht="14.5" customHeight="1" outlineLevel="3" x14ac:dyDescent="0.35">
      <c r="A122" s="465"/>
      <c r="B122" s="465"/>
      <c r="C122" s="465"/>
      <c r="D122" s="465"/>
      <c r="E122" s="465"/>
      <c r="F122" s="465"/>
      <c r="G122" s="465"/>
    </row>
    <row r="123" spans="1:7" ht="14.5" customHeight="1" outlineLevel="3" x14ac:dyDescent="0.35">
      <c r="A123" s="77">
        <f>'BD3'!A48</f>
        <v>0</v>
      </c>
      <c r="B123" s="73">
        <f>'BD3'!G48</f>
        <v>0</v>
      </c>
      <c r="C123" s="1"/>
      <c r="D123" s="1"/>
      <c r="E123" s="1"/>
      <c r="F123" s="1"/>
      <c r="G123" s="1"/>
    </row>
    <row r="124" spans="1:7" ht="14.5" customHeight="1" outlineLevel="3" x14ac:dyDescent="0.35">
      <c r="A124" s="465" t="s">
        <v>23</v>
      </c>
      <c r="B124" s="495"/>
      <c r="C124" s="465"/>
      <c r="D124" s="465"/>
      <c r="E124" s="465"/>
      <c r="F124" s="465"/>
      <c r="G124" s="465"/>
    </row>
    <row r="125" spans="1:7" ht="14.5" customHeight="1" outlineLevel="3" x14ac:dyDescent="0.35">
      <c r="A125" s="465"/>
      <c r="B125" s="465"/>
      <c r="C125" s="465"/>
      <c r="D125" s="465"/>
      <c r="E125" s="465"/>
      <c r="F125" s="465"/>
      <c r="G125" s="465"/>
    </row>
    <row r="126" spans="1:7" ht="14.5" customHeight="1" outlineLevel="3" x14ac:dyDescent="0.35">
      <c r="A126" s="465"/>
      <c r="B126" s="465"/>
      <c r="C126" s="465"/>
      <c r="D126" s="465"/>
      <c r="E126" s="465"/>
      <c r="F126" s="465"/>
      <c r="G126" s="465"/>
    </row>
    <row r="127" spans="1:7" ht="14.5" customHeight="1" outlineLevel="3" x14ac:dyDescent="0.35">
      <c r="A127" s="465"/>
      <c r="B127" s="465"/>
      <c r="C127" s="465"/>
      <c r="D127" s="465"/>
      <c r="E127" s="465"/>
      <c r="F127" s="465"/>
      <c r="G127" s="465"/>
    </row>
    <row r="128" spans="1:7" ht="14.5" customHeight="1" outlineLevel="3" x14ac:dyDescent="0.35">
      <c r="A128" s="465"/>
      <c r="B128" s="465"/>
      <c r="C128" s="465"/>
      <c r="D128" s="465"/>
      <c r="E128" s="465"/>
      <c r="F128" s="465"/>
      <c r="G128" s="465"/>
    </row>
    <row r="129" spans="1:7" ht="14.5" customHeight="1" outlineLevel="3" x14ac:dyDescent="0.35">
      <c r="A129" s="465"/>
      <c r="B129" s="465"/>
      <c r="C129" s="465"/>
      <c r="D129" s="465"/>
      <c r="E129" s="465"/>
      <c r="F129" s="465"/>
      <c r="G129" s="465"/>
    </row>
    <row r="130" spans="1:7" ht="14.5" customHeight="1" outlineLevel="3" x14ac:dyDescent="0.35">
      <c r="A130" s="465"/>
      <c r="B130" s="465"/>
      <c r="C130" s="465"/>
      <c r="D130" s="465"/>
      <c r="E130" s="465"/>
      <c r="F130" s="465"/>
      <c r="G130" s="465"/>
    </row>
    <row r="131" spans="1:7" ht="14.5" customHeight="1" outlineLevel="3" x14ac:dyDescent="0.35">
      <c r="A131" s="77">
        <f>'BD3'!A49</f>
        <v>0</v>
      </c>
      <c r="B131" s="73">
        <f>'BD3'!G49</f>
        <v>0</v>
      </c>
      <c r="C131" s="1"/>
      <c r="D131" s="1"/>
      <c r="E131" s="1"/>
      <c r="F131" s="1"/>
      <c r="G131" s="1"/>
    </row>
    <row r="132" spans="1:7" ht="14.5" customHeight="1" outlineLevel="3" x14ac:dyDescent="0.35">
      <c r="A132" s="465" t="s">
        <v>23</v>
      </c>
      <c r="B132" s="495"/>
      <c r="C132" s="465"/>
      <c r="D132" s="465"/>
      <c r="E132" s="465"/>
      <c r="F132" s="465"/>
      <c r="G132" s="465"/>
    </row>
    <row r="133" spans="1:7" ht="14.5" customHeight="1" outlineLevel="3" x14ac:dyDescent="0.35">
      <c r="A133" s="465"/>
      <c r="B133" s="465"/>
      <c r="C133" s="465"/>
      <c r="D133" s="465"/>
      <c r="E133" s="465"/>
      <c r="F133" s="465"/>
      <c r="G133" s="465"/>
    </row>
    <row r="134" spans="1:7" ht="14.5" customHeight="1" outlineLevel="3" x14ac:dyDescent="0.35">
      <c r="A134" s="465"/>
      <c r="B134" s="465"/>
      <c r="C134" s="465"/>
      <c r="D134" s="465"/>
      <c r="E134" s="465"/>
      <c r="F134" s="465"/>
      <c r="G134" s="465"/>
    </row>
    <row r="135" spans="1:7" ht="14.5" customHeight="1" outlineLevel="3" x14ac:dyDescent="0.35">
      <c r="A135" s="465"/>
      <c r="B135" s="465"/>
      <c r="C135" s="465"/>
      <c r="D135" s="465"/>
      <c r="E135" s="465"/>
      <c r="F135" s="465"/>
      <c r="G135" s="465"/>
    </row>
    <row r="136" spans="1:7" ht="14.5" customHeight="1" outlineLevel="3" x14ac:dyDescent="0.35">
      <c r="A136" s="465"/>
      <c r="B136" s="465"/>
      <c r="C136" s="465"/>
      <c r="D136" s="465"/>
      <c r="E136" s="465"/>
      <c r="F136" s="465"/>
      <c r="G136" s="465"/>
    </row>
    <row r="137" spans="1:7" ht="14.5" customHeight="1" outlineLevel="3" x14ac:dyDescent="0.35">
      <c r="A137" s="465"/>
      <c r="B137" s="465"/>
      <c r="C137" s="465"/>
      <c r="D137" s="465"/>
      <c r="E137" s="465"/>
      <c r="F137" s="465"/>
      <c r="G137" s="465"/>
    </row>
    <row r="138" spans="1:7" ht="14.5" customHeight="1" outlineLevel="3" x14ac:dyDescent="0.35">
      <c r="A138" s="465"/>
      <c r="B138" s="465"/>
      <c r="C138" s="465"/>
      <c r="D138" s="465"/>
      <c r="E138" s="465"/>
      <c r="F138" s="465"/>
      <c r="G138" s="465"/>
    </row>
    <row r="139" spans="1:7" ht="14.5" customHeight="1" outlineLevel="3" x14ac:dyDescent="0.35">
      <c r="A139" s="77">
        <f>'BD3'!A50</f>
        <v>0</v>
      </c>
      <c r="B139" s="73">
        <f>'BD3'!G50</f>
        <v>0</v>
      </c>
      <c r="C139" s="1"/>
      <c r="D139" s="1"/>
      <c r="E139" s="1"/>
      <c r="F139" s="1"/>
      <c r="G139" s="1"/>
    </row>
    <row r="140" spans="1:7" ht="14.5" customHeight="1" outlineLevel="3" x14ac:dyDescent="0.35">
      <c r="A140" s="465" t="s">
        <v>23</v>
      </c>
      <c r="B140" s="495"/>
      <c r="C140" s="465"/>
      <c r="D140" s="465"/>
      <c r="E140" s="465"/>
      <c r="F140" s="465"/>
      <c r="G140" s="465"/>
    </row>
    <row r="141" spans="1:7" ht="14.5" customHeight="1" outlineLevel="3" x14ac:dyDescent="0.35">
      <c r="A141" s="465"/>
      <c r="B141" s="465"/>
      <c r="C141" s="465"/>
      <c r="D141" s="465"/>
      <c r="E141" s="465"/>
      <c r="F141" s="465"/>
      <c r="G141" s="465"/>
    </row>
    <row r="142" spans="1:7" ht="14.5" customHeight="1" outlineLevel="3" x14ac:dyDescent="0.35">
      <c r="A142" s="465"/>
      <c r="B142" s="465"/>
      <c r="C142" s="465"/>
      <c r="D142" s="465"/>
      <c r="E142" s="465"/>
      <c r="F142" s="465"/>
      <c r="G142" s="465"/>
    </row>
    <row r="143" spans="1:7" ht="14.5" customHeight="1" outlineLevel="3" x14ac:dyDescent="0.35">
      <c r="A143" s="465"/>
      <c r="B143" s="465"/>
      <c r="C143" s="465"/>
      <c r="D143" s="465"/>
      <c r="E143" s="465"/>
      <c r="F143" s="465"/>
      <c r="G143" s="465"/>
    </row>
    <row r="144" spans="1:7" ht="14.5" customHeight="1" outlineLevel="3" x14ac:dyDescent="0.35">
      <c r="A144" s="465"/>
      <c r="B144" s="465"/>
      <c r="C144" s="465"/>
      <c r="D144" s="465"/>
      <c r="E144" s="465"/>
      <c r="F144" s="465"/>
      <c r="G144" s="465"/>
    </row>
    <row r="145" spans="1:7" ht="14.5" customHeight="1" outlineLevel="3" x14ac:dyDescent="0.35">
      <c r="A145" s="465"/>
      <c r="B145" s="465"/>
      <c r="C145" s="465"/>
      <c r="D145" s="465"/>
      <c r="E145" s="465"/>
      <c r="F145" s="465"/>
      <c r="G145" s="465"/>
    </row>
    <row r="146" spans="1:7" ht="14.5" customHeight="1" outlineLevel="3" x14ac:dyDescent="0.35">
      <c r="A146" s="465"/>
      <c r="B146" s="465"/>
      <c r="C146" s="465"/>
      <c r="D146" s="465"/>
      <c r="E146" s="465"/>
      <c r="F146" s="465"/>
      <c r="G146" s="465"/>
    </row>
    <row r="147" spans="1:7" ht="14.5" customHeight="1" outlineLevel="3" x14ac:dyDescent="0.35">
      <c r="A147" s="77">
        <f>'BD3'!A51</f>
        <v>0</v>
      </c>
      <c r="B147" s="73">
        <f>'BD3'!G51</f>
        <v>0</v>
      </c>
      <c r="C147" s="1"/>
      <c r="D147" s="1"/>
      <c r="E147" s="1"/>
      <c r="F147" s="1"/>
      <c r="G147" s="1"/>
    </row>
    <row r="148" spans="1:7" ht="14.5" customHeight="1" outlineLevel="3" x14ac:dyDescent="0.35">
      <c r="A148" s="465" t="s">
        <v>23</v>
      </c>
      <c r="B148" s="495"/>
      <c r="C148" s="465"/>
      <c r="D148" s="465"/>
      <c r="E148" s="465"/>
      <c r="F148" s="465"/>
      <c r="G148" s="465"/>
    </row>
    <row r="149" spans="1:7" ht="14.5" customHeight="1" outlineLevel="3" x14ac:dyDescent="0.35">
      <c r="A149" s="465"/>
      <c r="B149" s="465"/>
      <c r="C149" s="465"/>
      <c r="D149" s="465"/>
      <c r="E149" s="465"/>
      <c r="F149" s="465"/>
      <c r="G149" s="465"/>
    </row>
    <row r="150" spans="1:7" ht="14.5" customHeight="1" outlineLevel="3" x14ac:dyDescent="0.35">
      <c r="A150" s="465"/>
      <c r="B150" s="465"/>
      <c r="C150" s="465"/>
      <c r="D150" s="465"/>
      <c r="E150" s="465"/>
      <c r="F150" s="465"/>
      <c r="G150" s="465"/>
    </row>
    <row r="151" spans="1:7" ht="14.5" customHeight="1" outlineLevel="3" x14ac:dyDescent="0.35">
      <c r="A151" s="465"/>
      <c r="B151" s="465"/>
      <c r="C151" s="465"/>
      <c r="D151" s="465"/>
      <c r="E151" s="465"/>
      <c r="F151" s="465"/>
      <c r="G151" s="465"/>
    </row>
    <row r="152" spans="1:7" ht="14.5" customHeight="1" outlineLevel="3" x14ac:dyDescent="0.35">
      <c r="A152" s="465"/>
      <c r="B152" s="465"/>
      <c r="C152" s="465"/>
      <c r="D152" s="465"/>
      <c r="E152" s="465"/>
      <c r="F152" s="465"/>
      <c r="G152" s="465"/>
    </row>
    <row r="153" spans="1:7" ht="14.5" customHeight="1" outlineLevel="3" x14ac:dyDescent="0.35">
      <c r="A153" s="465"/>
      <c r="B153" s="465"/>
      <c r="C153" s="465"/>
      <c r="D153" s="465"/>
      <c r="E153" s="465"/>
      <c r="F153" s="465"/>
      <c r="G153" s="465"/>
    </row>
    <row r="154" spans="1:7" ht="14.5" customHeight="1" outlineLevel="3" x14ac:dyDescent="0.35">
      <c r="A154" s="465"/>
      <c r="B154" s="465"/>
      <c r="C154" s="465"/>
      <c r="D154" s="465"/>
      <c r="E154" s="465"/>
      <c r="F154" s="465"/>
      <c r="G154" s="465"/>
    </row>
    <row r="155" spans="1:7" ht="14.5" customHeight="1" outlineLevel="4" x14ac:dyDescent="0.35">
      <c r="A155" s="77">
        <f>'BD3'!A52</f>
        <v>0</v>
      </c>
      <c r="B155" s="73">
        <f>'BD3'!G52</f>
        <v>0</v>
      </c>
      <c r="C155" s="1"/>
      <c r="D155" s="1"/>
      <c r="E155" s="1"/>
      <c r="F155" s="1"/>
      <c r="G155" s="1"/>
    </row>
    <row r="156" spans="1:7" ht="14.5" customHeight="1" outlineLevel="4" x14ac:dyDescent="0.35">
      <c r="A156" s="465" t="s">
        <v>23</v>
      </c>
      <c r="B156" s="495"/>
      <c r="C156" s="465"/>
      <c r="D156" s="465"/>
      <c r="E156" s="465"/>
      <c r="F156" s="465"/>
      <c r="G156" s="465"/>
    </row>
    <row r="157" spans="1:7" ht="14.5" customHeight="1" outlineLevel="4" x14ac:dyDescent="0.35">
      <c r="A157" s="465"/>
      <c r="B157" s="465"/>
      <c r="C157" s="465"/>
      <c r="D157" s="465"/>
      <c r="E157" s="465"/>
      <c r="F157" s="465"/>
      <c r="G157" s="465"/>
    </row>
    <row r="158" spans="1:7" ht="14.5" customHeight="1" outlineLevel="4" x14ac:dyDescent="0.35">
      <c r="A158" s="465"/>
      <c r="B158" s="465"/>
      <c r="C158" s="465"/>
      <c r="D158" s="465"/>
      <c r="E158" s="465"/>
      <c r="F158" s="465"/>
      <c r="G158" s="465"/>
    </row>
    <row r="159" spans="1:7" ht="14.5" customHeight="1" outlineLevel="4" x14ac:dyDescent="0.35">
      <c r="A159" s="465"/>
      <c r="B159" s="465"/>
      <c r="C159" s="465"/>
      <c r="D159" s="465"/>
      <c r="E159" s="465"/>
      <c r="F159" s="465"/>
      <c r="G159" s="465"/>
    </row>
    <row r="160" spans="1:7" ht="14.5" customHeight="1" outlineLevel="4" x14ac:dyDescent="0.35">
      <c r="A160" s="465"/>
      <c r="B160" s="465"/>
      <c r="C160" s="465"/>
      <c r="D160" s="465"/>
      <c r="E160" s="465"/>
      <c r="F160" s="465"/>
      <c r="G160" s="465"/>
    </row>
    <row r="161" spans="1:7" ht="14.5" customHeight="1" outlineLevel="4" x14ac:dyDescent="0.35">
      <c r="A161" s="465"/>
      <c r="B161" s="465"/>
      <c r="C161" s="465"/>
      <c r="D161" s="465"/>
      <c r="E161" s="465"/>
      <c r="F161" s="465"/>
      <c r="G161" s="465"/>
    </row>
    <row r="162" spans="1:7" ht="14.5" customHeight="1" outlineLevel="4" x14ac:dyDescent="0.35">
      <c r="A162" s="465"/>
      <c r="B162" s="465"/>
      <c r="C162" s="465"/>
      <c r="D162" s="465"/>
      <c r="E162" s="465"/>
      <c r="F162" s="465"/>
      <c r="G162" s="465"/>
    </row>
    <row r="163" spans="1:7" ht="14.5" customHeight="1" outlineLevel="4" x14ac:dyDescent="0.35">
      <c r="A163" s="77">
        <f>'BD3'!A53</f>
        <v>0</v>
      </c>
      <c r="B163" s="73">
        <f>'BD3'!G53</f>
        <v>0</v>
      </c>
      <c r="C163" s="1"/>
      <c r="D163" s="1"/>
      <c r="E163" s="1"/>
      <c r="F163" s="1"/>
      <c r="G163" s="1"/>
    </row>
    <row r="164" spans="1:7" ht="14.5" customHeight="1" outlineLevel="4" x14ac:dyDescent="0.35">
      <c r="A164" s="465" t="s">
        <v>23</v>
      </c>
      <c r="B164" s="495"/>
      <c r="C164" s="465"/>
      <c r="D164" s="465"/>
      <c r="E164" s="465"/>
      <c r="F164" s="465"/>
      <c r="G164" s="465"/>
    </row>
    <row r="165" spans="1:7" ht="14.5" customHeight="1" outlineLevel="4" x14ac:dyDescent="0.35">
      <c r="A165" s="465"/>
      <c r="B165" s="465"/>
      <c r="C165" s="465"/>
      <c r="D165" s="465"/>
      <c r="E165" s="465"/>
      <c r="F165" s="465"/>
      <c r="G165" s="465"/>
    </row>
    <row r="166" spans="1:7" ht="14.5" customHeight="1" outlineLevel="4" x14ac:dyDescent="0.35">
      <c r="A166" s="465"/>
      <c r="B166" s="465"/>
      <c r="C166" s="465"/>
      <c r="D166" s="465"/>
      <c r="E166" s="465"/>
      <c r="F166" s="465"/>
      <c r="G166" s="465"/>
    </row>
    <row r="167" spans="1:7" ht="14.5" customHeight="1" outlineLevel="4" x14ac:dyDescent="0.35">
      <c r="A167" s="465"/>
      <c r="B167" s="465"/>
      <c r="C167" s="465"/>
      <c r="D167" s="465"/>
      <c r="E167" s="465"/>
      <c r="F167" s="465"/>
      <c r="G167" s="465"/>
    </row>
    <row r="168" spans="1:7" ht="14.5" customHeight="1" outlineLevel="4" x14ac:dyDescent="0.35">
      <c r="A168" s="465"/>
      <c r="B168" s="465"/>
      <c r="C168" s="465"/>
      <c r="D168" s="465"/>
      <c r="E168" s="465"/>
      <c r="F168" s="465"/>
      <c r="G168" s="465"/>
    </row>
    <row r="169" spans="1:7" ht="14.5" customHeight="1" outlineLevel="4" x14ac:dyDescent="0.35">
      <c r="A169" s="465"/>
      <c r="B169" s="465"/>
      <c r="C169" s="465"/>
      <c r="D169" s="465"/>
      <c r="E169" s="465"/>
      <c r="F169" s="465"/>
      <c r="G169" s="465"/>
    </row>
    <row r="170" spans="1:7" ht="14.5" customHeight="1" outlineLevel="4" x14ac:dyDescent="0.35">
      <c r="A170" s="465"/>
      <c r="B170" s="465"/>
      <c r="C170" s="465"/>
      <c r="D170" s="465"/>
      <c r="E170" s="465"/>
      <c r="F170" s="465"/>
      <c r="G170" s="465"/>
    </row>
    <row r="171" spans="1:7" ht="14.5" customHeight="1" outlineLevel="4" x14ac:dyDescent="0.35">
      <c r="A171" s="77">
        <f>'BD3'!A54</f>
        <v>0</v>
      </c>
      <c r="B171" s="73">
        <f>'BD3'!G54</f>
        <v>0</v>
      </c>
      <c r="C171" s="1"/>
      <c r="D171" s="1"/>
      <c r="E171" s="1"/>
      <c r="F171" s="1"/>
      <c r="G171" s="1"/>
    </row>
    <row r="172" spans="1:7" ht="14.5" customHeight="1" outlineLevel="4" x14ac:dyDescent="0.35">
      <c r="A172" s="465" t="s">
        <v>23</v>
      </c>
      <c r="B172" s="495"/>
      <c r="C172" s="465"/>
      <c r="D172" s="465"/>
      <c r="E172" s="465"/>
      <c r="F172" s="465"/>
      <c r="G172" s="465"/>
    </row>
    <row r="173" spans="1:7" ht="14.5" customHeight="1" outlineLevel="4" x14ac:dyDescent="0.35">
      <c r="A173" s="465"/>
      <c r="B173" s="465"/>
      <c r="C173" s="465"/>
      <c r="D173" s="465"/>
      <c r="E173" s="465"/>
      <c r="F173" s="465"/>
      <c r="G173" s="465"/>
    </row>
    <row r="174" spans="1:7" ht="14.5" customHeight="1" outlineLevel="4" x14ac:dyDescent="0.35">
      <c r="A174" s="465"/>
      <c r="B174" s="465"/>
      <c r="C174" s="465"/>
      <c r="D174" s="465"/>
      <c r="E174" s="465"/>
      <c r="F174" s="465"/>
      <c r="G174" s="465"/>
    </row>
    <row r="175" spans="1:7" ht="14.5" customHeight="1" outlineLevel="4" x14ac:dyDescent="0.35">
      <c r="A175" s="465"/>
      <c r="B175" s="465"/>
      <c r="C175" s="465"/>
      <c r="D175" s="465"/>
      <c r="E175" s="465"/>
      <c r="F175" s="465"/>
      <c r="G175" s="465"/>
    </row>
    <row r="176" spans="1:7" ht="14.5" customHeight="1" outlineLevel="4" x14ac:dyDescent="0.35">
      <c r="A176" s="465"/>
      <c r="B176" s="465"/>
      <c r="C176" s="465"/>
      <c r="D176" s="465"/>
      <c r="E176" s="465"/>
      <c r="F176" s="465"/>
      <c r="G176" s="465"/>
    </row>
    <row r="177" spans="1:7" ht="14.5" customHeight="1" outlineLevel="4" x14ac:dyDescent="0.35">
      <c r="A177" s="465"/>
      <c r="B177" s="465"/>
      <c r="C177" s="465"/>
      <c r="D177" s="465"/>
      <c r="E177" s="465"/>
      <c r="F177" s="465"/>
      <c r="G177" s="465"/>
    </row>
    <row r="178" spans="1:7" ht="14.5" customHeight="1" outlineLevel="4" x14ac:dyDescent="0.35">
      <c r="A178" s="465"/>
      <c r="B178" s="465"/>
      <c r="C178" s="465"/>
      <c r="D178" s="465"/>
      <c r="E178" s="465"/>
      <c r="F178" s="465"/>
      <c r="G178" s="465"/>
    </row>
    <row r="179" spans="1:7" ht="14.5" customHeight="1" outlineLevel="4" x14ac:dyDescent="0.35">
      <c r="A179" s="77">
        <f>'BD3'!A55</f>
        <v>0</v>
      </c>
      <c r="B179" s="73">
        <f>'BD3'!G55</f>
        <v>0</v>
      </c>
      <c r="C179" s="1"/>
      <c r="D179" s="1"/>
      <c r="E179" s="1"/>
      <c r="F179" s="1"/>
      <c r="G179" s="1"/>
    </row>
    <row r="180" spans="1:7" ht="14.5" customHeight="1" outlineLevel="4" x14ac:dyDescent="0.35">
      <c r="A180" s="465" t="s">
        <v>23</v>
      </c>
      <c r="B180" s="495"/>
      <c r="C180" s="465"/>
      <c r="D180" s="465"/>
      <c r="E180" s="465"/>
      <c r="F180" s="465"/>
      <c r="G180" s="465"/>
    </row>
    <row r="181" spans="1:7" ht="14.5" customHeight="1" outlineLevel="4" x14ac:dyDescent="0.35">
      <c r="A181" s="465"/>
      <c r="B181" s="465"/>
      <c r="C181" s="465"/>
      <c r="D181" s="465"/>
      <c r="E181" s="465"/>
      <c r="F181" s="465"/>
      <c r="G181" s="465"/>
    </row>
    <row r="182" spans="1:7" ht="14.5" customHeight="1" outlineLevel="4" x14ac:dyDescent="0.35">
      <c r="A182" s="465"/>
      <c r="B182" s="465"/>
      <c r="C182" s="465"/>
      <c r="D182" s="465"/>
      <c r="E182" s="465"/>
      <c r="F182" s="465"/>
      <c r="G182" s="465"/>
    </row>
    <row r="183" spans="1:7" ht="14.5" customHeight="1" outlineLevel="4" x14ac:dyDescent="0.35">
      <c r="A183" s="465"/>
      <c r="B183" s="465"/>
      <c r="C183" s="465"/>
      <c r="D183" s="465"/>
      <c r="E183" s="465"/>
      <c r="F183" s="465"/>
      <c r="G183" s="465"/>
    </row>
    <row r="184" spans="1:7" ht="14.5" customHeight="1" outlineLevel="4" x14ac:dyDescent="0.35">
      <c r="A184" s="465"/>
      <c r="B184" s="465"/>
      <c r="C184" s="465"/>
      <c r="D184" s="465"/>
      <c r="E184" s="465"/>
      <c r="F184" s="465"/>
      <c r="G184" s="465"/>
    </row>
    <row r="185" spans="1:7" ht="14.5" customHeight="1" outlineLevel="4" x14ac:dyDescent="0.35">
      <c r="A185" s="465"/>
      <c r="B185" s="465"/>
      <c r="C185" s="465"/>
      <c r="D185" s="465"/>
      <c r="E185" s="465"/>
      <c r="F185" s="465"/>
      <c r="G185" s="465"/>
    </row>
    <row r="186" spans="1:7" ht="14.5" customHeight="1" outlineLevel="4" x14ac:dyDescent="0.35">
      <c r="A186" s="465"/>
      <c r="B186" s="465"/>
      <c r="C186" s="465"/>
      <c r="D186" s="465"/>
      <c r="E186" s="465"/>
      <c r="F186" s="465"/>
      <c r="G186" s="465"/>
    </row>
    <row r="187" spans="1:7" ht="14.5" customHeight="1" outlineLevel="4" x14ac:dyDescent="0.35">
      <c r="A187" s="77">
        <f>'BD3'!A56</f>
        <v>0</v>
      </c>
      <c r="B187" s="73">
        <f>'BD3'!G56</f>
        <v>0</v>
      </c>
      <c r="C187" s="1"/>
      <c r="D187" s="1"/>
      <c r="E187" s="1"/>
      <c r="F187" s="1"/>
      <c r="G187" s="1"/>
    </row>
    <row r="188" spans="1:7" ht="14.5" customHeight="1" outlineLevel="4" x14ac:dyDescent="0.35">
      <c r="A188" s="465" t="s">
        <v>23</v>
      </c>
      <c r="B188" s="495"/>
      <c r="C188" s="465"/>
      <c r="D188" s="465"/>
      <c r="E188" s="465"/>
      <c r="F188" s="465"/>
      <c r="G188" s="465"/>
    </row>
    <row r="189" spans="1:7" ht="14.5" customHeight="1" outlineLevel="4" x14ac:dyDescent="0.35">
      <c r="A189" s="465"/>
      <c r="B189" s="465"/>
      <c r="C189" s="465"/>
      <c r="D189" s="465"/>
      <c r="E189" s="465"/>
      <c r="F189" s="465"/>
      <c r="G189" s="465"/>
    </row>
    <row r="190" spans="1:7" ht="14.5" customHeight="1" outlineLevel="4" x14ac:dyDescent="0.35">
      <c r="A190" s="465"/>
      <c r="B190" s="465"/>
      <c r="C190" s="465"/>
      <c r="D190" s="465"/>
      <c r="E190" s="465"/>
      <c r="F190" s="465"/>
      <c r="G190" s="465"/>
    </row>
    <row r="191" spans="1:7" ht="14.5" customHeight="1" outlineLevel="4" x14ac:dyDescent="0.35">
      <c r="A191" s="465"/>
      <c r="B191" s="465"/>
      <c r="C191" s="465"/>
      <c r="D191" s="465"/>
      <c r="E191" s="465"/>
      <c r="F191" s="465"/>
      <c r="G191" s="465"/>
    </row>
    <row r="192" spans="1:7" ht="14.5" customHeight="1" outlineLevel="4" x14ac:dyDescent="0.35">
      <c r="A192" s="465"/>
      <c r="B192" s="465"/>
      <c r="C192" s="465"/>
      <c r="D192" s="465"/>
      <c r="E192" s="465"/>
      <c r="F192" s="465"/>
      <c r="G192" s="465"/>
    </row>
    <row r="193" spans="1:7" ht="14.5" customHeight="1" outlineLevel="4" x14ac:dyDescent="0.35">
      <c r="A193" s="465"/>
      <c r="B193" s="465"/>
      <c r="C193" s="465"/>
      <c r="D193" s="465"/>
      <c r="E193" s="465"/>
      <c r="F193" s="465"/>
      <c r="G193" s="465"/>
    </row>
    <row r="194" spans="1:7" ht="14.5" customHeight="1" outlineLevel="4" x14ac:dyDescent="0.35">
      <c r="A194" s="465"/>
      <c r="B194" s="465"/>
      <c r="C194" s="465"/>
      <c r="D194" s="465"/>
      <c r="E194" s="465"/>
      <c r="F194" s="465"/>
      <c r="G194" s="465"/>
    </row>
    <row r="195" spans="1:7" ht="14.5" customHeight="1" outlineLevel="5" x14ac:dyDescent="0.35">
      <c r="A195" s="77">
        <f>'BD3'!A57</f>
        <v>0</v>
      </c>
      <c r="B195" s="73">
        <f>'BD3'!G57</f>
        <v>0</v>
      </c>
      <c r="C195" s="1"/>
      <c r="D195" s="1"/>
      <c r="E195" s="1"/>
      <c r="F195" s="1"/>
      <c r="G195" s="1"/>
    </row>
    <row r="196" spans="1:7" ht="14.5" customHeight="1" outlineLevel="5" x14ac:dyDescent="0.35">
      <c r="A196" s="465" t="s">
        <v>23</v>
      </c>
      <c r="B196" s="495"/>
      <c r="C196" s="465"/>
      <c r="D196" s="465"/>
      <c r="E196" s="465"/>
      <c r="F196" s="465"/>
      <c r="G196" s="465"/>
    </row>
    <row r="197" spans="1:7" ht="14.5" customHeight="1" outlineLevel="5" x14ac:dyDescent="0.35">
      <c r="A197" s="465"/>
      <c r="B197" s="465"/>
      <c r="C197" s="465"/>
      <c r="D197" s="465"/>
      <c r="E197" s="465"/>
      <c r="F197" s="465"/>
      <c r="G197" s="465"/>
    </row>
    <row r="198" spans="1:7" ht="14.5" customHeight="1" outlineLevel="5" x14ac:dyDescent="0.35">
      <c r="A198" s="465"/>
      <c r="B198" s="465"/>
      <c r="C198" s="465"/>
      <c r="D198" s="465"/>
      <c r="E198" s="465"/>
      <c r="F198" s="465"/>
      <c r="G198" s="465"/>
    </row>
    <row r="199" spans="1:7" ht="14.5" customHeight="1" outlineLevel="5" x14ac:dyDescent="0.35">
      <c r="A199" s="465"/>
      <c r="B199" s="465"/>
      <c r="C199" s="465"/>
      <c r="D199" s="465"/>
      <c r="E199" s="465"/>
      <c r="F199" s="465"/>
      <c r="G199" s="465"/>
    </row>
    <row r="200" spans="1:7" ht="14.5" customHeight="1" outlineLevel="5" x14ac:dyDescent="0.35">
      <c r="A200" s="465"/>
      <c r="B200" s="465"/>
      <c r="C200" s="465"/>
      <c r="D200" s="465"/>
      <c r="E200" s="465"/>
      <c r="F200" s="465"/>
      <c r="G200" s="465"/>
    </row>
    <row r="201" spans="1:7" ht="14.5" customHeight="1" outlineLevel="5" x14ac:dyDescent="0.35">
      <c r="A201" s="465"/>
      <c r="B201" s="465"/>
      <c r="C201" s="465"/>
      <c r="D201" s="465"/>
      <c r="E201" s="465"/>
      <c r="F201" s="465"/>
      <c r="G201" s="465"/>
    </row>
    <row r="202" spans="1:7" ht="14.5" customHeight="1" outlineLevel="5" x14ac:dyDescent="0.35">
      <c r="A202" s="465"/>
      <c r="B202" s="465"/>
      <c r="C202" s="465"/>
      <c r="D202" s="465"/>
      <c r="E202" s="465"/>
      <c r="F202" s="465"/>
      <c r="G202" s="465"/>
    </row>
    <row r="203" spans="1:7" ht="14.5" customHeight="1" outlineLevel="5" x14ac:dyDescent="0.35">
      <c r="A203" s="77">
        <f>'BD3'!A58</f>
        <v>0</v>
      </c>
      <c r="B203" s="73">
        <f>'BD3'!G58</f>
        <v>0</v>
      </c>
      <c r="C203" s="1"/>
      <c r="D203" s="1"/>
      <c r="E203" s="1"/>
      <c r="F203" s="1"/>
      <c r="G203" s="1"/>
    </row>
    <row r="204" spans="1:7" ht="14.5" customHeight="1" outlineLevel="5" x14ac:dyDescent="0.35">
      <c r="A204" s="465" t="s">
        <v>23</v>
      </c>
      <c r="B204" s="495"/>
      <c r="C204" s="465"/>
      <c r="D204" s="465"/>
      <c r="E204" s="465"/>
      <c r="F204" s="465"/>
      <c r="G204" s="465"/>
    </row>
    <row r="205" spans="1:7" ht="14.5" customHeight="1" outlineLevel="5" x14ac:dyDescent="0.35">
      <c r="A205" s="465"/>
      <c r="B205" s="465"/>
      <c r="C205" s="465"/>
      <c r="D205" s="465"/>
      <c r="E205" s="465"/>
      <c r="F205" s="465"/>
      <c r="G205" s="465"/>
    </row>
    <row r="206" spans="1:7" ht="14.5" customHeight="1" outlineLevel="5" x14ac:dyDescent="0.35">
      <c r="A206" s="465"/>
      <c r="B206" s="465"/>
      <c r="C206" s="465"/>
      <c r="D206" s="465"/>
      <c r="E206" s="465"/>
      <c r="F206" s="465"/>
      <c r="G206" s="465"/>
    </row>
    <row r="207" spans="1:7" ht="14.5" customHeight="1" outlineLevel="5" x14ac:dyDescent="0.35">
      <c r="A207" s="465"/>
      <c r="B207" s="465"/>
      <c r="C207" s="465"/>
      <c r="D207" s="465"/>
      <c r="E207" s="465"/>
      <c r="F207" s="465"/>
      <c r="G207" s="465"/>
    </row>
    <row r="208" spans="1:7" ht="14.5" customHeight="1" outlineLevel="5" x14ac:dyDescent="0.35">
      <c r="A208" s="465"/>
      <c r="B208" s="465"/>
      <c r="C208" s="465"/>
      <c r="D208" s="465"/>
      <c r="E208" s="465"/>
      <c r="F208" s="465"/>
      <c r="G208" s="465"/>
    </row>
    <row r="209" spans="1:7" ht="14.5" customHeight="1" outlineLevel="5" x14ac:dyDescent="0.35">
      <c r="A209" s="465"/>
      <c r="B209" s="465"/>
      <c r="C209" s="465"/>
      <c r="D209" s="465"/>
      <c r="E209" s="465"/>
      <c r="F209" s="465"/>
      <c r="G209" s="465"/>
    </row>
    <row r="210" spans="1:7" ht="14.5" customHeight="1" outlineLevel="5" x14ac:dyDescent="0.35">
      <c r="A210" s="465"/>
      <c r="B210" s="465"/>
      <c r="C210" s="465"/>
      <c r="D210" s="465"/>
      <c r="E210" s="465"/>
      <c r="F210" s="465"/>
      <c r="G210" s="465"/>
    </row>
    <row r="211" spans="1:7" ht="14.5" customHeight="1" outlineLevel="5" x14ac:dyDescent="0.35">
      <c r="A211" s="77">
        <f>'BD3'!A59</f>
        <v>0</v>
      </c>
      <c r="B211" s="73">
        <f>'BD3'!G59</f>
        <v>0</v>
      </c>
      <c r="C211" s="1"/>
      <c r="D211" s="1"/>
      <c r="E211" s="1"/>
      <c r="F211" s="1"/>
      <c r="G211" s="1"/>
    </row>
    <row r="212" spans="1:7" ht="14.5" customHeight="1" outlineLevel="5" x14ac:dyDescent="0.35">
      <c r="A212" s="465" t="s">
        <v>23</v>
      </c>
      <c r="B212" s="495"/>
      <c r="C212" s="465"/>
      <c r="D212" s="465"/>
      <c r="E212" s="465"/>
      <c r="F212" s="465"/>
      <c r="G212" s="465"/>
    </row>
    <row r="213" spans="1:7" ht="14.5" customHeight="1" outlineLevel="5" x14ac:dyDescent="0.35">
      <c r="A213" s="465"/>
      <c r="B213" s="465"/>
      <c r="C213" s="465"/>
      <c r="D213" s="465"/>
      <c r="E213" s="465"/>
      <c r="F213" s="465"/>
      <c r="G213" s="465"/>
    </row>
    <row r="214" spans="1:7" ht="14.5" customHeight="1" outlineLevel="5" x14ac:dyDescent="0.35">
      <c r="A214" s="465"/>
      <c r="B214" s="465"/>
      <c r="C214" s="465"/>
      <c r="D214" s="465"/>
      <c r="E214" s="465"/>
      <c r="F214" s="465"/>
      <c r="G214" s="465"/>
    </row>
    <row r="215" spans="1:7" ht="14.5" customHeight="1" outlineLevel="5" x14ac:dyDescent="0.35">
      <c r="A215" s="465"/>
      <c r="B215" s="465"/>
      <c r="C215" s="465"/>
      <c r="D215" s="465"/>
      <c r="E215" s="465"/>
      <c r="F215" s="465"/>
      <c r="G215" s="465"/>
    </row>
    <row r="216" spans="1:7" ht="14.5" customHeight="1" outlineLevel="5" x14ac:dyDescent="0.35">
      <c r="A216" s="465"/>
      <c r="B216" s="465"/>
      <c r="C216" s="465"/>
      <c r="D216" s="465"/>
      <c r="E216" s="465"/>
      <c r="F216" s="465"/>
      <c r="G216" s="465"/>
    </row>
    <row r="217" spans="1:7" ht="14.5" customHeight="1" outlineLevel="5" x14ac:dyDescent="0.35">
      <c r="A217" s="465"/>
      <c r="B217" s="465"/>
      <c r="C217" s="465"/>
      <c r="D217" s="465"/>
      <c r="E217" s="465"/>
      <c r="F217" s="465"/>
      <c r="G217" s="465"/>
    </row>
    <row r="218" spans="1:7" ht="14.5" customHeight="1" outlineLevel="5" x14ac:dyDescent="0.35">
      <c r="A218" s="465"/>
      <c r="B218" s="465"/>
      <c r="C218" s="465"/>
      <c r="D218" s="465"/>
      <c r="E218" s="465"/>
      <c r="F218" s="465"/>
      <c r="G218" s="465"/>
    </row>
    <row r="219" spans="1:7" ht="14.5" customHeight="1" outlineLevel="5" x14ac:dyDescent="0.35">
      <c r="A219" s="77">
        <f>'BD3'!A60</f>
        <v>0</v>
      </c>
      <c r="B219" s="73">
        <f>'BD3'!G60</f>
        <v>0</v>
      </c>
      <c r="C219" s="1"/>
      <c r="D219" s="1"/>
      <c r="E219" s="1"/>
      <c r="F219" s="1"/>
      <c r="G219" s="1"/>
    </row>
    <row r="220" spans="1:7" ht="14.5" customHeight="1" outlineLevel="5" x14ac:dyDescent="0.35">
      <c r="A220" s="465" t="s">
        <v>23</v>
      </c>
      <c r="B220" s="495"/>
      <c r="C220" s="465"/>
      <c r="D220" s="465"/>
      <c r="E220" s="465"/>
      <c r="F220" s="465"/>
      <c r="G220" s="465"/>
    </row>
    <row r="221" spans="1:7" ht="14.5" customHeight="1" outlineLevel="5" x14ac:dyDescent="0.35">
      <c r="A221" s="465"/>
      <c r="B221" s="465"/>
      <c r="C221" s="465"/>
      <c r="D221" s="465"/>
      <c r="E221" s="465"/>
      <c r="F221" s="465"/>
      <c r="G221" s="465"/>
    </row>
    <row r="222" spans="1:7" ht="14.5" customHeight="1" outlineLevel="5" x14ac:dyDescent="0.35">
      <c r="A222" s="465"/>
      <c r="B222" s="465"/>
      <c r="C222" s="465"/>
      <c r="D222" s="465"/>
      <c r="E222" s="465"/>
      <c r="F222" s="465"/>
      <c r="G222" s="465"/>
    </row>
    <row r="223" spans="1:7" ht="14.5" customHeight="1" outlineLevel="5" x14ac:dyDescent="0.35">
      <c r="A223" s="465"/>
      <c r="B223" s="465"/>
      <c r="C223" s="465"/>
      <c r="D223" s="465"/>
      <c r="E223" s="465"/>
      <c r="F223" s="465"/>
      <c r="G223" s="465"/>
    </row>
    <row r="224" spans="1:7" ht="14.5" customHeight="1" outlineLevel="5" x14ac:dyDescent="0.35">
      <c r="A224" s="465"/>
      <c r="B224" s="465"/>
      <c r="C224" s="465"/>
      <c r="D224" s="465"/>
      <c r="E224" s="465"/>
      <c r="F224" s="465"/>
      <c r="G224" s="465"/>
    </row>
    <row r="225" spans="1:7" ht="14.5" customHeight="1" outlineLevel="5" x14ac:dyDescent="0.35">
      <c r="A225" s="465"/>
      <c r="B225" s="465"/>
      <c r="C225" s="465"/>
      <c r="D225" s="465"/>
      <c r="E225" s="465"/>
      <c r="F225" s="465"/>
      <c r="G225" s="465"/>
    </row>
    <row r="226" spans="1:7" ht="14.5" customHeight="1" outlineLevel="5" x14ac:dyDescent="0.35">
      <c r="A226" s="465"/>
      <c r="B226" s="465"/>
      <c r="C226" s="465"/>
      <c r="D226" s="465"/>
      <c r="E226" s="465"/>
      <c r="F226" s="465"/>
      <c r="G226" s="465"/>
    </row>
    <row r="227" spans="1:7" ht="14.5" customHeight="1" outlineLevel="5" x14ac:dyDescent="0.35">
      <c r="A227" s="77">
        <f>'BD3'!A61</f>
        <v>0</v>
      </c>
      <c r="B227" s="73">
        <f>'BD3'!G61</f>
        <v>0</v>
      </c>
      <c r="C227" s="185"/>
      <c r="D227" s="185"/>
      <c r="E227" s="185"/>
      <c r="F227" s="185"/>
      <c r="G227" s="185"/>
    </row>
    <row r="228" spans="1:7" ht="14.5" customHeight="1" outlineLevel="5" x14ac:dyDescent="0.35">
      <c r="A228" s="465" t="s">
        <v>23</v>
      </c>
      <c r="B228" s="495"/>
      <c r="C228" s="465"/>
      <c r="D228" s="465"/>
      <c r="E228" s="465"/>
      <c r="F228" s="465"/>
      <c r="G228" s="465"/>
    </row>
    <row r="229" spans="1:7" ht="14.5" customHeight="1" outlineLevel="5" x14ac:dyDescent="0.35">
      <c r="A229" s="465"/>
      <c r="B229" s="465"/>
      <c r="C229" s="465"/>
      <c r="D229" s="465"/>
      <c r="E229" s="465"/>
      <c r="F229" s="465"/>
      <c r="G229" s="465"/>
    </row>
    <row r="230" spans="1:7" ht="14.5" customHeight="1" outlineLevel="5" x14ac:dyDescent="0.35">
      <c r="A230" s="465"/>
      <c r="B230" s="465"/>
      <c r="C230" s="465"/>
      <c r="D230" s="465"/>
      <c r="E230" s="465"/>
      <c r="F230" s="465"/>
      <c r="G230" s="465"/>
    </row>
    <row r="231" spans="1:7" ht="14.5" customHeight="1" outlineLevel="5" x14ac:dyDescent="0.35">
      <c r="A231" s="465"/>
      <c r="B231" s="465"/>
      <c r="C231" s="465"/>
      <c r="D231" s="465"/>
      <c r="E231" s="465"/>
      <c r="F231" s="465"/>
      <c r="G231" s="465"/>
    </row>
    <row r="232" spans="1:7" ht="14.5" customHeight="1" outlineLevel="5" x14ac:dyDescent="0.35">
      <c r="A232" s="465"/>
      <c r="B232" s="465"/>
      <c r="C232" s="465"/>
      <c r="D232" s="465"/>
      <c r="E232" s="465"/>
      <c r="F232" s="465"/>
      <c r="G232" s="465"/>
    </row>
    <row r="233" spans="1:7" ht="14.5" customHeight="1" outlineLevel="5" x14ac:dyDescent="0.35">
      <c r="A233" s="465"/>
      <c r="B233" s="465"/>
      <c r="C233" s="465"/>
      <c r="D233" s="465"/>
      <c r="E233" s="465"/>
      <c r="F233" s="465"/>
      <c r="G233" s="465"/>
    </row>
    <row r="234" spans="1:7" ht="14.5" customHeight="1" outlineLevel="5" x14ac:dyDescent="0.35">
      <c r="A234" s="465"/>
      <c r="B234" s="465"/>
      <c r="C234" s="465"/>
      <c r="D234" s="465"/>
      <c r="E234" s="465"/>
      <c r="F234" s="465"/>
      <c r="G234" s="465"/>
    </row>
    <row r="235" spans="1:7" ht="14.5" customHeight="1" outlineLevel="1" x14ac:dyDescent="0.35">
      <c r="A235" s="171"/>
      <c r="B235" s="171"/>
      <c r="C235" s="171"/>
      <c r="D235" s="171"/>
      <c r="E235" s="171"/>
      <c r="F235" s="171"/>
      <c r="G235" s="171"/>
    </row>
    <row r="236" spans="1:7" ht="18.5" outlineLevel="1" x14ac:dyDescent="0.45">
      <c r="A236" s="514" t="s">
        <v>79</v>
      </c>
      <c r="B236" s="514"/>
      <c r="C236" s="514"/>
      <c r="D236" s="514"/>
      <c r="E236" s="514"/>
      <c r="F236" s="514"/>
      <c r="G236" s="514"/>
    </row>
    <row r="237" spans="1:7" ht="14.5" customHeight="1" outlineLevel="1" x14ac:dyDescent="0.35">
      <c r="A237" s="306" t="str">
        <f>'BD3'!A64</f>
        <v>Clinician</v>
      </c>
      <c r="B237" s="73">
        <f>'BD3'!G64</f>
        <v>0</v>
      </c>
      <c r="C237" s="1"/>
      <c r="D237" s="1"/>
      <c r="E237" s="1"/>
      <c r="F237" s="1"/>
      <c r="G237" s="1"/>
    </row>
    <row r="238" spans="1:7" ht="14.5" customHeight="1" outlineLevel="1" x14ac:dyDescent="0.35">
      <c r="A238" s="465" t="s">
        <v>23</v>
      </c>
      <c r="B238" s="495"/>
      <c r="C238" s="465"/>
      <c r="D238" s="465"/>
      <c r="E238" s="465"/>
      <c r="F238" s="465"/>
      <c r="G238" s="465"/>
    </row>
    <row r="239" spans="1:7" ht="14.5" customHeight="1" outlineLevel="1" x14ac:dyDescent="0.35">
      <c r="A239" s="465"/>
      <c r="B239" s="465"/>
      <c r="C239" s="465"/>
      <c r="D239" s="465"/>
      <c r="E239" s="465"/>
      <c r="F239" s="465"/>
      <c r="G239" s="465"/>
    </row>
    <row r="240" spans="1:7" ht="14.5" customHeight="1" outlineLevel="1" x14ac:dyDescent="0.35">
      <c r="A240" s="465"/>
      <c r="B240" s="465"/>
      <c r="C240" s="465"/>
      <c r="D240" s="465"/>
      <c r="E240" s="465"/>
      <c r="F240" s="465"/>
      <c r="G240" s="465"/>
    </row>
    <row r="241" spans="1:7" ht="14.5" customHeight="1" outlineLevel="1" x14ac:dyDescent="0.35">
      <c r="A241" s="465"/>
      <c r="B241" s="465"/>
      <c r="C241" s="465"/>
      <c r="D241" s="465"/>
      <c r="E241" s="465"/>
      <c r="F241" s="465"/>
      <c r="G241" s="465"/>
    </row>
    <row r="242" spans="1:7" ht="14.5" customHeight="1" outlineLevel="1" x14ac:dyDescent="0.35">
      <c r="A242" s="465"/>
      <c r="B242" s="465"/>
      <c r="C242" s="465"/>
      <c r="D242" s="465"/>
      <c r="E242" s="465"/>
      <c r="F242" s="465"/>
      <c r="G242" s="465"/>
    </row>
    <row r="243" spans="1:7" ht="14.5" customHeight="1" outlineLevel="1" x14ac:dyDescent="0.35">
      <c r="A243" s="465"/>
      <c r="B243" s="465"/>
      <c r="C243" s="465"/>
      <c r="D243" s="465"/>
      <c r="E243" s="465"/>
      <c r="F243" s="465"/>
      <c r="G243" s="465"/>
    </row>
    <row r="244" spans="1:7" ht="14.5" customHeight="1" outlineLevel="1" x14ac:dyDescent="0.35">
      <c r="A244" s="465"/>
      <c r="B244" s="465"/>
      <c r="C244" s="465"/>
      <c r="D244" s="465"/>
      <c r="E244" s="465"/>
      <c r="F244" s="465"/>
      <c r="G244" s="465"/>
    </row>
    <row r="245" spans="1:7" ht="15.5" outlineLevel="1" x14ac:dyDescent="0.35">
      <c r="A245" s="77" t="str">
        <f>'BD3'!A65</f>
        <v>Nurse</v>
      </c>
      <c r="B245" s="73">
        <f>'BD3'!G65</f>
        <v>0</v>
      </c>
      <c r="C245" s="29"/>
      <c r="D245" s="30"/>
      <c r="E245" s="32"/>
      <c r="F245" s="32"/>
      <c r="G245" s="28"/>
    </row>
    <row r="246" spans="1:7" outlineLevel="1" x14ac:dyDescent="0.35">
      <c r="A246" s="465" t="s">
        <v>23</v>
      </c>
      <c r="B246" s="495"/>
      <c r="C246" s="465"/>
      <c r="D246" s="465"/>
      <c r="E246" s="465"/>
      <c r="F246" s="465"/>
      <c r="G246" s="465"/>
    </row>
    <row r="247" spans="1:7" outlineLevel="1" x14ac:dyDescent="0.35">
      <c r="A247" s="465"/>
      <c r="B247" s="465"/>
      <c r="C247" s="465"/>
      <c r="D247" s="465"/>
      <c r="E247" s="465"/>
      <c r="F247" s="465"/>
      <c r="G247" s="465"/>
    </row>
    <row r="248" spans="1:7" outlineLevel="1" x14ac:dyDescent="0.35">
      <c r="A248" s="465"/>
      <c r="B248" s="465"/>
      <c r="C248" s="465"/>
      <c r="D248" s="465"/>
      <c r="E248" s="465"/>
      <c r="F248" s="465"/>
      <c r="G248" s="465"/>
    </row>
    <row r="249" spans="1:7" outlineLevel="1" x14ac:dyDescent="0.35">
      <c r="A249" s="465"/>
      <c r="B249" s="465"/>
      <c r="C249" s="465"/>
      <c r="D249" s="465"/>
      <c r="E249" s="465"/>
      <c r="F249" s="465"/>
      <c r="G249" s="465"/>
    </row>
    <row r="250" spans="1:7" outlineLevel="1" x14ac:dyDescent="0.35">
      <c r="A250" s="465"/>
      <c r="B250" s="465"/>
      <c r="C250" s="465"/>
      <c r="D250" s="465"/>
      <c r="E250" s="465"/>
      <c r="F250" s="465"/>
      <c r="G250" s="465"/>
    </row>
    <row r="251" spans="1:7" outlineLevel="1" x14ac:dyDescent="0.35">
      <c r="A251" s="465"/>
      <c r="B251" s="465"/>
      <c r="C251" s="465"/>
      <c r="D251" s="465"/>
      <c r="E251" s="465"/>
      <c r="F251" s="465"/>
      <c r="G251" s="465"/>
    </row>
    <row r="252" spans="1:7" outlineLevel="1" x14ac:dyDescent="0.35">
      <c r="A252" s="465"/>
      <c r="B252" s="465"/>
      <c r="C252" s="465"/>
      <c r="D252" s="465"/>
      <c r="E252" s="465"/>
      <c r="F252" s="465"/>
      <c r="G252" s="465"/>
    </row>
    <row r="253" spans="1:7" ht="15.5" outlineLevel="1" x14ac:dyDescent="0.35">
      <c r="A253" s="77" t="str">
        <f>'BD3'!A66</f>
        <v>Lead Case Manager</v>
      </c>
      <c r="B253" s="73">
        <f>'BD3'!G66</f>
        <v>0</v>
      </c>
      <c r="C253" s="1"/>
      <c r="E253" s="1"/>
      <c r="F253" s="1"/>
      <c r="G253" s="1"/>
    </row>
    <row r="254" spans="1:7" outlineLevel="1" x14ac:dyDescent="0.35">
      <c r="A254" s="465" t="s">
        <v>23</v>
      </c>
      <c r="B254" s="495"/>
      <c r="C254" s="465"/>
      <c r="D254" s="465"/>
      <c r="E254" s="465"/>
      <c r="F254" s="465"/>
      <c r="G254" s="465"/>
    </row>
    <row r="255" spans="1:7" outlineLevel="1" x14ac:dyDescent="0.35">
      <c r="A255" s="465"/>
      <c r="B255" s="465"/>
      <c r="C255" s="465"/>
      <c r="D255" s="465"/>
      <c r="E255" s="465"/>
      <c r="F255" s="465"/>
      <c r="G255" s="465"/>
    </row>
    <row r="256" spans="1:7" outlineLevel="1" x14ac:dyDescent="0.35">
      <c r="A256" s="465"/>
      <c r="B256" s="465"/>
      <c r="C256" s="465"/>
      <c r="D256" s="465"/>
      <c r="E256" s="465"/>
      <c r="F256" s="465"/>
      <c r="G256" s="465"/>
    </row>
    <row r="257" spans="1:7" outlineLevel="1" x14ac:dyDescent="0.35">
      <c r="A257" s="465"/>
      <c r="B257" s="465"/>
      <c r="C257" s="465"/>
      <c r="D257" s="465"/>
      <c r="E257" s="465"/>
      <c r="F257" s="465"/>
      <c r="G257" s="465"/>
    </row>
    <row r="258" spans="1:7" outlineLevel="1" x14ac:dyDescent="0.35">
      <c r="A258" s="465"/>
      <c r="B258" s="465"/>
      <c r="C258" s="465"/>
      <c r="D258" s="465"/>
      <c r="E258" s="465"/>
      <c r="F258" s="465"/>
      <c r="G258" s="465"/>
    </row>
    <row r="259" spans="1:7" outlineLevel="1" x14ac:dyDescent="0.35">
      <c r="A259" s="465"/>
      <c r="B259" s="465"/>
      <c r="C259" s="465"/>
      <c r="D259" s="465"/>
      <c r="E259" s="465"/>
      <c r="F259" s="465"/>
      <c r="G259" s="465"/>
    </row>
    <row r="260" spans="1:7" outlineLevel="1" x14ac:dyDescent="0.35">
      <c r="A260" s="465"/>
      <c r="B260" s="465"/>
      <c r="C260" s="465"/>
      <c r="D260" s="465"/>
      <c r="E260" s="465"/>
      <c r="F260" s="465"/>
      <c r="G260" s="465"/>
    </row>
    <row r="261" spans="1:7" ht="15.5" outlineLevel="1" x14ac:dyDescent="0.35">
      <c r="A261" s="77" t="str">
        <f>'BD3'!A67</f>
        <v>Case Manager</v>
      </c>
      <c r="B261" s="73">
        <f>'BD3'!G67</f>
        <v>0</v>
      </c>
      <c r="C261" s="30"/>
      <c r="E261" s="32"/>
      <c r="F261" s="32"/>
      <c r="G261" s="28"/>
    </row>
    <row r="262" spans="1:7" outlineLevel="1" x14ac:dyDescent="0.35">
      <c r="A262" s="465" t="s">
        <v>23</v>
      </c>
      <c r="B262" s="495"/>
      <c r="C262" s="465"/>
      <c r="D262" s="465"/>
      <c r="E262" s="465"/>
      <c r="F262" s="465"/>
      <c r="G262" s="465"/>
    </row>
    <row r="263" spans="1:7" outlineLevel="1" x14ac:dyDescent="0.35">
      <c r="A263" s="465"/>
      <c r="B263" s="465"/>
      <c r="C263" s="465"/>
      <c r="D263" s="465"/>
      <c r="E263" s="465"/>
      <c r="F263" s="465"/>
      <c r="G263" s="465"/>
    </row>
    <row r="264" spans="1:7" outlineLevel="1" x14ac:dyDescent="0.35">
      <c r="A264" s="465"/>
      <c r="B264" s="465"/>
      <c r="C264" s="465"/>
      <c r="D264" s="465"/>
      <c r="E264" s="465"/>
      <c r="F264" s="465"/>
      <c r="G264" s="465"/>
    </row>
    <row r="265" spans="1:7" outlineLevel="1" x14ac:dyDescent="0.35">
      <c r="A265" s="465"/>
      <c r="B265" s="465"/>
      <c r="C265" s="465"/>
      <c r="D265" s="465"/>
      <c r="E265" s="465"/>
      <c r="F265" s="465"/>
      <c r="G265" s="465"/>
    </row>
    <row r="266" spans="1:7" outlineLevel="1" x14ac:dyDescent="0.35">
      <c r="A266" s="465"/>
      <c r="B266" s="465"/>
      <c r="C266" s="465"/>
      <c r="D266" s="465"/>
      <c r="E266" s="465"/>
      <c r="F266" s="465"/>
      <c r="G266" s="465"/>
    </row>
    <row r="267" spans="1:7" outlineLevel="1" x14ac:dyDescent="0.35">
      <c r="A267" s="465"/>
      <c r="B267" s="465"/>
      <c r="C267" s="465"/>
      <c r="D267" s="465"/>
      <c r="E267" s="465"/>
      <c r="F267" s="465"/>
      <c r="G267" s="465"/>
    </row>
    <row r="268" spans="1:7" outlineLevel="1" x14ac:dyDescent="0.35">
      <c r="A268" s="465"/>
      <c r="B268" s="465"/>
      <c r="C268" s="465"/>
      <c r="D268" s="465"/>
      <c r="E268" s="465"/>
      <c r="F268" s="465"/>
      <c r="G268" s="465"/>
    </row>
    <row r="269" spans="1:7" ht="15.5" outlineLevel="1" x14ac:dyDescent="0.35">
      <c r="A269" s="77" t="str">
        <f>'BD3'!A68</f>
        <v>Lead Teacher</v>
      </c>
      <c r="B269" s="73">
        <f>'BD3'!G68</f>
        <v>0</v>
      </c>
    </row>
    <row r="270" spans="1:7" outlineLevel="1" x14ac:dyDescent="0.35">
      <c r="A270" s="465" t="s">
        <v>23</v>
      </c>
      <c r="B270" s="495"/>
      <c r="C270" s="465"/>
      <c r="D270" s="465"/>
      <c r="E270" s="465"/>
      <c r="F270" s="465"/>
      <c r="G270" s="465"/>
    </row>
    <row r="271" spans="1:7" outlineLevel="1" x14ac:dyDescent="0.35">
      <c r="A271" s="465"/>
      <c r="B271" s="465"/>
      <c r="C271" s="465"/>
      <c r="D271" s="465"/>
      <c r="E271" s="465"/>
      <c r="F271" s="465"/>
      <c r="G271" s="465"/>
    </row>
    <row r="272" spans="1:7" outlineLevel="1" x14ac:dyDescent="0.35">
      <c r="A272" s="465"/>
      <c r="B272" s="465"/>
      <c r="C272" s="465"/>
      <c r="D272" s="465"/>
      <c r="E272" s="465"/>
      <c r="F272" s="465"/>
      <c r="G272" s="465"/>
    </row>
    <row r="273" spans="1:7" outlineLevel="1" x14ac:dyDescent="0.35">
      <c r="A273" s="465"/>
      <c r="B273" s="465"/>
      <c r="C273" s="465"/>
      <c r="D273" s="465"/>
      <c r="E273" s="465"/>
      <c r="F273" s="465"/>
      <c r="G273" s="465"/>
    </row>
    <row r="274" spans="1:7" outlineLevel="1" x14ac:dyDescent="0.35">
      <c r="A274" s="465"/>
      <c r="B274" s="465"/>
      <c r="C274" s="465"/>
      <c r="D274" s="465"/>
      <c r="E274" s="465"/>
      <c r="F274" s="465"/>
      <c r="G274" s="465"/>
    </row>
    <row r="275" spans="1:7" outlineLevel="1" x14ac:dyDescent="0.35">
      <c r="A275" s="465"/>
      <c r="B275" s="465"/>
      <c r="C275" s="465"/>
      <c r="D275" s="465"/>
      <c r="E275" s="465"/>
      <c r="F275" s="465"/>
      <c r="G275" s="465"/>
    </row>
    <row r="276" spans="1:7" outlineLevel="1" x14ac:dyDescent="0.35">
      <c r="A276" s="465"/>
      <c r="B276" s="465"/>
      <c r="C276" s="465"/>
      <c r="D276" s="465"/>
      <c r="E276" s="465"/>
      <c r="F276" s="465"/>
      <c r="G276" s="465"/>
    </row>
    <row r="277" spans="1:7" ht="14.5" customHeight="1" outlineLevel="1" x14ac:dyDescent="0.35">
      <c r="A277" s="77" t="str">
        <f>'BD3'!A69</f>
        <v>Teacher</v>
      </c>
      <c r="B277" s="73">
        <f>'BD3'!G69</f>
        <v>0</v>
      </c>
      <c r="C277" s="185"/>
      <c r="D277" s="185"/>
      <c r="E277" s="185"/>
      <c r="F277" s="185"/>
      <c r="G277" s="185"/>
    </row>
    <row r="278" spans="1:7" ht="14.5" customHeight="1" outlineLevel="1" x14ac:dyDescent="0.35">
      <c r="A278" s="465" t="s">
        <v>23</v>
      </c>
      <c r="B278" s="495"/>
      <c r="C278" s="465"/>
      <c r="D278" s="465"/>
      <c r="E278" s="465"/>
      <c r="F278" s="465"/>
      <c r="G278" s="465"/>
    </row>
    <row r="279" spans="1:7" ht="14.5" customHeight="1" outlineLevel="1" x14ac:dyDescent="0.35">
      <c r="A279" s="465"/>
      <c r="B279" s="465"/>
      <c r="C279" s="465"/>
      <c r="D279" s="465"/>
      <c r="E279" s="465"/>
      <c r="F279" s="465"/>
      <c r="G279" s="465"/>
    </row>
    <row r="280" spans="1:7" ht="14.5" customHeight="1" outlineLevel="1" x14ac:dyDescent="0.35">
      <c r="A280" s="465"/>
      <c r="B280" s="465"/>
      <c r="C280" s="465"/>
      <c r="D280" s="465"/>
      <c r="E280" s="465"/>
      <c r="F280" s="465"/>
      <c r="G280" s="465"/>
    </row>
    <row r="281" spans="1:7" ht="14.5" customHeight="1" outlineLevel="1" x14ac:dyDescent="0.35">
      <c r="A281" s="465"/>
      <c r="B281" s="465"/>
      <c r="C281" s="465"/>
      <c r="D281" s="465"/>
      <c r="E281" s="465"/>
      <c r="F281" s="465"/>
      <c r="G281" s="465"/>
    </row>
    <row r="282" spans="1:7" ht="14.5" customHeight="1" outlineLevel="1" x14ac:dyDescent="0.35">
      <c r="A282" s="465"/>
      <c r="B282" s="465"/>
      <c r="C282" s="465"/>
      <c r="D282" s="465"/>
      <c r="E282" s="465"/>
      <c r="F282" s="465"/>
      <c r="G282" s="465"/>
    </row>
    <row r="283" spans="1:7" ht="14.5" customHeight="1" outlineLevel="1" x14ac:dyDescent="0.35">
      <c r="A283" s="465"/>
      <c r="B283" s="465"/>
      <c r="C283" s="465"/>
      <c r="D283" s="465"/>
      <c r="E283" s="465"/>
      <c r="F283" s="465"/>
      <c r="G283" s="465"/>
    </row>
    <row r="284" spans="1:7" ht="14.5" customHeight="1" outlineLevel="1" x14ac:dyDescent="0.35">
      <c r="A284" s="465"/>
      <c r="B284" s="465"/>
      <c r="C284" s="465"/>
      <c r="D284" s="465"/>
      <c r="E284" s="465"/>
      <c r="F284" s="465"/>
      <c r="G284" s="465"/>
    </row>
    <row r="285" spans="1:7" ht="14.5" customHeight="1" outlineLevel="1" x14ac:dyDescent="0.35">
      <c r="A285" s="77" t="str">
        <f>'BD3'!A70</f>
        <v>Youth Care Worker</v>
      </c>
      <c r="B285" s="73">
        <f>'BD3'!G70</f>
        <v>0</v>
      </c>
      <c r="C285" s="185"/>
      <c r="D285" s="185"/>
      <c r="E285" s="185"/>
      <c r="F285" s="185"/>
      <c r="G285" s="185"/>
    </row>
    <row r="286" spans="1:7" ht="14.5" customHeight="1" outlineLevel="1" x14ac:dyDescent="0.35">
      <c r="A286" s="465" t="s">
        <v>23</v>
      </c>
      <c r="B286" s="495"/>
      <c r="C286" s="465"/>
      <c r="D286" s="465"/>
      <c r="E286" s="465"/>
      <c r="F286" s="465"/>
      <c r="G286" s="465"/>
    </row>
    <row r="287" spans="1:7" ht="14.5" customHeight="1" outlineLevel="1" x14ac:dyDescent="0.35">
      <c r="A287" s="465"/>
      <c r="B287" s="465"/>
      <c r="C287" s="465"/>
      <c r="D287" s="465"/>
      <c r="E287" s="465"/>
      <c r="F287" s="465"/>
      <c r="G287" s="465"/>
    </row>
    <row r="288" spans="1:7" ht="14.5" customHeight="1" outlineLevel="1" x14ac:dyDescent="0.35">
      <c r="A288" s="465"/>
      <c r="B288" s="465"/>
      <c r="C288" s="465"/>
      <c r="D288" s="465"/>
      <c r="E288" s="465"/>
      <c r="F288" s="465"/>
      <c r="G288" s="465"/>
    </row>
    <row r="289" spans="1:7" ht="14.5" customHeight="1" outlineLevel="1" x14ac:dyDescent="0.35">
      <c r="A289" s="465"/>
      <c r="B289" s="465"/>
      <c r="C289" s="465"/>
      <c r="D289" s="465"/>
      <c r="E289" s="465"/>
      <c r="F289" s="465"/>
      <c r="G289" s="465"/>
    </row>
    <row r="290" spans="1:7" ht="14.5" customHeight="1" outlineLevel="1" x14ac:dyDescent="0.35">
      <c r="A290" s="465"/>
      <c r="B290" s="465"/>
      <c r="C290" s="465"/>
      <c r="D290" s="465"/>
      <c r="E290" s="465"/>
      <c r="F290" s="465"/>
      <c r="G290" s="465"/>
    </row>
    <row r="291" spans="1:7" ht="14.5" customHeight="1" outlineLevel="1" x14ac:dyDescent="0.35">
      <c r="A291" s="465"/>
      <c r="B291" s="465"/>
      <c r="C291" s="465"/>
      <c r="D291" s="465"/>
      <c r="E291" s="465"/>
      <c r="F291" s="465"/>
      <c r="G291" s="465"/>
    </row>
    <row r="292" spans="1:7" ht="14.5" customHeight="1" outlineLevel="1" x14ac:dyDescent="0.35">
      <c r="A292" s="465"/>
      <c r="B292" s="465"/>
      <c r="C292" s="465"/>
      <c r="D292" s="465"/>
      <c r="E292" s="465"/>
      <c r="F292" s="465"/>
      <c r="G292" s="465"/>
    </row>
    <row r="293" spans="1:7" ht="14.5" customHeight="1" outlineLevel="1" x14ac:dyDescent="0.35">
      <c r="A293" s="77" t="str">
        <f>'BD3'!A71</f>
        <v>Administrative Assistant</v>
      </c>
      <c r="B293" s="73">
        <f>'BD3'!G71</f>
        <v>0</v>
      </c>
      <c r="C293" s="185"/>
      <c r="D293" s="185"/>
      <c r="E293" s="185"/>
      <c r="F293" s="185"/>
      <c r="G293" s="185"/>
    </row>
    <row r="294" spans="1:7" ht="14.5" customHeight="1" outlineLevel="1" x14ac:dyDescent="0.35">
      <c r="A294" s="465" t="s">
        <v>23</v>
      </c>
      <c r="B294" s="495"/>
      <c r="C294" s="465"/>
      <c r="D294" s="465"/>
      <c r="E294" s="465"/>
      <c r="F294" s="465"/>
      <c r="G294" s="465"/>
    </row>
    <row r="295" spans="1:7" ht="14.5" customHeight="1" outlineLevel="1" x14ac:dyDescent="0.35">
      <c r="A295" s="465"/>
      <c r="B295" s="465"/>
      <c r="C295" s="465"/>
      <c r="D295" s="465"/>
      <c r="E295" s="465"/>
      <c r="F295" s="465"/>
      <c r="G295" s="465"/>
    </row>
    <row r="296" spans="1:7" ht="14.5" customHeight="1" outlineLevel="1" x14ac:dyDescent="0.35">
      <c r="A296" s="465"/>
      <c r="B296" s="465"/>
      <c r="C296" s="465"/>
      <c r="D296" s="465"/>
      <c r="E296" s="465"/>
      <c r="F296" s="465"/>
      <c r="G296" s="465"/>
    </row>
    <row r="297" spans="1:7" ht="14.5" customHeight="1" outlineLevel="1" x14ac:dyDescent="0.35">
      <c r="A297" s="465"/>
      <c r="B297" s="465"/>
      <c r="C297" s="465"/>
      <c r="D297" s="465"/>
      <c r="E297" s="465"/>
      <c r="F297" s="465"/>
      <c r="G297" s="465"/>
    </row>
    <row r="298" spans="1:7" ht="14.5" customHeight="1" outlineLevel="1" x14ac:dyDescent="0.35">
      <c r="A298" s="465"/>
      <c r="B298" s="465"/>
      <c r="C298" s="465"/>
      <c r="D298" s="465"/>
      <c r="E298" s="465"/>
      <c r="F298" s="465"/>
      <c r="G298" s="465"/>
    </row>
    <row r="299" spans="1:7" ht="14.5" customHeight="1" outlineLevel="1" x14ac:dyDescent="0.35">
      <c r="A299" s="465"/>
      <c r="B299" s="465"/>
      <c r="C299" s="465"/>
      <c r="D299" s="465"/>
      <c r="E299" s="465"/>
      <c r="F299" s="465"/>
      <c r="G299" s="465"/>
    </row>
    <row r="300" spans="1:7" ht="14.5" customHeight="1" outlineLevel="1" x14ac:dyDescent="0.35">
      <c r="A300" s="465"/>
      <c r="B300" s="465"/>
      <c r="C300" s="465"/>
      <c r="D300" s="465"/>
      <c r="E300" s="465"/>
      <c r="F300" s="465"/>
      <c r="G300" s="465"/>
    </row>
    <row r="301" spans="1:7" ht="14.5" customHeight="1" outlineLevel="1" x14ac:dyDescent="0.35">
      <c r="A301" s="77">
        <f>'BD3'!A72</f>
        <v>0</v>
      </c>
      <c r="B301" s="73">
        <f>'BD3'!G72</f>
        <v>0</v>
      </c>
      <c r="C301" s="185"/>
      <c r="D301" s="185"/>
      <c r="E301" s="185"/>
      <c r="F301" s="185"/>
      <c r="G301" s="185"/>
    </row>
    <row r="302" spans="1:7" ht="14.5" customHeight="1" outlineLevel="1" x14ac:dyDescent="0.35">
      <c r="A302" s="465" t="s">
        <v>23</v>
      </c>
      <c r="B302" s="495"/>
      <c r="C302" s="465"/>
      <c r="D302" s="465"/>
      <c r="E302" s="465"/>
      <c r="F302" s="465"/>
      <c r="G302" s="465"/>
    </row>
    <row r="303" spans="1:7" ht="14.5" customHeight="1" outlineLevel="1" x14ac:dyDescent="0.35">
      <c r="A303" s="465"/>
      <c r="B303" s="465"/>
      <c r="C303" s="465"/>
      <c r="D303" s="465"/>
      <c r="E303" s="465"/>
      <c r="F303" s="465"/>
      <c r="G303" s="465"/>
    </row>
    <row r="304" spans="1:7" ht="14.5" customHeight="1" outlineLevel="1" x14ac:dyDescent="0.35">
      <c r="A304" s="465"/>
      <c r="B304" s="465"/>
      <c r="C304" s="465"/>
      <c r="D304" s="465"/>
      <c r="E304" s="465"/>
      <c r="F304" s="465"/>
      <c r="G304" s="465"/>
    </row>
    <row r="305" spans="1:7" ht="14.5" customHeight="1" outlineLevel="1" x14ac:dyDescent="0.35">
      <c r="A305" s="465"/>
      <c r="B305" s="465"/>
      <c r="C305" s="465"/>
      <c r="D305" s="465"/>
      <c r="E305" s="465"/>
      <c r="F305" s="465"/>
      <c r="G305" s="465"/>
    </row>
    <row r="306" spans="1:7" ht="14.5" customHeight="1" outlineLevel="1" x14ac:dyDescent="0.35">
      <c r="A306" s="465"/>
      <c r="B306" s="465"/>
      <c r="C306" s="465"/>
      <c r="D306" s="465"/>
      <c r="E306" s="465"/>
      <c r="F306" s="465"/>
      <c r="G306" s="465"/>
    </row>
    <row r="307" spans="1:7" ht="14.5" customHeight="1" outlineLevel="1" x14ac:dyDescent="0.35">
      <c r="A307" s="465"/>
      <c r="B307" s="465"/>
      <c r="C307" s="465"/>
      <c r="D307" s="465"/>
      <c r="E307" s="465"/>
      <c r="F307" s="465"/>
      <c r="G307" s="465"/>
    </row>
    <row r="308" spans="1:7" ht="14.5" customHeight="1" outlineLevel="1" x14ac:dyDescent="0.35">
      <c r="A308" s="465"/>
      <c r="B308" s="465"/>
      <c r="C308" s="465"/>
      <c r="D308" s="465"/>
      <c r="E308" s="465"/>
      <c r="F308" s="465"/>
      <c r="G308" s="465"/>
    </row>
    <row r="309" spans="1:7" ht="14.5" customHeight="1" outlineLevel="1" x14ac:dyDescent="0.35">
      <c r="A309" s="77">
        <f>'BD3'!A73</f>
        <v>0</v>
      </c>
      <c r="B309" s="73">
        <f>'BD3'!G73</f>
        <v>0</v>
      </c>
      <c r="C309" s="185"/>
      <c r="D309" s="185"/>
      <c r="E309" s="185"/>
      <c r="F309" s="185"/>
      <c r="G309" s="185"/>
    </row>
    <row r="310" spans="1:7" ht="14.5" customHeight="1" outlineLevel="1" x14ac:dyDescent="0.35">
      <c r="A310" s="465" t="s">
        <v>23</v>
      </c>
      <c r="B310" s="495"/>
      <c r="C310" s="465"/>
      <c r="D310" s="465"/>
      <c r="E310" s="465"/>
      <c r="F310" s="465"/>
      <c r="G310" s="465"/>
    </row>
    <row r="311" spans="1:7" ht="14.5" customHeight="1" outlineLevel="1" x14ac:dyDescent="0.35">
      <c r="A311" s="465"/>
      <c r="B311" s="465"/>
      <c r="C311" s="465"/>
      <c r="D311" s="465"/>
      <c r="E311" s="465"/>
      <c r="F311" s="465"/>
      <c r="G311" s="465"/>
    </row>
    <row r="312" spans="1:7" ht="14.5" customHeight="1" outlineLevel="1" x14ac:dyDescent="0.35">
      <c r="A312" s="465"/>
      <c r="B312" s="465"/>
      <c r="C312" s="465"/>
      <c r="D312" s="465"/>
      <c r="E312" s="465"/>
      <c r="F312" s="465"/>
      <c r="G312" s="465"/>
    </row>
    <row r="313" spans="1:7" ht="14.5" customHeight="1" outlineLevel="1" x14ac:dyDescent="0.35">
      <c r="A313" s="465"/>
      <c r="B313" s="465"/>
      <c r="C313" s="465"/>
      <c r="D313" s="465"/>
      <c r="E313" s="465"/>
      <c r="F313" s="465"/>
      <c r="G313" s="465"/>
    </row>
    <row r="314" spans="1:7" ht="14.5" customHeight="1" outlineLevel="1" x14ac:dyDescent="0.35">
      <c r="A314" s="465"/>
      <c r="B314" s="465"/>
      <c r="C314" s="465"/>
      <c r="D314" s="465"/>
      <c r="E314" s="465"/>
      <c r="F314" s="465"/>
      <c r="G314" s="465"/>
    </row>
    <row r="315" spans="1:7" ht="14.5" customHeight="1" outlineLevel="1" x14ac:dyDescent="0.35">
      <c r="A315" s="465"/>
      <c r="B315" s="465"/>
      <c r="C315" s="465"/>
      <c r="D315" s="465"/>
      <c r="E315" s="465"/>
      <c r="F315" s="465"/>
      <c r="G315" s="465"/>
    </row>
    <row r="316" spans="1:7" ht="14.5" customHeight="1" outlineLevel="1" x14ac:dyDescent="0.35">
      <c r="A316" s="465"/>
      <c r="B316" s="465"/>
      <c r="C316" s="465"/>
      <c r="D316" s="465"/>
      <c r="E316" s="465"/>
      <c r="F316" s="465"/>
      <c r="G316" s="465"/>
    </row>
    <row r="317" spans="1:7" ht="14.5" customHeight="1" outlineLevel="2" x14ac:dyDescent="0.35">
      <c r="A317" s="77">
        <f>'BD3'!A74</f>
        <v>0</v>
      </c>
      <c r="B317" s="73">
        <f>'BD3'!G74</f>
        <v>0</v>
      </c>
      <c r="C317" s="185"/>
      <c r="D317" s="185"/>
      <c r="E317" s="185"/>
      <c r="F317" s="185"/>
      <c r="G317" s="185"/>
    </row>
    <row r="318" spans="1:7" ht="14.5" customHeight="1" outlineLevel="2" x14ac:dyDescent="0.35">
      <c r="A318" s="465" t="s">
        <v>23</v>
      </c>
      <c r="B318" s="495"/>
      <c r="C318" s="465"/>
      <c r="D318" s="465"/>
      <c r="E318" s="465"/>
      <c r="F318" s="465"/>
      <c r="G318" s="465"/>
    </row>
    <row r="319" spans="1:7" ht="14.5" customHeight="1" outlineLevel="2" x14ac:dyDescent="0.35">
      <c r="A319" s="465"/>
      <c r="B319" s="465"/>
      <c r="C319" s="465"/>
      <c r="D319" s="465"/>
      <c r="E319" s="465"/>
      <c r="F319" s="465"/>
      <c r="G319" s="465"/>
    </row>
    <row r="320" spans="1:7" ht="14.5" customHeight="1" outlineLevel="2" x14ac:dyDescent="0.35">
      <c r="A320" s="465"/>
      <c r="B320" s="465"/>
      <c r="C320" s="465"/>
      <c r="D320" s="465"/>
      <c r="E320" s="465"/>
      <c r="F320" s="465"/>
      <c r="G320" s="465"/>
    </row>
    <row r="321" spans="1:7" ht="14.5" customHeight="1" outlineLevel="2" x14ac:dyDescent="0.35">
      <c r="A321" s="465"/>
      <c r="B321" s="465"/>
      <c r="C321" s="465"/>
      <c r="D321" s="465"/>
      <c r="E321" s="465"/>
      <c r="F321" s="465"/>
      <c r="G321" s="465"/>
    </row>
    <row r="322" spans="1:7" ht="14.5" customHeight="1" outlineLevel="2" x14ac:dyDescent="0.35">
      <c r="A322" s="465"/>
      <c r="B322" s="465"/>
      <c r="C322" s="465"/>
      <c r="D322" s="465"/>
      <c r="E322" s="465"/>
      <c r="F322" s="465"/>
      <c r="G322" s="465"/>
    </row>
    <row r="323" spans="1:7" ht="14.5" customHeight="1" outlineLevel="2" x14ac:dyDescent="0.35">
      <c r="A323" s="465"/>
      <c r="B323" s="465"/>
      <c r="C323" s="465"/>
      <c r="D323" s="465"/>
      <c r="E323" s="465"/>
      <c r="F323" s="465"/>
      <c r="G323" s="465"/>
    </row>
    <row r="324" spans="1:7" ht="14.5" customHeight="1" outlineLevel="2" x14ac:dyDescent="0.35">
      <c r="A324" s="465"/>
      <c r="B324" s="465"/>
      <c r="C324" s="465"/>
      <c r="D324" s="465"/>
      <c r="E324" s="465"/>
      <c r="F324" s="465"/>
      <c r="G324" s="465"/>
    </row>
    <row r="325" spans="1:7" ht="14.5" customHeight="1" outlineLevel="2" x14ac:dyDescent="0.35">
      <c r="A325" s="77">
        <f>'BD3'!A75</f>
        <v>0</v>
      </c>
      <c r="B325" s="73">
        <f>'BD3'!G75</f>
        <v>0</v>
      </c>
      <c r="C325" s="185"/>
      <c r="D325" s="185"/>
      <c r="E325" s="185"/>
      <c r="F325" s="185"/>
      <c r="G325" s="185"/>
    </row>
    <row r="326" spans="1:7" ht="14.5" customHeight="1" outlineLevel="2" x14ac:dyDescent="0.35">
      <c r="A326" s="465" t="s">
        <v>23</v>
      </c>
      <c r="B326" s="495"/>
      <c r="C326" s="465"/>
      <c r="D326" s="465"/>
      <c r="E326" s="465"/>
      <c r="F326" s="465"/>
      <c r="G326" s="465"/>
    </row>
    <row r="327" spans="1:7" ht="14.5" customHeight="1" outlineLevel="2" x14ac:dyDescent="0.35">
      <c r="A327" s="465"/>
      <c r="B327" s="465"/>
      <c r="C327" s="465"/>
      <c r="D327" s="465"/>
      <c r="E327" s="465"/>
      <c r="F327" s="465"/>
      <c r="G327" s="465"/>
    </row>
    <row r="328" spans="1:7" ht="14.5" customHeight="1" outlineLevel="2" x14ac:dyDescent="0.35">
      <c r="A328" s="465"/>
      <c r="B328" s="465"/>
      <c r="C328" s="465"/>
      <c r="D328" s="465"/>
      <c r="E328" s="465"/>
      <c r="F328" s="465"/>
      <c r="G328" s="465"/>
    </row>
    <row r="329" spans="1:7" ht="14.5" customHeight="1" outlineLevel="2" x14ac:dyDescent="0.35">
      <c r="A329" s="465"/>
      <c r="B329" s="465"/>
      <c r="C329" s="465"/>
      <c r="D329" s="465"/>
      <c r="E329" s="465"/>
      <c r="F329" s="465"/>
      <c r="G329" s="465"/>
    </row>
    <row r="330" spans="1:7" ht="14.5" customHeight="1" outlineLevel="2" x14ac:dyDescent="0.35">
      <c r="A330" s="465"/>
      <c r="B330" s="465"/>
      <c r="C330" s="465"/>
      <c r="D330" s="465"/>
      <c r="E330" s="465"/>
      <c r="F330" s="465"/>
      <c r="G330" s="465"/>
    </row>
    <row r="331" spans="1:7" ht="14.5" customHeight="1" outlineLevel="2" x14ac:dyDescent="0.35">
      <c r="A331" s="465"/>
      <c r="B331" s="465"/>
      <c r="C331" s="465"/>
      <c r="D331" s="465"/>
      <c r="E331" s="465"/>
      <c r="F331" s="465"/>
      <c r="G331" s="465"/>
    </row>
    <row r="332" spans="1:7" ht="14.5" customHeight="1" outlineLevel="2" x14ac:dyDescent="0.35">
      <c r="A332" s="465"/>
      <c r="B332" s="465"/>
      <c r="C332" s="465"/>
      <c r="D332" s="465"/>
      <c r="E332" s="465"/>
      <c r="F332" s="465"/>
      <c r="G332" s="465"/>
    </row>
    <row r="333" spans="1:7" ht="14.5" customHeight="1" outlineLevel="2" x14ac:dyDescent="0.35">
      <c r="A333" s="77">
        <f>'BD3'!A76</f>
        <v>0</v>
      </c>
      <c r="B333" s="73">
        <f>'BD3'!G76</f>
        <v>0</v>
      </c>
      <c r="C333" s="1"/>
      <c r="D333" s="1"/>
      <c r="E333" s="1"/>
      <c r="F333" s="1"/>
      <c r="G333" s="1"/>
    </row>
    <row r="334" spans="1:7" ht="14.5" customHeight="1" outlineLevel="2" x14ac:dyDescent="0.35">
      <c r="A334" s="465" t="s">
        <v>23</v>
      </c>
      <c r="B334" s="495"/>
      <c r="C334" s="465"/>
      <c r="D334" s="465"/>
      <c r="E334" s="465"/>
      <c r="F334" s="465"/>
      <c r="G334" s="465"/>
    </row>
    <row r="335" spans="1:7" ht="14.5" customHeight="1" outlineLevel="2" x14ac:dyDescent="0.35">
      <c r="A335" s="465"/>
      <c r="B335" s="465"/>
      <c r="C335" s="465"/>
      <c r="D335" s="465"/>
      <c r="E335" s="465"/>
      <c r="F335" s="465"/>
      <c r="G335" s="465"/>
    </row>
    <row r="336" spans="1:7" ht="14.5" customHeight="1" outlineLevel="2" x14ac:dyDescent="0.35">
      <c r="A336" s="465"/>
      <c r="B336" s="465"/>
      <c r="C336" s="465"/>
      <c r="D336" s="465"/>
      <c r="E336" s="465"/>
      <c r="F336" s="465"/>
      <c r="G336" s="465"/>
    </row>
    <row r="337" spans="1:7" ht="14.5" customHeight="1" outlineLevel="2" x14ac:dyDescent="0.35">
      <c r="A337" s="465"/>
      <c r="B337" s="465"/>
      <c r="C337" s="465"/>
      <c r="D337" s="465"/>
      <c r="E337" s="465"/>
      <c r="F337" s="465"/>
      <c r="G337" s="465"/>
    </row>
    <row r="338" spans="1:7" ht="14.5" customHeight="1" outlineLevel="2" x14ac:dyDescent="0.35">
      <c r="A338" s="465"/>
      <c r="B338" s="465"/>
      <c r="C338" s="465"/>
      <c r="D338" s="465"/>
      <c r="E338" s="465"/>
      <c r="F338" s="465"/>
      <c r="G338" s="465"/>
    </row>
    <row r="339" spans="1:7" ht="14.5" customHeight="1" outlineLevel="2" x14ac:dyDescent="0.35">
      <c r="A339" s="465"/>
      <c r="B339" s="465"/>
      <c r="C339" s="465"/>
      <c r="D339" s="465"/>
      <c r="E339" s="465"/>
      <c r="F339" s="465"/>
      <c r="G339" s="465"/>
    </row>
    <row r="340" spans="1:7" ht="14.5" customHeight="1" outlineLevel="2" x14ac:dyDescent="0.35">
      <c r="A340" s="465"/>
      <c r="B340" s="465"/>
      <c r="C340" s="465"/>
      <c r="D340" s="465"/>
      <c r="E340" s="465"/>
      <c r="F340" s="465"/>
      <c r="G340" s="465"/>
    </row>
    <row r="341" spans="1:7" ht="14.5" customHeight="1" outlineLevel="2" x14ac:dyDescent="0.35">
      <c r="A341" s="77">
        <f>'BD3'!A77</f>
        <v>0</v>
      </c>
      <c r="B341" s="73">
        <f>'BD3'!G77</f>
        <v>0</v>
      </c>
      <c r="C341" s="1"/>
      <c r="D341" s="1"/>
      <c r="E341" s="1"/>
      <c r="F341" s="1"/>
      <c r="G341" s="1"/>
    </row>
    <row r="342" spans="1:7" ht="14.5" customHeight="1" outlineLevel="2" x14ac:dyDescent="0.35">
      <c r="A342" s="465" t="s">
        <v>23</v>
      </c>
      <c r="B342" s="495"/>
      <c r="C342" s="465"/>
      <c r="D342" s="465"/>
      <c r="E342" s="465"/>
      <c r="F342" s="465"/>
      <c r="G342" s="465"/>
    </row>
    <row r="343" spans="1:7" ht="14.5" customHeight="1" outlineLevel="2" x14ac:dyDescent="0.35">
      <c r="A343" s="465"/>
      <c r="B343" s="465"/>
      <c r="C343" s="465"/>
      <c r="D343" s="465"/>
      <c r="E343" s="465"/>
      <c r="F343" s="465"/>
      <c r="G343" s="465"/>
    </row>
    <row r="344" spans="1:7" ht="14.5" customHeight="1" outlineLevel="2" x14ac:dyDescent="0.35">
      <c r="A344" s="465"/>
      <c r="B344" s="465"/>
      <c r="C344" s="465"/>
      <c r="D344" s="465"/>
      <c r="E344" s="465"/>
      <c r="F344" s="465"/>
      <c r="G344" s="465"/>
    </row>
    <row r="345" spans="1:7" ht="14.5" customHeight="1" outlineLevel="2" x14ac:dyDescent="0.35">
      <c r="A345" s="465"/>
      <c r="B345" s="465"/>
      <c r="C345" s="465"/>
      <c r="D345" s="465"/>
      <c r="E345" s="465"/>
      <c r="F345" s="465"/>
      <c r="G345" s="465"/>
    </row>
    <row r="346" spans="1:7" ht="14.5" customHeight="1" outlineLevel="2" x14ac:dyDescent="0.35">
      <c r="A346" s="465"/>
      <c r="B346" s="465"/>
      <c r="C346" s="465"/>
      <c r="D346" s="465"/>
      <c r="E346" s="465"/>
      <c r="F346" s="465"/>
      <c r="G346" s="465"/>
    </row>
    <row r="347" spans="1:7" ht="14.5" customHeight="1" outlineLevel="2" x14ac:dyDescent="0.35">
      <c r="A347" s="465"/>
      <c r="B347" s="465"/>
      <c r="C347" s="465"/>
      <c r="D347" s="465"/>
      <c r="E347" s="465"/>
      <c r="F347" s="465"/>
      <c r="G347" s="465"/>
    </row>
    <row r="348" spans="1:7" ht="14.5" customHeight="1" outlineLevel="2" x14ac:dyDescent="0.35">
      <c r="A348" s="465"/>
      <c r="B348" s="465"/>
      <c r="C348" s="465"/>
      <c r="D348" s="465"/>
      <c r="E348" s="465"/>
      <c r="F348" s="465"/>
      <c r="G348" s="465"/>
    </row>
    <row r="349" spans="1:7" ht="14.5" customHeight="1" outlineLevel="2" x14ac:dyDescent="0.35">
      <c r="A349" s="77">
        <f>'BD3'!A78</f>
        <v>0</v>
      </c>
      <c r="B349" s="73">
        <f>'BD3'!G78</f>
        <v>0</v>
      </c>
      <c r="C349" s="1"/>
      <c r="D349" s="1"/>
      <c r="E349" s="1"/>
      <c r="F349" s="1"/>
      <c r="G349" s="1"/>
    </row>
    <row r="350" spans="1:7" ht="14.5" customHeight="1" outlineLevel="2" x14ac:dyDescent="0.35">
      <c r="A350" s="465" t="s">
        <v>23</v>
      </c>
      <c r="B350" s="495"/>
      <c r="C350" s="465"/>
      <c r="D350" s="465"/>
      <c r="E350" s="465"/>
      <c r="F350" s="465"/>
      <c r="G350" s="465"/>
    </row>
    <row r="351" spans="1:7" ht="14.5" customHeight="1" outlineLevel="2" x14ac:dyDescent="0.35">
      <c r="A351" s="465"/>
      <c r="B351" s="465"/>
      <c r="C351" s="465"/>
      <c r="D351" s="465"/>
      <c r="E351" s="465"/>
      <c r="F351" s="465"/>
      <c r="G351" s="465"/>
    </row>
    <row r="352" spans="1:7" ht="14.5" customHeight="1" outlineLevel="2" x14ac:dyDescent="0.35">
      <c r="A352" s="465"/>
      <c r="B352" s="465"/>
      <c r="C352" s="465"/>
      <c r="D352" s="465"/>
      <c r="E352" s="465"/>
      <c r="F352" s="465"/>
      <c r="G352" s="465"/>
    </row>
    <row r="353" spans="1:7" ht="14.5" customHeight="1" outlineLevel="2" x14ac:dyDescent="0.35">
      <c r="A353" s="465"/>
      <c r="B353" s="465"/>
      <c r="C353" s="465"/>
      <c r="D353" s="465"/>
      <c r="E353" s="465"/>
      <c r="F353" s="465"/>
      <c r="G353" s="465"/>
    </row>
    <row r="354" spans="1:7" ht="14.5" customHeight="1" outlineLevel="2" x14ac:dyDescent="0.35">
      <c r="A354" s="465"/>
      <c r="B354" s="465"/>
      <c r="C354" s="465"/>
      <c r="D354" s="465"/>
      <c r="E354" s="465"/>
      <c r="F354" s="465"/>
      <c r="G354" s="465"/>
    </row>
    <row r="355" spans="1:7" ht="14.5" customHeight="1" outlineLevel="2" x14ac:dyDescent="0.35">
      <c r="A355" s="465"/>
      <c r="B355" s="465"/>
      <c r="C355" s="465"/>
      <c r="D355" s="465"/>
      <c r="E355" s="465"/>
      <c r="F355" s="465"/>
      <c r="G355" s="465"/>
    </row>
    <row r="356" spans="1:7" ht="14.5" customHeight="1" outlineLevel="2" x14ac:dyDescent="0.35">
      <c r="A356" s="465"/>
      <c r="B356" s="465"/>
      <c r="C356" s="465"/>
      <c r="D356" s="465"/>
      <c r="E356" s="465"/>
      <c r="F356" s="465"/>
      <c r="G356" s="465"/>
    </row>
    <row r="357" spans="1:7" ht="14.5" customHeight="1" outlineLevel="3" x14ac:dyDescent="0.35">
      <c r="A357" s="77">
        <f>'BD3'!A79</f>
        <v>0</v>
      </c>
      <c r="B357" s="73">
        <f>'BD3'!G79</f>
        <v>0</v>
      </c>
      <c r="C357" s="1"/>
      <c r="D357" s="1"/>
      <c r="E357" s="1"/>
      <c r="F357" s="1"/>
      <c r="G357" s="1"/>
    </row>
    <row r="358" spans="1:7" ht="14.5" customHeight="1" outlineLevel="3" x14ac:dyDescent="0.35">
      <c r="A358" s="465" t="s">
        <v>23</v>
      </c>
      <c r="B358" s="495"/>
      <c r="C358" s="465"/>
      <c r="D358" s="465"/>
      <c r="E358" s="465"/>
      <c r="F358" s="465"/>
      <c r="G358" s="465"/>
    </row>
    <row r="359" spans="1:7" ht="14.5" customHeight="1" outlineLevel="3" x14ac:dyDescent="0.35">
      <c r="A359" s="465"/>
      <c r="B359" s="465"/>
      <c r="C359" s="465"/>
      <c r="D359" s="465"/>
      <c r="E359" s="465"/>
      <c r="F359" s="465"/>
      <c r="G359" s="465"/>
    </row>
    <row r="360" spans="1:7" ht="14.5" customHeight="1" outlineLevel="3" x14ac:dyDescent="0.35">
      <c r="A360" s="465"/>
      <c r="B360" s="465"/>
      <c r="C360" s="465"/>
      <c r="D360" s="465"/>
      <c r="E360" s="465"/>
      <c r="F360" s="465"/>
      <c r="G360" s="465"/>
    </row>
    <row r="361" spans="1:7" ht="14.5" customHeight="1" outlineLevel="3" x14ac:dyDescent="0.35">
      <c r="A361" s="465"/>
      <c r="B361" s="465"/>
      <c r="C361" s="465"/>
      <c r="D361" s="465"/>
      <c r="E361" s="465"/>
      <c r="F361" s="465"/>
      <c r="G361" s="465"/>
    </row>
    <row r="362" spans="1:7" ht="14.5" customHeight="1" outlineLevel="3" x14ac:dyDescent="0.35">
      <c r="A362" s="465"/>
      <c r="B362" s="465"/>
      <c r="C362" s="465"/>
      <c r="D362" s="465"/>
      <c r="E362" s="465"/>
      <c r="F362" s="465"/>
      <c r="G362" s="465"/>
    </row>
    <row r="363" spans="1:7" ht="14.5" customHeight="1" outlineLevel="3" x14ac:dyDescent="0.35">
      <c r="A363" s="465"/>
      <c r="B363" s="465"/>
      <c r="C363" s="465"/>
      <c r="D363" s="465"/>
      <c r="E363" s="465"/>
      <c r="F363" s="465"/>
      <c r="G363" s="465"/>
    </row>
    <row r="364" spans="1:7" ht="14.5" customHeight="1" outlineLevel="3" x14ac:dyDescent="0.35">
      <c r="A364" s="465"/>
      <c r="B364" s="465"/>
      <c r="C364" s="465"/>
      <c r="D364" s="465"/>
      <c r="E364" s="465"/>
      <c r="F364" s="465"/>
      <c r="G364" s="465"/>
    </row>
    <row r="365" spans="1:7" ht="14.5" customHeight="1" outlineLevel="3" x14ac:dyDescent="0.35">
      <c r="A365" s="77">
        <f>'BD3'!A80</f>
        <v>0</v>
      </c>
      <c r="B365" s="73">
        <f>'BD3'!G80</f>
        <v>0</v>
      </c>
      <c r="C365" s="1"/>
      <c r="D365" s="1"/>
      <c r="E365" s="1"/>
      <c r="F365" s="1"/>
      <c r="G365" s="1"/>
    </row>
    <row r="366" spans="1:7" ht="14.5" customHeight="1" outlineLevel="3" x14ac:dyDescent="0.35">
      <c r="A366" s="465" t="s">
        <v>23</v>
      </c>
      <c r="B366" s="495"/>
      <c r="C366" s="465"/>
      <c r="D366" s="465"/>
      <c r="E366" s="465"/>
      <c r="F366" s="465"/>
      <c r="G366" s="465"/>
    </row>
    <row r="367" spans="1:7" ht="14.5" customHeight="1" outlineLevel="3" x14ac:dyDescent="0.35">
      <c r="A367" s="465"/>
      <c r="B367" s="465"/>
      <c r="C367" s="465"/>
      <c r="D367" s="465"/>
      <c r="E367" s="465"/>
      <c r="F367" s="465"/>
      <c r="G367" s="465"/>
    </row>
    <row r="368" spans="1:7" ht="14.5" customHeight="1" outlineLevel="3" x14ac:dyDescent="0.35">
      <c r="A368" s="465"/>
      <c r="B368" s="465"/>
      <c r="C368" s="465"/>
      <c r="D368" s="465"/>
      <c r="E368" s="465"/>
      <c r="F368" s="465"/>
      <c r="G368" s="465"/>
    </row>
    <row r="369" spans="1:7" ht="14.5" customHeight="1" outlineLevel="3" x14ac:dyDescent="0.35">
      <c r="A369" s="465"/>
      <c r="B369" s="465"/>
      <c r="C369" s="465"/>
      <c r="D369" s="465"/>
      <c r="E369" s="465"/>
      <c r="F369" s="465"/>
      <c r="G369" s="465"/>
    </row>
    <row r="370" spans="1:7" ht="14.5" customHeight="1" outlineLevel="3" x14ac:dyDescent="0.35">
      <c r="A370" s="465"/>
      <c r="B370" s="465"/>
      <c r="C370" s="465"/>
      <c r="D370" s="465"/>
      <c r="E370" s="465"/>
      <c r="F370" s="465"/>
      <c r="G370" s="465"/>
    </row>
    <row r="371" spans="1:7" ht="14.5" customHeight="1" outlineLevel="3" x14ac:dyDescent="0.35">
      <c r="A371" s="465"/>
      <c r="B371" s="465"/>
      <c r="C371" s="465"/>
      <c r="D371" s="465"/>
      <c r="E371" s="465"/>
      <c r="F371" s="465"/>
      <c r="G371" s="465"/>
    </row>
    <row r="372" spans="1:7" ht="14.5" customHeight="1" outlineLevel="3" x14ac:dyDescent="0.35">
      <c r="A372" s="465"/>
      <c r="B372" s="465"/>
      <c r="C372" s="465"/>
      <c r="D372" s="465"/>
      <c r="E372" s="465"/>
      <c r="F372" s="465"/>
      <c r="G372" s="465"/>
    </row>
    <row r="373" spans="1:7" ht="14.5" customHeight="1" outlineLevel="3" x14ac:dyDescent="0.35">
      <c r="A373" s="77">
        <f>'BD3'!A81</f>
        <v>0</v>
      </c>
      <c r="B373" s="73">
        <f>'BD3'!G81</f>
        <v>0</v>
      </c>
      <c r="C373" s="1"/>
      <c r="D373" s="1"/>
      <c r="E373" s="1"/>
      <c r="F373" s="1"/>
      <c r="G373" s="1"/>
    </row>
    <row r="374" spans="1:7" ht="14.5" customHeight="1" outlineLevel="3" x14ac:dyDescent="0.35">
      <c r="A374" s="465" t="s">
        <v>23</v>
      </c>
      <c r="B374" s="495"/>
      <c r="C374" s="465"/>
      <c r="D374" s="465"/>
      <c r="E374" s="465"/>
      <c r="F374" s="465"/>
      <c r="G374" s="465"/>
    </row>
    <row r="375" spans="1:7" ht="14.5" customHeight="1" outlineLevel="3" x14ac:dyDescent="0.35">
      <c r="A375" s="465"/>
      <c r="B375" s="465"/>
      <c r="C375" s="465"/>
      <c r="D375" s="465"/>
      <c r="E375" s="465"/>
      <c r="F375" s="465"/>
      <c r="G375" s="465"/>
    </row>
    <row r="376" spans="1:7" ht="14.5" customHeight="1" outlineLevel="3" x14ac:dyDescent="0.35">
      <c r="A376" s="465"/>
      <c r="B376" s="465"/>
      <c r="C376" s="465"/>
      <c r="D376" s="465"/>
      <c r="E376" s="465"/>
      <c r="F376" s="465"/>
      <c r="G376" s="465"/>
    </row>
    <row r="377" spans="1:7" ht="14.5" customHeight="1" outlineLevel="3" x14ac:dyDescent="0.35">
      <c r="A377" s="465"/>
      <c r="B377" s="465"/>
      <c r="C377" s="465"/>
      <c r="D377" s="465"/>
      <c r="E377" s="465"/>
      <c r="F377" s="465"/>
      <c r="G377" s="465"/>
    </row>
    <row r="378" spans="1:7" ht="14.5" customHeight="1" outlineLevel="3" x14ac:dyDescent="0.35">
      <c r="A378" s="465"/>
      <c r="B378" s="465"/>
      <c r="C378" s="465"/>
      <c r="D378" s="465"/>
      <c r="E378" s="465"/>
      <c r="F378" s="465"/>
      <c r="G378" s="465"/>
    </row>
    <row r="379" spans="1:7" ht="14.5" customHeight="1" outlineLevel="3" x14ac:dyDescent="0.35">
      <c r="A379" s="465"/>
      <c r="B379" s="465"/>
      <c r="C379" s="465"/>
      <c r="D379" s="465"/>
      <c r="E379" s="465"/>
      <c r="F379" s="465"/>
      <c r="G379" s="465"/>
    </row>
    <row r="380" spans="1:7" ht="14.5" customHeight="1" outlineLevel="3" x14ac:dyDescent="0.35">
      <c r="A380" s="465"/>
      <c r="B380" s="465"/>
      <c r="C380" s="465"/>
      <c r="D380" s="465"/>
      <c r="E380" s="465"/>
      <c r="F380" s="465"/>
      <c r="G380" s="465"/>
    </row>
    <row r="381" spans="1:7" ht="14.5" customHeight="1" outlineLevel="3" x14ac:dyDescent="0.35">
      <c r="A381" s="77">
        <f>'BD3'!A82</f>
        <v>0</v>
      </c>
      <c r="B381" s="73">
        <f>'BD3'!G82</f>
        <v>0</v>
      </c>
      <c r="C381" s="1"/>
      <c r="D381" s="1"/>
      <c r="E381" s="1"/>
      <c r="F381" s="1"/>
      <c r="G381" s="1"/>
    </row>
    <row r="382" spans="1:7" ht="14.5" customHeight="1" outlineLevel="3" x14ac:dyDescent="0.35">
      <c r="A382" s="465" t="s">
        <v>23</v>
      </c>
      <c r="B382" s="495"/>
      <c r="C382" s="465"/>
      <c r="D382" s="465"/>
      <c r="E382" s="465"/>
      <c r="F382" s="465"/>
      <c r="G382" s="465"/>
    </row>
    <row r="383" spans="1:7" ht="14.5" customHeight="1" outlineLevel="3" x14ac:dyDescent="0.35">
      <c r="A383" s="465"/>
      <c r="B383" s="465"/>
      <c r="C383" s="465"/>
      <c r="D383" s="465"/>
      <c r="E383" s="465"/>
      <c r="F383" s="465"/>
      <c r="G383" s="465"/>
    </row>
    <row r="384" spans="1:7" ht="14.5" customHeight="1" outlineLevel="3" x14ac:dyDescent="0.35">
      <c r="A384" s="465"/>
      <c r="B384" s="465"/>
      <c r="C384" s="465"/>
      <c r="D384" s="465"/>
      <c r="E384" s="465"/>
      <c r="F384" s="465"/>
      <c r="G384" s="465"/>
    </row>
    <row r="385" spans="1:7" ht="14.5" customHeight="1" outlineLevel="3" x14ac:dyDescent="0.35">
      <c r="A385" s="465"/>
      <c r="B385" s="465"/>
      <c r="C385" s="465"/>
      <c r="D385" s="465"/>
      <c r="E385" s="465"/>
      <c r="F385" s="465"/>
      <c r="G385" s="465"/>
    </row>
    <row r="386" spans="1:7" ht="14.5" customHeight="1" outlineLevel="3" x14ac:dyDescent="0.35">
      <c r="A386" s="465"/>
      <c r="B386" s="465"/>
      <c r="C386" s="465"/>
      <c r="D386" s="465"/>
      <c r="E386" s="465"/>
      <c r="F386" s="465"/>
      <c r="G386" s="465"/>
    </row>
    <row r="387" spans="1:7" ht="14.5" customHeight="1" outlineLevel="3" x14ac:dyDescent="0.35">
      <c r="A387" s="465"/>
      <c r="B387" s="465"/>
      <c r="C387" s="465"/>
      <c r="D387" s="465"/>
      <c r="E387" s="465"/>
      <c r="F387" s="465"/>
      <c r="G387" s="465"/>
    </row>
    <row r="388" spans="1:7" ht="14.5" customHeight="1" outlineLevel="3" x14ac:dyDescent="0.35">
      <c r="A388" s="465"/>
      <c r="B388" s="465"/>
      <c r="C388" s="465"/>
      <c r="D388" s="465"/>
      <c r="E388" s="465"/>
      <c r="F388" s="465"/>
      <c r="G388" s="465"/>
    </row>
    <row r="389" spans="1:7" ht="14.5" customHeight="1" outlineLevel="3" x14ac:dyDescent="0.35">
      <c r="A389" s="77">
        <f>'BD3'!A83</f>
        <v>0</v>
      </c>
      <c r="B389" s="73">
        <f>'BD3'!G83</f>
        <v>0</v>
      </c>
      <c r="C389" s="1"/>
      <c r="D389" s="1"/>
      <c r="E389" s="1"/>
      <c r="F389" s="1"/>
      <c r="G389" s="1"/>
    </row>
    <row r="390" spans="1:7" ht="14.5" customHeight="1" outlineLevel="3" x14ac:dyDescent="0.35">
      <c r="A390" s="465" t="s">
        <v>23</v>
      </c>
      <c r="B390" s="495"/>
      <c r="C390" s="465"/>
      <c r="D390" s="465"/>
      <c r="E390" s="465"/>
      <c r="F390" s="465"/>
      <c r="G390" s="465"/>
    </row>
    <row r="391" spans="1:7" ht="14.5" customHeight="1" outlineLevel="3" x14ac:dyDescent="0.35">
      <c r="A391" s="465"/>
      <c r="B391" s="465"/>
      <c r="C391" s="465"/>
      <c r="D391" s="465"/>
      <c r="E391" s="465"/>
      <c r="F391" s="465"/>
      <c r="G391" s="465"/>
    </row>
    <row r="392" spans="1:7" ht="14.5" customHeight="1" outlineLevel="3" x14ac:dyDescent="0.35">
      <c r="A392" s="465"/>
      <c r="B392" s="465"/>
      <c r="C392" s="465"/>
      <c r="D392" s="465"/>
      <c r="E392" s="465"/>
      <c r="F392" s="465"/>
      <c r="G392" s="465"/>
    </row>
    <row r="393" spans="1:7" ht="14.5" customHeight="1" outlineLevel="3" x14ac:dyDescent="0.35">
      <c r="A393" s="465"/>
      <c r="B393" s="465"/>
      <c r="C393" s="465"/>
      <c r="D393" s="465"/>
      <c r="E393" s="465"/>
      <c r="F393" s="465"/>
      <c r="G393" s="465"/>
    </row>
    <row r="394" spans="1:7" ht="14.5" customHeight="1" outlineLevel="3" x14ac:dyDescent="0.35">
      <c r="A394" s="465"/>
      <c r="B394" s="465"/>
      <c r="C394" s="465"/>
      <c r="D394" s="465"/>
      <c r="E394" s="465"/>
      <c r="F394" s="465"/>
      <c r="G394" s="465"/>
    </row>
    <row r="395" spans="1:7" ht="14.5" customHeight="1" outlineLevel="3" x14ac:dyDescent="0.35">
      <c r="A395" s="465"/>
      <c r="B395" s="465"/>
      <c r="C395" s="465"/>
      <c r="D395" s="465"/>
      <c r="E395" s="465"/>
      <c r="F395" s="465"/>
      <c r="G395" s="465"/>
    </row>
    <row r="396" spans="1:7" ht="14.5" customHeight="1" outlineLevel="3" x14ac:dyDescent="0.35">
      <c r="A396" s="465"/>
      <c r="B396" s="465"/>
      <c r="C396" s="465"/>
      <c r="D396" s="465"/>
      <c r="E396" s="465"/>
      <c r="F396" s="465"/>
      <c r="G396" s="465"/>
    </row>
    <row r="397" spans="1:7" ht="14.5" customHeight="1" outlineLevel="4" x14ac:dyDescent="0.35">
      <c r="A397" s="77">
        <f>'BD3'!A84</f>
        <v>0</v>
      </c>
      <c r="B397" s="73">
        <f>'BD3'!G84</f>
        <v>0</v>
      </c>
      <c r="C397" s="1"/>
      <c r="D397" s="1"/>
      <c r="E397" s="1"/>
      <c r="F397" s="1"/>
      <c r="G397" s="1"/>
    </row>
    <row r="398" spans="1:7" ht="14.5" customHeight="1" outlineLevel="4" x14ac:dyDescent="0.35">
      <c r="A398" s="465" t="s">
        <v>23</v>
      </c>
      <c r="B398" s="495"/>
      <c r="C398" s="465"/>
      <c r="D398" s="465"/>
      <c r="E398" s="465"/>
      <c r="F398" s="465"/>
      <c r="G398" s="465"/>
    </row>
    <row r="399" spans="1:7" ht="14.5" customHeight="1" outlineLevel="4" x14ac:dyDescent="0.35">
      <c r="A399" s="465"/>
      <c r="B399" s="465"/>
      <c r="C399" s="465"/>
      <c r="D399" s="465"/>
      <c r="E399" s="465"/>
      <c r="F399" s="465"/>
      <c r="G399" s="465"/>
    </row>
    <row r="400" spans="1:7" ht="14.5" customHeight="1" outlineLevel="4" x14ac:dyDescent="0.35">
      <c r="A400" s="465"/>
      <c r="B400" s="465"/>
      <c r="C400" s="465"/>
      <c r="D400" s="465"/>
      <c r="E400" s="465"/>
      <c r="F400" s="465"/>
      <c r="G400" s="465"/>
    </row>
    <row r="401" spans="1:7" ht="14.5" customHeight="1" outlineLevel="4" x14ac:dyDescent="0.35">
      <c r="A401" s="465"/>
      <c r="B401" s="465"/>
      <c r="C401" s="465"/>
      <c r="D401" s="465"/>
      <c r="E401" s="465"/>
      <c r="F401" s="465"/>
      <c r="G401" s="465"/>
    </row>
    <row r="402" spans="1:7" ht="14.5" customHeight="1" outlineLevel="4" x14ac:dyDescent="0.35">
      <c r="A402" s="465"/>
      <c r="B402" s="465"/>
      <c r="C402" s="465"/>
      <c r="D402" s="465"/>
      <c r="E402" s="465"/>
      <c r="F402" s="465"/>
      <c r="G402" s="465"/>
    </row>
    <row r="403" spans="1:7" ht="14.5" customHeight="1" outlineLevel="4" x14ac:dyDescent="0.35">
      <c r="A403" s="465"/>
      <c r="B403" s="465"/>
      <c r="C403" s="465"/>
      <c r="D403" s="465"/>
      <c r="E403" s="465"/>
      <c r="F403" s="465"/>
      <c r="G403" s="465"/>
    </row>
    <row r="404" spans="1:7" ht="14.5" customHeight="1" outlineLevel="4" x14ac:dyDescent="0.35">
      <c r="A404" s="465"/>
      <c r="B404" s="465"/>
      <c r="C404" s="465"/>
      <c r="D404" s="465"/>
      <c r="E404" s="465"/>
      <c r="F404" s="465"/>
      <c r="G404" s="465"/>
    </row>
    <row r="405" spans="1:7" ht="14.5" customHeight="1" outlineLevel="4" x14ac:dyDescent="0.35">
      <c r="A405" s="77">
        <f>'BD3'!A85</f>
        <v>0</v>
      </c>
      <c r="B405" s="73">
        <f>'BD3'!G85</f>
        <v>0</v>
      </c>
      <c r="C405" s="1"/>
      <c r="D405" s="1"/>
      <c r="E405" s="1"/>
      <c r="F405" s="1"/>
      <c r="G405" s="1"/>
    </row>
    <row r="406" spans="1:7" ht="14.5" customHeight="1" outlineLevel="4" x14ac:dyDescent="0.35">
      <c r="A406" s="465" t="s">
        <v>23</v>
      </c>
      <c r="B406" s="495"/>
      <c r="C406" s="465"/>
      <c r="D406" s="465"/>
      <c r="E406" s="465"/>
      <c r="F406" s="465"/>
      <c r="G406" s="465"/>
    </row>
    <row r="407" spans="1:7" ht="14.5" customHeight="1" outlineLevel="4" x14ac:dyDescent="0.35">
      <c r="A407" s="465"/>
      <c r="B407" s="465"/>
      <c r="C407" s="465"/>
      <c r="D407" s="465"/>
      <c r="E407" s="465"/>
      <c r="F407" s="465"/>
      <c r="G407" s="465"/>
    </row>
    <row r="408" spans="1:7" ht="14.5" customHeight="1" outlineLevel="4" x14ac:dyDescent="0.35">
      <c r="A408" s="465"/>
      <c r="B408" s="465"/>
      <c r="C408" s="465"/>
      <c r="D408" s="465"/>
      <c r="E408" s="465"/>
      <c r="F408" s="465"/>
      <c r="G408" s="465"/>
    </row>
    <row r="409" spans="1:7" ht="14.5" customHeight="1" outlineLevel="4" x14ac:dyDescent="0.35">
      <c r="A409" s="465"/>
      <c r="B409" s="465"/>
      <c r="C409" s="465"/>
      <c r="D409" s="465"/>
      <c r="E409" s="465"/>
      <c r="F409" s="465"/>
      <c r="G409" s="465"/>
    </row>
    <row r="410" spans="1:7" ht="14.5" customHeight="1" outlineLevel="4" x14ac:dyDescent="0.35">
      <c r="A410" s="465"/>
      <c r="B410" s="465"/>
      <c r="C410" s="465"/>
      <c r="D410" s="465"/>
      <c r="E410" s="465"/>
      <c r="F410" s="465"/>
      <c r="G410" s="465"/>
    </row>
    <row r="411" spans="1:7" ht="14.5" customHeight="1" outlineLevel="4" x14ac:dyDescent="0.35">
      <c r="A411" s="465"/>
      <c r="B411" s="465"/>
      <c r="C411" s="465"/>
      <c r="D411" s="465"/>
      <c r="E411" s="465"/>
      <c r="F411" s="465"/>
      <c r="G411" s="465"/>
    </row>
    <row r="412" spans="1:7" ht="14.5" customHeight="1" outlineLevel="4" x14ac:dyDescent="0.35">
      <c r="A412" s="465"/>
      <c r="B412" s="465"/>
      <c r="C412" s="465"/>
      <c r="D412" s="465"/>
      <c r="E412" s="465"/>
      <c r="F412" s="465"/>
      <c r="G412" s="465"/>
    </row>
    <row r="413" spans="1:7" ht="14.5" customHeight="1" outlineLevel="4" x14ac:dyDescent="0.35">
      <c r="A413" s="77">
        <f>'BD3'!A86</f>
        <v>0</v>
      </c>
      <c r="B413" s="73">
        <f>'BD3'!G86</f>
        <v>0</v>
      </c>
      <c r="C413" s="1"/>
      <c r="D413" s="1"/>
      <c r="E413" s="1"/>
      <c r="F413" s="1"/>
      <c r="G413" s="1"/>
    </row>
    <row r="414" spans="1:7" ht="14.5" customHeight="1" outlineLevel="4" x14ac:dyDescent="0.35">
      <c r="A414" s="465" t="s">
        <v>23</v>
      </c>
      <c r="B414" s="495"/>
      <c r="C414" s="465"/>
      <c r="D414" s="465"/>
      <c r="E414" s="465"/>
      <c r="F414" s="465"/>
      <c r="G414" s="465"/>
    </row>
    <row r="415" spans="1:7" ht="14.5" customHeight="1" outlineLevel="4" x14ac:dyDescent="0.35">
      <c r="A415" s="465"/>
      <c r="B415" s="465"/>
      <c r="C415" s="465"/>
      <c r="D415" s="465"/>
      <c r="E415" s="465"/>
      <c r="F415" s="465"/>
      <c r="G415" s="465"/>
    </row>
    <row r="416" spans="1:7" ht="14.5" customHeight="1" outlineLevel="4" x14ac:dyDescent="0.35">
      <c r="A416" s="465"/>
      <c r="B416" s="465"/>
      <c r="C416" s="465"/>
      <c r="D416" s="465"/>
      <c r="E416" s="465"/>
      <c r="F416" s="465"/>
      <c r="G416" s="465"/>
    </row>
    <row r="417" spans="1:7" ht="14.5" customHeight="1" outlineLevel="4" x14ac:dyDescent="0.35">
      <c r="A417" s="465"/>
      <c r="B417" s="465"/>
      <c r="C417" s="465"/>
      <c r="D417" s="465"/>
      <c r="E417" s="465"/>
      <c r="F417" s="465"/>
      <c r="G417" s="465"/>
    </row>
    <row r="418" spans="1:7" ht="14.5" customHeight="1" outlineLevel="4" x14ac:dyDescent="0.35">
      <c r="A418" s="465"/>
      <c r="B418" s="465"/>
      <c r="C418" s="465"/>
      <c r="D418" s="465"/>
      <c r="E418" s="465"/>
      <c r="F418" s="465"/>
      <c r="G418" s="465"/>
    </row>
    <row r="419" spans="1:7" ht="14.5" customHeight="1" outlineLevel="4" x14ac:dyDescent="0.35">
      <c r="A419" s="465"/>
      <c r="B419" s="465"/>
      <c r="C419" s="465"/>
      <c r="D419" s="465"/>
      <c r="E419" s="465"/>
      <c r="F419" s="465"/>
      <c r="G419" s="465"/>
    </row>
    <row r="420" spans="1:7" ht="14.5" customHeight="1" outlineLevel="4" x14ac:dyDescent="0.35">
      <c r="A420" s="465"/>
      <c r="B420" s="465"/>
      <c r="C420" s="465"/>
      <c r="D420" s="465"/>
      <c r="E420" s="465"/>
      <c r="F420" s="465"/>
      <c r="G420" s="465"/>
    </row>
    <row r="421" spans="1:7" ht="14.5" customHeight="1" outlineLevel="4" x14ac:dyDescent="0.35">
      <c r="A421" s="77">
        <f>'BD3'!A87</f>
        <v>0</v>
      </c>
      <c r="B421" s="73">
        <f>'BD3'!G87</f>
        <v>0</v>
      </c>
      <c r="C421" s="1"/>
      <c r="D421" s="1"/>
      <c r="E421" s="1"/>
      <c r="F421" s="1"/>
      <c r="G421" s="1"/>
    </row>
    <row r="422" spans="1:7" ht="14.5" customHeight="1" outlineLevel="4" x14ac:dyDescent="0.35">
      <c r="A422" s="465" t="s">
        <v>23</v>
      </c>
      <c r="B422" s="495"/>
      <c r="C422" s="465"/>
      <c r="D422" s="465"/>
      <c r="E422" s="465"/>
      <c r="F422" s="465"/>
      <c r="G422" s="465"/>
    </row>
    <row r="423" spans="1:7" ht="14.5" customHeight="1" outlineLevel="4" x14ac:dyDescent="0.35">
      <c r="A423" s="465"/>
      <c r="B423" s="465"/>
      <c r="C423" s="465"/>
      <c r="D423" s="465"/>
      <c r="E423" s="465"/>
      <c r="F423" s="465"/>
      <c r="G423" s="465"/>
    </row>
    <row r="424" spans="1:7" ht="14.5" customHeight="1" outlineLevel="4" x14ac:dyDescent="0.35">
      <c r="A424" s="465"/>
      <c r="B424" s="465"/>
      <c r="C424" s="465"/>
      <c r="D424" s="465"/>
      <c r="E424" s="465"/>
      <c r="F424" s="465"/>
      <c r="G424" s="465"/>
    </row>
    <row r="425" spans="1:7" ht="14.5" customHeight="1" outlineLevel="4" x14ac:dyDescent="0.35">
      <c r="A425" s="465"/>
      <c r="B425" s="465"/>
      <c r="C425" s="465"/>
      <c r="D425" s="465"/>
      <c r="E425" s="465"/>
      <c r="F425" s="465"/>
      <c r="G425" s="465"/>
    </row>
    <row r="426" spans="1:7" ht="14.5" customHeight="1" outlineLevel="4" x14ac:dyDescent="0.35">
      <c r="A426" s="465"/>
      <c r="B426" s="465"/>
      <c r="C426" s="465"/>
      <c r="D426" s="465"/>
      <c r="E426" s="465"/>
      <c r="F426" s="465"/>
      <c r="G426" s="465"/>
    </row>
    <row r="427" spans="1:7" ht="14.5" customHeight="1" outlineLevel="4" x14ac:dyDescent="0.35">
      <c r="A427" s="465"/>
      <c r="B427" s="465"/>
      <c r="C427" s="465"/>
      <c r="D427" s="465"/>
      <c r="E427" s="465"/>
      <c r="F427" s="465"/>
      <c r="G427" s="465"/>
    </row>
    <row r="428" spans="1:7" ht="14.5" customHeight="1" outlineLevel="4" x14ac:dyDescent="0.35">
      <c r="A428" s="465"/>
      <c r="B428" s="465"/>
      <c r="C428" s="465"/>
      <c r="D428" s="465"/>
      <c r="E428" s="465"/>
      <c r="F428" s="465"/>
      <c r="G428" s="465"/>
    </row>
    <row r="429" spans="1:7" ht="14.5" customHeight="1" outlineLevel="4" x14ac:dyDescent="0.35">
      <c r="A429" s="77">
        <f>'BD3'!A88</f>
        <v>0</v>
      </c>
      <c r="B429" s="73">
        <f>'BD3'!G88</f>
        <v>0</v>
      </c>
      <c r="C429" s="1"/>
      <c r="D429" s="1"/>
      <c r="E429" s="1"/>
      <c r="F429" s="1"/>
      <c r="G429" s="1"/>
    </row>
    <row r="430" spans="1:7" ht="14.5" customHeight="1" outlineLevel="4" x14ac:dyDescent="0.35">
      <c r="A430" s="465" t="s">
        <v>23</v>
      </c>
      <c r="B430" s="495"/>
      <c r="C430" s="465"/>
      <c r="D430" s="465"/>
      <c r="E430" s="465"/>
      <c r="F430" s="465"/>
      <c r="G430" s="465"/>
    </row>
    <row r="431" spans="1:7" ht="14.5" customHeight="1" outlineLevel="4" x14ac:dyDescent="0.35">
      <c r="A431" s="465"/>
      <c r="B431" s="465"/>
      <c r="C431" s="465"/>
      <c r="D431" s="465"/>
      <c r="E431" s="465"/>
      <c r="F431" s="465"/>
      <c r="G431" s="465"/>
    </row>
    <row r="432" spans="1:7" ht="14.5" customHeight="1" outlineLevel="4" x14ac:dyDescent="0.35">
      <c r="A432" s="465"/>
      <c r="B432" s="465"/>
      <c r="C432" s="465"/>
      <c r="D432" s="465"/>
      <c r="E432" s="465"/>
      <c r="F432" s="465"/>
      <c r="G432" s="465"/>
    </row>
    <row r="433" spans="1:7" ht="14.5" customHeight="1" outlineLevel="4" x14ac:dyDescent="0.35">
      <c r="A433" s="465"/>
      <c r="B433" s="465"/>
      <c r="C433" s="465"/>
      <c r="D433" s="465"/>
      <c r="E433" s="465"/>
      <c r="F433" s="465"/>
      <c r="G433" s="465"/>
    </row>
    <row r="434" spans="1:7" ht="14.5" customHeight="1" outlineLevel="4" x14ac:dyDescent="0.35">
      <c r="A434" s="465"/>
      <c r="B434" s="465"/>
      <c r="C434" s="465"/>
      <c r="D434" s="465"/>
      <c r="E434" s="465"/>
      <c r="F434" s="465"/>
      <c r="G434" s="465"/>
    </row>
    <row r="435" spans="1:7" ht="14.5" customHeight="1" outlineLevel="4" x14ac:dyDescent="0.35">
      <c r="A435" s="465"/>
      <c r="B435" s="465"/>
      <c r="C435" s="465"/>
      <c r="D435" s="465"/>
      <c r="E435" s="465"/>
      <c r="F435" s="465"/>
      <c r="G435" s="465"/>
    </row>
    <row r="436" spans="1:7" ht="14.5" customHeight="1" outlineLevel="4" x14ac:dyDescent="0.35">
      <c r="A436" s="465"/>
      <c r="B436" s="465"/>
      <c r="C436" s="465"/>
      <c r="D436" s="465"/>
      <c r="E436" s="465"/>
      <c r="F436" s="465"/>
      <c r="G436" s="465"/>
    </row>
    <row r="437" spans="1:7" ht="14.5" customHeight="1" outlineLevel="5" x14ac:dyDescent="0.35">
      <c r="A437" s="77">
        <f>'BD3'!A89</f>
        <v>0</v>
      </c>
      <c r="B437" s="73">
        <f>'BD3'!G89</f>
        <v>0</v>
      </c>
      <c r="C437" s="1"/>
      <c r="D437" s="1"/>
      <c r="E437" s="1"/>
      <c r="F437" s="1"/>
      <c r="G437" s="1"/>
    </row>
    <row r="438" spans="1:7" ht="14.5" customHeight="1" outlineLevel="5" x14ac:dyDescent="0.35">
      <c r="A438" s="465" t="s">
        <v>23</v>
      </c>
      <c r="B438" s="495"/>
      <c r="C438" s="465"/>
      <c r="D438" s="465"/>
      <c r="E438" s="465"/>
      <c r="F438" s="465"/>
      <c r="G438" s="465"/>
    </row>
    <row r="439" spans="1:7" ht="14.5" customHeight="1" outlineLevel="5" x14ac:dyDescent="0.35">
      <c r="A439" s="465"/>
      <c r="B439" s="465"/>
      <c r="C439" s="465"/>
      <c r="D439" s="465"/>
      <c r="E439" s="465"/>
      <c r="F439" s="465"/>
      <c r="G439" s="465"/>
    </row>
    <row r="440" spans="1:7" ht="14.5" customHeight="1" outlineLevel="5" x14ac:dyDescent="0.35">
      <c r="A440" s="465"/>
      <c r="B440" s="465"/>
      <c r="C440" s="465"/>
      <c r="D440" s="465"/>
      <c r="E440" s="465"/>
      <c r="F440" s="465"/>
      <c r="G440" s="465"/>
    </row>
    <row r="441" spans="1:7" ht="14.5" customHeight="1" outlineLevel="5" x14ac:dyDescent="0.35">
      <c r="A441" s="465"/>
      <c r="B441" s="465"/>
      <c r="C441" s="465"/>
      <c r="D441" s="465"/>
      <c r="E441" s="465"/>
      <c r="F441" s="465"/>
      <c r="G441" s="465"/>
    </row>
    <row r="442" spans="1:7" ht="14.5" customHeight="1" outlineLevel="5" x14ac:dyDescent="0.35">
      <c r="A442" s="465"/>
      <c r="B442" s="465"/>
      <c r="C442" s="465"/>
      <c r="D442" s="465"/>
      <c r="E442" s="465"/>
      <c r="F442" s="465"/>
      <c r="G442" s="465"/>
    </row>
    <row r="443" spans="1:7" ht="14.5" customHeight="1" outlineLevel="5" x14ac:dyDescent="0.35">
      <c r="A443" s="465"/>
      <c r="B443" s="465"/>
      <c r="C443" s="465"/>
      <c r="D443" s="465"/>
      <c r="E443" s="465"/>
      <c r="F443" s="465"/>
      <c r="G443" s="465"/>
    </row>
    <row r="444" spans="1:7" ht="14.5" customHeight="1" outlineLevel="5" x14ac:dyDescent="0.35">
      <c r="A444" s="465"/>
      <c r="B444" s="465"/>
      <c r="C444" s="465"/>
      <c r="D444" s="465"/>
      <c r="E444" s="465"/>
      <c r="F444" s="465"/>
      <c r="G444" s="465"/>
    </row>
    <row r="445" spans="1:7" ht="14.5" customHeight="1" outlineLevel="5" x14ac:dyDescent="0.35">
      <c r="A445" s="77">
        <f>'BD3'!A90</f>
        <v>0</v>
      </c>
      <c r="B445" s="73">
        <f>'BD3'!G90</f>
        <v>0</v>
      </c>
      <c r="C445" s="1"/>
      <c r="D445" s="1"/>
      <c r="E445" s="1"/>
      <c r="F445" s="1"/>
      <c r="G445" s="1"/>
    </row>
    <row r="446" spans="1:7" ht="14.5" customHeight="1" outlineLevel="5" x14ac:dyDescent="0.35">
      <c r="A446" s="465" t="s">
        <v>23</v>
      </c>
      <c r="B446" s="495"/>
      <c r="C446" s="465"/>
      <c r="D446" s="465"/>
      <c r="E446" s="465"/>
      <c r="F446" s="465"/>
      <c r="G446" s="465"/>
    </row>
    <row r="447" spans="1:7" ht="14.5" customHeight="1" outlineLevel="5" x14ac:dyDescent="0.35">
      <c r="A447" s="465"/>
      <c r="B447" s="465"/>
      <c r="C447" s="465"/>
      <c r="D447" s="465"/>
      <c r="E447" s="465"/>
      <c r="F447" s="465"/>
      <c r="G447" s="465"/>
    </row>
    <row r="448" spans="1:7" ht="14.5" customHeight="1" outlineLevel="5" x14ac:dyDescent="0.35">
      <c r="A448" s="465"/>
      <c r="B448" s="465"/>
      <c r="C448" s="465"/>
      <c r="D448" s="465"/>
      <c r="E448" s="465"/>
      <c r="F448" s="465"/>
      <c r="G448" s="465"/>
    </row>
    <row r="449" spans="1:7" ht="14.5" customHeight="1" outlineLevel="5" x14ac:dyDescent="0.35">
      <c r="A449" s="465"/>
      <c r="B449" s="465"/>
      <c r="C449" s="465"/>
      <c r="D449" s="465"/>
      <c r="E449" s="465"/>
      <c r="F449" s="465"/>
      <c r="G449" s="465"/>
    </row>
    <row r="450" spans="1:7" ht="14.5" customHeight="1" outlineLevel="5" x14ac:dyDescent="0.35">
      <c r="A450" s="465"/>
      <c r="B450" s="465"/>
      <c r="C450" s="465"/>
      <c r="D450" s="465"/>
      <c r="E450" s="465"/>
      <c r="F450" s="465"/>
      <c r="G450" s="465"/>
    </row>
    <row r="451" spans="1:7" ht="14.5" customHeight="1" outlineLevel="5" x14ac:dyDescent="0.35">
      <c r="A451" s="465"/>
      <c r="B451" s="465"/>
      <c r="C451" s="465"/>
      <c r="D451" s="465"/>
      <c r="E451" s="465"/>
      <c r="F451" s="465"/>
      <c r="G451" s="465"/>
    </row>
    <row r="452" spans="1:7" ht="14.5" customHeight="1" outlineLevel="5" x14ac:dyDescent="0.35">
      <c r="A452" s="465"/>
      <c r="B452" s="465"/>
      <c r="C452" s="465"/>
      <c r="D452" s="465"/>
      <c r="E452" s="465"/>
      <c r="F452" s="465"/>
      <c r="G452" s="465"/>
    </row>
    <row r="453" spans="1:7" ht="14.5" customHeight="1" outlineLevel="5" x14ac:dyDescent="0.35">
      <c r="A453" s="77">
        <f>'BD3'!A91</f>
        <v>0</v>
      </c>
      <c r="B453" s="73">
        <f>'BD3'!G91</f>
        <v>0</v>
      </c>
      <c r="C453" s="1"/>
      <c r="D453" s="1"/>
      <c r="E453" s="1"/>
      <c r="F453" s="1"/>
      <c r="G453" s="1"/>
    </row>
    <row r="454" spans="1:7" ht="14.5" customHeight="1" outlineLevel="5" x14ac:dyDescent="0.35">
      <c r="A454" s="465" t="s">
        <v>23</v>
      </c>
      <c r="B454" s="495"/>
      <c r="C454" s="465"/>
      <c r="D454" s="465"/>
      <c r="E454" s="465"/>
      <c r="F454" s="465"/>
      <c r="G454" s="465"/>
    </row>
    <row r="455" spans="1:7" ht="14.5" customHeight="1" outlineLevel="5" x14ac:dyDescent="0.35">
      <c r="A455" s="465"/>
      <c r="B455" s="465"/>
      <c r="C455" s="465"/>
      <c r="D455" s="465"/>
      <c r="E455" s="465"/>
      <c r="F455" s="465"/>
      <c r="G455" s="465"/>
    </row>
    <row r="456" spans="1:7" ht="14.5" customHeight="1" outlineLevel="5" x14ac:dyDescent="0.35">
      <c r="A456" s="465"/>
      <c r="B456" s="465"/>
      <c r="C456" s="465"/>
      <c r="D456" s="465"/>
      <c r="E456" s="465"/>
      <c r="F456" s="465"/>
      <c r="G456" s="465"/>
    </row>
    <row r="457" spans="1:7" ht="14.5" customHeight="1" outlineLevel="5" x14ac:dyDescent="0.35">
      <c r="A457" s="465"/>
      <c r="B457" s="465"/>
      <c r="C457" s="465"/>
      <c r="D457" s="465"/>
      <c r="E457" s="465"/>
      <c r="F457" s="465"/>
      <c r="G457" s="465"/>
    </row>
    <row r="458" spans="1:7" ht="14.5" customHeight="1" outlineLevel="5" x14ac:dyDescent="0.35">
      <c r="A458" s="465"/>
      <c r="B458" s="465"/>
      <c r="C458" s="465"/>
      <c r="D458" s="465"/>
      <c r="E458" s="465"/>
      <c r="F458" s="465"/>
      <c r="G458" s="465"/>
    </row>
    <row r="459" spans="1:7" ht="14.5" customHeight="1" outlineLevel="5" x14ac:dyDescent="0.35">
      <c r="A459" s="465"/>
      <c r="B459" s="465"/>
      <c r="C459" s="465"/>
      <c r="D459" s="465"/>
      <c r="E459" s="465"/>
      <c r="F459" s="465"/>
      <c r="G459" s="465"/>
    </row>
    <row r="460" spans="1:7" ht="14.5" customHeight="1" outlineLevel="5" x14ac:dyDescent="0.35">
      <c r="A460" s="465"/>
      <c r="B460" s="465"/>
      <c r="C460" s="465"/>
      <c r="D460" s="465"/>
      <c r="E460" s="465"/>
      <c r="F460" s="465"/>
      <c r="G460" s="465"/>
    </row>
    <row r="461" spans="1:7" ht="14.5" customHeight="1" outlineLevel="5" x14ac:dyDescent="0.35">
      <c r="A461" s="77">
        <f>'BD3'!A92</f>
        <v>0</v>
      </c>
      <c r="B461" s="73">
        <f>'BD3'!G92</f>
        <v>0</v>
      </c>
      <c r="C461" s="1"/>
      <c r="D461" s="1"/>
      <c r="E461" s="1"/>
      <c r="F461" s="1"/>
      <c r="G461" s="1"/>
    </row>
    <row r="462" spans="1:7" ht="14.5" customHeight="1" outlineLevel="5" x14ac:dyDescent="0.35">
      <c r="A462" s="465" t="s">
        <v>23</v>
      </c>
      <c r="B462" s="495"/>
      <c r="C462" s="465"/>
      <c r="D462" s="465"/>
      <c r="E462" s="465"/>
      <c r="F462" s="465"/>
      <c r="G462" s="465"/>
    </row>
    <row r="463" spans="1:7" ht="14.5" customHeight="1" outlineLevel="5" x14ac:dyDescent="0.35">
      <c r="A463" s="465"/>
      <c r="B463" s="465"/>
      <c r="C463" s="465"/>
      <c r="D463" s="465"/>
      <c r="E463" s="465"/>
      <c r="F463" s="465"/>
      <c r="G463" s="465"/>
    </row>
    <row r="464" spans="1:7" ht="14.5" customHeight="1" outlineLevel="5" x14ac:dyDescent="0.35">
      <c r="A464" s="465"/>
      <c r="B464" s="465"/>
      <c r="C464" s="465"/>
      <c r="D464" s="465"/>
      <c r="E464" s="465"/>
      <c r="F464" s="465"/>
      <c r="G464" s="465"/>
    </row>
    <row r="465" spans="1:7" ht="14.5" customHeight="1" outlineLevel="5" x14ac:dyDescent="0.35">
      <c r="A465" s="465"/>
      <c r="B465" s="465"/>
      <c r="C465" s="465"/>
      <c r="D465" s="465"/>
      <c r="E465" s="465"/>
      <c r="F465" s="465"/>
      <c r="G465" s="465"/>
    </row>
    <row r="466" spans="1:7" ht="14.5" customHeight="1" outlineLevel="5" x14ac:dyDescent="0.35">
      <c r="A466" s="465"/>
      <c r="B466" s="465"/>
      <c r="C466" s="465"/>
      <c r="D466" s="465"/>
      <c r="E466" s="465"/>
      <c r="F466" s="465"/>
      <c r="G466" s="465"/>
    </row>
    <row r="467" spans="1:7" ht="14.5" customHeight="1" outlineLevel="5" x14ac:dyDescent="0.35">
      <c r="A467" s="465"/>
      <c r="B467" s="465"/>
      <c r="C467" s="465"/>
      <c r="D467" s="465"/>
      <c r="E467" s="465"/>
      <c r="F467" s="465"/>
      <c r="G467" s="465"/>
    </row>
    <row r="468" spans="1:7" ht="14.5" customHeight="1" outlineLevel="5" x14ac:dyDescent="0.35">
      <c r="A468" s="465"/>
      <c r="B468" s="465"/>
      <c r="C468" s="465"/>
      <c r="D468" s="465"/>
      <c r="E468" s="465"/>
      <c r="F468" s="465"/>
      <c r="G468" s="465"/>
    </row>
    <row r="469" spans="1:7" ht="15.5" outlineLevel="5" x14ac:dyDescent="0.35">
      <c r="A469" s="77">
        <f>'BD3'!A93</f>
        <v>0</v>
      </c>
      <c r="B469" s="73">
        <f>'BD3'!G93</f>
        <v>0</v>
      </c>
    </row>
    <row r="470" spans="1:7" outlineLevel="5" x14ac:dyDescent="0.35">
      <c r="A470" s="465" t="s">
        <v>23</v>
      </c>
      <c r="B470" s="465"/>
      <c r="C470" s="465"/>
      <c r="D470" s="465"/>
      <c r="E470" s="465"/>
      <c r="F470" s="465"/>
      <c r="G470" s="465"/>
    </row>
    <row r="471" spans="1:7" outlineLevel="5" x14ac:dyDescent="0.35">
      <c r="A471" s="465"/>
      <c r="B471" s="465"/>
      <c r="C471" s="465"/>
      <c r="D471" s="465"/>
      <c r="E471" s="465"/>
      <c r="F471" s="465"/>
      <c r="G471" s="465"/>
    </row>
    <row r="472" spans="1:7" outlineLevel="5" x14ac:dyDescent="0.35">
      <c r="A472" s="465"/>
      <c r="B472" s="465"/>
      <c r="C472" s="465"/>
      <c r="D472" s="465"/>
      <c r="E472" s="465"/>
      <c r="F472" s="465"/>
      <c r="G472" s="465"/>
    </row>
    <row r="473" spans="1:7" outlineLevel="5" x14ac:dyDescent="0.35">
      <c r="A473" s="465"/>
      <c r="B473" s="465"/>
      <c r="C473" s="465"/>
      <c r="D473" s="465"/>
      <c r="E473" s="465"/>
      <c r="F473" s="465"/>
      <c r="G473" s="465"/>
    </row>
    <row r="474" spans="1:7" outlineLevel="5" x14ac:dyDescent="0.35">
      <c r="A474" s="465"/>
      <c r="B474" s="465"/>
      <c r="C474" s="465"/>
      <c r="D474" s="465"/>
      <c r="E474" s="465"/>
      <c r="F474" s="465"/>
      <c r="G474" s="465"/>
    </row>
    <row r="475" spans="1:7" outlineLevel="5" x14ac:dyDescent="0.35">
      <c r="A475" s="465"/>
      <c r="B475" s="465"/>
      <c r="C475" s="465"/>
      <c r="D475" s="465"/>
      <c r="E475" s="465"/>
      <c r="F475" s="465"/>
      <c r="G475" s="465"/>
    </row>
    <row r="476" spans="1:7" outlineLevel="5" x14ac:dyDescent="0.35">
      <c r="A476" s="465"/>
      <c r="B476" s="465"/>
      <c r="C476" s="465"/>
      <c r="D476" s="465"/>
      <c r="E476" s="465"/>
      <c r="F476" s="465"/>
      <c r="G476" s="465"/>
    </row>
    <row r="477" spans="1:7" outlineLevel="1" x14ac:dyDescent="0.35">
      <c r="A477" s="184"/>
    </row>
    <row r="478" spans="1:7" ht="18.5" outlineLevel="1" x14ac:dyDescent="0.45">
      <c r="A478" s="514" t="s">
        <v>282</v>
      </c>
      <c r="B478" s="514"/>
      <c r="C478" s="514"/>
      <c r="D478" s="514"/>
      <c r="E478" s="514"/>
      <c r="F478" s="514"/>
      <c r="G478" s="514"/>
    </row>
    <row r="479" spans="1:7" ht="15.5" outlineLevel="2" x14ac:dyDescent="0.35">
      <c r="A479" s="515">
        <f>'BD3'!A96</f>
        <v>0</v>
      </c>
      <c r="B479" s="515"/>
      <c r="C479" s="73">
        <f>'BD3'!G96</f>
        <v>0</v>
      </c>
    </row>
    <row r="480" spans="1:7" outlineLevel="2" x14ac:dyDescent="0.35">
      <c r="A480" s="465" t="s">
        <v>284</v>
      </c>
      <c r="B480" s="465"/>
      <c r="C480" s="465"/>
      <c r="D480" s="465"/>
      <c r="E480" s="465"/>
      <c r="F480" s="465"/>
      <c r="G480" s="465"/>
    </row>
    <row r="481" spans="1:7" outlineLevel="2" x14ac:dyDescent="0.35">
      <c r="A481" s="465"/>
      <c r="B481" s="465"/>
      <c r="C481" s="465"/>
      <c r="D481" s="465"/>
      <c r="E481" s="465"/>
      <c r="F481" s="465"/>
      <c r="G481" s="465"/>
    </row>
    <row r="482" spans="1:7" outlineLevel="2" x14ac:dyDescent="0.35">
      <c r="A482" s="465"/>
      <c r="B482" s="465"/>
      <c r="C482" s="465"/>
      <c r="D482" s="465"/>
      <c r="E482" s="465"/>
      <c r="F482" s="465"/>
      <c r="G482" s="465"/>
    </row>
    <row r="483" spans="1:7" outlineLevel="2" x14ac:dyDescent="0.35">
      <c r="A483" s="465"/>
      <c r="B483" s="465"/>
      <c r="C483" s="465"/>
      <c r="D483" s="465"/>
      <c r="E483" s="465"/>
      <c r="F483" s="465"/>
      <c r="G483" s="465"/>
    </row>
    <row r="484" spans="1:7" outlineLevel="2" x14ac:dyDescent="0.35">
      <c r="A484" s="465"/>
      <c r="B484" s="465"/>
      <c r="C484" s="465"/>
      <c r="D484" s="465"/>
      <c r="E484" s="465"/>
      <c r="F484" s="465"/>
      <c r="G484" s="465"/>
    </row>
    <row r="485" spans="1:7" ht="15.5" outlineLevel="2" x14ac:dyDescent="0.35">
      <c r="A485" s="515">
        <f>'BD3'!A97</f>
        <v>0</v>
      </c>
      <c r="B485" s="515"/>
      <c r="C485" s="73">
        <f>'BD3'!G97</f>
        <v>0</v>
      </c>
    </row>
    <row r="486" spans="1:7" outlineLevel="2" x14ac:dyDescent="0.35">
      <c r="A486" s="465" t="s">
        <v>284</v>
      </c>
      <c r="B486" s="465"/>
      <c r="C486" s="465"/>
      <c r="D486" s="465"/>
      <c r="E486" s="465"/>
      <c r="F486" s="465"/>
      <c r="G486" s="465"/>
    </row>
    <row r="487" spans="1:7" outlineLevel="2" x14ac:dyDescent="0.35">
      <c r="A487" s="465"/>
      <c r="B487" s="465"/>
      <c r="C487" s="465"/>
      <c r="D487" s="465"/>
      <c r="E487" s="465"/>
      <c r="F487" s="465"/>
      <c r="G487" s="465"/>
    </row>
    <row r="488" spans="1:7" outlineLevel="2" x14ac:dyDescent="0.35">
      <c r="A488" s="465"/>
      <c r="B488" s="465"/>
      <c r="C488" s="465"/>
      <c r="D488" s="465"/>
      <c r="E488" s="465"/>
      <c r="F488" s="465"/>
      <c r="G488" s="465"/>
    </row>
    <row r="489" spans="1:7" outlineLevel="2" x14ac:dyDescent="0.35">
      <c r="A489" s="465"/>
      <c r="B489" s="465"/>
      <c r="C489" s="465"/>
      <c r="D489" s="465"/>
      <c r="E489" s="465"/>
      <c r="F489" s="465"/>
      <c r="G489" s="465"/>
    </row>
    <row r="490" spans="1:7" outlineLevel="2" x14ac:dyDescent="0.35">
      <c r="A490" s="465"/>
      <c r="B490" s="465"/>
      <c r="C490" s="465"/>
      <c r="D490" s="465"/>
      <c r="E490" s="465"/>
      <c r="F490" s="465"/>
      <c r="G490" s="465"/>
    </row>
    <row r="491" spans="1:7" ht="15.5" outlineLevel="3" x14ac:dyDescent="0.35">
      <c r="A491" s="515">
        <f>'BD3'!A98</f>
        <v>0</v>
      </c>
      <c r="B491" s="515"/>
      <c r="C491" s="73">
        <f>'BD3'!G98</f>
        <v>0</v>
      </c>
    </row>
    <row r="492" spans="1:7" outlineLevel="3" x14ac:dyDescent="0.35">
      <c r="A492" s="465" t="s">
        <v>284</v>
      </c>
      <c r="B492" s="465"/>
      <c r="C492" s="465"/>
      <c r="D492" s="465"/>
      <c r="E492" s="465"/>
      <c r="F492" s="465"/>
      <c r="G492" s="465"/>
    </row>
    <row r="493" spans="1:7" outlineLevel="3" x14ac:dyDescent="0.35">
      <c r="A493" s="465"/>
      <c r="B493" s="465"/>
      <c r="C493" s="465"/>
      <c r="D493" s="465"/>
      <c r="E493" s="465"/>
      <c r="F493" s="465"/>
      <c r="G493" s="465"/>
    </row>
    <row r="494" spans="1:7" outlineLevel="3" x14ac:dyDescent="0.35">
      <c r="A494" s="465"/>
      <c r="B494" s="465"/>
      <c r="C494" s="465"/>
      <c r="D494" s="465"/>
      <c r="E494" s="465"/>
      <c r="F494" s="465"/>
      <c r="G494" s="465"/>
    </row>
    <row r="495" spans="1:7" outlineLevel="3" x14ac:dyDescent="0.35">
      <c r="A495" s="465"/>
      <c r="B495" s="465"/>
      <c r="C495" s="465"/>
      <c r="D495" s="465"/>
      <c r="E495" s="465"/>
      <c r="F495" s="465"/>
      <c r="G495" s="465"/>
    </row>
    <row r="496" spans="1:7" outlineLevel="3" x14ac:dyDescent="0.35">
      <c r="A496" s="465"/>
      <c r="B496" s="465"/>
      <c r="C496" s="465"/>
      <c r="D496" s="465"/>
      <c r="E496" s="465"/>
      <c r="F496" s="465"/>
      <c r="G496" s="465"/>
    </row>
    <row r="497" spans="1:7" ht="15.5" outlineLevel="4" x14ac:dyDescent="0.35">
      <c r="A497" s="515">
        <f>'BD3'!A99</f>
        <v>0</v>
      </c>
      <c r="B497" s="515"/>
      <c r="C497" s="73">
        <f>'BD3'!G99</f>
        <v>0</v>
      </c>
    </row>
    <row r="498" spans="1:7" outlineLevel="4" x14ac:dyDescent="0.35">
      <c r="A498" s="465" t="s">
        <v>284</v>
      </c>
      <c r="B498" s="465"/>
      <c r="C498" s="465"/>
      <c r="D498" s="465"/>
      <c r="E498" s="465"/>
      <c r="F498" s="465"/>
      <c r="G498" s="465"/>
    </row>
    <row r="499" spans="1:7" outlineLevel="4" x14ac:dyDescent="0.35">
      <c r="A499" s="465"/>
      <c r="B499" s="465"/>
      <c r="C499" s="465"/>
      <c r="D499" s="465"/>
      <c r="E499" s="465"/>
      <c r="F499" s="465"/>
      <c r="G499" s="465"/>
    </row>
    <row r="500" spans="1:7" outlineLevel="4" x14ac:dyDescent="0.35">
      <c r="A500" s="465"/>
      <c r="B500" s="465"/>
      <c r="C500" s="465"/>
      <c r="D500" s="465"/>
      <c r="E500" s="465"/>
      <c r="F500" s="465"/>
      <c r="G500" s="465"/>
    </row>
    <row r="501" spans="1:7" outlineLevel="4" x14ac:dyDescent="0.35">
      <c r="A501" s="465"/>
      <c r="B501" s="465"/>
      <c r="C501" s="465"/>
      <c r="D501" s="465"/>
      <c r="E501" s="465"/>
      <c r="F501" s="465"/>
      <c r="G501" s="465"/>
    </row>
    <row r="502" spans="1:7" outlineLevel="4" x14ac:dyDescent="0.35">
      <c r="A502" s="465"/>
      <c r="B502" s="465"/>
      <c r="C502" s="465"/>
      <c r="D502" s="465"/>
      <c r="E502" s="465"/>
      <c r="F502" s="465"/>
      <c r="G502" s="465"/>
    </row>
    <row r="503" spans="1:7" ht="15.5" outlineLevel="5" x14ac:dyDescent="0.35">
      <c r="A503" s="515">
        <f>'BD3'!A100</f>
        <v>0</v>
      </c>
      <c r="B503" s="515"/>
      <c r="C503" s="73">
        <f>'BD3'!G100</f>
        <v>0</v>
      </c>
    </row>
    <row r="504" spans="1:7" outlineLevel="5" x14ac:dyDescent="0.35">
      <c r="A504" s="465" t="s">
        <v>284</v>
      </c>
      <c r="B504" s="465"/>
      <c r="C504" s="465"/>
      <c r="D504" s="465"/>
      <c r="E504" s="465"/>
      <c r="F504" s="465"/>
      <c r="G504" s="465"/>
    </row>
    <row r="505" spans="1:7" outlineLevel="5" x14ac:dyDescent="0.35">
      <c r="A505" s="465"/>
      <c r="B505" s="465"/>
      <c r="C505" s="465"/>
      <c r="D505" s="465"/>
      <c r="E505" s="465"/>
      <c r="F505" s="465"/>
      <c r="G505" s="465"/>
    </row>
    <row r="506" spans="1:7" outlineLevel="5" x14ac:dyDescent="0.35">
      <c r="A506" s="465"/>
      <c r="B506" s="465"/>
      <c r="C506" s="465"/>
      <c r="D506" s="465"/>
      <c r="E506" s="465"/>
      <c r="F506" s="465"/>
      <c r="G506" s="465"/>
    </row>
    <row r="507" spans="1:7" outlineLevel="5" x14ac:dyDescent="0.35">
      <c r="A507" s="465"/>
      <c r="B507" s="465"/>
      <c r="C507" s="465"/>
      <c r="D507" s="465"/>
      <c r="E507" s="465"/>
      <c r="F507" s="465"/>
      <c r="G507" s="465"/>
    </row>
    <row r="508" spans="1:7" outlineLevel="5" x14ac:dyDescent="0.35">
      <c r="A508" s="465"/>
      <c r="B508" s="465"/>
      <c r="C508" s="465"/>
      <c r="D508" s="465"/>
      <c r="E508" s="465"/>
      <c r="F508" s="465"/>
      <c r="G508" s="465"/>
    </row>
    <row r="509" spans="1:7" outlineLevel="1" x14ac:dyDescent="0.35">
      <c r="A509" s="184"/>
    </row>
    <row r="510" spans="1:7" ht="15" thickBot="1" x14ac:dyDescent="0.4">
      <c r="A510" s="184"/>
    </row>
    <row r="511" spans="1:7" ht="55.9" customHeight="1" thickBot="1" x14ac:dyDescent="0.4">
      <c r="A511" s="166" t="s">
        <v>3</v>
      </c>
      <c r="B511" s="594" t="s">
        <v>29</v>
      </c>
      <c r="C511" s="594"/>
      <c r="D511" s="594"/>
      <c r="E511" s="594"/>
      <c r="F511" s="594"/>
      <c r="G511" s="595"/>
    </row>
    <row r="512" spans="1:7" ht="24" thickBot="1" x14ac:dyDescent="0.6">
      <c r="A512" s="16" t="s">
        <v>39</v>
      </c>
      <c r="B512" s="466">
        <f>G526</f>
        <v>0</v>
      </c>
      <c r="C512" s="467"/>
    </row>
    <row r="513" spans="1:7" outlineLevel="1" collapsed="1" x14ac:dyDescent="0.35"/>
    <row r="514" spans="1:7" ht="14.5" customHeight="1" outlineLevel="1" x14ac:dyDescent="0.35">
      <c r="A514" s="516" t="s">
        <v>12</v>
      </c>
      <c r="B514" s="419" t="s">
        <v>91</v>
      </c>
      <c r="C514" s="419"/>
      <c r="D514" s="419"/>
      <c r="E514" s="419"/>
      <c r="F514" s="419"/>
      <c r="G514" s="516" t="s">
        <v>11</v>
      </c>
    </row>
    <row r="515" spans="1:7" outlineLevel="1" x14ac:dyDescent="0.35">
      <c r="A515" s="516"/>
      <c r="B515" s="419"/>
      <c r="C515" s="419"/>
      <c r="D515" s="419"/>
      <c r="E515" s="419"/>
      <c r="F515" s="419"/>
      <c r="G515" s="516"/>
    </row>
    <row r="516" spans="1:7" ht="14.5" customHeight="1" outlineLevel="1" x14ac:dyDescent="0.35">
      <c r="A516" s="516"/>
      <c r="B516" s="419"/>
      <c r="C516" s="419"/>
      <c r="D516" s="419"/>
      <c r="E516" s="419"/>
      <c r="F516" s="419"/>
      <c r="G516" s="516"/>
    </row>
    <row r="517" spans="1:7" ht="29.5" customHeight="1" outlineLevel="1" x14ac:dyDescent="0.35">
      <c r="A517" s="35" t="s">
        <v>27</v>
      </c>
      <c r="B517" s="465"/>
      <c r="C517" s="465"/>
      <c r="D517" s="465"/>
      <c r="E517" s="465"/>
      <c r="F517" s="465"/>
      <c r="G517" s="215">
        <f>'BD3'!G105</f>
        <v>0</v>
      </c>
    </row>
    <row r="518" spans="1:7" ht="29.5" customHeight="1" outlineLevel="1" x14ac:dyDescent="0.35">
      <c r="A518" s="35" t="s">
        <v>28</v>
      </c>
      <c r="B518" s="465"/>
      <c r="C518" s="465"/>
      <c r="D518" s="465"/>
      <c r="E518" s="465"/>
      <c r="F518" s="465"/>
      <c r="G518" s="215">
        <f>'BD3'!G106</f>
        <v>0</v>
      </c>
    </row>
    <row r="519" spans="1:7" ht="29.5" customHeight="1" outlineLevel="1" x14ac:dyDescent="0.35">
      <c r="A519" s="36" t="s">
        <v>89</v>
      </c>
      <c r="B519" s="465"/>
      <c r="C519" s="465"/>
      <c r="D519" s="465"/>
      <c r="E519" s="465"/>
      <c r="F519" s="465"/>
      <c r="G519" s="215">
        <f>'BD3'!G107</f>
        <v>0</v>
      </c>
    </row>
    <row r="520" spans="1:7" ht="29.5" customHeight="1" outlineLevel="1" x14ac:dyDescent="0.35">
      <c r="A520" s="35" t="s">
        <v>24</v>
      </c>
      <c r="B520" s="465"/>
      <c r="C520" s="465"/>
      <c r="D520" s="465"/>
      <c r="E520" s="465"/>
      <c r="F520" s="465"/>
      <c r="G520" s="215">
        <f>'BD3'!G108</f>
        <v>0</v>
      </c>
    </row>
    <row r="521" spans="1:7" ht="29.5" customHeight="1" outlineLevel="1" x14ac:dyDescent="0.35">
      <c r="A521" s="35" t="s">
        <v>25</v>
      </c>
      <c r="B521" s="465"/>
      <c r="C521" s="465"/>
      <c r="D521" s="465"/>
      <c r="E521" s="465"/>
      <c r="F521" s="465"/>
      <c r="G521" s="215">
        <f>'BD3'!G109</f>
        <v>0</v>
      </c>
    </row>
    <row r="522" spans="1:7" ht="29.5" customHeight="1" outlineLevel="1" x14ac:dyDescent="0.35">
      <c r="A522" s="35" t="s">
        <v>26</v>
      </c>
      <c r="B522" s="465"/>
      <c r="C522" s="465"/>
      <c r="D522" s="465"/>
      <c r="E522" s="465"/>
      <c r="F522" s="465"/>
      <c r="G522" s="215">
        <f>'BD3'!G110</f>
        <v>0</v>
      </c>
    </row>
    <row r="523" spans="1:7" ht="29.5" customHeight="1" outlineLevel="2" x14ac:dyDescent="0.35">
      <c r="A523" s="305" t="s">
        <v>34</v>
      </c>
      <c r="B523" s="465"/>
      <c r="C523" s="465"/>
      <c r="D523" s="465"/>
      <c r="E523" s="465"/>
      <c r="F523" s="465"/>
      <c r="G523" s="215">
        <f>'BD3'!G111</f>
        <v>0</v>
      </c>
    </row>
    <row r="524" spans="1:7" ht="29.5" customHeight="1" outlineLevel="2" x14ac:dyDescent="0.35">
      <c r="A524" s="305" t="s">
        <v>34</v>
      </c>
      <c r="B524" s="465"/>
      <c r="C524" s="465"/>
      <c r="D524" s="465"/>
      <c r="E524" s="465"/>
      <c r="F524" s="465"/>
      <c r="G524" s="215">
        <f>'BD3'!G112</f>
        <v>0</v>
      </c>
    </row>
    <row r="525" spans="1:7" ht="29.5" customHeight="1" outlineLevel="2" x14ac:dyDescent="0.35">
      <c r="A525" s="305" t="s">
        <v>34</v>
      </c>
      <c r="B525" s="465"/>
      <c r="C525" s="465"/>
      <c r="D525" s="465"/>
      <c r="E525" s="465"/>
      <c r="F525" s="465"/>
      <c r="G525" s="215">
        <f>'BD3'!G113</f>
        <v>0</v>
      </c>
    </row>
    <row r="526" spans="1:7" ht="14.5" customHeight="1" outlineLevel="1" x14ac:dyDescent="0.35">
      <c r="F526" s="106" t="s">
        <v>149</v>
      </c>
      <c r="G526" s="78">
        <f>SUM(G517:G525)</f>
        <v>0</v>
      </c>
    </row>
    <row r="527" spans="1:7" outlineLevel="1" x14ac:dyDescent="0.35"/>
    <row r="528" spans="1:7" ht="15" thickBot="1" x14ac:dyDescent="0.4"/>
    <row r="529" spans="1:7" ht="81.650000000000006" customHeight="1" thickBot="1" x14ac:dyDescent="0.4">
      <c r="A529" s="166" t="s">
        <v>4</v>
      </c>
      <c r="B529" s="563" t="s">
        <v>65</v>
      </c>
      <c r="C529" s="564"/>
      <c r="D529" s="564"/>
      <c r="E529" s="564"/>
      <c r="F529" s="564"/>
      <c r="G529" s="580"/>
    </row>
    <row r="530" spans="1:7" ht="24" thickBot="1" x14ac:dyDescent="0.6">
      <c r="A530" s="16" t="s">
        <v>39</v>
      </c>
      <c r="B530" s="466">
        <f>B532+B538+B544+B550</f>
        <v>0</v>
      </c>
      <c r="C530" s="467"/>
    </row>
    <row r="531" spans="1:7" outlineLevel="1" collapsed="1" x14ac:dyDescent="0.35"/>
    <row r="532" spans="1:7" ht="15.5" outlineLevel="1" x14ac:dyDescent="0.35">
      <c r="A532" s="306">
        <f>'BD3'!A119</f>
        <v>0</v>
      </c>
      <c r="B532" s="79">
        <f>'BD3'!G124</f>
        <v>0</v>
      </c>
    </row>
    <row r="533" spans="1:7" outlineLevel="1" x14ac:dyDescent="0.35">
      <c r="A533" s="465" t="s">
        <v>95</v>
      </c>
      <c r="B533" s="465"/>
      <c r="C533" s="465"/>
      <c r="D533" s="465"/>
      <c r="E533" s="465"/>
      <c r="F533" s="465"/>
      <c r="G533" s="465"/>
    </row>
    <row r="534" spans="1:7" ht="14.5" customHeight="1" outlineLevel="1" x14ac:dyDescent="0.35">
      <c r="A534" s="465"/>
      <c r="B534" s="465"/>
      <c r="C534" s="465"/>
      <c r="D534" s="465"/>
      <c r="E534" s="465"/>
      <c r="F534" s="465"/>
      <c r="G534" s="465"/>
    </row>
    <row r="535" spans="1:7" outlineLevel="1" x14ac:dyDescent="0.35">
      <c r="A535" s="465"/>
      <c r="B535" s="465"/>
      <c r="C535" s="465"/>
      <c r="D535" s="465"/>
      <c r="E535" s="465"/>
      <c r="F535" s="465"/>
      <c r="G535" s="465"/>
    </row>
    <row r="536" spans="1:7" outlineLevel="1" x14ac:dyDescent="0.35">
      <c r="A536" s="465"/>
      <c r="B536" s="465"/>
      <c r="C536" s="465"/>
      <c r="D536" s="465"/>
      <c r="E536" s="465"/>
      <c r="F536" s="465"/>
      <c r="G536" s="465"/>
    </row>
    <row r="537" spans="1:7" outlineLevel="1" x14ac:dyDescent="0.35">
      <c r="A537" s="465"/>
      <c r="B537" s="465"/>
      <c r="C537" s="465"/>
      <c r="D537" s="465"/>
      <c r="E537" s="465"/>
      <c r="F537" s="465"/>
      <c r="G537" s="465"/>
    </row>
    <row r="538" spans="1:7" ht="15.5" outlineLevel="1" x14ac:dyDescent="0.35">
      <c r="A538" s="77">
        <f>'BD3'!A127</f>
        <v>0</v>
      </c>
      <c r="B538" s="79">
        <f>'BD3'!G132</f>
        <v>0</v>
      </c>
    </row>
    <row r="539" spans="1:7" outlineLevel="1" x14ac:dyDescent="0.35">
      <c r="A539" s="465" t="s">
        <v>95</v>
      </c>
      <c r="B539" s="465"/>
      <c r="C539" s="465"/>
      <c r="D539" s="465"/>
      <c r="E539" s="465"/>
      <c r="F539" s="465"/>
      <c r="G539" s="465"/>
    </row>
    <row r="540" spans="1:7" ht="14.5" customHeight="1" outlineLevel="1" x14ac:dyDescent="0.35">
      <c r="A540" s="465"/>
      <c r="B540" s="465"/>
      <c r="C540" s="465"/>
      <c r="D540" s="465"/>
      <c r="E540" s="465"/>
      <c r="F540" s="465"/>
      <c r="G540" s="465"/>
    </row>
    <row r="541" spans="1:7" outlineLevel="1" x14ac:dyDescent="0.35">
      <c r="A541" s="465"/>
      <c r="B541" s="465"/>
      <c r="C541" s="465"/>
      <c r="D541" s="465"/>
      <c r="E541" s="465"/>
      <c r="F541" s="465"/>
      <c r="G541" s="465"/>
    </row>
    <row r="542" spans="1:7" outlineLevel="1" x14ac:dyDescent="0.35">
      <c r="A542" s="465"/>
      <c r="B542" s="465"/>
      <c r="C542" s="465"/>
      <c r="D542" s="465"/>
      <c r="E542" s="465"/>
      <c r="F542" s="465"/>
      <c r="G542" s="465"/>
    </row>
    <row r="543" spans="1:7" outlineLevel="1" x14ac:dyDescent="0.35">
      <c r="A543" s="465"/>
      <c r="B543" s="465"/>
      <c r="C543" s="465"/>
      <c r="D543" s="465"/>
      <c r="E543" s="465"/>
      <c r="F543" s="465"/>
      <c r="G543" s="465"/>
    </row>
    <row r="544" spans="1:7" ht="15.5" outlineLevel="2" x14ac:dyDescent="0.35">
      <c r="A544" s="77">
        <f>'BD3'!A135</f>
        <v>0</v>
      </c>
      <c r="B544" s="80">
        <f>'BD3'!G140</f>
        <v>0</v>
      </c>
    </row>
    <row r="545" spans="1:7" outlineLevel="2" x14ac:dyDescent="0.35">
      <c r="A545" s="465" t="s">
        <v>95</v>
      </c>
      <c r="B545" s="465"/>
      <c r="C545" s="465"/>
      <c r="D545" s="465"/>
      <c r="E545" s="465"/>
      <c r="F545" s="465"/>
      <c r="G545" s="465"/>
    </row>
    <row r="546" spans="1:7" ht="14.5" customHeight="1" outlineLevel="2" x14ac:dyDescent="0.35">
      <c r="A546" s="465"/>
      <c r="B546" s="465"/>
      <c r="C546" s="465"/>
      <c r="D546" s="465"/>
      <c r="E546" s="465"/>
      <c r="F546" s="465"/>
      <c r="G546" s="465"/>
    </row>
    <row r="547" spans="1:7" outlineLevel="2" x14ac:dyDescent="0.35">
      <c r="A547" s="465"/>
      <c r="B547" s="465"/>
      <c r="C547" s="465"/>
      <c r="D547" s="465"/>
      <c r="E547" s="465"/>
      <c r="F547" s="465"/>
      <c r="G547" s="465"/>
    </row>
    <row r="548" spans="1:7" outlineLevel="2" x14ac:dyDescent="0.35">
      <c r="A548" s="465"/>
      <c r="B548" s="465"/>
      <c r="C548" s="465"/>
      <c r="D548" s="465"/>
      <c r="E548" s="465"/>
      <c r="F548" s="465"/>
      <c r="G548" s="465"/>
    </row>
    <row r="549" spans="1:7" outlineLevel="2" x14ac:dyDescent="0.35">
      <c r="A549" s="465"/>
      <c r="B549" s="465"/>
      <c r="C549" s="465"/>
      <c r="D549" s="465"/>
      <c r="E549" s="465"/>
      <c r="F549" s="465"/>
      <c r="G549" s="465"/>
    </row>
    <row r="550" spans="1:7" ht="15.5" outlineLevel="3" x14ac:dyDescent="0.35">
      <c r="A550" s="77">
        <f>'BD3'!A143</f>
        <v>0</v>
      </c>
      <c r="B550" s="80">
        <f>'BD3'!G148</f>
        <v>0</v>
      </c>
    </row>
    <row r="551" spans="1:7" outlineLevel="3" x14ac:dyDescent="0.35">
      <c r="A551" s="465" t="s">
        <v>95</v>
      </c>
      <c r="B551" s="465"/>
      <c r="C551" s="465"/>
      <c r="D551" s="465"/>
      <c r="E551" s="465"/>
      <c r="F551" s="465"/>
      <c r="G551" s="465"/>
    </row>
    <row r="552" spans="1:7" ht="14.5" customHeight="1" outlineLevel="3" x14ac:dyDescent="0.35">
      <c r="A552" s="465"/>
      <c r="B552" s="465"/>
      <c r="C552" s="465"/>
      <c r="D552" s="465"/>
      <c r="E552" s="465"/>
      <c r="F552" s="465"/>
      <c r="G552" s="465"/>
    </row>
    <row r="553" spans="1:7" outlineLevel="3" x14ac:dyDescent="0.35">
      <c r="A553" s="465"/>
      <c r="B553" s="465"/>
      <c r="C553" s="465"/>
      <c r="D553" s="465"/>
      <c r="E553" s="465"/>
      <c r="F553" s="465"/>
      <c r="G553" s="465"/>
    </row>
    <row r="554" spans="1:7" outlineLevel="3" x14ac:dyDescent="0.35">
      <c r="A554" s="465"/>
      <c r="B554" s="465"/>
      <c r="C554" s="465"/>
      <c r="D554" s="465"/>
      <c r="E554" s="465"/>
      <c r="F554" s="465"/>
      <c r="G554" s="465"/>
    </row>
    <row r="555" spans="1:7" outlineLevel="3" x14ac:dyDescent="0.35">
      <c r="A555" s="465"/>
      <c r="B555" s="465"/>
      <c r="C555" s="465"/>
      <c r="D555" s="465"/>
      <c r="E555" s="465"/>
      <c r="F555" s="465"/>
      <c r="G555" s="465"/>
    </row>
    <row r="556" spans="1:7" outlineLevel="1" x14ac:dyDescent="0.35">
      <c r="A556" s="4"/>
    </row>
    <row r="557" spans="1:7" ht="15" thickBot="1" x14ac:dyDescent="0.4"/>
    <row r="558" spans="1:7" ht="97.15" customHeight="1" thickBot="1" x14ac:dyDescent="0.4">
      <c r="A558" s="166" t="s">
        <v>5</v>
      </c>
      <c r="B558" s="563" t="s">
        <v>33</v>
      </c>
      <c r="C558" s="564"/>
      <c r="D558" s="564"/>
      <c r="E558" s="564"/>
      <c r="F558" s="564"/>
      <c r="G558" s="580"/>
    </row>
    <row r="559" spans="1:7" ht="24" thickBot="1" x14ac:dyDescent="0.6">
      <c r="A559" s="16" t="s">
        <v>39</v>
      </c>
      <c r="B559" s="466">
        <f>B561+B567+B573+B579+B585+B591+B597+B603+B609+B615</f>
        <v>0</v>
      </c>
      <c r="C559" s="467"/>
    </row>
    <row r="560" spans="1:7" outlineLevel="1" collapsed="1" x14ac:dyDescent="0.35">
      <c r="A560" s="1"/>
    </row>
    <row r="561" spans="1:7" ht="15.5" outlineLevel="1" x14ac:dyDescent="0.35">
      <c r="A561" s="306">
        <f>'BD3'!A158</f>
        <v>0</v>
      </c>
      <c r="B561" s="81">
        <f>'BD3'!G168</f>
        <v>0</v>
      </c>
    </row>
    <row r="562" spans="1:7" ht="14.5" customHeight="1" outlineLevel="1" x14ac:dyDescent="0.35">
      <c r="A562" s="465" t="s">
        <v>145</v>
      </c>
      <c r="B562" s="465"/>
      <c r="C562" s="465"/>
      <c r="D562" s="465"/>
      <c r="E562" s="465"/>
      <c r="F562" s="465"/>
      <c r="G562" s="465"/>
    </row>
    <row r="563" spans="1:7" outlineLevel="1" x14ac:dyDescent="0.35">
      <c r="A563" s="465"/>
      <c r="B563" s="465"/>
      <c r="C563" s="465"/>
      <c r="D563" s="465"/>
      <c r="E563" s="465"/>
      <c r="F563" s="465"/>
      <c r="G563" s="465"/>
    </row>
    <row r="564" spans="1:7" outlineLevel="1" x14ac:dyDescent="0.35">
      <c r="A564" s="465"/>
      <c r="B564" s="465"/>
      <c r="C564" s="465"/>
      <c r="D564" s="465"/>
      <c r="E564" s="465"/>
      <c r="F564" s="465"/>
      <c r="G564" s="465"/>
    </row>
    <row r="565" spans="1:7" outlineLevel="1" x14ac:dyDescent="0.35">
      <c r="A565" s="465"/>
      <c r="B565" s="465"/>
      <c r="C565" s="465"/>
      <c r="D565" s="465"/>
      <c r="E565" s="465"/>
      <c r="F565" s="465"/>
      <c r="G565" s="465"/>
    </row>
    <row r="566" spans="1:7" outlineLevel="1" x14ac:dyDescent="0.35">
      <c r="A566" s="465"/>
      <c r="B566" s="465"/>
      <c r="C566" s="465"/>
      <c r="D566" s="465"/>
      <c r="E566" s="465"/>
      <c r="F566" s="465"/>
      <c r="G566" s="465"/>
    </row>
    <row r="567" spans="1:7" ht="15.5" outlineLevel="2" x14ac:dyDescent="0.35">
      <c r="A567" s="77">
        <f>'BD3'!A171</f>
        <v>0</v>
      </c>
      <c r="B567" s="304">
        <f>'BD3'!G181</f>
        <v>0</v>
      </c>
      <c r="C567" s="30"/>
      <c r="D567" s="44"/>
      <c r="E567" s="44"/>
      <c r="F567" s="182"/>
    </row>
    <row r="568" spans="1:7" ht="14.5" customHeight="1" outlineLevel="2" x14ac:dyDescent="0.35">
      <c r="A568" s="465" t="s">
        <v>145</v>
      </c>
      <c r="B568" s="465"/>
      <c r="C568" s="465"/>
      <c r="D568" s="465"/>
      <c r="E568" s="465"/>
      <c r="F568" s="465"/>
      <c r="G568" s="465"/>
    </row>
    <row r="569" spans="1:7" outlineLevel="2" x14ac:dyDescent="0.35">
      <c r="A569" s="465"/>
      <c r="B569" s="465"/>
      <c r="C569" s="465"/>
      <c r="D569" s="465"/>
      <c r="E569" s="465"/>
      <c r="F569" s="465"/>
      <c r="G569" s="465"/>
    </row>
    <row r="570" spans="1:7" outlineLevel="2" x14ac:dyDescent="0.35">
      <c r="A570" s="465"/>
      <c r="B570" s="465"/>
      <c r="C570" s="465"/>
      <c r="D570" s="465"/>
      <c r="E570" s="465"/>
      <c r="F570" s="465"/>
      <c r="G570" s="465"/>
    </row>
    <row r="571" spans="1:7" outlineLevel="2" x14ac:dyDescent="0.35">
      <c r="A571" s="465"/>
      <c r="B571" s="465"/>
      <c r="C571" s="465"/>
      <c r="D571" s="465"/>
      <c r="E571" s="465"/>
      <c r="F571" s="465"/>
      <c r="G571" s="465"/>
    </row>
    <row r="572" spans="1:7" outlineLevel="1" x14ac:dyDescent="0.35">
      <c r="A572" s="465"/>
      <c r="B572" s="465"/>
      <c r="C572" s="465"/>
      <c r="D572" s="465"/>
      <c r="E572" s="465"/>
      <c r="F572" s="465"/>
      <c r="G572" s="465"/>
    </row>
    <row r="573" spans="1:7" ht="15.5" outlineLevel="2" x14ac:dyDescent="0.35">
      <c r="A573" s="77">
        <f>'BD3'!A184</f>
        <v>0</v>
      </c>
      <c r="B573" s="304">
        <f>'BD3'!G194</f>
        <v>0</v>
      </c>
      <c r="C573" s="182"/>
      <c r="D573" s="182"/>
      <c r="E573" s="182"/>
      <c r="F573" s="182"/>
    </row>
    <row r="574" spans="1:7" ht="14.5" customHeight="1" outlineLevel="2" x14ac:dyDescent="0.35">
      <c r="A574" s="465" t="s">
        <v>145</v>
      </c>
      <c r="B574" s="465"/>
      <c r="C574" s="465"/>
      <c r="D574" s="465"/>
      <c r="E574" s="465"/>
      <c r="F574" s="465"/>
      <c r="G574" s="465"/>
    </row>
    <row r="575" spans="1:7" outlineLevel="2" x14ac:dyDescent="0.35">
      <c r="A575" s="465"/>
      <c r="B575" s="465"/>
      <c r="C575" s="465"/>
      <c r="D575" s="465"/>
      <c r="E575" s="465"/>
      <c r="F575" s="465"/>
      <c r="G575" s="465"/>
    </row>
    <row r="576" spans="1:7" outlineLevel="2" x14ac:dyDescent="0.35">
      <c r="A576" s="465"/>
      <c r="B576" s="465"/>
      <c r="C576" s="465"/>
      <c r="D576" s="465"/>
      <c r="E576" s="465"/>
      <c r="F576" s="465"/>
      <c r="G576" s="465"/>
    </row>
    <row r="577" spans="1:7" outlineLevel="2" x14ac:dyDescent="0.35">
      <c r="A577" s="465"/>
      <c r="B577" s="465"/>
      <c r="C577" s="465"/>
      <c r="D577" s="465"/>
      <c r="E577" s="465"/>
      <c r="F577" s="465"/>
      <c r="G577" s="465"/>
    </row>
    <row r="578" spans="1:7" outlineLevel="1" x14ac:dyDescent="0.35">
      <c r="A578" s="465"/>
      <c r="B578" s="465"/>
      <c r="C578" s="465"/>
      <c r="D578" s="465"/>
      <c r="E578" s="465"/>
      <c r="F578" s="465"/>
      <c r="G578" s="465"/>
    </row>
    <row r="579" spans="1:7" ht="15.5" outlineLevel="2" x14ac:dyDescent="0.35">
      <c r="A579" s="77">
        <f>'BD3'!A197</f>
        <v>0</v>
      </c>
      <c r="B579" s="304">
        <f>'BD3'!G207</f>
        <v>0</v>
      </c>
    </row>
    <row r="580" spans="1:7" ht="14.5" customHeight="1" outlineLevel="2" x14ac:dyDescent="0.35">
      <c r="A580" s="465" t="s">
        <v>145</v>
      </c>
      <c r="B580" s="465"/>
      <c r="C580" s="465"/>
      <c r="D580" s="465"/>
      <c r="E580" s="465"/>
      <c r="F580" s="465"/>
      <c r="G580" s="465"/>
    </row>
    <row r="581" spans="1:7" outlineLevel="2" x14ac:dyDescent="0.35">
      <c r="A581" s="465"/>
      <c r="B581" s="465"/>
      <c r="C581" s="465"/>
      <c r="D581" s="465"/>
      <c r="E581" s="465"/>
      <c r="F581" s="465"/>
      <c r="G581" s="465"/>
    </row>
    <row r="582" spans="1:7" outlineLevel="2" x14ac:dyDescent="0.35">
      <c r="A582" s="465"/>
      <c r="B582" s="465"/>
      <c r="C582" s="465"/>
      <c r="D582" s="465"/>
      <c r="E582" s="465"/>
      <c r="F582" s="465"/>
      <c r="G582" s="465"/>
    </row>
    <row r="583" spans="1:7" outlineLevel="2" x14ac:dyDescent="0.35">
      <c r="A583" s="465"/>
      <c r="B583" s="465"/>
      <c r="C583" s="465"/>
      <c r="D583" s="465"/>
      <c r="E583" s="465"/>
      <c r="F583" s="465"/>
      <c r="G583" s="465"/>
    </row>
    <row r="584" spans="1:7" outlineLevel="1" x14ac:dyDescent="0.35">
      <c r="A584" s="465"/>
      <c r="B584" s="465"/>
      <c r="C584" s="465"/>
      <c r="D584" s="465"/>
      <c r="E584" s="465"/>
      <c r="F584" s="465"/>
      <c r="G584" s="465"/>
    </row>
    <row r="585" spans="1:7" ht="15.5" outlineLevel="2" x14ac:dyDescent="0.35">
      <c r="A585" s="77">
        <f>'BD3'!A210</f>
        <v>0</v>
      </c>
      <c r="B585" s="304">
        <f>'BD3'!G216</f>
        <v>0</v>
      </c>
    </row>
    <row r="586" spans="1:7" ht="14.5" customHeight="1" outlineLevel="2" x14ac:dyDescent="0.35">
      <c r="A586" s="465" t="s">
        <v>145</v>
      </c>
      <c r="B586" s="465"/>
      <c r="C586" s="465"/>
      <c r="D586" s="465"/>
      <c r="E586" s="465"/>
      <c r="F586" s="465"/>
      <c r="G586" s="465"/>
    </row>
    <row r="587" spans="1:7" outlineLevel="2" x14ac:dyDescent="0.35">
      <c r="A587" s="465"/>
      <c r="B587" s="465"/>
      <c r="C587" s="465"/>
      <c r="D587" s="465"/>
      <c r="E587" s="465"/>
      <c r="F587" s="465"/>
      <c r="G587" s="465"/>
    </row>
    <row r="588" spans="1:7" outlineLevel="2" x14ac:dyDescent="0.35">
      <c r="A588" s="465"/>
      <c r="B588" s="465"/>
      <c r="C588" s="465"/>
      <c r="D588" s="465"/>
      <c r="E588" s="465"/>
      <c r="F588" s="465"/>
      <c r="G588" s="465"/>
    </row>
    <row r="589" spans="1:7" outlineLevel="2" x14ac:dyDescent="0.35">
      <c r="A589" s="465"/>
      <c r="B589" s="465"/>
      <c r="C589" s="465"/>
      <c r="D589" s="465"/>
      <c r="E589" s="465"/>
      <c r="F589" s="465"/>
      <c r="G589" s="465"/>
    </row>
    <row r="590" spans="1:7" outlineLevel="1" x14ac:dyDescent="0.35">
      <c r="A590" s="465"/>
      <c r="B590" s="465"/>
      <c r="C590" s="465"/>
      <c r="D590" s="465"/>
      <c r="E590" s="465"/>
      <c r="F590" s="465"/>
      <c r="G590" s="465"/>
    </row>
    <row r="591" spans="1:7" ht="15.5" outlineLevel="2" x14ac:dyDescent="0.35">
      <c r="A591" s="77">
        <f>'BD3'!A219</f>
        <v>0</v>
      </c>
      <c r="B591" s="304">
        <f>'BD3'!G225</f>
        <v>0</v>
      </c>
      <c r="C591" s="177"/>
      <c r="D591" s="177"/>
      <c r="E591" s="177"/>
      <c r="F591" s="181"/>
    </row>
    <row r="592" spans="1:7" ht="14.5" customHeight="1" outlineLevel="2" x14ac:dyDescent="0.35">
      <c r="A592" s="465" t="s">
        <v>145</v>
      </c>
      <c r="B592" s="465"/>
      <c r="C592" s="465"/>
      <c r="D592" s="465"/>
      <c r="E592" s="465"/>
      <c r="F592" s="465"/>
      <c r="G592" s="465"/>
    </row>
    <row r="593" spans="1:7" outlineLevel="2" x14ac:dyDescent="0.35">
      <c r="A593" s="465"/>
      <c r="B593" s="465"/>
      <c r="C593" s="465"/>
      <c r="D593" s="465"/>
      <c r="E593" s="465"/>
      <c r="F593" s="465"/>
      <c r="G593" s="465"/>
    </row>
    <row r="594" spans="1:7" outlineLevel="2" x14ac:dyDescent="0.35">
      <c r="A594" s="465"/>
      <c r="B594" s="465"/>
      <c r="C594" s="465"/>
      <c r="D594" s="465"/>
      <c r="E594" s="465"/>
      <c r="F594" s="465"/>
      <c r="G594" s="465"/>
    </row>
    <row r="595" spans="1:7" outlineLevel="2" x14ac:dyDescent="0.35">
      <c r="A595" s="465"/>
      <c r="B595" s="465"/>
      <c r="C595" s="465"/>
      <c r="D595" s="465"/>
      <c r="E595" s="465"/>
      <c r="F595" s="465"/>
      <c r="G595" s="465"/>
    </row>
    <row r="596" spans="1:7" outlineLevel="1" x14ac:dyDescent="0.35">
      <c r="A596" s="465"/>
      <c r="B596" s="465"/>
      <c r="C596" s="465"/>
      <c r="D596" s="465"/>
      <c r="E596" s="465"/>
      <c r="F596" s="465"/>
      <c r="G596" s="465"/>
    </row>
    <row r="597" spans="1:7" ht="15.5" outlineLevel="2" x14ac:dyDescent="0.35">
      <c r="A597" s="77">
        <f>'BD3'!A228</f>
        <v>0</v>
      </c>
      <c r="B597" s="304">
        <f>'BD3'!G233</f>
        <v>0</v>
      </c>
      <c r="C597" s="177"/>
      <c r="D597" s="177"/>
      <c r="E597" s="177"/>
      <c r="F597" s="181"/>
    </row>
    <row r="598" spans="1:7" ht="14.5" customHeight="1" outlineLevel="2" x14ac:dyDescent="0.35">
      <c r="A598" s="465" t="s">
        <v>145</v>
      </c>
      <c r="B598" s="465"/>
      <c r="C598" s="465"/>
      <c r="D598" s="465"/>
      <c r="E598" s="465"/>
      <c r="F598" s="465"/>
      <c r="G598" s="465"/>
    </row>
    <row r="599" spans="1:7" outlineLevel="2" x14ac:dyDescent="0.35">
      <c r="A599" s="465"/>
      <c r="B599" s="465"/>
      <c r="C599" s="465"/>
      <c r="D599" s="465"/>
      <c r="E599" s="465"/>
      <c r="F599" s="465"/>
      <c r="G599" s="465"/>
    </row>
    <row r="600" spans="1:7" outlineLevel="2" x14ac:dyDescent="0.35">
      <c r="A600" s="465"/>
      <c r="B600" s="465"/>
      <c r="C600" s="465"/>
      <c r="D600" s="465"/>
      <c r="E600" s="465"/>
      <c r="F600" s="465"/>
      <c r="G600" s="465"/>
    </row>
    <row r="601" spans="1:7" outlineLevel="2" x14ac:dyDescent="0.35">
      <c r="A601" s="465"/>
      <c r="B601" s="465"/>
      <c r="C601" s="465"/>
      <c r="D601" s="465"/>
      <c r="E601" s="465"/>
      <c r="F601" s="465"/>
      <c r="G601" s="465"/>
    </row>
    <row r="602" spans="1:7" outlineLevel="1" x14ac:dyDescent="0.35">
      <c r="A602" s="465"/>
      <c r="B602" s="465"/>
      <c r="C602" s="465"/>
      <c r="D602" s="465"/>
      <c r="E602" s="465"/>
      <c r="F602" s="465"/>
      <c r="G602" s="465"/>
    </row>
    <row r="603" spans="1:7" ht="15.5" outlineLevel="2" x14ac:dyDescent="0.35">
      <c r="A603" s="77">
        <f>'BD3'!A236</f>
        <v>0</v>
      </c>
      <c r="B603" s="304">
        <f>'BD3'!G241</f>
        <v>0</v>
      </c>
      <c r="C603" s="177"/>
      <c r="D603" s="177"/>
      <c r="E603" s="177"/>
      <c r="F603" s="181"/>
    </row>
    <row r="604" spans="1:7" ht="14.5" customHeight="1" outlineLevel="2" x14ac:dyDescent="0.35">
      <c r="A604" s="465" t="s">
        <v>145</v>
      </c>
      <c r="B604" s="465"/>
      <c r="C604" s="465"/>
      <c r="D604" s="465"/>
      <c r="E604" s="465"/>
      <c r="F604" s="465"/>
      <c r="G604" s="465"/>
    </row>
    <row r="605" spans="1:7" outlineLevel="2" x14ac:dyDescent="0.35">
      <c r="A605" s="465"/>
      <c r="B605" s="465"/>
      <c r="C605" s="465"/>
      <c r="D605" s="465"/>
      <c r="E605" s="465"/>
      <c r="F605" s="465"/>
      <c r="G605" s="465"/>
    </row>
    <row r="606" spans="1:7" outlineLevel="2" x14ac:dyDescent="0.35">
      <c r="A606" s="465"/>
      <c r="B606" s="465"/>
      <c r="C606" s="465"/>
      <c r="D606" s="465"/>
      <c r="E606" s="465"/>
      <c r="F606" s="465"/>
      <c r="G606" s="465"/>
    </row>
    <row r="607" spans="1:7" outlineLevel="2" x14ac:dyDescent="0.35">
      <c r="A607" s="465"/>
      <c r="B607" s="465"/>
      <c r="C607" s="465"/>
      <c r="D607" s="465"/>
      <c r="E607" s="465"/>
      <c r="F607" s="465"/>
      <c r="G607" s="465"/>
    </row>
    <row r="608" spans="1:7" outlineLevel="1" x14ac:dyDescent="0.35">
      <c r="A608" s="465"/>
      <c r="B608" s="465"/>
      <c r="C608" s="465"/>
      <c r="D608" s="465"/>
      <c r="E608" s="465"/>
      <c r="F608" s="465"/>
      <c r="G608" s="465"/>
    </row>
    <row r="609" spans="1:7" ht="15.5" outlineLevel="2" x14ac:dyDescent="0.35">
      <c r="A609" s="77">
        <f>'BD3'!A244</f>
        <v>0</v>
      </c>
      <c r="B609" s="304">
        <f>'BD3'!G249</f>
        <v>0</v>
      </c>
      <c r="C609" s="177"/>
      <c r="D609" s="177"/>
      <c r="E609" s="177"/>
      <c r="F609" s="181"/>
    </row>
    <row r="610" spans="1:7" ht="14.5" customHeight="1" outlineLevel="2" x14ac:dyDescent="0.35">
      <c r="A610" s="465" t="s">
        <v>145</v>
      </c>
      <c r="B610" s="465"/>
      <c r="C610" s="465"/>
      <c r="D610" s="465"/>
      <c r="E610" s="465"/>
      <c r="F610" s="465"/>
      <c r="G610" s="465"/>
    </row>
    <row r="611" spans="1:7" outlineLevel="2" x14ac:dyDescent="0.35">
      <c r="A611" s="465"/>
      <c r="B611" s="465"/>
      <c r="C611" s="465"/>
      <c r="D611" s="465"/>
      <c r="E611" s="465"/>
      <c r="F611" s="465"/>
      <c r="G611" s="465"/>
    </row>
    <row r="612" spans="1:7" outlineLevel="2" x14ac:dyDescent="0.35">
      <c r="A612" s="465"/>
      <c r="B612" s="465"/>
      <c r="C612" s="465"/>
      <c r="D612" s="465"/>
      <c r="E612" s="465"/>
      <c r="F612" s="465"/>
      <c r="G612" s="465"/>
    </row>
    <row r="613" spans="1:7" outlineLevel="2" x14ac:dyDescent="0.35">
      <c r="A613" s="465"/>
      <c r="B613" s="465"/>
      <c r="C613" s="465"/>
      <c r="D613" s="465"/>
      <c r="E613" s="465"/>
      <c r="F613" s="465"/>
      <c r="G613" s="465"/>
    </row>
    <row r="614" spans="1:7" outlineLevel="1" x14ac:dyDescent="0.35">
      <c r="A614" s="465"/>
      <c r="B614" s="465"/>
      <c r="C614" s="465"/>
      <c r="D614" s="465"/>
      <c r="E614" s="465"/>
      <c r="F614" s="465"/>
      <c r="G614" s="465"/>
    </row>
    <row r="615" spans="1:7" ht="15.5" outlineLevel="2" x14ac:dyDescent="0.35">
      <c r="A615" s="77">
        <f>'BD3'!A252</f>
        <v>0</v>
      </c>
      <c r="B615" s="304">
        <f>'BD3'!G257</f>
        <v>0</v>
      </c>
      <c r="C615" s="177"/>
      <c r="D615" s="177"/>
      <c r="E615" s="177"/>
      <c r="F615" s="181"/>
    </row>
    <row r="616" spans="1:7" outlineLevel="2" x14ac:dyDescent="0.35">
      <c r="A616" s="465" t="s">
        <v>145</v>
      </c>
      <c r="B616" s="465"/>
      <c r="C616" s="465"/>
      <c r="D616" s="465"/>
      <c r="E616" s="465"/>
      <c r="F616" s="465"/>
      <c r="G616" s="465"/>
    </row>
    <row r="617" spans="1:7" outlineLevel="2" x14ac:dyDescent="0.35">
      <c r="A617" s="465"/>
      <c r="B617" s="465"/>
      <c r="C617" s="465"/>
      <c r="D617" s="465"/>
      <c r="E617" s="465"/>
      <c r="F617" s="465"/>
      <c r="G617" s="465"/>
    </row>
    <row r="618" spans="1:7" outlineLevel="2" x14ac:dyDescent="0.35">
      <c r="A618" s="465"/>
      <c r="B618" s="465"/>
      <c r="C618" s="465"/>
      <c r="D618" s="465"/>
      <c r="E618" s="465"/>
      <c r="F618" s="465"/>
      <c r="G618" s="465"/>
    </row>
    <row r="619" spans="1:7" outlineLevel="2" x14ac:dyDescent="0.35">
      <c r="A619" s="465"/>
      <c r="B619" s="465"/>
      <c r="C619" s="465"/>
      <c r="D619" s="465"/>
      <c r="E619" s="465"/>
      <c r="F619" s="465"/>
      <c r="G619" s="465"/>
    </row>
    <row r="620" spans="1:7" outlineLevel="2" x14ac:dyDescent="0.35">
      <c r="A620" s="465"/>
      <c r="B620" s="465"/>
      <c r="C620" s="465"/>
      <c r="D620" s="465"/>
      <c r="E620" s="465"/>
      <c r="F620" s="465"/>
      <c r="G620" s="465"/>
    </row>
    <row r="621" spans="1:7" outlineLevel="1" x14ac:dyDescent="0.35">
      <c r="B621" s="44"/>
      <c r="C621" s="34"/>
      <c r="D621" s="44"/>
      <c r="E621" s="44"/>
      <c r="F621" s="181"/>
    </row>
    <row r="622" spans="1:7" ht="15" thickBot="1" x14ac:dyDescent="0.4"/>
    <row r="623" spans="1:7" ht="55.9" customHeight="1" thickBot="1" x14ac:dyDescent="0.4">
      <c r="A623" s="166" t="s">
        <v>6</v>
      </c>
      <c r="B623" s="563" t="s">
        <v>97</v>
      </c>
      <c r="C623" s="564"/>
      <c r="D623" s="564"/>
      <c r="E623" s="564"/>
      <c r="F623" s="564"/>
      <c r="G623" s="580"/>
    </row>
    <row r="624" spans="1:7" ht="24" thickBot="1" x14ac:dyDescent="0.6">
      <c r="A624" s="16" t="s">
        <v>39</v>
      </c>
      <c r="B624" s="466">
        <f>B626+B633+B640+B647+B654+B661+B668+B675+B682+B689</f>
        <v>0</v>
      </c>
      <c r="C624" s="467"/>
    </row>
    <row r="625" spans="1:7" outlineLevel="1" collapsed="1" x14ac:dyDescent="0.35">
      <c r="A625" s="1"/>
      <c r="B625" s="180"/>
      <c r="C625" s="180"/>
    </row>
    <row r="626" spans="1:7" ht="15.5" outlineLevel="1" x14ac:dyDescent="0.35">
      <c r="A626" s="306">
        <f>'BD3'!A265</f>
        <v>0</v>
      </c>
      <c r="B626" s="81">
        <f>'BD3'!G275</f>
        <v>0</v>
      </c>
      <c r="C626" s="180"/>
    </row>
    <row r="627" spans="1:7" ht="14.5" customHeight="1" outlineLevel="1" x14ac:dyDescent="0.35">
      <c r="A627" s="465" t="s">
        <v>164</v>
      </c>
      <c r="B627" s="465"/>
      <c r="C627" s="465"/>
      <c r="D627" s="465"/>
      <c r="E627" s="465"/>
      <c r="F627" s="465"/>
      <c r="G627" s="465"/>
    </row>
    <row r="628" spans="1:7" outlineLevel="1" x14ac:dyDescent="0.35">
      <c r="A628" s="465"/>
      <c r="B628" s="465"/>
      <c r="C628" s="465"/>
      <c r="D628" s="465"/>
      <c r="E628" s="465"/>
      <c r="F628" s="465"/>
      <c r="G628" s="465"/>
    </row>
    <row r="629" spans="1:7" outlineLevel="1" x14ac:dyDescent="0.35">
      <c r="A629" s="465"/>
      <c r="B629" s="465"/>
      <c r="C629" s="465"/>
      <c r="D629" s="465"/>
      <c r="E629" s="465"/>
      <c r="F629" s="465"/>
      <c r="G629" s="465"/>
    </row>
    <row r="630" spans="1:7" outlineLevel="1" x14ac:dyDescent="0.35">
      <c r="A630" s="465"/>
      <c r="B630" s="465"/>
      <c r="C630" s="465"/>
      <c r="D630" s="465"/>
      <c r="E630" s="465"/>
      <c r="F630" s="465"/>
      <c r="G630" s="465"/>
    </row>
    <row r="631" spans="1:7" outlineLevel="1" x14ac:dyDescent="0.35">
      <c r="A631" s="465"/>
      <c r="B631" s="465"/>
      <c r="C631" s="465"/>
      <c r="D631" s="465"/>
      <c r="E631" s="465"/>
      <c r="F631" s="465"/>
      <c r="G631" s="465"/>
    </row>
    <row r="632" spans="1:7" outlineLevel="1" x14ac:dyDescent="0.35">
      <c r="A632" s="465"/>
      <c r="B632" s="465"/>
      <c r="C632" s="465"/>
      <c r="D632" s="465"/>
      <c r="E632" s="465"/>
      <c r="F632" s="465"/>
      <c r="G632" s="465"/>
    </row>
    <row r="633" spans="1:7" s="168" customFormat="1" ht="15.5" outlineLevel="2" x14ac:dyDescent="0.35">
      <c r="A633" s="77">
        <f>'BD3'!A278</f>
        <v>0</v>
      </c>
      <c r="B633" s="304">
        <f>'BD3'!G288</f>
        <v>0</v>
      </c>
      <c r="C633" s="180"/>
      <c r="D633"/>
      <c r="E633"/>
      <c r="F633"/>
      <c r="G633"/>
    </row>
    <row r="634" spans="1:7" s="168" customFormat="1" ht="14.5" customHeight="1" outlineLevel="2" x14ac:dyDescent="0.35">
      <c r="A634" s="465" t="s">
        <v>164</v>
      </c>
      <c r="B634" s="465"/>
      <c r="C634" s="465"/>
      <c r="D634" s="465"/>
      <c r="E634" s="465"/>
      <c r="F634" s="465"/>
      <c r="G634" s="465"/>
    </row>
    <row r="635" spans="1:7" s="168" customFormat="1" outlineLevel="2" x14ac:dyDescent="0.35">
      <c r="A635" s="465"/>
      <c r="B635" s="465"/>
      <c r="C635" s="465"/>
      <c r="D635" s="465"/>
      <c r="E635" s="465"/>
      <c r="F635" s="465"/>
      <c r="G635" s="465"/>
    </row>
    <row r="636" spans="1:7" s="168" customFormat="1" outlineLevel="2" x14ac:dyDescent="0.35">
      <c r="A636" s="465"/>
      <c r="B636" s="465"/>
      <c r="C636" s="465"/>
      <c r="D636" s="465"/>
      <c r="E636" s="465"/>
      <c r="F636" s="465"/>
      <c r="G636" s="465"/>
    </row>
    <row r="637" spans="1:7" s="168" customFormat="1" outlineLevel="2" x14ac:dyDescent="0.35">
      <c r="A637" s="465"/>
      <c r="B637" s="465"/>
      <c r="C637" s="465"/>
      <c r="D637" s="465"/>
      <c r="E637" s="465"/>
      <c r="F637" s="465"/>
      <c r="G637" s="465"/>
    </row>
    <row r="638" spans="1:7" s="168" customFormat="1" outlineLevel="2" x14ac:dyDescent="0.35">
      <c r="A638" s="465"/>
      <c r="B638" s="465"/>
      <c r="C638" s="465"/>
      <c r="D638" s="465"/>
      <c r="E638" s="465"/>
      <c r="F638" s="465"/>
      <c r="G638" s="465"/>
    </row>
    <row r="639" spans="1:7" s="168" customFormat="1" outlineLevel="1" x14ac:dyDescent="0.35">
      <c r="A639" s="465"/>
      <c r="B639" s="465"/>
      <c r="C639" s="465"/>
      <c r="D639" s="465"/>
      <c r="E639" s="465"/>
      <c r="F639" s="465"/>
      <c r="G639" s="465"/>
    </row>
    <row r="640" spans="1:7" s="168" customFormat="1" ht="15.5" outlineLevel="2" x14ac:dyDescent="0.35">
      <c r="A640" s="77">
        <f>'BD3'!A291</f>
        <v>0</v>
      </c>
      <c r="B640" s="304">
        <f>'BD3'!G301</f>
        <v>0</v>
      </c>
      <c r="C640" s="180"/>
      <c r="D640"/>
      <c r="E640"/>
      <c r="F640"/>
      <c r="G640"/>
    </row>
    <row r="641" spans="1:7" s="168" customFormat="1" ht="14.5" customHeight="1" outlineLevel="2" x14ac:dyDescent="0.35">
      <c r="A641" s="465" t="s">
        <v>164</v>
      </c>
      <c r="B641" s="465"/>
      <c r="C641" s="465"/>
      <c r="D641" s="465"/>
      <c r="E641" s="465"/>
      <c r="F641" s="465"/>
      <c r="G641" s="465"/>
    </row>
    <row r="642" spans="1:7" s="168" customFormat="1" outlineLevel="2" x14ac:dyDescent="0.35">
      <c r="A642" s="465"/>
      <c r="B642" s="465"/>
      <c r="C642" s="465"/>
      <c r="D642" s="465"/>
      <c r="E642" s="465"/>
      <c r="F642" s="465"/>
      <c r="G642" s="465"/>
    </row>
    <row r="643" spans="1:7" s="168" customFormat="1" outlineLevel="2" x14ac:dyDescent="0.35">
      <c r="A643" s="465"/>
      <c r="B643" s="465"/>
      <c r="C643" s="465"/>
      <c r="D643" s="465"/>
      <c r="E643" s="465"/>
      <c r="F643" s="465"/>
      <c r="G643" s="465"/>
    </row>
    <row r="644" spans="1:7" s="168" customFormat="1" outlineLevel="2" x14ac:dyDescent="0.35">
      <c r="A644" s="465"/>
      <c r="B644" s="465"/>
      <c r="C644" s="465"/>
      <c r="D644" s="465"/>
      <c r="E644" s="465"/>
      <c r="F644" s="465"/>
      <c r="G644" s="465"/>
    </row>
    <row r="645" spans="1:7" s="168" customFormat="1" outlineLevel="2" x14ac:dyDescent="0.35">
      <c r="A645" s="465"/>
      <c r="B645" s="465"/>
      <c r="C645" s="465"/>
      <c r="D645" s="465"/>
      <c r="E645" s="465"/>
      <c r="F645" s="465"/>
      <c r="G645" s="465"/>
    </row>
    <row r="646" spans="1:7" s="168" customFormat="1" outlineLevel="1" x14ac:dyDescent="0.35">
      <c r="A646" s="465"/>
      <c r="B646" s="465"/>
      <c r="C646" s="465"/>
      <c r="D646" s="465"/>
      <c r="E646" s="465"/>
      <c r="F646" s="465"/>
      <c r="G646" s="465"/>
    </row>
    <row r="647" spans="1:7" s="168" customFormat="1" ht="15.5" outlineLevel="2" x14ac:dyDescent="0.35">
      <c r="A647" s="77">
        <f>'BD3'!A304</f>
        <v>0</v>
      </c>
      <c r="B647" s="304">
        <f>'BD3'!G314</f>
        <v>0</v>
      </c>
      <c r="C647" s="180"/>
      <c r="D647"/>
      <c r="E647"/>
      <c r="F647"/>
      <c r="G647"/>
    </row>
    <row r="648" spans="1:7" s="168" customFormat="1" ht="14.5" customHeight="1" outlineLevel="2" x14ac:dyDescent="0.35">
      <c r="A648" s="465" t="s">
        <v>164</v>
      </c>
      <c r="B648" s="465"/>
      <c r="C648" s="465"/>
      <c r="D648" s="465"/>
      <c r="E648" s="465"/>
      <c r="F648" s="465"/>
      <c r="G648" s="465"/>
    </row>
    <row r="649" spans="1:7" s="168" customFormat="1" outlineLevel="2" x14ac:dyDescent="0.35">
      <c r="A649" s="465"/>
      <c r="B649" s="465"/>
      <c r="C649" s="465"/>
      <c r="D649" s="465"/>
      <c r="E649" s="465"/>
      <c r="F649" s="465"/>
      <c r="G649" s="465"/>
    </row>
    <row r="650" spans="1:7" s="168" customFormat="1" outlineLevel="2" x14ac:dyDescent="0.35">
      <c r="A650" s="465"/>
      <c r="B650" s="465"/>
      <c r="C650" s="465"/>
      <c r="D650" s="465"/>
      <c r="E650" s="465"/>
      <c r="F650" s="465"/>
      <c r="G650" s="465"/>
    </row>
    <row r="651" spans="1:7" s="168" customFormat="1" outlineLevel="2" x14ac:dyDescent="0.35">
      <c r="A651" s="465"/>
      <c r="B651" s="465"/>
      <c r="C651" s="465"/>
      <c r="D651" s="465"/>
      <c r="E651" s="465"/>
      <c r="F651" s="465"/>
      <c r="G651" s="465"/>
    </row>
    <row r="652" spans="1:7" s="168" customFormat="1" outlineLevel="2" x14ac:dyDescent="0.35">
      <c r="A652" s="465"/>
      <c r="B652" s="465"/>
      <c r="C652" s="465"/>
      <c r="D652" s="465"/>
      <c r="E652" s="465"/>
      <c r="F652" s="465"/>
      <c r="G652" s="465"/>
    </row>
    <row r="653" spans="1:7" s="168" customFormat="1" outlineLevel="1" x14ac:dyDescent="0.35">
      <c r="A653" s="465"/>
      <c r="B653" s="465"/>
      <c r="C653" s="465"/>
      <c r="D653" s="465"/>
      <c r="E653" s="465"/>
      <c r="F653" s="465"/>
      <c r="G653" s="465"/>
    </row>
    <row r="654" spans="1:7" s="168" customFormat="1" ht="15.5" outlineLevel="2" x14ac:dyDescent="0.35">
      <c r="A654" s="77">
        <f>'BD3'!A317</f>
        <v>0</v>
      </c>
      <c r="B654" s="304">
        <f>'BD3'!G323</f>
        <v>0</v>
      </c>
      <c r="C654" s="180"/>
      <c r="D654"/>
      <c r="E654"/>
      <c r="F654"/>
      <c r="G654"/>
    </row>
    <row r="655" spans="1:7" s="168" customFormat="1" ht="14.5" customHeight="1" outlineLevel="2" x14ac:dyDescent="0.35">
      <c r="A655" s="465" t="s">
        <v>164</v>
      </c>
      <c r="B655" s="465"/>
      <c r="C655" s="465"/>
      <c r="D655" s="465"/>
      <c r="E655" s="465"/>
      <c r="F655" s="465"/>
      <c r="G655" s="465"/>
    </row>
    <row r="656" spans="1:7" s="168" customFormat="1" outlineLevel="2" x14ac:dyDescent="0.35">
      <c r="A656" s="465"/>
      <c r="B656" s="465"/>
      <c r="C656" s="465"/>
      <c r="D656" s="465"/>
      <c r="E656" s="465"/>
      <c r="F656" s="465"/>
      <c r="G656" s="465"/>
    </row>
    <row r="657" spans="1:7" s="168" customFormat="1" outlineLevel="2" x14ac:dyDescent="0.35">
      <c r="A657" s="465"/>
      <c r="B657" s="465"/>
      <c r="C657" s="465"/>
      <c r="D657" s="465"/>
      <c r="E657" s="465"/>
      <c r="F657" s="465"/>
      <c r="G657" s="465"/>
    </row>
    <row r="658" spans="1:7" s="168" customFormat="1" outlineLevel="2" x14ac:dyDescent="0.35">
      <c r="A658" s="465"/>
      <c r="B658" s="465"/>
      <c r="C658" s="465"/>
      <c r="D658" s="465"/>
      <c r="E658" s="465"/>
      <c r="F658" s="465"/>
      <c r="G658" s="465"/>
    </row>
    <row r="659" spans="1:7" s="168" customFormat="1" outlineLevel="2" x14ac:dyDescent="0.35">
      <c r="A659" s="465"/>
      <c r="B659" s="465"/>
      <c r="C659" s="465"/>
      <c r="D659" s="465"/>
      <c r="E659" s="465"/>
      <c r="F659" s="465"/>
      <c r="G659" s="465"/>
    </row>
    <row r="660" spans="1:7" s="168" customFormat="1" outlineLevel="1" x14ac:dyDescent="0.35">
      <c r="A660" s="465"/>
      <c r="B660" s="465"/>
      <c r="C660" s="465"/>
      <c r="D660" s="465"/>
      <c r="E660" s="465"/>
      <c r="F660" s="465"/>
      <c r="G660" s="465"/>
    </row>
    <row r="661" spans="1:7" s="168" customFormat="1" ht="15.5" outlineLevel="2" x14ac:dyDescent="0.35">
      <c r="A661" s="77">
        <f>'BD3'!A326</f>
        <v>0</v>
      </c>
      <c r="B661" s="304">
        <f>'BD3'!G332</f>
        <v>0</v>
      </c>
      <c r="C661" s="180"/>
      <c r="D661"/>
      <c r="E661"/>
      <c r="F661"/>
      <c r="G661"/>
    </row>
    <row r="662" spans="1:7" s="168" customFormat="1" ht="14.5" customHeight="1" outlineLevel="2" x14ac:dyDescent="0.35">
      <c r="A662" s="465" t="s">
        <v>164</v>
      </c>
      <c r="B662" s="465"/>
      <c r="C662" s="465"/>
      <c r="D662" s="465"/>
      <c r="E662" s="465"/>
      <c r="F662" s="465"/>
      <c r="G662" s="465"/>
    </row>
    <row r="663" spans="1:7" s="168" customFormat="1" outlineLevel="2" x14ac:dyDescent="0.35">
      <c r="A663" s="465"/>
      <c r="B663" s="465"/>
      <c r="C663" s="465"/>
      <c r="D663" s="465"/>
      <c r="E663" s="465"/>
      <c r="F663" s="465"/>
      <c r="G663" s="465"/>
    </row>
    <row r="664" spans="1:7" s="168" customFormat="1" outlineLevel="2" x14ac:dyDescent="0.35">
      <c r="A664" s="465"/>
      <c r="B664" s="465"/>
      <c r="C664" s="465"/>
      <c r="D664" s="465"/>
      <c r="E664" s="465"/>
      <c r="F664" s="465"/>
      <c r="G664" s="465"/>
    </row>
    <row r="665" spans="1:7" s="168" customFormat="1" outlineLevel="2" x14ac:dyDescent="0.35">
      <c r="A665" s="465"/>
      <c r="B665" s="465"/>
      <c r="C665" s="465"/>
      <c r="D665" s="465"/>
      <c r="E665" s="465"/>
      <c r="F665" s="465"/>
      <c r="G665" s="465"/>
    </row>
    <row r="666" spans="1:7" s="168" customFormat="1" outlineLevel="2" x14ac:dyDescent="0.35">
      <c r="A666" s="465"/>
      <c r="B666" s="465"/>
      <c r="C666" s="465"/>
      <c r="D666" s="465"/>
      <c r="E666" s="465"/>
      <c r="F666" s="465"/>
      <c r="G666" s="465"/>
    </row>
    <row r="667" spans="1:7" s="168" customFormat="1" outlineLevel="1" x14ac:dyDescent="0.35">
      <c r="A667" s="465"/>
      <c r="B667" s="465"/>
      <c r="C667" s="465"/>
      <c r="D667" s="465"/>
      <c r="E667" s="465"/>
      <c r="F667" s="465"/>
      <c r="G667" s="465"/>
    </row>
    <row r="668" spans="1:7" s="168" customFormat="1" ht="15.5" outlineLevel="2" x14ac:dyDescent="0.35">
      <c r="A668" s="77">
        <f>'BD3'!A335</f>
        <v>0</v>
      </c>
      <c r="B668" s="304">
        <f>'BD3'!G340</f>
        <v>0</v>
      </c>
      <c r="C668" s="180"/>
      <c r="D668"/>
      <c r="E668"/>
      <c r="F668"/>
      <c r="G668"/>
    </row>
    <row r="669" spans="1:7" s="168" customFormat="1" ht="14.5" customHeight="1" outlineLevel="2" x14ac:dyDescent="0.35">
      <c r="A669" s="465" t="s">
        <v>164</v>
      </c>
      <c r="B669" s="465"/>
      <c r="C669" s="465"/>
      <c r="D669" s="465"/>
      <c r="E669" s="465"/>
      <c r="F669" s="465"/>
      <c r="G669" s="465"/>
    </row>
    <row r="670" spans="1:7" s="168" customFormat="1" outlineLevel="2" x14ac:dyDescent="0.35">
      <c r="A670" s="465"/>
      <c r="B670" s="465"/>
      <c r="C670" s="465"/>
      <c r="D670" s="465"/>
      <c r="E670" s="465"/>
      <c r="F670" s="465"/>
      <c r="G670" s="465"/>
    </row>
    <row r="671" spans="1:7" s="168" customFormat="1" outlineLevel="2" x14ac:dyDescent="0.35">
      <c r="A671" s="465"/>
      <c r="B671" s="465"/>
      <c r="C671" s="465"/>
      <c r="D671" s="465"/>
      <c r="E671" s="465"/>
      <c r="F671" s="465"/>
      <c r="G671" s="465"/>
    </row>
    <row r="672" spans="1:7" s="168" customFormat="1" outlineLevel="2" x14ac:dyDescent="0.35">
      <c r="A672" s="465"/>
      <c r="B672" s="465"/>
      <c r="C672" s="465"/>
      <c r="D672" s="465"/>
      <c r="E672" s="465"/>
      <c r="F672" s="465"/>
      <c r="G672" s="465"/>
    </row>
    <row r="673" spans="1:7" s="168" customFormat="1" outlineLevel="2" x14ac:dyDescent="0.35">
      <c r="A673" s="465"/>
      <c r="B673" s="465"/>
      <c r="C673" s="465"/>
      <c r="D673" s="465"/>
      <c r="E673" s="465"/>
      <c r="F673" s="465"/>
      <c r="G673" s="465"/>
    </row>
    <row r="674" spans="1:7" s="168" customFormat="1" outlineLevel="1" x14ac:dyDescent="0.35">
      <c r="A674" s="465"/>
      <c r="B674" s="465"/>
      <c r="C674" s="465"/>
      <c r="D674" s="465"/>
      <c r="E674" s="465"/>
      <c r="F674" s="465"/>
      <c r="G674" s="465"/>
    </row>
    <row r="675" spans="1:7" s="168" customFormat="1" ht="15.5" outlineLevel="2" x14ac:dyDescent="0.35">
      <c r="A675" s="77">
        <f>'BD3'!A343</f>
        <v>0</v>
      </c>
      <c r="B675" s="304">
        <f>'BD3'!G348</f>
        <v>0</v>
      </c>
      <c r="C675" s="180"/>
      <c r="D675"/>
      <c r="E675"/>
      <c r="F675"/>
      <c r="G675"/>
    </row>
    <row r="676" spans="1:7" s="168" customFormat="1" ht="14.5" customHeight="1" outlineLevel="2" x14ac:dyDescent="0.35">
      <c r="A676" s="465" t="s">
        <v>164</v>
      </c>
      <c r="B676" s="465"/>
      <c r="C676" s="465"/>
      <c r="D676" s="465"/>
      <c r="E676" s="465"/>
      <c r="F676" s="465"/>
      <c r="G676" s="465"/>
    </row>
    <row r="677" spans="1:7" s="168" customFormat="1" outlineLevel="2" x14ac:dyDescent="0.35">
      <c r="A677" s="465"/>
      <c r="B677" s="465"/>
      <c r="C677" s="465"/>
      <c r="D677" s="465"/>
      <c r="E677" s="465"/>
      <c r="F677" s="465"/>
      <c r="G677" s="465"/>
    </row>
    <row r="678" spans="1:7" s="168" customFormat="1" outlineLevel="2" x14ac:dyDescent="0.35">
      <c r="A678" s="465"/>
      <c r="B678" s="465"/>
      <c r="C678" s="465"/>
      <c r="D678" s="465"/>
      <c r="E678" s="465"/>
      <c r="F678" s="465"/>
      <c r="G678" s="465"/>
    </row>
    <row r="679" spans="1:7" s="168" customFormat="1" outlineLevel="2" x14ac:dyDescent="0.35">
      <c r="A679" s="465"/>
      <c r="B679" s="465"/>
      <c r="C679" s="465"/>
      <c r="D679" s="465"/>
      <c r="E679" s="465"/>
      <c r="F679" s="465"/>
      <c r="G679" s="465"/>
    </row>
    <row r="680" spans="1:7" s="168" customFormat="1" outlineLevel="2" x14ac:dyDescent="0.35">
      <c r="A680" s="465"/>
      <c r="B680" s="465"/>
      <c r="C680" s="465"/>
      <c r="D680" s="465"/>
      <c r="E680" s="465"/>
      <c r="F680" s="465"/>
      <c r="G680" s="465"/>
    </row>
    <row r="681" spans="1:7" s="168" customFormat="1" outlineLevel="1" x14ac:dyDescent="0.35">
      <c r="A681" s="465"/>
      <c r="B681" s="465"/>
      <c r="C681" s="465"/>
      <c r="D681" s="465"/>
      <c r="E681" s="465"/>
      <c r="F681" s="465"/>
      <c r="G681" s="465"/>
    </row>
    <row r="682" spans="1:7" s="168" customFormat="1" ht="15.5" outlineLevel="2" x14ac:dyDescent="0.35">
      <c r="A682" s="77">
        <f>'BD3'!A351</f>
        <v>0</v>
      </c>
      <c r="B682" s="304">
        <f>'BD3'!G356</f>
        <v>0</v>
      </c>
      <c r="C682" s="180"/>
      <c r="D682"/>
      <c r="E682"/>
      <c r="F682"/>
      <c r="G682"/>
    </row>
    <row r="683" spans="1:7" s="168" customFormat="1" ht="14.5" customHeight="1" outlineLevel="2" x14ac:dyDescent="0.35">
      <c r="A683" s="465" t="s">
        <v>164</v>
      </c>
      <c r="B683" s="465"/>
      <c r="C683" s="465"/>
      <c r="D683" s="465"/>
      <c r="E683" s="465"/>
      <c r="F683" s="465"/>
      <c r="G683" s="465"/>
    </row>
    <row r="684" spans="1:7" s="168" customFormat="1" outlineLevel="2" x14ac:dyDescent="0.35">
      <c r="A684" s="465"/>
      <c r="B684" s="465"/>
      <c r="C684" s="465"/>
      <c r="D684" s="465"/>
      <c r="E684" s="465"/>
      <c r="F684" s="465"/>
      <c r="G684" s="465"/>
    </row>
    <row r="685" spans="1:7" s="168" customFormat="1" outlineLevel="2" x14ac:dyDescent="0.35">
      <c r="A685" s="465"/>
      <c r="B685" s="465"/>
      <c r="C685" s="465"/>
      <c r="D685" s="465"/>
      <c r="E685" s="465"/>
      <c r="F685" s="465"/>
      <c r="G685" s="465"/>
    </row>
    <row r="686" spans="1:7" s="168" customFormat="1" outlineLevel="2" x14ac:dyDescent="0.35">
      <c r="A686" s="465"/>
      <c r="B686" s="465"/>
      <c r="C686" s="465"/>
      <c r="D686" s="465"/>
      <c r="E686" s="465"/>
      <c r="F686" s="465"/>
      <c r="G686" s="465"/>
    </row>
    <row r="687" spans="1:7" s="168" customFormat="1" outlineLevel="2" x14ac:dyDescent="0.35">
      <c r="A687" s="465"/>
      <c r="B687" s="465"/>
      <c r="C687" s="465"/>
      <c r="D687" s="465"/>
      <c r="E687" s="465"/>
      <c r="F687" s="465"/>
      <c r="G687" s="465"/>
    </row>
    <row r="688" spans="1:7" s="168" customFormat="1" outlineLevel="1" x14ac:dyDescent="0.35">
      <c r="A688" s="465"/>
      <c r="B688" s="465"/>
      <c r="C688" s="465"/>
      <c r="D688" s="465"/>
      <c r="E688" s="465"/>
      <c r="F688" s="465"/>
      <c r="G688" s="465"/>
    </row>
    <row r="689" spans="1:7" s="168" customFormat="1" ht="15.5" outlineLevel="2" x14ac:dyDescent="0.35">
      <c r="A689" s="77">
        <f>'BD3'!A359</f>
        <v>0</v>
      </c>
      <c r="B689" s="304">
        <f>'BD3'!G364</f>
        <v>0</v>
      </c>
      <c r="C689" s="180"/>
      <c r="D689"/>
      <c r="E689"/>
      <c r="F689"/>
      <c r="G689"/>
    </row>
    <row r="690" spans="1:7" s="168" customFormat="1" outlineLevel="2" x14ac:dyDescent="0.35">
      <c r="A690" s="465" t="s">
        <v>164</v>
      </c>
      <c r="B690" s="465"/>
      <c r="C690" s="465"/>
      <c r="D690" s="465"/>
      <c r="E690" s="465"/>
      <c r="F690" s="465"/>
      <c r="G690" s="465"/>
    </row>
    <row r="691" spans="1:7" s="168" customFormat="1" outlineLevel="2" x14ac:dyDescent="0.35">
      <c r="A691" s="465"/>
      <c r="B691" s="465"/>
      <c r="C691" s="465"/>
      <c r="D691" s="465"/>
      <c r="E691" s="465"/>
      <c r="F691" s="465"/>
      <c r="G691" s="465"/>
    </row>
    <row r="692" spans="1:7" s="168" customFormat="1" outlineLevel="2" x14ac:dyDescent="0.35">
      <c r="A692" s="465"/>
      <c r="B692" s="465"/>
      <c r="C692" s="465"/>
      <c r="D692" s="465"/>
      <c r="E692" s="465"/>
      <c r="F692" s="465"/>
      <c r="G692" s="465"/>
    </row>
    <row r="693" spans="1:7" s="168" customFormat="1" outlineLevel="2" x14ac:dyDescent="0.35">
      <c r="A693" s="465"/>
      <c r="B693" s="465"/>
      <c r="C693" s="465"/>
      <c r="D693" s="465"/>
      <c r="E693" s="465"/>
      <c r="F693" s="465"/>
      <c r="G693" s="465"/>
    </row>
    <row r="694" spans="1:7" s="168" customFormat="1" outlineLevel="2" x14ac:dyDescent="0.35">
      <c r="A694" s="465"/>
      <c r="B694" s="465"/>
      <c r="C694" s="465"/>
      <c r="D694" s="465"/>
      <c r="E694" s="465"/>
      <c r="F694" s="465"/>
      <c r="G694" s="465"/>
    </row>
    <row r="695" spans="1:7" s="168" customFormat="1" outlineLevel="2" x14ac:dyDescent="0.35">
      <c r="A695" s="465"/>
      <c r="B695" s="465"/>
      <c r="C695" s="465"/>
      <c r="D695" s="465"/>
      <c r="E695" s="465"/>
      <c r="F695" s="465"/>
      <c r="G695" s="465"/>
    </row>
    <row r="696" spans="1:7" s="168" customFormat="1" outlineLevel="1" x14ac:dyDescent="0.35">
      <c r="A696"/>
      <c r="B696"/>
      <c r="C696"/>
      <c r="D696"/>
      <c r="E696"/>
      <c r="F696"/>
      <c r="G696"/>
    </row>
    <row r="697" spans="1:7" ht="15" thickBot="1" x14ac:dyDescent="0.4"/>
    <row r="698" spans="1:7" ht="42" customHeight="1" thickBot="1" x14ac:dyDescent="0.4">
      <c r="A698" s="166" t="s">
        <v>13</v>
      </c>
      <c r="B698" s="563" t="s">
        <v>66</v>
      </c>
      <c r="C698" s="564"/>
      <c r="D698" s="564"/>
      <c r="E698" s="564"/>
      <c r="F698" s="564"/>
      <c r="G698" s="580"/>
    </row>
    <row r="699" spans="1:7" ht="24" thickBot="1" x14ac:dyDescent="0.6">
      <c r="A699" s="16" t="s">
        <v>39</v>
      </c>
      <c r="B699" s="466">
        <f>B701+B709+B717+B725+B733+B741+B749+B757+B765+B773</f>
        <v>0</v>
      </c>
      <c r="C699" s="467"/>
    </row>
    <row r="700" spans="1:7" outlineLevel="1" collapsed="1" x14ac:dyDescent="0.35"/>
    <row r="701" spans="1:7" ht="15.5" outlineLevel="1" x14ac:dyDescent="0.35">
      <c r="A701" s="306">
        <f>'BD3'!A370</f>
        <v>0</v>
      </c>
      <c r="B701" s="81">
        <f>'BD3'!G370</f>
        <v>0</v>
      </c>
      <c r="C701" s="180"/>
    </row>
    <row r="702" spans="1:7" outlineLevel="1" x14ac:dyDescent="0.35">
      <c r="A702" s="498" t="s">
        <v>145</v>
      </c>
      <c r="B702" s="499"/>
      <c r="C702" s="499"/>
      <c r="D702" s="499"/>
      <c r="E702" s="499"/>
      <c r="F702" s="499"/>
      <c r="G702" s="500"/>
    </row>
    <row r="703" spans="1:7" outlineLevel="1" x14ac:dyDescent="0.35">
      <c r="A703" s="501"/>
      <c r="B703" s="596"/>
      <c r="C703" s="596"/>
      <c r="D703" s="596"/>
      <c r="E703" s="596"/>
      <c r="F703" s="596"/>
      <c r="G703" s="503"/>
    </row>
    <row r="704" spans="1:7" ht="15" customHeight="1" outlineLevel="1" x14ac:dyDescent="0.35">
      <c r="A704" s="501"/>
      <c r="B704" s="596"/>
      <c r="C704" s="596"/>
      <c r="D704" s="596"/>
      <c r="E704" s="596"/>
      <c r="F704" s="596"/>
      <c r="G704" s="503"/>
    </row>
    <row r="705" spans="1:7" outlineLevel="1" x14ac:dyDescent="0.35">
      <c r="A705" s="501"/>
      <c r="B705" s="596"/>
      <c r="C705" s="596"/>
      <c r="D705" s="596"/>
      <c r="E705" s="596"/>
      <c r="F705" s="596"/>
      <c r="G705" s="503"/>
    </row>
    <row r="706" spans="1:7" outlineLevel="1" x14ac:dyDescent="0.35">
      <c r="A706" s="501"/>
      <c r="B706" s="596"/>
      <c r="C706" s="596"/>
      <c r="D706" s="596"/>
      <c r="E706" s="596"/>
      <c r="F706" s="596"/>
      <c r="G706" s="503"/>
    </row>
    <row r="707" spans="1:7" outlineLevel="1" x14ac:dyDescent="0.35">
      <c r="A707" s="501"/>
      <c r="B707" s="596"/>
      <c r="C707" s="596"/>
      <c r="D707" s="596"/>
      <c r="E707" s="596"/>
      <c r="F707" s="596"/>
      <c r="G707" s="503"/>
    </row>
    <row r="708" spans="1:7" outlineLevel="1" x14ac:dyDescent="0.35">
      <c r="A708" s="504"/>
      <c r="B708" s="505"/>
      <c r="C708" s="505"/>
      <c r="D708" s="505"/>
      <c r="E708" s="505"/>
      <c r="F708" s="505"/>
      <c r="G708" s="506"/>
    </row>
    <row r="709" spans="1:7" ht="15" customHeight="1" outlineLevel="1" x14ac:dyDescent="0.35">
      <c r="A709" s="77">
        <f>'BD3'!A371</f>
        <v>0</v>
      </c>
      <c r="B709" s="81">
        <f>'BD3'!G371</f>
        <v>0</v>
      </c>
      <c r="C709" s="179"/>
      <c r="D709" s="179"/>
      <c r="E709" s="178"/>
      <c r="F709" s="178"/>
      <c r="G709" s="43"/>
    </row>
    <row r="710" spans="1:7" ht="15" customHeight="1" outlineLevel="1" x14ac:dyDescent="0.35">
      <c r="A710" s="498" t="s">
        <v>145</v>
      </c>
      <c r="B710" s="499"/>
      <c r="C710" s="499"/>
      <c r="D710" s="499"/>
      <c r="E710" s="499"/>
      <c r="F710" s="499"/>
      <c r="G710" s="500"/>
    </row>
    <row r="711" spans="1:7" ht="15" customHeight="1" outlineLevel="1" x14ac:dyDescent="0.35">
      <c r="A711" s="501"/>
      <c r="B711" s="596"/>
      <c r="C711" s="596"/>
      <c r="D711" s="596"/>
      <c r="E711" s="596"/>
      <c r="F711" s="596"/>
      <c r="G711" s="503"/>
    </row>
    <row r="712" spans="1:7" ht="15" customHeight="1" outlineLevel="1" x14ac:dyDescent="0.35">
      <c r="A712" s="501"/>
      <c r="B712" s="596"/>
      <c r="C712" s="596"/>
      <c r="D712" s="596"/>
      <c r="E712" s="596"/>
      <c r="F712" s="596"/>
      <c r="G712" s="503"/>
    </row>
    <row r="713" spans="1:7" ht="15" customHeight="1" outlineLevel="1" x14ac:dyDescent="0.35">
      <c r="A713" s="501"/>
      <c r="B713" s="596"/>
      <c r="C713" s="596"/>
      <c r="D713" s="596"/>
      <c r="E713" s="596"/>
      <c r="F713" s="596"/>
      <c r="G713" s="503"/>
    </row>
    <row r="714" spans="1:7" ht="15" customHeight="1" outlineLevel="1" x14ac:dyDescent="0.35">
      <c r="A714" s="501"/>
      <c r="B714" s="596"/>
      <c r="C714" s="596"/>
      <c r="D714" s="596"/>
      <c r="E714" s="596"/>
      <c r="F714" s="596"/>
      <c r="G714" s="503"/>
    </row>
    <row r="715" spans="1:7" ht="15" customHeight="1" outlineLevel="1" x14ac:dyDescent="0.35">
      <c r="A715" s="501"/>
      <c r="B715" s="596"/>
      <c r="C715" s="596"/>
      <c r="D715" s="596"/>
      <c r="E715" s="596"/>
      <c r="F715" s="596"/>
      <c r="G715" s="503"/>
    </row>
    <row r="716" spans="1:7" ht="15" customHeight="1" outlineLevel="1" x14ac:dyDescent="0.35">
      <c r="A716" s="504"/>
      <c r="B716" s="505"/>
      <c r="C716" s="505"/>
      <c r="D716" s="505"/>
      <c r="E716" s="505"/>
      <c r="F716" s="505"/>
      <c r="G716" s="506"/>
    </row>
    <row r="717" spans="1:7" ht="15.5" outlineLevel="1" x14ac:dyDescent="0.35">
      <c r="A717" s="77">
        <f>'BD3'!A372</f>
        <v>0</v>
      </c>
      <c r="B717" s="81">
        <f>'BD3'!G372</f>
        <v>0</v>
      </c>
    </row>
    <row r="718" spans="1:7" outlineLevel="1" x14ac:dyDescent="0.35">
      <c r="A718" s="498" t="s">
        <v>145</v>
      </c>
      <c r="B718" s="499"/>
      <c r="C718" s="499"/>
      <c r="D718" s="499"/>
      <c r="E718" s="499"/>
      <c r="F718" s="499"/>
      <c r="G718" s="500"/>
    </row>
    <row r="719" spans="1:7" outlineLevel="1" x14ac:dyDescent="0.35">
      <c r="A719" s="501"/>
      <c r="B719" s="596"/>
      <c r="C719" s="596"/>
      <c r="D719" s="596"/>
      <c r="E719" s="596"/>
      <c r="F719" s="596"/>
      <c r="G719" s="503"/>
    </row>
    <row r="720" spans="1:7" outlineLevel="1" x14ac:dyDescent="0.35">
      <c r="A720" s="501"/>
      <c r="B720" s="596"/>
      <c r="C720" s="596"/>
      <c r="D720" s="596"/>
      <c r="E720" s="596"/>
      <c r="F720" s="596"/>
      <c r="G720" s="503"/>
    </row>
    <row r="721" spans="1:7" outlineLevel="1" x14ac:dyDescent="0.35">
      <c r="A721" s="501"/>
      <c r="B721" s="596"/>
      <c r="C721" s="596"/>
      <c r="D721" s="596"/>
      <c r="E721" s="596"/>
      <c r="F721" s="596"/>
      <c r="G721" s="503"/>
    </row>
    <row r="722" spans="1:7" outlineLevel="1" x14ac:dyDescent="0.35">
      <c r="A722" s="501"/>
      <c r="B722" s="596"/>
      <c r="C722" s="596"/>
      <c r="D722" s="596"/>
      <c r="E722" s="596"/>
      <c r="F722" s="596"/>
      <c r="G722" s="503"/>
    </row>
    <row r="723" spans="1:7" outlineLevel="1" x14ac:dyDescent="0.35">
      <c r="A723" s="501"/>
      <c r="B723" s="596"/>
      <c r="C723" s="596"/>
      <c r="D723" s="596"/>
      <c r="E723" s="596"/>
      <c r="F723" s="596"/>
      <c r="G723" s="503"/>
    </row>
    <row r="724" spans="1:7" outlineLevel="1" x14ac:dyDescent="0.35">
      <c r="A724" s="504"/>
      <c r="B724" s="505"/>
      <c r="C724" s="505"/>
      <c r="D724" s="505"/>
      <c r="E724" s="505"/>
      <c r="F724" s="505"/>
      <c r="G724" s="506"/>
    </row>
    <row r="725" spans="1:7" ht="15.5" outlineLevel="1" x14ac:dyDescent="0.35">
      <c r="A725" s="77">
        <f>'BD3'!A373</f>
        <v>0</v>
      </c>
      <c r="B725" s="81">
        <f>'BD3'!G373</f>
        <v>0</v>
      </c>
    </row>
    <row r="726" spans="1:7" outlineLevel="1" x14ac:dyDescent="0.35">
      <c r="A726" s="498" t="s">
        <v>145</v>
      </c>
      <c r="B726" s="499"/>
      <c r="C726" s="499"/>
      <c r="D726" s="499"/>
      <c r="E726" s="499"/>
      <c r="F726" s="499"/>
      <c r="G726" s="500"/>
    </row>
    <row r="727" spans="1:7" outlineLevel="1" x14ac:dyDescent="0.35">
      <c r="A727" s="501"/>
      <c r="B727" s="596"/>
      <c r="C727" s="596"/>
      <c r="D727" s="596"/>
      <c r="E727" s="596"/>
      <c r="F727" s="596"/>
      <c r="G727" s="503"/>
    </row>
    <row r="728" spans="1:7" outlineLevel="1" x14ac:dyDescent="0.35">
      <c r="A728" s="501"/>
      <c r="B728" s="596"/>
      <c r="C728" s="596"/>
      <c r="D728" s="596"/>
      <c r="E728" s="596"/>
      <c r="F728" s="596"/>
      <c r="G728" s="503"/>
    </row>
    <row r="729" spans="1:7" outlineLevel="1" x14ac:dyDescent="0.35">
      <c r="A729" s="501"/>
      <c r="B729" s="596"/>
      <c r="C729" s="596"/>
      <c r="D729" s="596"/>
      <c r="E729" s="596"/>
      <c r="F729" s="596"/>
      <c r="G729" s="503"/>
    </row>
    <row r="730" spans="1:7" outlineLevel="1" x14ac:dyDescent="0.35">
      <c r="A730" s="501"/>
      <c r="B730" s="596"/>
      <c r="C730" s="596"/>
      <c r="D730" s="596"/>
      <c r="E730" s="596"/>
      <c r="F730" s="596"/>
      <c r="G730" s="503"/>
    </row>
    <row r="731" spans="1:7" outlineLevel="1" x14ac:dyDescent="0.35">
      <c r="A731" s="501"/>
      <c r="B731" s="596"/>
      <c r="C731" s="596"/>
      <c r="D731" s="596"/>
      <c r="E731" s="596"/>
      <c r="F731" s="596"/>
      <c r="G731" s="503"/>
    </row>
    <row r="732" spans="1:7" outlineLevel="1" x14ac:dyDescent="0.35">
      <c r="A732" s="504"/>
      <c r="B732" s="505"/>
      <c r="C732" s="505"/>
      <c r="D732" s="505"/>
      <c r="E732" s="505"/>
      <c r="F732" s="505"/>
      <c r="G732" s="506"/>
    </row>
    <row r="733" spans="1:7" ht="15.5" outlineLevel="1" x14ac:dyDescent="0.35">
      <c r="A733" s="77">
        <f>'BD3'!A374</f>
        <v>0</v>
      </c>
      <c r="B733" s="81">
        <f>'BD3'!G374</f>
        <v>0</v>
      </c>
    </row>
    <row r="734" spans="1:7" outlineLevel="1" x14ac:dyDescent="0.35">
      <c r="A734" s="498" t="s">
        <v>145</v>
      </c>
      <c r="B734" s="499"/>
      <c r="C734" s="499"/>
      <c r="D734" s="499"/>
      <c r="E734" s="499"/>
      <c r="F734" s="499"/>
      <c r="G734" s="500"/>
    </row>
    <row r="735" spans="1:7" outlineLevel="1" x14ac:dyDescent="0.35">
      <c r="A735" s="501"/>
      <c r="B735" s="596"/>
      <c r="C735" s="596"/>
      <c r="D735" s="596"/>
      <c r="E735" s="596"/>
      <c r="F735" s="596"/>
      <c r="G735" s="503"/>
    </row>
    <row r="736" spans="1:7" outlineLevel="1" x14ac:dyDescent="0.35">
      <c r="A736" s="501"/>
      <c r="B736" s="596"/>
      <c r="C736" s="596"/>
      <c r="D736" s="596"/>
      <c r="E736" s="596"/>
      <c r="F736" s="596"/>
      <c r="G736" s="503"/>
    </row>
    <row r="737" spans="1:7" outlineLevel="1" x14ac:dyDescent="0.35">
      <c r="A737" s="501"/>
      <c r="B737" s="596"/>
      <c r="C737" s="596"/>
      <c r="D737" s="596"/>
      <c r="E737" s="596"/>
      <c r="F737" s="596"/>
      <c r="G737" s="503"/>
    </row>
    <row r="738" spans="1:7" outlineLevel="1" x14ac:dyDescent="0.35">
      <c r="A738" s="501"/>
      <c r="B738" s="596"/>
      <c r="C738" s="596"/>
      <c r="D738" s="596"/>
      <c r="E738" s="596"/>
      <c r="F738" s="596"/>
      <c r="G738" s="503"/>
    </row>
    <row r="739" spans="1:7" outlineLevel="1" x14ac:dyDescent="0.35">
      <c r="A739" s="501"/>
      <c r="B739" s="596"/>
      <c r="C739" s="596"/>
      <c r="D739" s="596"/>
      <c r="E739" s="596"/>
      <c r="F739" s="596"/>
      <c r="G739" s="503"/>
    </row>
    <row r="740" spans="1:7" outlineLevel="1" x14ac:dyDescent="0.35">
      <c r="A740" s="504"/>
      <c r="B740" s="505"/>
      <c r="C740" s="505"/>
      <c r="D740" s="505"/>
      <c r="E740" s="505"/>
      <c r="F740" s="505"/>
      <c r="G740" s="506"/>
    </row>
    <row r="741" spans="1:7" ht="15.5" outlineLevel="2" x14ac:dyDescent="0.35">
      <c r="A741" s="77">
        <f>'BD3'!A375</f>
        <v>0</v>
      </c>
      <c r="B741" s="81">
        <f>'BD3'!G375</f>
        <v>0</v>
      </c>
      <c r="C741" s="20"/>
      <c r="D741" s="20"/>
      <c r="E741" s="20"/>
      <c r="F741" s="20"/>
      <c r="G741" s="20"/>
    </row>
    <row r="742" spans="1:7" outlineLevel="2" x14ac:dyDescent="0.35">
      <c r="A742" s="498" t="s">
        <v>145</v>
      </c>
      <c r="B742" s="499"/>
      <c r="C742" s="499"/>
      <c r="D742" s="499"/>
      <c r="E742" s="499"/>
      <c r="F742" s="499"/>
      <c r="G742" s="500"/>
    </row>
    <row r="743" spans="1:7" outlineLevel="2" x14ac:dyDescent="0.35">
      <c r="A743" s="501"/>
      <c r="B743" s="596"/>
      <c r="C743" s="596"/>
      <c r="D743" s="596"/>
      <c r="E743" s="596"/>
      <c r="F743" s="596"/>
      <c r="G743" s="503"/>
    </row>
    <row r="744" spans="1:7" outlineLevel="2" x14ac:dyDescent="0.35">
      <c r="A744" s="501"/>
      <c r="B744" s="596"/>
      <c r="C744" s="596"/>
      <c r="D744" s="596"/>
      <c r="E744" s="596"/>
      <c r="F744" s="596"/>
      <c r="G744" s="503"/>
    </row>
    <row r="745" spans="1:7" outlineLevel="2" x14ac:dyDescent="0.35">
      <c r="A745" s="501"/>
      <c r="B745" s="596"/>
      <c r="C745" s="596"/>
      <c r="D745" s="596"/>
      <c r="E745" s="596"/>
      <c r="F745" s="596"/>
      <c r="G745" s="503"/>
    </row>
    <row r="746" spans="1:7" outlineLevel="2" x14ac:dyDescent="0.35">
      <c r="A746" s="501"/>
      <c r="B746" s="596"/>
      <c r="C746" s="596"/>
      <c r="D746" s="596"/>
      <c r="E746" s="596"/>
      <c r="F746" s="596"/>
      <c r="G746" s="503"/>
    </row>
    <row r="747" spans="1:7" outlineLevel="2" x14ac:dyDescent="0.35">
      <c r="A747" s="501"/>
      <c r="B747" s="596"/>
      <c r="C747" s="596"/>
      <c r="D747" s="596"/>
      <c r="E747" s="596"/>
      <c r="F747" s="596"/>
      <c r="G747" s="503"/>
    </row>
    <row r="748" spans="1:7" outlineLevel="2" x14ac:dyDescent="0.35">
      <c r="A748" s="504"/>
      <c r="B748" s="505"/>
      <c r="C748" s="505"/>
      <c r="D748" s="505"/>
      <c r="E748" s="505"/>
      <c r="F748" s="505"/>
      <c r="G748" s="506"/>
    </row>
    <row r="749" spans="1:7" ht="15.5" outlineLevel="2" x14ac:dyDescent="0.35">
      <c r="A749" s="77">
        <f>'BD3'!A376</f>
        <v>0</v>
      </c>
      <c r="B749" s="81">
        <f>'BD3'!G376</f>
        <v>0</v>
      </c>
      <c r="C749" s="20"/>
      <c r="D749" s="20"/>
      <c r="E749" s="20"/>
      <c r="F749" s="20"/>
      <c r="G749" s="20"/>
    </row>
    <row r="750" spans="1:7" outlineLevel="2" x14ac:dyDescent="0.35">
      <c r="A750" s="498" t="s">
        <v>145</v>
      </c>
      <c r="B750" s="499"/>
      <c r="C750" s="499"/>
      <c r="D750" s="499"/>
      <c r="E750" s="499"/>
      <c r="F750" s="499"/>
      <c r="G750" s="500"/>
    </row>
    <row r="751" spans="1:7" outlineLevel="2" x14ac:dyDescent="0.35">
      <c r="A751" s="501"/>
      <c r="B751" s="596"/>
      <c r="C751" s="596"/>
      <c r="D751" s="596"/>
      <c r="E751" s="596"/>
      <c r="F751" s="596"/>
      <c r="G751" s="503"/>
    </row>
    <row r="752" spans="1:7" outlineLevel="2" x14ac:dyDescent="0.35">
      <c r="A752" s="501"/>
      <c r="B752" s="596"/>
      <c r="C752" s="596"/>
      <c r="D752" s="596"/>
      <c r="E752" s="596"/>
      <c r="F752" s="596"/>
      <c r="G752" s="503"/>
    </row>
    <row r="753" spans="1:7" outlineLevel="2" x14ac:dyDescent="0.35">
      <c r="A753" s="501"/>
      <c r="B753" s="596"/>
      <c r="C753" s="596"/>
      <c r="D753" s="596"/>
      <c r="E753" s="596"/>
      <c r="F753" s="596"/>
      <c r="G753" s="503"/>
    </row>
    <row r="754" spans="1:7" outlineLevel="2" x14ac:dyDescent="0.35">
      <c r="A754" s="501"/>
      <c r="B754" s="596"/>
      <c r="C754" s="596"/>
      <c r="D754" s="596"/>
      <c r="E754" s="596"/>
      <c r="F754" s="596"/>
      <c r="G754" s="503"/>
    </row>
    <row r="755" spans="1:7" outlineLevel="2" x14ac:dyDescent="0.35">
      <c r="A755" s="501"/>
      <c r="B755" s="596"/>
      <c r="C755" s="596"/>
      <c r="D755" s="596"/>
      <c r="E755" s="596"/>
      <c r="F755" s="596"/>
      <c r="G755" s="503"/>
    </row>
    <row r="756" spans="1:7" outlineLevel="2" x14ac:dyDescent="0.35">
      <c r="A756" s="504"/>
      <c r="B756" s="505"/>
      <c r="C756" s="505"/>
      <c r="D756" s="505"/>
      <c r="E756" s="505"/>
      <c r="F756" s="505"/>
      <c r="G756" s="506"/>
    </row>
    <row r="757" spans="1:7" ht="15.5" outlineLevel="2" x14ac:dyDescent="0.35">
      <c r="A757" s="77">
        <f>'BD3'!A377</f>
        <v>0</v>
      </c>
      <c r="B757" s="81">
        <f>'BD3'!G377</f>
        <v>0</v>
      </c>
      <c r="C757" s="20"/>
      <c r="D757" s="20"/>
      <c r="E757" s="20"/>
      <c r="F757" s="20"/>
      <c r="G757" s="20"/>
    </row>
    <row r="758" spans="1:7" outlineLevel="2" x14ac:dyDescent="0.35">
      <c r="A758" s="498" t="s">
        <v>145</v>
      </c>
      <c r="B758" s="499"/>
      <c r="C758" s="499"/>
      <c r="D758" s="499"/>
      <c r="E758" s="499"/>
      <c r="F758" s="499"/>
      <c r="G758" s="500"/>
    </row>
    <row r="759" spans="1:7" outlineLevel="2" x14ac:dyDescent="0.35">
      <c r="A759" s="501"/>
      <c r="B759" s="596"/>
      <c r="C759" s="596"/>
      <c r="D759" s="596"/>
      <c r="E759" s="596"/>
      <c r="F759" s="596"/>
      <c r="G759" s="503"/>
    </row>
    <row r="760" spans="1:7" outlineLevel="2" x14ac:dyDescent="0.35">
      <c r="A760" s="501"/>
      <c r="B760" s="596"/>
      <c r="C760" s="596"/>
      <c r="D760" s="596"/>
      <c r="E760" s="596"/>
      <c r="F760" s="596"/>
      <c r="G760" s="503"/>
    </row>
    <row r="761" spans="1:7" outlineLevel="2" x14ac:dyDescent="0.35">
      <c r="A761" s="501"/>
      <c r="B761" s="596"/>
      <c r="C761" s="596"/>
      <c r="D761" s="596"/>
      <c r="E761" s="596"/>
      <c r="F761" s="596"/>
      <c r="G761" s="503"/>
    </row>
    <row r="762" spans="1:7" outlineLevel="2" x14ac:dyDescent="0.35">
      <c r="A762" s="501"/>
      <c r="B762" s="596"/>
      <c r="C762" s="596"/>
      <c r="D762" s="596"/>
      <c r="E762" s="596"/>
      <c r="F762" s="596"/>
      <c r="G762" s="503"/>
    </row>
    <row r="763" spans="1:7" outlineLevel="2" x14ac:dyDescent="0.35">
      <c r="A763" s="501"/>
      <c r="B763" s="596"/>
      <c r="C763" s="596"/>
      <c r="D763" s="596"/>
      <c r="E763" s="596"/>
      <c r="F763" s="596"/>
      <c r="G763" s="503"/>
    </row>
    <row r="764" spans="1:7" outlineLevel="2" x14ac:dyDescent="0.35">
      <c r="A764" s="504"/>
      <c r="B764" s="505"/>
      <c r="C764" s="505"/>
      <c r="D764" s="505"/>
      <c r="E764" s="505"/>
      <c r="F764" s="505"/>
      <c r="G764" s="506"/>
    </row>
    <row r="765" spans="1:7" ht="15.5" outlineLevel="2" x14ac:dyDescent="0.35">
      <c r="A765" s="77">
        <f>'BD3'!A378</f>
        <v>0</v>
      </c>
      <c r="B765" s="81">
        <f>'BD3'!G378</f>
        <v>0</v>
      </c>
      <c r="C765" s="20"/>
      <c r="D765" s="20"/>
      <c r="E765" s="20"/>
      <c r="F765" s="20"/>
      <c r="G765" s="20"/>
    </row>
    <row r="766" spans="1:7" outlineLevel="2" x14ac:dyDescent="0.35">
      <c r="A766" s="498" t="s">
        <v>145</v>
      </c>
      <c r="B766" s="499"/>
      <c r="C766" s="499"/>
      <c r="D766" s="499"/>
      <c r="E766" s="499"/>
      <c r="F766" s="499"/>
      <c r="G766" s="500"/>
    </row>
    <row r="767" spans="1:7" outlineLevel="2" x14ac:dyDescent="0.35">
      <c r="A767" s="501"/>
      <c r="B767" s="596"/>
      <c r="C767" s="596"/>
      <c r="D767" s="596"/>
      <c r="E767" s="596"/>
      <c r="F767" s="596"/>
      <c r="G767" s="503"/>
    </row>
    <row r="768" spans="1:7" outlineLevel="2" x14ac:dyDescent="0.35">
      <c r="A768" s="501"/>
      <c r="B768" s="596"/>
      <c r="C768" s="596"/>
      <c r="D768" s="596"/>
      <c r="E768" s="596"/>
      <c r="F768" s="596"/>
      <c r="G768" s="503"/>
    </row>
    <row r="769" spans="1:7" outlineLevel="2" x14ac:dyDescent="0.35">
      <c r="A769" s="501"/>
      <c r="B769" s="596"/>
      <c r="C769" s="596"/>
      <c r="D769" s="596"/>
      <c r="E769" s="596"/>
      <c r="F769" s="596"/>
      <c r="G769" s="503"/>
    </row>
    <row r="770" spans="1:7" outlineLevel="2" x14ac:dyDescent="0.35">
      <c r="A770" s="501"/>
      <c r="B770" s="596"/>
      <c r="C770" s="596"/>
      <c r="D770" s="596"/>
      <c r="E770" s="596"/>
      <c r="F770" s="596"/>
      <c r="G770" s="503"/>
    </row>
    <row r="771" spans="1:7" outlineLevel="2" x14ac:dyDescent="0.35">
      <c r="A771" s="501"/>
      <c r="B771" s="596"/>
      <c r="C771" s="596"/>
      <c r="D771" s="596"/>
      <c r="E771" s="596"/>
      <c r="F771" s="596"/>
      <c r="G771" s="503"/>
    </row>
    <row r="772" spans="1:7" outlineLevel="2" x14ac:dyDescent="0.35">
      <c r="A772" s="504"/>
      <c r="B772" s="505"/>
      <c r="C772" s="505"/>
      <c r="D772" s="505"/>
      <c r="E772" s="505"/>
      <c r="F772" s="505"/>
      <c r="G772" s="506"/>
    </row>
    <row r="773" spans="1:7" ht="15.5" outlineLevel="2" x14ac:dyDescent="0.35">
      <c r="A773" s="77">
        <f>'BD3'!A379</f>
        <v>0</v>
      </c>
      <c r="B773" s="81">
        <f>'BD3'!G379</f>
        <v>0</v>
      </c>
      <c r="C773" s="20"/>
      <c r="D773" s="20"/>
      <c r="E773" s="20"/>
      <c r="F773" s="20"/>
      <c r="G773" s="20"/>
    </row>
    <row r="774" spans="1:7" ht="14.5" customHeight="1" outlineLevel="2" x14ac:dyDescent="0.35">
      <c r="A774" s="498" t="s">
        <v>145</v>
      </c>
      <c r="B774" s="499"/>
      <c r="C774" s="499"/>
      <c r="D774" s="499"/>
      <c r="E774" s="499"/>
      <c r="F774" s="499"/>
      <c r="G774" s="500"/>
    </row>
    <row r="775" spans="1:7" outlineLevel="2" x14ac:dyDescent="0.35">
      <c r="A775" s="501"/>
      <c r="B775" s="596"/>
      <c r="C775" s="596"/>
      <c r="D775" s="596"/>
      <c r="E775" s="596"/>
      <c r="F775" s="596"/>
      <c r="G775" s="503"/>
    </row>
    <row r="776" spans="1:7" outlineLevel="2" x14ac:dyDescent="0.35">
      <c r="A776" s="501"/>
      <c r="B776" s="596"/>
      <c r="C776" s="596"/>
      <c r="D776" s="596"/>
      <c r="E776" s="596"/>
      <c r="F776" s="596"/>
      <c r="G776" s="503"/>
    </row>
    <row r="777" spans="1:7" outlineLevel="2" x14ac:dyDescent="0.35">
      <c r="A777" s="501"/>
      <c r="B777" s="596"/>
      <c r="C777" s="596"/>
      <c r="D777" s="596"/>
      <c r="E777" s="596"/>
      <c r="F777" s="596"/>
      <c r="G777" s="503"/>
    </row>
    <row r="778" spans="1:7" outlineLevel="2" x14ac:dyDescent="0.35">
      <c r="A778" s="501"/>
      <c r="B778" s="596"/>
      <c r="C778" s="596"/>
      <c r="D778" s="596"/>
      <c r="E778" s="596"/>
      <c r="F778" s="596"/>
      <c r="G778" s="503"/>
    </row>
    <row r="779" spans="1:7" outlineLevel="2" x14ac:dyDescent="0.35">
      <c r="A779" s="501"/>
      <c r="B779" s="596"/>
      <c r="C779" s="596"/>
      <c r="D779" s="596"/>
      <c r="E779" s="596"/>
      <c r="F779" s="596"/>
      <c r="G779" s="503"/>
    </row>
    <row r="780" spans="1:7" outlineLevel="2" x14ac:dyDescent="0.35">
      <c r="A780" s="504"/>
      <c r="B780" s="505"/>
      <c r="C780" s="505"/>
      <c r="D780" s="505"/>
      <c r="E780" s="505"/>
      <c r="F780" s="505"/>
      <c r="G780" s="506"/>
    </row>
    <row r="781" spans="1:7" outlineLevel="1" x14ac:dyDescent="0.35">
      <c r="B781" s="20"/>
      <c r="C781" s="20"/>
      <c r="D781" s="20"/>
      <c r="E781" s="20"/>
      <c r="F781" s="20"/>
      <c r="G781" s="20"/>
    </row>
    <row r="782" spans="1:7" ht="15" thickBot="1" x14ac:dyDescent="0.4"/>
    <row r="783" spans="1:7" ht="69.650000000000006" customHeight="1" thickBot="1" x14ac:dyDescent="0.4">
      <c r="A783" s="166" t="s">
        <v>7</v>
      </c>
      <c r="B783" s="563" t="s">
        <v>157</v>
      </c>
      <c r="C783" s="564"/>
      <c r="D783" s="564"/>
      <c r="E783" s="564"/>
      <c r="F783" s="564"/>
      <c r="G783" s="580"/>
    </row>
    <row r="784" spans="1:7" ht="24" thickBot="1" x14ac:dyDescent="0.6">
      <c r="A784" s="16" t="s">
        <v>39</v>
      </c>
      <c r="B784" s="466">
        <f>B786+D803</f>
        <v>0</v>
      </c>
      <c r="C784" s="467"/>
    </row>
    <row r="785" spans="1:7" outlineLevel="1" x14ac:dyDescent="0.35"/>
    <row r="786" spans="1:7" ht="18.5" outlineLevel="1" collapsed="1" x14ac:dyDescent="0.35">
      <c r="A786" s="249" t="s">
        <v>138</v>
      </c>
      <c r="B786" s="491">
        <f>'BD3'!G391</f>
        <v>0</v>
      </c>
      <c r="C786" s="491"/>
      <c r="D786" s="250"/>
      <c r="E786" s="250"/>
      <c r="F786" s="250"/>
      <c r="G786" s="250"/>
    </row>
    <row r="787" spans="1:7" hidden="1" outlineLevel="2" x14ac:dyDescent="0.35">
      <c r="A787" s="584">
        <f>'BD3'!A386</f>
        <v>0</v>
      </c>
      <c r="B787" s="586"/>
      <c r="C787" s="593" t="s">
        <v>144</v>
      </c>
      <c r="D787" s="593"/>
      <c r="E787" s="593"/>
      <c r="F787" s="593"/>
      <c r="G787" s="593"/>
    </row>
    <row r="788" spans="1:7" hidden="1" outlineLevel="2" x14ac:dyDescent="0.35">
      <c r="C788" s="593"/>
      <c r="D788" s="593"/>
      <c r="E788" s="593"/>
      <c r="F788" s="593"/>
      <c r="G788" s="593"/>
    </row>
    <row r="789" spans="1:7" hidden="1" outlineLevel="2" x14ac:dyDescent="0.35">
      <c r="C789" s="593"/>
      <c r="D789" s="593"/>
      <c r="E789" s="593"/>
      <c r="F789" s="593"/>
      <c r="G789" s="593"/>
    </row>
    <row r="790" spans="1:7" hidden="1" outlineLevel="2" x14ac:dyDescent="0.35">
      <c r="A790" s="584">
        <f>'BD3'!A387</f>
        <v>0</v>
      </c>
      <c r="B790" s="586"/>
      <c r="C790" s="593" t="s">
        <v>144</v>
      </c>
      <c r="D790" s="593"/>
      <c r="E790" s="593"/>
      <c r="F790" s="593"/>
      <c r="G790" s="593"/>
    </row>
    <row r="791" spans="1:7" hidden="1" outlineLevel="2" x14ac:dyDescent="0.35">
      <c r="C791" s="593"/>
      <c r="D791" s="593"/>
      <c r="E791" s="593"/>
      <c r="F791" s="593"/>
      <c r="G791" s="593"/>
    </row>
    <row r="792" spans="1:7" hidden="1" outlineLevel="2" x14ac:dyDescent="0.35">
      <c r="C792" s="593"/>
      <c r="D792" s="593"/>
      <c r="E792" s="593"/>
      <c r="F792" s="593"/>
      <c r="G792" s="593"/>
    </row>
    <row r="793" spans="1:7" hidden="1" outlineLevel="2" x14ac:dyDescent="0.35">
      <c r="A793" s="584">
        <f>'BD3'!A388</f>
        <v>0</v>
      </c>
      <c r="B793" s="586"/>
      <c r="C793" s="593" t="s">
        <v>144</v>
      </c>
      <c r="D793" s="593"/>
      <c r="E793" s="593"/>
      <c r="F793" s="593"/>
      <c r="G793" s="593"/>
    </row>
    <row r="794" spans="1:7" hidden="1" outlineLevel="2" x14ac:dyDescent="0.35">
      <c r="C794" s="593"/>
      <c r="D794" s="593"/>
      <c r="E794" s="593"/>
      <c r="F794" s="593"/>
      <c r="G794" s="593"/>
    </row>
    <row r="795" spans="1:7" hidden="1" outlineLevel="2" x14ac:dyDescent="0.35">
      <c r="C795" s="593"/>
      <c r="D795" s="593"/>
      <c r="E795" s="593"/>
      <c r="F795" s="593"/>
      <c r="G795" s="593"/>
    </row>
    <row r="796" spans="1:7" hidden="1" outlineLevel="2" x14ac:dyDescent="0.35">
      <c r="A796" s="584">
        <f>'BD3'!A389</f>
        <v>0</v>
      </c>
      <c r="B796" s="586"/>
      <c r="C796" s="593" t="s">
        <v>144</v>
      </c>
      <c r="D796" s="593"/>
      <c r="E796" s="593"/>
      <c r="F796" s="593"/>
      <c r="G796" s="593"/>
    </row>
    <row r="797" spans="1:7" hidden="1" outlineLevel="2" x14ac:dyDescent="0.35">
      <c r="C797" s="593"/>
      <c r="D797" s="593"/>
      <c r="E797" s="593"/>
      <c r="F797" s="593"/>
      <c r="G797" s="593"/>
    </row>
    <row r="798" spans="1:7" hidden="1" outlineLevel="2" x14ac:dyDescent="0.35">
      <c r="C798" s="593"/>
      <c r="D798" s="593"/>
      <c r="E798" s="593"/>
      <c r="F798" s="593"/>
      <c r="G798" s="593"/>
    </row>
    <row r="799" spans="1:7" hidden="1" outlineLevel="2" x14ac:dyDescent="0.35">
      <c r="A799" s="584">
        <f>'BD3'!A390</f>
        <v>0</v>
      </c>
      <c r="B799" s="586"/>
      <c r="C799" s="593" t="s">
        <v>144</v>
      </c>
      <c r="D799" s="593"/>
      <c r="E799" s="593"/>
      <c r="F799" s="593"/>
      <c r="G799" s="593"/>
    </row>
    <row r="800" spans="1:7" hidden="1" outlineLevel="2" x14ac:dyDescent="0.35">
      <c r="C800" s="593"/>
      <c r="D800" s="593"/>
      <c r="E800" s="593"/>
      <c r="F800" s="593"/>
      <c r="G800" s="593"/>
    </row>
    <row r="801" spans="1:7" hidden="1" outlineLevel="2" x14ac:dyDescent="0.35">
      <c r="C801" s="593"/>
      <c r="D801" s="593"/>
      <c r="E801" s="593"/>
      <c r="F801" s="593"/>
      <c r="G801" s="593"/>
    </row>
    <row r="802" spans="1:7" outlineLevel="1" x14ac:dyDescent="0.35"/>
    <row r="803" spans="1:7" ht="18.5" outlineLevel="1" collapsed="1" x14ac:dyDescent="0.35">
      <c r="A803" s="251" t="s">
        <v>139</v>
      </c>
      <c r="B803" s="250"/>
      <c r="C803" s="250"/>
      <c r="D803" s="491">
        <f>'BD3'!G400</f>
        <v>0</v>
      </c>
      <c r="E803" s="491"/>
      <c r="F803" s="250"/>
      <c r="G803" s="250"/>
    </row>
    <row r="804" spans="1:7" hidden="1" outlineLevel="2" x14ac:dyDescent="0.35">
      <c r="A804" s="584">
        <f>'BD3'!A395</f>
        <v>0</v>
      </c>
      <c r="B804" s="584"/>
      <c r="C804" s="593" t="s">
        <v>144</v>
      </c>
      <c r="D804" s="593"/>
      <c r="E804" s="593"/>
      <c r="F804" s="593"/>
      <c r="G804" s="593"/>
    </row>
    <row r="805" spans="1:7" hidden="1" outlineLevel="2" x14ac:dyDescent="0.35">
      <c r="C805" s="593"/>
      <c r="D805" s="593"/>
      <c r="E805" s="593"/>
      <c r="F805" s="593"/>
      <c r="G805" s="593"/>
    </row>
    <row r="806" spans="1:7" hidden="1" outlineLevel="2" x14ac:dyDescent="0.35">
      <c r="C806" s="593"/>
      <c r="D806" s="593"/>
      <c r="E806" s="593"/>
      <c r="F806" s="593"/>
      <c r="G806" s="593"/>
    </row>
    <row r="807" spans="1:7" hidden="1" outlineLevel="2" x14ac:dyDescent="0.35">
      <c r="A807" s="584">
        <f>'BD3'!A396</f>
        <v>0</v>
      </c>
      <c r="B807" s="586"/>
      <c r="C807" s="593" t="s">
        <v>144</v>
      </c>
      <c r="D807" s="593"/>
      <c r="E807" s="593"/>
      <c r="F807" s="593"/>
      <c r="G807" s="593"/>
    </row>
    <row r="808" spans="1:7" hidden="1" outlineLevel="2" x14ac:dyDescent="0.35">
      <c r="C808" s="593"/>
      <c r="D808" s="593"/>
      <c r="E808" s="593"/>
      <c r="F808" s="593"/>
      <c r="G808" s="593"/>
    </row>
    <row r="809" spans="1:7" hidden="1" outlineLevel="2" x14ac:dyDescent="0.35">
      <c r="C809" s="593"/>
      <c r="D809" s="593"/>
      <c r="E809" s="593"/>
      <c r="F809" s="593"/>
      <c r="G809" s="593"/>
    </row>
    <row r="810" spans="1:7" hidden="1" outlineLevel="2" x14ac:dyDescent="0.35">
      <c r="A810" s="584">
        <f>'BD3'!A397</f>
        <v>0</v>
      </c>
      <c r="B810" s="586"/>
      <c r="C810" s="593" t="s">
        <v>144</v>
      </c>
      <c r="D810" s="593"/>
      <c r="E810" s="593"/>
      <c r="F810" s="593"/>
      <c r="G810" s="593"/>
    </row>
    <row r="811" spans="1:7" hidden="1" outlineLevel="2" x14ac:dyDescent="0.35">
      <c r="C811" s="593"/>
      <c r="D811" s="593"/>
      <c r="E811" s="593"/>
      <c r="F811" s="593"/>
      <c r="G811" s="593"/>
    </row>
    <row r="812" spans="1:7" hidden="1" outlineLevel="2" x14ac:dyDescent="0.35">
      <c r="C812" s="593"/>
      <c r="D812" s="593"/>
      <c r="E812" s="593"/>
      <c r="F812" s="593"/>
      <c r="G812" s="593"/>
    </row>
    <row r="813" spans="1:7" hidden="1" outlineLevel="2" x14ac:dyDescent="0.35">
      <c r="A813" s="584">
        <f>'BD3'!A398</f>
        <v>0</v>
      </c>
      <c r="B813" s="586"/>
      <c r="C813" s="593" t="s">
        <v>144</v>
      </c>
      <c r="D813" s="593"/>
      <c r="E813" s="593"/>
      <c r="F813" s="593"/>
      <c r="G813" s="593"/>
    </row>
    <row r="814" spans="1:7" hidden="1" outlineLevel="2" x14ac:dyDescent="0.35">
      <c r="C814" s="593"/>
      <c r="D814" s="593"/>
      <c r="E814" s="593"/>
      <c r="F814" s="593"/>
      <c r="G814" s="593"/>
    </row>
    <row r="815" spans="1:7" hidden="1" outlineLevel="2" x14ac:dyDescent="0.35">
      <c r="C815" s="593"/>
      <c r="D815" s="593"/>
      <c r="E815" s="593"/>
      <c r="F815" s="593"/>
      <c r="G815" s="593"/>
    </row>
    <row r="816" spans="1:7" hidden="1" outlineLevel="2" x14ac:dyDescent="0.35">
      <c r="A816" s="584">
        <f>'BD3'!A399</f>
        <v>0</v>
      </c>
      <c r="B816" s="586"/>
      <c r="C816" s="593" t="s">
        <v>144</v>
      </c>
      <c r="D816" s="593"/>
      <c r="E816" s="593"/>
      <c r="F816" s="593"/>
      <c r="G816" s="593"/>
    </row>
    <row r="817" spans="1:7" hidden="1" outlineLevel="2" x14ac:dyDescent="0.35">
      <c r="C817" s="593"/>
      <c r="D817" s="593"/>
      <c r="E817" s="593"/>
      <c r="F817" s="593"/>
      <c r="G817" s="593"/>
    </row>
    <row r="818" spans="1:7" hidden="1" outlineLevel="2" x14ac:dyDescent="0.35">
      <c r="C818" s="593"/>
      <c r="D818" s="593"/>
      <c r="E818" s="593"/>
      <c r="F818" s="593"/>
      <c r="G818" s="593"/>
    </row>
    <row r="820" spans="1:7" ht="15" thickBot="1" x14ac:dyDescent="0.4"/>
    <row r="821" spans="1:7" ht="29" thickBot="1" x14ac:dyDescent="0.4">
      <c r="A821" s="166" t="s">
        <v>8</v>
      </c>
      <c r="B821" s="573"/>
      <c r="C821" s="574"/>
      <c r="D821" s="574"/>
      <c r="E821" s="574"/>
      <c r="F821" s="574"/>
      <c r="G821" s="575"/>
    </row>
    <row r="822" spans="1:7" ht="24" thickBot="1" x14ac:dyDescent="0.6">
      <c r="A822" s="16" t="s">
        <v>39</v>
      </c>
      <c r="B822" s="466">
        <f>B825+B1101</f>
        <v>0</v>
      </c>
      <c r="C822" s="467"/>
    </row>
    <row r="823" spans="1:7" ht="15" thickBot="1" x14ac:dyDescent="0.4"/>
    <row r="824" spans="1:7" ht="55.15" customHeight="1" thickBot="1" x14ac:dyDescent="0.4">
      <c r="A824" s="176" t="s">
        <v>98</v>
      </c>
      <c r="B824" s="477" t="s">
        <v>158</v>
      </c>
      <c r="C824" s="478"/>
      <c r="D824" s="478"/>
      <c r="E824" s="478"/>
      <c r="F824" s="478"/>
      <c r="G824" s="479"/>
    </row>
    <row r="825" spans="1:7" ht="24" thickBot="1" x14ac:dyDescent="0.6">
      <c r="A825" s="16" t="s">
        <v>39</v>
      </c>
      <c r="B825" s="466">
        <f>B834+B887+D940+C993+B1046</f>
        <v>0</v>
      </c>
      <c r="C825" s="467"/>
    </row>
    <row r="826" spans="1:7" outlineLevel="1" collapsed="1" x14ac:dyDescent="0.35"/>
    <row r="827" spans="1:7" outlineLevel="1" x14ac:dyDescent="0.35">
      <c r="A827" s="599" t="s">
        <v>49</v>
      </c>
      <c r="B827" s="599"/>
      <c r="C827" s="599"/>
      <c r="D827" s="599"/>
      <c r="E827" s="599"/>
      <c r="F827" s="599"/>
      <c r="G827" s="599"/>
    </row>
    <row r="828" spans="1:7" ht="111" customHeight="1" outlineLevel="2" x14ac:dyDescent="0.35">
      <c r="A828" s="175" t="s">
        <v>52</v>
      </c>
      <c r="B828" s="600" t="s">
        <v>276</v>
      </c>
      <c r="C828" s="600"/>
      <c r="D828" s="600"/>
      <c r="E828" s="600"/>
      <c r="F828" s="600"/>
      <c r="G828" s="600"/>
    </row>
    <row r="829" spans="1:7" ht="27.65" customHeight="1" outlineLevel="2" x14ac:dyDescent="0.35">
      <c r="A829" s="174" t="s">
        <v>53</v>
      </c>
      <c r="B829" s="598" t="s">
        <v>71</v>
      </c>
      <c r="C829" s="598"/>
      <c r="D829" s="598"/>
      <c r="E829" s="598"/>
      <c r="F829" s="598"/>
      <c r="G829" s="598"/>
    </row>
    <row r="830" spans="1:7" ht="112.15" customHeight="1" outlineLevel="2" x14ac:dyDescent="0.35">
      <c r="A830" s="173" t="s">
        <v>54</v>
      </c>
      <c r="B830" s="597" t="s">
        <v>64</v>
      </c>
      <c r="C830" s="597"/>
      <c r="D830" s="597"/>
      <c r="E830" s="597"/>
      <c r="F830" s="597"/>
      <c r="G830" s="597"/>
    </row>
    <row r="831" spans="1:7" ht="27" customHeight="1" outlineLevel="2" x14ac:dyDescent="0.35">
      <c r="A831" s="174" t="s">
        <v>55</v>
      </c>
      <c r="B831" s="598" t="s">
        <v>56</v>
      </c>
      <c r="C831" s="598"/>
      <c r="D831" s="598"/>
      <c r="E831" s="598"/>
      <c r="F831" s="598"/>
      <c r="G831" s="598"/>
    </row>
    <row r="832" spans="1:7" ht="83.5" customHeight="1" outlineLevel="2" x14ac:dyDescent="0.35">
      <c r="A832" s="173" t="s">
        <v>57</v>
      </c>
      <c r="B832" s="597" t="s">
        <v>58</v>
      </c>
      <c r="C832" s="597"/>
      <c r="D832" s="597"/>
      <c r="E832" s="597"/>
      <c r="F832" s="597"/>
      <c r="G832" s="597"/>
    </row>
    <row r="833" spans="1:7" outlineLevel="1" x14ac:dyDescent="0.35"/>
    <row r="834" spans="1:7" ht="18.5" outlineLevel="1" x14ac:dyDescent="0.35">
      <c r="A834" s="56" t="s">
        <v>100</v>
      </c>
      <c r="B834" s="491">
        <f>'BD3'!G424</f>
        <v>0</v>
      </c>
      <c r="C834" s="491"/>
      <c r="D834" s="170"/>
      <c r="E834" s="170"/>
      <c r="F834" s="170"/>
      <c r="G834" s="170"/>
    </row>
    <row r="835" spans="1:7" ht="14.5" customHeight="1" outlineLevel="1" x14ac:dyDescent="0.35">
      <c r="A835" s="587" t="s">
        <v>123</v>
      </c>
      <c r="B835" s="588"/>
      <c r="C835" s="588"/>
      <c r="D835" s="588"/>
      <c r="E835" s="588"/>
      <c r="F835" s="588"/>
      <c r="G835" s="589"/>
    </row>
    <row r="836" spans="1:7" s="171" customFormat="1" ht="14.5" customHeight="1" outlineLevel="1" x14ac:dyDescent="0.35">
      <c r="A836" s="584">
        <f>'BD3'!A413</f>
        <v>0</v>
      </c>
      <c r="B836" s="586"/>
      <c r="C836" s="215">
        <f>'BD3'!G413</f>
        <v>0</v>
      </c>
    </row>
    <row r="837" spans="1:7" s="171" customFormat="1" ht="14.5" customHeight="1" outlineLevel="1" x14ac:dyDescent="0.35">
      <c r="A837" s="499" t="s">
        <v>145</v>
      </c>
      <c r="B837" s="499"/>
      <c r="C837" s="499"/>
      <c r="D837" s="499"/>
      <c r="E837" s="499"/>
      <c r="F837" s="499"/>
      <c r="G837" s="500"/>
    </row>
    <row r="838" spans="1:7" s="171" customFormat="1" ht="14.5" customHeight="1" outlineLevel="1" x14ac:dyDescent="0.35">
      <c r="A838" s="502"/>
      <c r="B838" s="502"/>
      <c r="C838" s="502"/>
      <c r="D838" s="502"/>
      <c r="E838" s="502"/>
      <c r="F838" s="502"/>
      <c r="G838" s="503"/>
    </row>
    <row r="839" spans="1:7" s="171" customFormat="1" ht="14.5" customHeight="1" outlineLevel="1" x14ac:dyDescent="0.35">
      <c r="A839" s="502"/>
      <c r="B839" s="502"/>
      <c r="C839" s="502"/>
      <c r="D839" s="502"/>
      <c r="E839" s="502"/>
      <c r="F839" s="502"/>
      <c r="G839" s="503"/>
    </row>
    <row r="840" spans="1:7" s="171" customFormat="1" outlineLevel="1" x14ac:dyDescent="0.35">
      <c r="A840" s="505"/>
      <c r="B840" s="505"/>
      <c r="C840" s="505"/>
      <c r="D840" s="505"/>
      <c r="E840" s="505"/>
      <c r="F840" s="505"/>
      <c r="G840" s="506"/>
    </row>
    <row r="841" spans="1:7" s="171" customFormat="1" ht="14.5" customHeight="1" outlineLevel="1" x14ac:dyDescent="0.35">
      <c r="A841" s="584">
        <f>'BD3'!A414</f>
        <v>0</v>
      </c>
      <c r="B841" s="586"/>
      <c r="C841" s="215">
        <f>'BD3'!G414</f>
        <v>0</v>
      </c>
    </row>
    <row r="842" spans="1:7" s="171" customFormat="1" ht="14.5" customHeight="1" outlineLevel="1" x14ac:dyDescent="0.35">
      <c r="A842" s="499" t="s">
        <v>145</v>
      </c>
      <c r="B842" s="499"/>
      <c r="C842" s="499"/>
      <c r="D842" s="499"/>
      <c r="E842" s="499"/>
      <c r="F842" s="499"/>
      <c r="G842" s="500"/>
    </row>
    <row r="843" spans="1:7" s="171" customFormat="1" ht="14.5" customHeight="1" outlineLevel="1" x14ac:dyDescent="0.35">
      <c r="A843" s="502"/>
      <c r="B843" s="502"/>
      <c r="C843" s="502"/>
      <c r="D843" s="502"/>
      <c r="E843" s="502"/>
      <c r="F843" s="502"/>
      <c r="G843" s="503"/>
    </row>
    <row r="844" spans="1:7" s="171" customFormat="1" ht="14.5" customHeight="1" outlineLevel="1" x14ac:dyDescent="0.35">
      <c r="A844" s="502"/>
      <c r="B844" s="502"/>
      <c r="C844" s="502"/>
      <c r="D844" s="502"/>
      <c r="E844" s="502"/>
      <c r="F844" s="502"/>
      <c r="G844" s="503"/>
    </row>
    <row r="845" spans="1:7" s="171" customFormat="1" outlineLevel="1" x14ac:dyDescent="0.35">
      <c r="A845" s="505"/>
      <c r="B845" s="505"/>
      <c r="C845" s="505"/>
      <c r="D845" s="505"/>
      <c r="E845" s="505"/>
      <c r="F845" s="505"/>
      <c r="G845" s="506"/>
    </row>
    <row r="846" spans="1:7" s="171" customFormat="1" ht="14.5" customHeight="1" outlineLevel="1" x14ac:dyDescent="0.35">
      <c r="A846" s="584">
        <f>'BD3'!A415</f>
        <v>0</v>
      </c>
      <c r="B846" s="586"/>
      <c r="C846" s="215">
        <f>'BD3'!G415</f>
        <v>0</v>
      </c>
    </row>
    <row r="847" spans="1:7" s="171" customFormat="1" ht="14.5" customHeight="1" outlineLevel="1" x14ac:dyDescent="0.35">
      <c r="A847" s="499" t="s">
        <v>145</v>
      </c>
      <c r="B847" s="499"/>
      <c r="C847" s="499"/>
      <c r="D847" s="499"/>
      <c r="E847" s="499"/>
      <c r="F847" s="499"/>
      <c r="G847" s="500"/>
    </row>
    <row r="848" spans="1:7" s="171" customFormat="1" ht="14.5" customHeight="1" outlineLevel="1" x14ac:dyDescent="0.35">
      <c r="A848" s="502"/>
      <c r="B848" s="502"/>
      <c r="C848" s="502"/>
      <c r="D848" s="502"/>
      <c r="E848" s="502"/>
      <c r="F848" s="502"/>
      <c r="G848" s="503"/>
    </row>
    <row r="849" spans="1:7" s="171" customFormat="1" ht="14.5" customHeight="1" outlineLevel="1" x14ac:dyDescent="0.35">
      <c r="A849" s="502"/>
      <c r="B849" s="502"/>
      <c r="C849" s="502"/>
      <c r="D849" s="502"/>
      <c r="E849" s="502"/>
      <c r="F849" s="502"/>
      <c r="G849" s="503"/>
    </row>
    <row r="850" spans="1:7" s="171" customFormat="1" outlineLevel="1" x14ac:dyDescent="0.35">
      <c r="A850" s="505"/>
      <c r="B850" s="505"/>
      <c r="C850" s="505"/>
      <c r="D850" s="505"/>
      <c r="E850" s="505"/>
      <c r="F850" s="505"/>
      <c r="G850" s="506"/>
    </row>
    <row r="851" spans="1:7" s="171" customFormat="1" ht="14.5" customHeight="1" outlineLevel="1" x14ac:dyDescent="0.35">
      <c r="A851" s="584">
        <f>'BD3'!A416</f>
        <v>0</v>
      </c>
      <c r="B851" s="586"/>
      <c r="C851" s="215">
        <f>'BD3'!G416</f>
        <v>0</v>
      </c>
      <c r="D851" s="272"/>
      <c r="E851" s="272"/>
      <c r="F851" s="272"/>
    </row>
    <row r="852" spans="1:7" s="171" customFormat="1" ht="14.5" customHeight="1" outlineLevel="1" x14ac:dyDescent="0.35">
      <c r="A852" s="499" t="s">
        <v>145</v>
      </c>
      <c r="B852" s="499"/>
      <c r="C852" s="499"/>
      <c r="D852" s="499"/>
      <c r="E852" s="499"/>
      <c r="F852" s="499"/>
      <c r="G852" s="500"/>
    </row>
    <row r="853" spans="1:7" s="171" customFormat="1" ht="14.5" customHeight="1" outlineLevel="1" x14ac:dyDescent="0.35">
      <c r="A853" s="502"/>
      <c r="B853" s="502"/>
      <c r="C853" s="502"/>
      <c r="D853" s="502"/>
      <c r="E853" s="502"/>
      <c r="F853" s="502"/>
      <c r="G853" s="503"/>
    </row>
    <row r="854" spans="1:7" s="171" customFormat="1" ht="14.5" customHeight="1" outlineLevel="1" x14ac:dyDescent="0.35">
      <c r="A854" s="502"/>
      <c r="B854" s="502"/>
      <c r="C854" s="502"/>
      <c r="D854" s="502"/>
      <c r="E854" s="502"/>
      <c r="F854" s="502"/>
      <c r="G854" s="503"/>
    </row>
    <row r="855" spans="1:7" s="171" customFormat="1" outlineLevel="1" x14ac:dyDescent="0.35">
      <c r="A855" s="505"/>
      <c r="B855" s="505"/>
      <c r="C855" s="505"/>
      <c r="D855" s="505"/>
      <c r="E855" s="505"/>
      <c r="F855" s="505"/>
      <c r="G855" s="506"/>
    </row>
    <row r="856" spans="1:7" s="171" customFormat="1" ht="14.5" customHeight="1" outlineLevel="1" x14ac:dyDescent="0.35">
      <c r="A856" s="584">
        <f>'BD3'!A417</f>
        <v>0</v>
      </c>
      <c r="B856" s="586"/>
      <c r="C856" s="215">
        <f>'BD3'!G417</f>
        <v>0</v>
      </c>
    </row>
    <row r="857" spans="1:7" s="171" customFormat="1" ht="14.5" customHeight="1" outlineLevel="1" x14ac:dyDescent="0.35">
      <c r="A857" s="499" t="s">
        <v>145</v>
      </c>
      <c r="B857" s="499"/>
      <c r="C857" s="499"/>
      <c r="D857" s="499"/>
      <c r="E857" s="499"/>
      <c r="F857" s="499"/>
      <c r="G857" s="500"/>
    </row>
    <row r="858" spans="1:7" s="171" customFormat="1" ht="14.5" customHeight="1" outlineLevel="1" x14ac:dyDescent="0.35">
      <c r="A858" s="502"/>
      <c r="B858" s="502"/>
      <c r="C858" s="502"/>
      <c r="D858" s="502"/>
      <c r="E858" s="502"/>
      <c r="F858" s="502"/>
      <c r="G858" s="503"/>
    </row>
    <row r="859" spans="1:7" s="171" customFormat="1" ht="14.5" customHeight="1" outlineLevel="1" x14ac:dyDescent="0.35">
      <c r="A859" s="502"/>
      <c r="B859" s="502"/>
      <c r="C859" s="502"/>
      <c r="D859" s="502"/>
      <c r="E859" s="502"/>
      <c r="F859" s="502"/>
      <c r="G859" s="503"/>
    </row>
    <row r="860" spans="1:7" s="171" customFormat="1" outlineLevel="1" x14ac:dyDescent="0.35">
      <c r="A860" s="505"/>
      <c r="B860" s="505"/>
      <c r="C860" s="505"/>
      <c r="D860" s="505"/>
      <c r="E860" s="505"/>
      <c r="F860" s="505"/>
      <c r="G860" s="506"/>
    </row>
    <row r="861" spans="1:7" s="171" customFormat="1" ht="14.5" customHeight="1" outlineLevel="2" x14ac:dyDescent="0.35">
      <c r="A861" s="584">
        <f>'BD3'!A418</f>
        <v>0</v>
      </c>
      <c r="B861" s="586"/>
      <c r="C861" s="215">
        <f>'BD3'!G418</f>
        <v>0</v>
      </c>
    </row>
    <row r="862" spans="1:7" s="171" customFormat="1" ht="14.5" customHeight="1" outlineLevel="2" x14ac:dyDescent="0.35">
      <c r="A862" s="499" t="s">
        <v>145</v>
      </c>
      <c r="B862" s="499"/>
      <c r="C862" s="499"/>
      <c r="D862" s="499"/>
      <c r="E862" s="499"/>
      <c r="F862" s="499"/>
      <c r="G862" s="500"/>
    </row>
    <row r="863" spans="1:7" s="171" customFormat="1" ht="14.5" customHeight="1" outlineLevel="2" x14ac:dyDescent="0.35">
      <c r="A863" s="502"/>
      <c r="B863" s="502"/>
      <c r="C863" s="502"/>
      <c r="D863" s="502"/>
      <c r="E863" s="502"/>
      <c r="F863" s="502"/>
      <c r="G863" s="503"/>
    </row>
    <row r="864" spans="1:7" s="171" customFormat="1" ht="14.5" customHeight="1" outlineLevel="2" x14ac:dyDescent="0.35">
      <c r="A864" s="502"/>
      <c r="B864" s="502"/>
      <c r="C864" s="502"/>
      <c r="D864" s="502"/>
      <c r="E864" s="502"/>
      <c r="F864" s="502"/>
      <c r="G864" s="503"/>
    </row>
    <row r="865" spans="1:7" s="171" customFormat="1" outlineLevel="2" x14ac:dyDescent="0.35">
      <c r="A865" s="505"/>
      <c r="B865" s="505"/>
      <c r="C865" s="505"/>
      <c r="D865" s="505"/>
      <c r="E865" s="505"/>
      <c r="F865" s="505"/>
      <c r="G865" s="506"/>
    </row>
    <row r="866" spans="1:7" s="171" customFormat="1" ht="14.5" customHeight="1" outlineLevel="2" x14ac:dyDescent="0.35">
      <c r="A866" s="584">
        <f>'BD3'!A419</f>
        <v>0</v>
      </c>
      <c r="B866" s="586"/>
      <c r="C866" s="215">
        <f>'BD3'!G419</f>
        <v>0</v>
      </c>
    </row>
    <row r="867" spans="1:7" s="171" customFormat="1" ht="14.5" customHeight="1" outlineLevel="2" x14ac:dyDescent="0.35">
      <c r="A867" s="499" t="s">
        <v>145</v>
      </c>
      <c r="B867" s="499"/>
      <c r="C867" s="499"/>
      <c r="D867" s="499"/>
      <c r="E867" s="499"/>
      <c r="F867" s="499"/>
      <c r="G867" s="500"/>
    </row>
    <row r="868" spans="1:7" s="171" customFormat="1" ht="14.5" customHeight="1" outlineLevel="2" x14ac:dyDescent="0.35">
      <c r="A868" s="502"/>
      <c r="B868" s="502"/>
      <c r="C868" s="502"/>
      <c r="D868" s="502"/>
      <c r="E868" s="502"/>
      <c r="F868" s="502"/>
      <c r="G868" s="503"/>
    </row>
    <row r="869" spans="1:7" s="171" customFormat="1" ht="14.5" customHeight="1" outlineLevel="2" x14ac:dyDescent="0.35">
      <c r="A869" s="502"/>
      <c r="B869" s="502"/>
      <c r="C869" s="502"/>
      <c r="D869" s="502"/>
      <c r="E869" s="502"/>
      <c r="F869" s="502"/>
      <c r="G869" s="503"/>
    </row>
    <row r="870" spans="1:7" s="171" customFormat="1" outlineLevel="2" x14ac:dyDescent="0.35">
      <c r="A870" s="505"/>
      <c r="B870" s="505"/>
      <c r="C870" s="505"/>
      <c r="D870" s="505"/>
      <c r="E870" s="505"/>
      <c r="F870" s="505"/>
      <c r="G870" s="506"/>
    </row>
    <row r="871" spans="1:7" s="171" customFormat="1" ht="14.5" customHeight="1" outlineLevel="2" x14ac:dyDescent="0.35">
      <c r="A871" s="584">
        <f>'BD3'!A420</f>
        <v>0</v>
      </c>
      <c r="B871" s="586"/>
      <c r="C871" s="215">
        <f>'BD3'!G420</f>
        <v>0</v>
      </c>
    </row>
    <row r="872" spans="1:7" s="171" customFormat="1" ht="14.5" customHeight="1" outlineLevel="2" x14ac:dyDescent="0.35">
      <c r="A872" s="499" t="s">
        <v>145</v>
      </c>
      <c r="B872" s="499"/>
      <c r="C872" s="499"/>
      <c r="D872" s="499"/>
      <c r="E872" s="499"/>
      <c r="F872" s="499"/>
      <c r="G872" s="500"/>
    </row>
    <row r="873" spans="1:7" s="171" customFormat="1" ht="14.5" customHeight="1" outlineLevel="2" x14ac:dyDescent="0.35">
      <c r="A873" s="502"/>
      <c r="B873" s="502"/>
      <c r="C873" s="502"/>
      <c r="D873" s="502"/>
      <c r="E873" s="502"/>
      <c r="F873" s="502"/>
      <c r="G873" s="503"/>
    </row>
    <row r="874" spans="1:7" s="171" customFormat="1" ht="14.5" customHeight="1" outlineLevel="2" x14ac:dyDescent="0.35">
      <c r="A874" s="502"/>
      <c r="B874" s="502"/>
      <c r="C874" s="502"/>
      <c r="D874" s="502"/>
      <c r="E874" s="502"/>
      <c r="F874" s="502"/>
      <c r="G874" s="503"/>
    </row>
    <row r="875" spans="1:7" s="171" customFormat="1" outlineLevel="2" x14ac:dyDescent="0.35">
      <c r="A875" s="505"/>
      <c r="B875" s="505"/>
      <c r="C875" s="505"/>
      <c r="D875" s="505"/>
      <c r="E875" s="505"/>
      <c r="F875" s="505"/>
      <c r="G875" s="506"/>
    </row>
    <row r="876" spans="1:7" s="171" customFormat="1" ht="14.5" customHeight="1" outlineLevel="2" x14ac:dyDescent="0.35">
      <c r="A876" s="584">
        <f>'BD3'!A421</f>
        <v>0</v>
      </c>
      <c r="B876" s="586"/>
      <c r="C876" s="215">
        <f>'BD3'!G421</f>
        <v>0</v>
      </c>
    </row>
    <row r="877" spans="1:7" s="171" customFormat="1" ht="14.5" customHeight="1" outlineLevel="2" x14ac:dyDescent="0.35">
      <c r="A877" s="499" t="s">
        <v>145</v>
      </c>
      <c r="B877" s="499"/>
      <c r="C877" s="499"/>
      <c r="D877" s="499"/>
      <c r="E877" s="499"/>
      <c r="F877" s="499"/>
      <c r="G877" s="500"/>
    </row>
    <row r="878" spans="1:7" s="171" customFormat="1" ht="14.5" customHeight="1" outlineLevel="2" x14ac:dyDescent="0.35">
      <c r="A878" s="502"/>
      <c r="B878" s="502"/>
      <c r="C878" s="502"/>
      <c r="D878" s="502"/>
      <c r="E878" s="502"/>
      <c r="F878" s="502"/>
      <c r="G878" s="503"/>
    </row>
    <row r="879" spans="1:7" s="171" customFormat="1" ht="14.5" customHeight="1" outlineLevel="2" x14ac:dyDescent="0.35">
      <c r="A879" s="502"/>
      <c r="B879" s="502"/>
      <c r="C879" s="502"/>
      <c r="D879" s="502"/>
      <c r="E879" s="502"/>
      <c r="F879" s="502"/>
      <c r="G879" s="503"/>
    </row>
    <row r="880" spans="1:7" s="171" customFormat="1" outlineLevel="2" x14ac:dyDescent="0.35">
      <c r="A880" s="505"/>
      <c r="B880" s="505"/>
      <c r="C880" s="505"/>
      <c r="D880" s="505"/>
      <c r="E880" s="505"/>
      <c r="F880" s="505"/>
      <c r="G880" s="506"/>
    </row>
    <row r="881" spans="1:7" s="171" customFormat="1" ht="14.5" customHeight="1" outlineLevel="2" x14ac:dyDescent="0.35">
      <c r="A881" s="584">
        <f>'BD3'!A422</f>
        <v>0</v>
      </c>
      <c r="B881" s="586"/>
      <c r="C881" s="215">
        <f>'BD3'!G422</f>
        <v>0</v>
      </c>
    </row>
    <row r="882" spans="1:7" s="171" customFormat="1" ht="14.5" customHeight="1" outlineLevel="2" x14ac:dyDescent="0.35">
      <c r="A882" s="499" t="s">
        <v>145</v>
      </c>
      <c r="B882" s="499"/>
      <c r="C882" s="499"/>
      <c r="D882" s="499"/>
      <c r="E882" s="499"/>
      <c r="F882" s="499"/>
      <c r="G882" s="500"/>
    </row>
    <row r="883" spans="1:7" s="171" customFormat="1" ht="14.5" customHeight="1" outlineLevel="2" x14ac:dyDescent="0.35">
      <c r="A883" s="502"/>
      <c r="B883" s="502"/>
      <c r="C883" s="502"/>
      <c r="D883" s="502"/>
      <c r="E883" s="502"/>
      <c r="F883" s="502"/>
      <c r="G883" s="503"/>
    </row>
    <row r="884" spans="1:7" s="171" customFormat="1" ht="14.5" customHeight="1" outlineLevel="2" x14ac:dyDescent="0.35">
      <c r="A884" s="502"/>
      <c r="B884" s="502"/>
      <c r="C884" s="502"/>
      <c r="D884" s="502"/>
      <c r="E884" s="502"/>
      <c r="F884" s="502"/>
      <c r="G884" s="503"/>
    </row>
    <row r="885" spans="1:7" s="171" customFormat="1" outlineLevel="2" x14ac:dyDescent="0.35">
      <c r="A885" s="505"/>
      <c r="B885" s="505"/>
      <c r="C885" s="505"/>
      <c r="D885" s="505"/>
      <c r="E885" s="505"/>
      <c r="F885" s="505"/>
      <c r="G885" s="506"/>
    </row>
    <row r="886" spans="1:7" s="168" customFormat="1" outlineLevel="1" x14ac:dyDescent="0.35">
      <c r="B886"/>
      <c r="C886"/>
      <c r="D886"/>
      <c r="E886"/>
      <c r="F886"/>
      <c r="G886" s="43"/>
    </row>
    <row r="887" spans="1:7" s="168" customFormat="1" ht="18.5" outlineLevel="1" x14ac:dyDescent="0.35">
      <c r="A887" s="56" t="s">
        <v>53</v>
      </c>
      <c r="B887" s="491">
        <f>'BD3'!G439</f>
        <v>0</v>
      </c>
      <c r="C887" s="491"/>
      <c r="D887" s="170"/>
      <c r="E887" s="170"/>
      <c r="F887" s="170"/>
      <c r="G887" s="170"/>
    </row>
    <row r="888" spans="1:7" s="168" customFormat="1" outlineLevel="1" x14ac:dyDescent="0.35">
      <c r="A888" s="587" t="s">
        <v>123</v>
      </c>
      <c r="B888" s="588"/>
      <c r="C888" s="588"/>
      <c r="D888" s="588"/>
      <c r="E888" s="588"/>
      <c r="F888" s="588"/>
      <c r="G888" s="589"/>
    </row>
    <row r="889" spans="1:7" s="171" customFormat="1" ht="14.5" customHeight="1" outlineLevel="1" x14ac:dyDescent="0.35">
      <c r="A889" s="172">
        <f>'FA3'!A27</f>
        <v>0</v>
      </c>
      <c r="B889" s="215">
        <f>'FA3'!G27</f>
        <v>0</v>
      </c>
    </row>
    <row r="890" spans="1:7" s="171" customFormat="1" outlineLevel="1" x14ac:dyDescent="0.35">
      <c r="A890" s="499" t="s">
        <v>145</v>
      </c>
      <c r="B890" s="499"/>
      <c r="C890" s="499"/>
      <c r="D890" s="499"/>
      <c r="E890" s="499"/>
      <c r="F890" s="499"/>
      <c r="G890" s="500"/>
    </row>
    <row r="891" spans="1:7" s="171" customFormat="1" outlineLevel="1" x14ac:dyDescent="0.35">
      <c r="A891" s="502"/>
      <c r="B891" s="502"/>
      <c r="C891" s="502"/>
      <c r="D891" s="502"/>
      <c r="E891" s="502"/>
      <c r="F891" s="502"/>
      <c r="G891" s="503"/>
    </row>
    <row r="892" spans="1:7" s="171" customFormat="1" outlineLevel="1" x14ac:dyDescent="0.35">
      <c r="A892" s="502"/>
      <c r="B892" s="502"/>
      <c r="C892" s="502"/>
      <c r="D892" s="502"/>
      <c r="E892" s="502"/>
      <c r="F892" s="502"/>
      <c r="G892" s="503"/>
    </row>
    <row r="893" spans="1:7" s="171" customFormat="1" outlineLevel="1" x14ac:dyDescent="0.35">
      <c r="A893" s="505"/>
      <c r="B893" s="505"/>
      <c r="C893" s="505"/>
      <c r="D893" s="505"/>
      <c r="E893" s="505"/>
      <c r="F893" s="505"/>
      <c r="G893" s="506"/>
    </row>
    <row r="894" spans="1:7" s="171" customFormat="1" ht="14.5" customHeight="1" outlineLevel="1" x14ac:dyDescent="0.35">
      <c r="A894" s="172">
        <f>'FA3'!A28</f>
        <v>0</v>
      </c>
      <c r="B894" s="215">
        <f>'FA3'!G28</f>
        <v>0</v>
      </c>
    </row>
    <row r="895" spans="1:7" s="171" customFormat="1" outlineLevel="1" x14ac:dyDescent="0.35">
      <c r="A895" s="499" t="s">
        <v>145</v>
      </c>
      <c r="B895" s="499"/>
      <c r="C895" s="499"/>
      <c r="D895" s="499"/>
      <c r="E895" s="499"/>
      <c r="F895" s="499"/>
      <c r="G895" s="500"/>
    </row>
    <row r="896" spans="1:7" s="171" customFormat="1" outlineLevel="1" x14ac:dyDescent="0.35">
      <c r="A896" s="502"/>
      <c r="B896" s="502"/>
      <c r="C896" s="502"/>
      <c r="D896" s="502"/>
      <c r="E896" s="502"/>
      <c r="F896" s="502"/>
      <c r="G896" s="503"/>
    </row>
    <row r="897" spans="1:7" s="171" customFormat="1" outlineLevel="1" x14ac:dyDescent="0.35">
      <c r="A897" s="502"/>
      <c r="B897" s="502"/>
      <c r="C897" s="502"/>
      <c r="D897" s="502"/>
      <c r="E897" s="502"/>
      <c r="F897" s="502"/>
      <c r="G897" s="503"/>
    </row>
    <row r="898" spans="1:7" s="171" customFormat="1" outlineLevel="1" x14ac:dyDescent="0.35">
      <c r="A898" s="505"/>
      <c r="B898" s="505"/>
      <c r="C898" s="505"/>
      <c r="D898" s="505"/>
      <c r="E898" s="505"/>
      <c r="F898" s="505"/>
      <c r="G898" s="506"/>
    </row>
    <row r="899" spans="1:7" s="171" customFormat="1" ht="14.5" customHeight="1" outlineLevel="1" x14ac:dyDescent="0.35">
      <c r="A899" s="172">
        <f>'FA3'!A29</f>
        <v>0</v>
      </c>
      <c r="B899" s="215">
        <f>'FA3'!G29</f>
        <v>0</v>
      </c>
    </row>
    <row r="900" spans="1:7" s="171" customFormat="1" outlineLevel="1" x14ac:dyDescent="0.35">
      <c r="A900" s="499" t="s">
        <v>145</v>
      </c>
      <c r="B900" s="499"/>
      <c r="C900" s="499"/>
      <c r="D900" s="499"/>
      <c r="E900" s="499"/>
      <c r="F900" s="499"/>
      <c r="G900" s="500"/>
    </row>
    <row r="901" spans="1:7" s="171" customFormat="1" outlineLevel="1" x14ac:dyDescent="0.35">
      <c r="A901" s="502"/>
      <c r="B901" s="502"/>
      <c r="C901" s="502"/>
      <c r="D901" s="502"/>
      <c r="E901" s="502"/>
      <c r="F901" s="502"/>
      <c r="G901" s="503"/>
    </row>
    <row r="902" spans="1:7" s="171" customFormat="1" outlineLevel="1" x14ac:dyDescent="0.35">
      <c r="A902" s="502"/>
      <c r="B902" s="502"/>
      <c r="C902" s="502"/>
      <c r="D902" s="502"/>
      <c r="E902" s="502"/>
      <c r="F902" s="502"/>
      <c r="G902" s="503"/>
    </row>
    <row r="903" spans="1:7" s="171" customFormat="1" outlineLevel="1" x14ac:dyDescent="0.35">
      <c r="A903" s="505"/>
      <c r="B903" s="505"/>
      <c r="C903" s="505"/>
      <c r="D903" s="505"/>
      <c r="E903" s="505"/>
      <c r="F903" s="505"/>
      <c r="G903" s="506"/>
    </row>
    <row r="904" spans="1:7" s="171" customFormat="1" ht="14.5" customHeight="1" outlineLevel="1" x14ac:dyDescent="0.35">
      <c r="A904" s="172">
        <f>'FA3'!A30</f>
        <v>0</v>
      </c>
      <c r="B904" s="215">
        <f>'FA3'!G30</f>
        <v>0</v>
      </c>
    </row>
    <row r="905" spans="1:7" s="171" customFormat="1" outlineLevel="1" x14ac:dyDescent="0.35">
      <c r="A905" s="499" t="s">
        <v>145</v>
      </c>
      <c r="B905" s="499"/>
      <c r="C905" s="499"/>
      <c r="D905" s="499"/>
      <c r="E905" s="499"/>
      <c r="F905" s="499"/>
      <c r="G905" s="500"/>
    </row>
    <row r="906" spans="1:7" s="171" customFormat="1" outlineLevel="1" x14ac:dyDescent="0.35">
      <c r="A906" s="502"/>
      <c r="B906" s="502"/>
      <c r="C906" s="502"/>
      <c r="D906" s="502"/>
      <c r="E906" s="502"/>
      <c r="F906" s="502"/>
      <c r="G906" s="503"/>
    </row>
    <row r="907" spans="1:7" s="171" customFormat="1" outlineLevel="1" x14ac:dyDescent="0.35">
      <c r="A907" s="502"/>
      <c r="B907" s="502"/>
      <c r="C907" s="502"/>
      <c r="D907" s="502"/>
      <c r="E907" s="502"/>
      <c r="F907" s="502"/>
      <c r="G907" s="503"/>
    </row>
    <row r="908" spans="1:7" s="171" customFormat="1" outlineLevel="1" x14ac:dyDescent="0.35">
      <c r="A908" s="505"/>
      <c r="B908" s="505"/>
      <c r="C908" s="505"/>
      <c r="D908" s="505"/>
      <c r="E908" s="505"/>
      <c r="F908" s="505"/>
      <c r="G908" s="506"/>
    </row>
    <row r="909" spans="1:7" s="171" customFormat="1" ht="14.5" customHeight="1" outlineLevel="1" x14ac:dyDescent="0.35">
      <c r="A909" s="172">
        <f>'FA3'!A31</f>
        <v>0</v>
      </c>
      <c r="B909" s="215">
        <f>'FA3'!G31</f>
        <v>0</v>
      </c>
    </row>
    <row r="910" spans="1:7" s="171" customFormat="1" outlineLevel="1" x14ac:dyDescent="0.35">
      <c r="A910" s="499" t="s">
        <v>145</v>
      </c>
      <c r="B910" s="499"/>
      <c r="C910" s="499"/>
      <c r="D910" s="499"/>
      <c r="E910" s="499"/>
      <c r="F910" s="499"/>
      <c r="G910" s="500"/>
    </row>
    <row r="911" spans="1:7" s="171" customFormat="1" outlineLevel="1" x14ac:dyDescent="0.35">
      <c r="A911" s="502"/>
      <c r="B911" s="502"/>
      <c r="C911" s="502"/>
      <c r="D911" s="502"/>
      <c r="E911" s="502"/>
      <c r="F911" s="502"/>
      <c r="G911" s="503"/>
    </row>
    <row r="912" spans="1:7" s="171" customFormat="1" outlineLevel="1" x14ac:dyDescent="0.35">
      <c r="A912" s="502"/>
      <c r="B912" s="502"/>
      <c r="C912" s="502"/>
      <c r="D912" s="502"/>
      <c r="E912" s="502"/>
      <c r="F912" s="502"/>
      <c r="G912" s="503"/>
    </row>
    <row r="913" spans="1:7" s="171" customFormat="1" outlineLevel="1" x14ac:dyDescent="0.35">
      <c r="A913" s="505"/>
      <c r="B913" s="505"/>
      <c r="C913" s="505"/>
      <c r="D913" s="505"/>
      <c r="E913" s="505"/>
      <c r="F913" s="505"/>
      <c r="G913" s="506"/>
    </row>
    <row r="914" spans="1:7" s="171" customFormat="1" ht="14.5" customHeight="1" outlineLevel="2" x14ac:dyDescent="0.35">
      <c r="A914" s="172">
        <f>'FA3'!A32</f>
        <v>0</v>
      </c>
      <c r="B914" s="215">
        <f>'FA3'!G32</f>
        <v>0</v>
      </c>
    </row>
    <row r="915" spans="1:7" s="171" customFormat="1" outlineLevel="2" x14ac:dyDescent="0.35">
      <c r="A915" s="499" t="s">
        <v>145</v>
      </c>
      <c r="B915" s="499"/>
      <c r="C915" s="499"/>
      <c r="D915" s="499"/>
      <c r="E915" s="499"/>
      <c r="F915" s="499"/>
      <c r="G915" s="500"/>
    </row>
    <row r="916" spans="1:7" s="171" customFormat="1" outlineLevel="2" x14ac:dyDescent="0.35">
      <c r="A916" s="502"/>
      <c r="B916" s="502"/>
      <c r="C916" s="502"/>
      <c r="D916" s="502"/>
      <c r="E916" s="502"/>
      <c r="F916" s="502"/>
      <c r="G916" s="503"/>
    </row>
    <row r="917" spans="1:7" s="171" customFormat="1" outlineLevel="2" x14ac:dyDescent="0.35">
      <c r="A917" s="502"/>
      <c r="B917" s="502"/>
      <c r="C917" s="502"/>
      <c r="D917" s="502"/>
      <c r="E917" s="502"/>
      <c r="F917" s="502"/>
      <c r="G917" s="503"/>
    </row>
    <row r="918" spans="1:7" s="171" customFormat="1" outlineLevel="2" x14ac:dyDescent="0.35">
      <c r="A918" s="505"/>
      <c r="B918" s="505"/>
      <c r="C918" s="505"/>
      <c r="D918" s="505"/>
      <c r="E918" s="505"/>
      <c r="F918" s="505"/>
      <c r="G918" s="506"/>
    </row>
    <row r="919" spans="1:7" s="171" customFormat="1" ht="14.5" customHeight="1" outlineLevel="2" x14ac:dyDescent="0.35">
      <c r="A919" s="172">
        <f>'FA3'!A33</f>
        <v>0</v>
      </c>
      <c r="B919" s="215">
        <f>'FA3'!G33</f>
        <v>0</v>
      </c>
    </row>
    <row r="920" spans="1:7" s="171" customFormat="1" outlineLevel="2" x14ac:dyDescent="0.35">
      <c r="A920" s="499" t="s">
        <v>145</v>
      </c>
      <c r="B920" s="499"/>
      <c r="C920" s="499"/>
      <c r="D920" s="499"/>
      <c r="E920" s="499"/>
      <c r="F920" s="499"/>
      <c r="G920" s="500"/>
    </row>
    <row r="921" spans="1:7" s="171" customFormat="1" outlineLevel="2" x14ac:dyDescent="0.35">
      <c r="A921" s="502"/>
      <c r="B921" s="502"/>
      <c r="C921" s="502"/>
      <c r="D921" s="502"/>
      <c r="E921" s="502"/>
      <c r="F921" s="502"/>
      <c r="G921" s="503"/>
    </row>
    <row r="922" spans="1:7" s="171" customFormat="1" outlineLevel="2" x14ac:dyDescent="0.35">
      <c r="A922" s="502"/>
      <c r="B922" s="502"/>
      <c r="C922" s="502"/>
      <c r="D922" s="502"/>
      <c r="E922" s="502"/>
      <c r="F922" s="502"/>
      <c r="G922" s="503"/>
    </row>
    <row r="923" spans="1:7" s="171" customFormat="1" outlineLevel="2" x14ac:dyDescent="0.35">
      <c r="A923" s="505"/>
      <c r="B923" s="505"/>
      <c r="C923" s="505"/>
      <c r="D923" s="505"/>
      <c r="E923" s="505"/>
      <c r="F923" s="505"/>
      <c r="G923" s="506"/>
    </row>
    <row r="924" spans="1:7" s="171" customFormat="1" ht="14.5" customHeight="1" outlineLevel="2" x14ac:dyDescent="0.35">
      <c r="A924" s="172">
        <f>'FA3'!A34</f>
        <v>0</v>
      </c>
      <c r="B924" s="215">
        <f>'FA3'!G34</f>
        <v>0</v>
      </c>
    </row>
    <row r="925" spans="1:7" s="171" customFormat="1" outlineLevel="2" x14ac:dyDescent="0.35">
      <c r="A925" s="499" t="s">
        <v>145</v>
      </c>
      <c r="B925" s="499"/>
      <c r="C925" s="499"/>
      <c r="D925" s="499"/>
      <c r="E925" s="499"/>
      <c r="F925" s="499"/>
      <c r="G925" s="500"/>
    </row>
    <row r="926" spans="1:7" s="171" customFormat="1" outlineLevel="2" x14ac:dyDescent="0.35">
      <c r="A926" s="502"/>
      <c r="B926" s="502"/>
      <c r="C926" s="502"/>
      <c r="D926" s="502"/>
      <c r="E926" s="502"/>
      <c r="F926" s="502"/>
      <c r="G926" s="503"/>
    </row>
    <row r="927" spans="1:7" s="171" customFormat="1" outlineLevel="2" x14ac:dyDescent="0.35">
      <c r="A927" s="502"/>
      <c r="B927" s="502"/>
      <c r="C927" s="502"/>
      <c r="D927" s="502"/>
      <c r="E927" s="502"/>
      <c r="F927" s="502"/>
      <c r="G927" s="503"/>
    </row>
    <row r="928" spans="1:7" s="171" customFormat="1" outlineLevel="2" x14ac:dyDescent="0.35">
      <c r="A928" s="505"/>
      <c r="B928" s="505"/>
      <c r="C928" s="505"/>
      <c r="D928" s="505"/>
      <c r="E928" s="505"/>
      <c r="F928" s="505"/>
      <c r="G928" s="506"/>
    </row>
    <row r="929" spans="1:7" s="171" customFormat="1" ht="14.5" customHeight="1" outlineLevel="2" x14ac:dyDescent="0.35">
      <c r="A929" s="172">
        <f>'FA3'!A35</f>
        <v>0</v>
      </c>
      <c r="B929" s="215">
        <f>'FA3'!G35</f>
        <v>0</v>
      </c>
    </row>
    <row r="930" spans="1:7" s="171" customFormat="1" outlineLevel="2" x14ac:dyDescent="0.35">
      <c r="A930" s="499" t="s">
        <v>145</v>
      </c>
      <c r="B930" s="499"/>
      <c r="C930" s="499"/>
      <c r="D930" s="499"/>
      <c r="E930" s="499"/>
      <c r="F930" s="499"/>
      <c r="G930" s="500"/>
    </row>
    <row r="931" spans="1:7" s="171" customFormat="1" outlineLevel="2" x14ac:dyDescent="0.35">
      <c r="A931" s="502"/>
      <c r="B931" s="502"/>
      <c r="C931" s="502"/>
      <c r="D931" s="502"/>
      <c r="E931" s="502"/>
      <c r="F931" s="502"/>
      <c r="G931" s="503"/>
    </row>
    <row r="932" spans="1:7" s="171" customFormat="1" outlineLevel="2" x14ac:dyDescent="0.35">
      <c r="A932" s="502"/>
      <c r="B932" s="502"/>
      <c r="C932" s="502"/>
      <c r="D932" s="502"/>
      <c r="E932" s="502"/>
      <c r="F932" s="502"/>
      <c r="G932" s="503"/>
    </row>
    <row r="933" spans="1:7" s="171" customFormat="1" outlineLevel="2" x14ac:dyDescent="0.35">
      <c r="A933" s="505"/>
      <c r="B933" s="505"/>
      <c r="C933" s="505"/>
      <c r="D933" s="505"/>
      <c r="E933" s="505"/>
      <c r="F933" s="505"/>
      <c r="G933" s="506"/>
    </row>
    <row r="934" spans="1:7" s="171" customFormat="1" ht="14.5" customHeight="1" outlineLevel="2" x14ac:dyDescent="0.35">
      <c r="A934" s="172">
        <f>'FA3'!A36</f>
        <v>0</v>
      </c>
      <c r="B934" s="215">
        <f>'FA3'!G36</f>
        <v>0</v>
      </c>
    </row>
    <row r="935" spans="1:7" s="168" customFormat="1" outlineLevel="2" x14ac:dyDescent="0.35">
      <c r="A935" s="499" t="s">
        <v>145</v>
      </c>
      <c r="B935" s="499"/>
      <c r="C935" s="499"/>
      <c r="D935" s="499"/>
      <c r="E935" s="499"/>
      <c r="F935" s="499"/>
      <c r="G935" s="500"/>
    </row>
    <row r="936" spans="1:7" s="168" customFormat="1" outlineLevel="2" x14ac:dyDescent="0.35">
      <c r="A936" s="502"/>
      <c r="B936" s="502"/>
      <c r="C936" s="502"/>
      <c r="D936" s="502"/>
      <c r="E936" s="502"/>
      <c r="F936" s="502"/>
      <c r="G936" s="503"/>
    </row>
    <row r="937" spans="1:7" s="168" customFormat="1" outlineLevel="2" x14ac:dyDescent="0.35">
      <c r="A937" s="502"/>
      <c r="B937" s="502"/>
      <c r="C937" s="502"/>
      <c r="D937" s="502"/>
      <c r="E937" s="502"/>
      <c r="F937" s="502"/>
      <c r="G937" s="503"/>
    </row>
    <row r="938" spans="1:7" s="168" customFormat="1" outlineLevel="2" x14ac:dyDescent="0.35">
      <c r="A938" s="505"/>
      <c r="B938" s="505"/>
      <c r="C938" s="505"/>
      <c r="D938" s="505"/>
      <c r="E938" s="505"/>
      <c r="F938" s="505"/>
      <c r="G938" s="506"/>
    </row>
    <row r="939" spans="1:7" s="168" customFormat="1" outlineLevel="1" x14ac:dyDescent="0.35"/>
    <row r="940" spans="1:7" s="168" customFormat="1" ht="18.5" outlineLevel="1" x14ac:dyDescent="0.35">
      <c r="A940" s="62" t="s">
        <v>159</v>
      </c>
      <c r="B940" s="170"/>
      <c r="C940" s="170"/>
      <c r="D940" s="491">
        <f>'BD3'!G465</f>
        <v>0</v>
      </c>
      <c r="E940" s="491"/>
      <c r="F940" s="170"/>
      <c r="G940" s="170"/>
    </row>
    <row r="941" spans="1:7" s="168" customFormat="1" outlineLevel="1" x14ac:dyDescent="0.35">
      <c r="A941" s="587" t="s">
        <v>123</v>
      </c>
      <c r="B941" s="588"/>
      <c r="C941" s="588"/>
      <c r="D941" s="588"/>
      <c r="E941" s="588"/>
      <c r="F941" s="588"/>
      <c r="G941" s="589"/>
    </row>
    <row r="942" spans="1:7" s="171" customFormat="1" ht="14.5" customHeight="1" outlineLevel="1" x14ac:dyDescent="0.35">
      <c r="A942" s="584">
        <f>'BD3'!A454</f>
        <v>0</v>
      </c>
      <c r="B942" s="584"/>
      <c r="C942" s="215">
        <f>'BD3'!G454</f>
        <v>0</v>
      </c>
    </row>
    <row r="943" spans="1:7" s="171" customFormat="1" outlineLevel="1" x14ac:dyDescent="0.35">
      <c r="A943" s="499" t="s">
        <v>145</v>
      </c>
      <c r="B943" s="499"/>
      <c r="C943" s="499"/>
      <c r="D943" s="499"/>
      <c r="E943" s="499"/>
      <c r="F943" s="499"/>
      <c r="G943" s="500"/>
    </row>
    <row r="944" spans="1:7" s="171" customFormat="1" outlineLevel="1" x14ac:dyDescent="0.35">
      <c r="A944" s="502"/>
      <c r="B944" s="502"/>
      <c r="C944" s="502"/>
      <c r="D944" s="502"/>
      <c r="E944" s="502"/>
      <c r="F944" s="502"/>
      <c r="G944" s="503"/>
    </row>
    <row r="945" spans="1:7" s="171" customFormat="1" outlineLevel="1" x14ac:dyDescent="0.35">
      <c r="A945" s="502"/>
      <c r="B945" s="502"/>
      <c r="C945" s="502"/>
      <c r="D945" s="502"/>
      <c r="E945" s="502"/>
      <c r="F945" s="502"/>
      <c r="G945" s="503"/>
    </row>
    <row r="946" spans="1:7" s="171" customFormat="1" outlineLevel="1" x14ac:dyDescent="0.35">
      <c r="A946" s="505"/>
      <c r="B946" s="505"/>
      <c r="C946" s="505"/>
      <c r="D946" s="505"/>
      <c r="E946" s="505"/>
      <c r="F946" s="505"/>
      <c r="G946" s="506"/>
    </row>
    <row r="947" spans="1:7" s="171" customFormat="1" ht="14.5" customHeight="1" outlineLevel="1" x14ac:dyDescent="0.35">
      <c r="A947" s="584">
        <f>'BD3'!A455</f>
        <v>0</v>
      </c>
      <c r="B947" s="584"/>
      <c r="C947" s="215">
        <f>'BD3'!G455</f>
        <v>0</v>
      </c>
    </row>
    <row r="948" spans="1:7" s="171" customFormat="1" outlineLevel="1" x14ac:dyDescent="0.35">
      <c r="A948" s="499" t="s">
        <v>145</v>
      </c>
      <c r="B948" s="499"/>
      <c r="C948" s="499"/>
      <c r="D948" s="499"/>
      <c r="E948" s="499"/>
      <c r="F948" s="499"/>
      <c r="G948" s="500"/>
    </row>
    <row r="949" spans="1:7" s="171" customFormat="1" outlineLevel="1" x14ac:dyDescent="0.35">
      <c r="A949" s="502"/>
      <c r="B949" s="502"/>
      <c r="C949" s="502"/>
      <c r="D949" s="502"/>
      <c r="E949" s="502"/>
      <c r="F949" s="502"/>
      <c r="G949" s="503"/>
    </row>
    <row r="950" spans="1:7" s="171" customFormat="1" outlineLevel="1" x14ac:dyDescent="0.35">
      <c r="A950" s="502"/>
      <c r="B950" s="502"/>
      <c r="C950" s="502"/>
      <c r="D950" s="502"/>
      <c r="E950" s="502"/>
      <c r="F950" s="502"/>
      <c r="G950" s="503"/>
    </row>
    <row r="951" spans="1:7" s="171" customFormat="1" outlineLevel="1" x14ac:dyDescent="0.35">
      <c r="A951" s="505"/>
      <c r="B951" s="505"/>
      <c r="C951" s="505"/>
      <c r="D951" s="505"/>
      <c r="E951" s="505"/>
      <c r="F951" s="505"/>
      <c r="G951" s="506"/>
    </row>
    <row r="952" spans="1:7" s="171" customFormat="1" ht="14.5" customHeight="1" outlineLevel="1" x14ac:dyDescent="0.35">
      <c r="A952" s="584">
        <f>'BD3'!A456</f>
        <v>0</v>
      </c>
      <c r="B952" s="584"/>
      <c r="C952" s="215">
        <f>'BD3'!G456</f>
        <v>0</v>
      </c>
    </row>
    <row r="953" spans="1:7" s="171" customFormat="1" outlineLevel="1" x14ac:dyDescent="0.35">
      <c r="A953" s="499" t="s">
        <v>145</v>
      </c>
      <c r="B953" s="499"/>
      <c r="C953" s="499"/>
      <c r="D953" s="499"/>
      <c r="E953" s="499"/>
      <c r="F953" s="499"/>
      <c r="G953" s="500"/>
    </row>
    <row r="954" spans="1:7" s="171" customFormat="1" outlineLevel="1" x14ac:dyDescent="0.35">
      <c r="A954" s="502"/>
      <c r="B954" s="502"/>
      <c r="C954" s="502"/>
      <c r="D954" s="502"/>
      <c r="E954" s="502"/>
      <c r="F954" s="502"/>
      <c r="G954" s="503"/>
    </row>
    <row r="955" spans="1:7" s="171" customFormat="1" outlineLevel="1" x14ac:dyDescent="0.35">
      <c r="A955" s="502"/>
      <c r="B955" s="502"/>
      <c r="C955" s="502"/>
      <c r="D955" s="502"/>
      <c r="E955" s="502"/>
      <c r="F955" s="502"/>
      <c r="G955" s="503"/>
    </row>
    <row r="956" spans="1:7" s="171" customFormat="1" outlineLevel="1" x14ac:dyDescent="0.35">
      <c r="A956" s="505"/>
      <c r="B956" s="505"/>
      <c r="C956" s="505"/>
      <c r="D956" s="505"/>
      <c r="E956" s="505"/>
      <c r="F956" s="505"/>
      <c r="G956" s="506"/>
    </row>
    <row r="957" spans="1:7" s="171" customFormat="1" ht="14.5" customHeight="1" outlineLevel="1" x14ac:dyDescent="0.35">
      <c r="A957" s="584">
        <f>'BD3'!A457</f>
        <v>0</v>
      </c>
      <c r="B957" s="584"/>
      <c r="C957" s="215">
        <f>'BD3'!G457</f>
        <v>0</v>
      </c>
    </row>
    <row r="958" spans="1:7" s="171" customFormat="1" outlineLevel="1" x14ac:dyDescent="0.35">
      <c r="A958" s="499" t="s">
        <v>145</v>
      </c>
      <c r="B958" s="499"/>
      <c r="C958" s="499"/>
      <c r="D958" s="499"/>
      <c r="E958" s="499"/>
      <c r="F958" s="499"/>
      <c r="G958" s="500"/>
    </row>
    <row r="959" spans="1:7" s="171" customFormat="1" outlineLevel="1" x14ac:dyDescent="0.35">
      <c r="A959" s="502"/>
      <c r="B959" s="502"/>
      <c r="C959" s="502"/>
      <c r="D959" s="502"/>
      <c r="E959" s="502"/>
      <c r="F959" s="502"/>
      <c r="G959" s="503"/>
    </row>
    <row r="960" spans="1:7" s="171" customFormat="1" outlineLevel="1" x14ac:dyDescent="0.35">
      <c r="A960" s="502"/>
      <c r="B960" s="502"/>
      <c r="C960" s="502"/>
      <c r="D960" s="502"/>
      <c r="E960" s="502"/>
      <c r="F960" s="502"/>
      <c r="G960" s="503"/>
    </row>
    <row r="961" spans="1:7" s="171" customFormat="1" outlineLevel="1" x14ac:dyDescent="0.35">
      <c r="A961" s="505"/>
      <c r="B961" s="505"/>
      <c r="C961" s="505"/>
      <c r="D961" s="505"/>
      <c r="E961" s="505"/>
      <c r="F961" s="505"/>
      <c r="G961" s="506"/>
    </row>
    <row r="962" spans="1:7" s="171" customFormat="1" ht="14.5" customHeight="1" outlineLevel="1" x14ac:dyDescent="0.35">
      <c r="A962" s="584">
        <f>'BD3'!A458</f>
        <v>0</v>
      </c>
      <c r="B962" s="584"/>
      <c r="C962" s="215">
        <f>'BD3'!G458</f>
        <v>0</v>
      </c>
    </row>
    <row r="963" spans="1:7" s="171" customFormat="1" outlineLevel="1" x14ac:dyDescent="0.35">
      <c r="A963" s="499" t="s">
        <v>145</v>
      </c>
      <c r="B963" s="499"/>
      <c r="C963" s="499"/>
      <c r="D963" s="499"/>
      <c r="E963" s="499"/>
      <c r="F963" s="499"/>
      <c r="G963" s="500"/>
    </row>
    <row r="964" spans="1:7" s="171" customFormat="1" outlineLevel="1" x14ac:dyDescent="0.35">
      <c r="A964" s="502"/>
      <c r="B964" s="502"/>
      <c r="C964" s="502"/>
      <c r="D964" s="502"/>
      <c r="E964" s="502"/>
      <c r="F964" s="502"/>
      <c r="G964" s="503"/>
    </row>
    <row r="965" spans="1:7" s="171" customFormat="1" outlineLevel="1" x14ac:dyDescent="0.35">
      <c r="A965" s="502"/>
      <c r="B965" s="502"/>
      <c r="C965" s="502"/>
      <c r="D965" s="502"/>
      <c r="E965" s="502"/>
      <c r="F965" s="502"/>
      <c r="G965" s="503"/>
    </row>
    <row r="966" spans="1:7" s="171" customFormat="1" outlineLevel="1" x14ac:dyDescent="0.35">
      <c r="A966" s="505"/>
      <c r="B966" s="505"/>
      <c r="C966" s="505"/>
      <c r="D966" s="505"/>
      <c r="E966" s="505"/>
      <c r="F966" s="505"/>
      <c r="G966" s="506"/>
    </row>
    <row r="967" spans="1:7" s="171" customFormat="1" ht="14.5" customHeight="1" outlineLevel="2" x14ac:dyDescent="0.35">
      <c r="A967" s="584">
        <f>'BD3'!A459</f>
        <v>0</v>
      </c>
      <c r="B967" s="584"/>
      <c r="C967" s="215">
        <f>'BD3'!G459</f>
        <v>0</v>
      </c>
    </row>
    <row r="968" spans="1:7" s="171" customFormat="1" outlineLevel="2" x14ac:dyDescent="0.35">
      <c r="A968" s="499" t="s">
        <v>145</v>
      </c>
      <c r="B968" s="499"/>
      <c r="C968" s="499"/>
      <c r="D968" s="499"/>
      <c r="E968" s="499"/>
      <c r="F968" s="499"/>
      <c r="G968" s="500"/>
    </row>
    <row r="969" spans="1:7" s="171" customFormat="1" outlineLevel="2" x14ac:dyDescent="0.35">
      <c r="A969" s="502"/>
      <c r="B969" s="502"/>
      <c r="C969" s="502"/>
      <c r="D969" s="502"/>
      <c r="E969" s="502"/>
      <c r="F969" s="502"/>
      <c r="G969" s="503"/>
    </row>
    <row r="970" spans="1:7" s="171" customFormat="1" outlineLevel="2" x14ac:dyDescent="0.35">
      <c r="A970" s="502"/>
      <c r="B970" s="502"/>
      <c r="C970" s="502"/>
      <c r="D970" s="502"/>
      <c r="E970" s="502"/>
      <c r="F970" s="502"/>
      <c r="G970" s="503"/>
    </row>
    <row r="971" spans="1:7" s="171" customFormat="1" outlineLevel="2" x14ac:dyDescent="0.35">
      <c r="A971" s="505"/>
      <c r="B971" s="505"/>
      <c r="C971" s="505"/>
      <c r="D971" s="505"/>
      <c r="E971" s="505"/>
      <c r="F971" s="505"/>
      <c r="G971" s="506"/>
    </row>
    <row r="972" spans="1:7" s="171" customFormat="1" ht="14.5" customHeight="1" outlineLevel="2" x14ac:dyDescent="0.35">
      <c r="A972" s="584">
        <f>'BD3'!A460</f>
        <v>0</v>
      </c>
      <c r="B972" s="584"/>
      <c r="C972" s="215">
        <f>'BD3'!G460</f>
        <v>0</v>
      </c>
    </row>
    <row r="973" spans="1:7" s="171" customFormat="1" outlineLevel="2" x14ac:dyDescent="0.35">
      <c r="A973" s="499" t="s">
        <v>145</v>
      </c>
      <c r="B973" s="499"/>
      <c r="C973" s="499"/>
      <c r="D973" s="499"/>
      <c r="E973" s="499"/>
      <c r="F973" s="499"/>
      <c r="G973" s="500"/>
    </row>
    <row r="974" spans="1:7" s="171" customFormat="1" outlineLevel="2" x14ac:dyDescent="0.35">
      <c r="A974" s="502"/>
      <c r="B974" s="502"/>
      <c r="C974" s="502"/>
      <c r="D974" s="502"/>
      <c r="E974" s="502"/>
      <c r="F974" s="502"/>
      <c r="G974" s="503"/>
    </row>
    <row r="975" spans="1:7" s="171" customFormat="1" outlineLevel="2" x14ac:dyDescent="0.35">
      <c r="A975" s="502"/>
      <c r="B975" s="502"/>
      <c r="C975" s="502"/>
      <c r="D975" s="502"/>
      <c r="E975" s="502"/>
      <c r="F975" s="502"/>
      <c r="G975" s="503"/>
    </row>
    <row r="976" spans="1:7" s="171" customFormat="1" outlineLevel="2" x14ac:dyDescent="0.35">
      <c r="A976" s="505"/>
      <c r="B976" s="505"/>
      <c r="C976" s="505"/>
      <c r="D976" s="505"/>
      <c r="E976" s="505"/>
      <c r="F976" s="505"/>
      <c r="G976" s="506"/>
    </row>
    <row r="977" spans="1:7" s="171" customFormat="1" ht="14.5" customHeight="1" outlineLevel="2" x14ac:dyDescent="0.35">
      <c r="A977" s="584">
        <f>'BD3'!A461</f>
        <v>0</v>
      </c>
      <c r="B977" s="584"/>
      <c r="C977" s="215">
        <f>'BD3'!G461</f>
        <v>0</v>
      </c>
    </row>
    <row r="978" spans="1:7" s="171" customFormat="1" outlineLevel="2" x14ac:dyDescent="0.35">
      <c r="A978" s="499" t="s">
        <v>145</v>
      </c>
      <c r="B978" s="499"/>
      <c r="C978" s="499"/>
      <c r="D978" s="499"/>
      <c r="E978" s="499"/>
      <c r="F978" s="499"/>
      <c r="G978" s="500"/>
    </row>
    <row r="979" spans="1:7" s="171" customFormat="1" outlineLevel="2" x14ac:dyDescent="0.35">
      <c r="A979" s="502"/>
      <c r="B979" s="502"/>
      <c r="C979" s="502"/>
      <c r="D979" s="502"/>
      <c r="E979" s="502"/>
      <c r="F979" s="502"/>
      <c r="G979" s="503"/>
    </row>
    <row r="980" spans="1:7" s="171" customFormat="1" outlineLevel="2" x14ac:dyDescent="0.35">
      <c r="A980" s="502"/>
      <c r="B980" s="502"/>
      <c r="C980" s="502"/>
      <c r="D980" s="502"/>
      <c r="E980" s="502"/>
      <c r="F980" s="502"/>
      <c r="G980" s="503"/>
    </row>
    <row r="981" spans="1:7" s="171" customFormat="1" outlineLevel="2" x14ac:dyDescent="0.35">
      <c r="A981" s="505"/>
      <c r="B981" s="505"/>
      <c r="C981" s="505"/>
      <c r="D981" s="505"/>
      <c r="E981" s="505"/>
      <c r="F981" s="505"/>
      <c r="G981" s="506"/>
    </row>
    <row r="982" spans="1:7" s="171" customFormat="1" ht="14.5" customHeight="1" outlineLevel="2" x14ac:dyDescent="0.35">
      <c r="A982" s="584">
        <f>'BD3'!A462</f>
        <v>0</v>
      </c>
      <c r="B982" s="584"/>
      <c r="C982" s="215">
        <f>'BD3'!G462</f>
        <v>0</v>
      </c>
    </row>
    <row r="983" spans="1:7" s="171" customFormat="1" outlineLevel="2" x14ac:dyDescent="0.35">
      <c r="A983" s="499" t="s">
        <v>145</v>
      </c>
      <c r="B983" s="499"/>
      <c r="C983" s="499"/>
      <c r="D983" s="499"/>
      <c r="E983" s="499"/>
      <c r="F983" s="499"/>
      <c r="G983" s="500"/>
    </row>
    <row r="984" spans="1:7" s="171" customFormat="1" outlineLevel="2" x14ac:dyDescent="0.35">
      <c r="A984" s="502"/>
      <c r="B984" s="502"/>
      <c r="C984" s="502"/>
      <c r="D984" s="502"/>
      <c r="E984" s="502"/>
      <c r="F984" s="502"/>
      <c r="G984" s="503"/>
    </row>
    <row r="985" spans="1:7" s="171" customFormat="1" outlineLevel="2" x14ac:dyDescent="0.35">
      <c r="A985" s="502"/>
      <c r="B985" s="502"/>
      <c r="C985" s="502"/>
      <c r="D985" s="502"/>
      <c r="E985" s="502"/>
      <c r="F985" s="502"/>
      <c r="G985" s="503"/>
    </row>
    <row r="986" spans="1:7" s="171" customFormat="1" outlineLevel="2" x14ac:dyDescent="0.35">
      <c r="A986" s="505"/>
      <c r="B986" s="505"/>
      <c r="C986" s="505"/>
      <c r="D986" s="505"/>
      <c r="E986" s="505"/>
      <c r="F986" s="505"/>
      <c r="G986" s="506"/>
    </row>
    <row r="987" spans="1:7" s="171" customFormat="1" ht="14.5" customHeight="1" outlineLevel="2" x14ac:dyDescent="0.35">
      <c r="A987" s="584">
        <f>'BD3'!A463</f>
        <v>0</v>
      </c>
      <c r="B987" s="584"/>
      <c r="C987" s="215">
        <f>'BD3'!G463</f>
        <v>0</v>
      </c>
    </row>
    <row r="988" spans="1:7" s="171" customFormat="1" outlineLevel="2" x14ac:dyDescent="0.35">
      <c r="A988" s="499" t="s">
        <v>145</v>
      </c>
      <c r="B988" s="499"/>
      <c r="C988" s="499"/>
      <c r="D988" s="499"/>
      <c r="E988" s="499"/>
      <c r="F988" s="499"/>
      <c r="G988" s="500"/>
    </row>
    <row r="989" spans="1:7" s="171" customFormat="1" outlineLevel="2" x14ac:dyDescent="0.35">
      <c r="A989" s="502"/>
      <c r="B989" s="502"/>
      <c r="C989" s="502"/>
      <c r="D989" s="502"/>
      <c r="E989" s="502"/>
      <c r="F989" s="502"/>
      <c r="G989" s="503"/>
    </row>
    <row r="990" spans="1:7" s="171" customFormat="1" outlineLevel="2" x14ac:dyDescent="0.35">
      <c r="A990" s="502"/>
      <c r="B990" s="502"/>
      <c r="C990" s="502"/>
      <c r="D990" s="502"/>
      <c r="E990" s="502"/>
      <c r="F990" s="502"/>
      <c r="G990" s="503"/>
    </row>
    <row r="991" spans="1:7" s="171" customFormat="1" outlineLevel="2" x14ac:dyDescent="0.35">
      <c r="A991" s="505"/>
      <c r="B991" s="505"/>
      <c r="C991" s="505"/>
      <c r="D991" s="505"/>
      <c r="E991" s="505"/>
      <c r="F991" s="505"/>
      <c r="G991" s="506"/>
    </row>
    <row r="992" spans="1:7" s="168" customFormat="1" outlineLevel="1" x14ac:dyDescent="0.35">
      <c r="A992" s="169"/>
      <c r="B992"/>
      <c r="C992"/>
      <c r="D992"/>
      <c r="E992"/>
      <c r="F992"/>
      <c r="G992"/>
    </row>
    <row r="993" spans="1:7" s="168" customFormat="1" ht="18.5" outlineLevel="1" x14ac:dyDescent="0.35">
      <c r="A993" s="62" t="s">
        <v>113</v>
      </c>
      <c r="B993" s="170"/>
      <c r="C993" s="491">
        <f>'BD3'!G481</f>
        <v>0</v>
      </c>
      <c r="D993" s="491"/>
      <c r="E993" s="170"/>
      <c r="F993" s="170"/>
      <c r="G993" s="170"/>
    </row>
    <row r="994" spans="1:7" s="168" customFormat="1" outlineLevel="1" x14ac:dyDescent="0.35">
      <c r="A994" s="587" t="s">
        <v>123</v>
      </c>
      <c r="B994" s="588"/>
      <c r="C994" s="588"/>
      <c r="D994" s="588"/>
      <c r="E994" s="588"/>
      <c r="F994" s="588"/>
      <c r="G994" s="589"/>
    </row>
    <row r="995" spans="1:7" s="171" customFormat="1" ht="14.5" customHeight="1" outlineLevel="1" x14ac:dyDescent="0.35">
      <c r="A995" s="584">
        <f>'BD3'!A470</f>
        <v>0</v>
      </c>
      <c r="B995" s="584"/>
      <c r="C995" s="215">
        <f>'BD3'!G470</f>
        <v>0</v>
      </c>
    </row>
    <row r="996" spans="1:7" s="171" customFormat="1" outlineLevel="1" x14ac:dyDescent="0.35">
      <c r="A996" s="499" t="s">
        <v>145</v>
      </c>
      <c r="B996" s="499"/>
      <c r="C996" s="499"/>
      <c r="D996" s="499"/>
      <c r="E996" s="499"/>
      <c r="F996" s="499"/>
      <c r="G996" s="500"/>
    </row>
    <row r="997" spans="1:7" s="171" customFormat="1" outlineLevel="1" x14ac:dyDescent="0.35">
      <c r="A997" s="502"/>
      <c r="B997" s="502"/>
      <c r="C997" s="502"/>
      <c r="D997" s="502"/>
      <c r="E997" s="502"/>
      <c r="F997" s="502"/>
      <c r="G997" s="503"/>
    </row>
    <row r="998" spans="1:7" s="171" customFormat="1" outlineLevel="1" x14ac:dyDescent="0.35">
      <c r="A998" s="502"/>
      <c r="B998" s="502"/>
      <c r="C998" s="502"/>
      <c r="D998" s="502"/>
      <c r="E998" s="502"/>
      <c r="F998" s="502"/>
      <c r="G998" s="503"/>
    </row>
    <row r="999" spans="1:7" s="171" customFormat="1" outlineLevel="1" x14ac:dyDescent="0.35">
      <c r="A999" s="505"/>
      <c r="B999" s="505"/>
      <c r="C999" s="505"/>
      <c r="D999" s="505"/>
      <c r="E999" s="505"/>
      <c r="F999" s="505"/>
      <c r="G999" s="506"/>
    </row>
    <row r="1000" spans="1:7" s="171" customFormat="1" ht="14.5" customHeight="1" outlineLevel="1" x14ac:dyDescent="0.35">
      <c r="A1000" s="584">
        <f>'BD3'!A471</f>
        <v>0</v>
      </c>
      <c r="B1000" s="584"/>
      <c r="C1000" s="215">
        <f>'BD3'!G471</f>
        <v>0</v>
      </c>
    </row>
    <row r="1001" spans="1:7" s="171" customFormat="1" outlineLevel="1" x14ac:dyDescent="0.35">
      <c r="A1001" s="499" t="s">
        <v>145</v>
      </c>
      <c r="B1001" s="499"/>
      <c r="C1001" s="499"/>
      <c r="D1001" s="499"/>
      <c r="E1001" s="499"/>
      <c r="F1001" s="499"/>
      <c r="G1001" s="500"/>
    </row>
    <row r="1002" spans="1:7" s="171" customFormat="1" outlineLevel="1" x14ac:dyDescent="0.35">
      <c r="A1002" s="502"/>
      <c r="B1002" s="502"/>
      <c r="C1002" s="502"/>
      <c r="D1002" s="502"/>
      <c r="E1002" s="502"/>
      <c r="F1002" s="502"/>
      <c r="G1002" s="503"/>
    </row>
    <row r="1003" spans="1:7" s="171" customFormat="1" outlineLevel="1" x14ac:dyDescent="0.35">
      <c r="A1003" s="502"/>
      <c r="B1003" s="502"/>
      <c r="C1003" s="502"/>
      <c r="D1003" s="502"/>
      <c r="E1003" s="502"/>
      <c r="F1003" s="502"/>
      <c r="G1003" s="503"/>
    </row>
    <row r="1004" spans="1:7" s="171" customFormat="1" outlineLevel="1" x14ac:dyDescent="0.35">
      <c r="A1004" s="505"/>
      <c r="B1004" s="505"/>
      <c r="C1004" s="505"/>
      <c r="D1004" s="505"/>
      <c r="E1004" s="505"/>
      <c r="F1004" s="505"/>
      <c r="G1004" s="506"/>
    </row>
    <row r="1005" spans="1:7" s="171" customFormat="1" ht="14.5" customHeight="1" outlineLevel="1" x14ac:dyDescent="0.35">
      <c r="A1005" s="584">
        <f>'BD3'!A472</f>
        <v>0</v>
      </c>
      <c r="B1005" s="584"/>
      <c r="C1005" s="215">
        <f>'BD3'!G472</f>
        <v>0</v>
      </c>
    </row>
    <row r="1006" spans="1:7" s="171" customFormat="1" outlineLevel="1" x14ac:dyDescent="0.35">
      <c r="A1006" s="499" t="s">
        <v>145</v>
      </c>
      <c r="B1006" s="499"/>
      <c r="C1006" s="499"/>
      <c r="D1006" s="499"/>
      <c r="E1006" s="499"/>
      <c r="F1006" s="499"/>
      <c r="G1006" s="500"/>
    </row>
    <row r="1007" spans="1:7" s="171" customFormat="1" outlineLevel="1" x14ac:dyDescent="0.35">
      <c r="A1007" s="502"/>
      <c r="B1007" s="502"/>
      <c r="C1007" s="502"/>
      <c r="D1007" s="502"/>
      <c r="E1007" s="502"/>
      <c r="F1007" s="502"/>
      <c r="G1007" s="503"/>
    </row>
    <row r="1008" spans="1:7" s="171" customFormat="1" outlineLevel="1" x14ac:dyDescent="0.35">
      <c r="A1008" s="502"/>
      <c r="B1008" s="502"/>
      <c r="C1008" s="502"/>
      <c r="D1008" s="502"/>
      <c r="E1008" s="502"/>
      <c r="F1008" s="502"/>
      <c r="G1008" s="503"/>
    </row>
    <row r="1009" spans="1:7" s="171" customFormat="1" outlineLevel="1" x14ac:dyDescent="0.35">
      <c r="A1009" s="505"/>
      <c r="B1009" s="505"/>
      <c r="C1009" s="505"/>
      <c r="D1009" s="505"/>
      <c r="E1009" s="505"/>
      <c r="F1009" s="505"/>
      <c r="G1009" s="506"/>
    </row>
    <row r="1010" spans="1:7" s="171" customFormat="1" ht="14.5" customHeight="1" outlineLevel="1" x14ac:dyDescent="0.35">
      <c r="A1010" s="584">
        <f>'BD3'!A473</f>
        <v>0</v>
      </c>
      <c r="B1010" s="584"/>
      <c r="C1010" s="215">
        <f>'BD3'!G473</f>
        <v>0</v>
      </c>
    </row>
    <row r="1011" spans="1:7" s="171" customFormat="1" outlineLevel="1" x14ac:dyDescent="0.35">
      <c r="A1011" s="499" t="s">
        <v>145</v>
      </c>
      <c r="B1011" s="499"/>
      <c r="C1011" s="499"/>
      <c r="D1011" s="499"/>
      <c r="E1011" s="499"/>
      <c r="F1011" s="499"/>
      <c r="G1011" s="500"/>
    </row>
    <row r="1012" spans="1:7" s="171" customFormat="1" outlineLevel="1" x14ac:dyDescent="0.35">
      <c r="A1012" s="502"/>
      <c r="B1012" s="502"/>
      <c r="C1012" s="502"/>
      <c r="D1012" s="502"/>
      <c r="E1012" s="502"/>
      <c r="F1012" s="502"/>
      <c r="G1012" s="503"/>
    </row>
    <row r="1013" spans="1:7" s="171" customFormat="1" outlineLevel="1" x14ac:dyDescent="0.35">
      <c r="A1013" s="502"/>
      <c r="B1013" s="502"/>
      <c r="C1013" s="502"/>
      <c r="D1013" s="502"/>
      <c r="E1013" s="502"/>
      <c r="F1013" s="502"/>
      <c r="G1013" s="503"/>
    </row>
    <row r="1014" spans="1:7" s="171" customFormat="1" outlineLevel="1" x14ac:dyDescent="0.35">
      <c r="A1014" s="505"/>
      <c r="B1014" s="505"/>
      <c r="C1014" s="505"/>
      <c r="D1014" s="505"/>
      <c r="E1014" s="505"/>
      <c r="F1014" s="505"/>
      <c r="G1014" s="506"/>
    </row>
    <row r="1015" spans="1:7" s="171" customFormat="1" ht="14.5" customHeight="1" outlineLevel="1" x14ac:dyDescent="0.35">
      <c r="A1015" s="584">
        <f>'BD3'!A474</f>
        <v>0</v>
      </c>
      <c r="B1015" s="584"/>
      <c r="C1015" s="215">
        <f>'BD3'!G474</f>
        <v>0</v>
      </c>
    </row>
    <row r="1016" spans="1:7" s="171" customFormat="1" outlineLevel="1" x14ac:dyDescent="0.35">
      <c r="A1016" s="499" t="s">
        <v>145</v>
      </c>
      <c r="B1016" s="499"/>
      <c r="C1016" s="499"/>
      <c r="D1016" s="499"/>
      <c r="E1016" s="499"/>
      <c r="F1016" s="499"/>
      <c r="G1016" s="500"/>
    </row>
    <row r="1017" spans="1:7" s="171" customFormat="1" outlineLevel="1" x14ac:dyDescent="0.35">
      <c r="A1017" s="502"/>
      <c r="B1017" s="502"/>
      <c r="C1017" s="502"/>
      <c r="D1017" s="502"/>
      <c r="E1017" s="502"/>
      <c r="F1017" s="502"/>
      <c r="G1017" s="503"/>
    </row>
    <row r="1018" spans="1:7" s="171" customFormat="1" outlineLevel="1" x14ac:dyDescent="0.35">
      <c r="A1018" s="502"/>
      <c r="B1018" s="502"/>
      <c r="C1018" s="502"/>
      <c r="D1018" s="502"/>
      <c r="E1018" s="502"/>
      <c r="F1018" s="502"/>
      <c r="G1018" s="503"/>
    </row>
    <row r="1019" spans="1:7" s="171" customFormat="1" outlineLevel="1" x14ac:dyDescent="0.35">
      <c r="A1019" s="505"/>
      <c r="B1019" s="505"/>
      <c r="C1019" s="505"/>
      <c r="D1019" s="505"/>
      <c r="E1019" s="505"/>
      <c r="F1019" s="505"/>
      <c r="G1019" s="506"/>
    </row>
    <row r="1020" spans="1:7" s="171" customFormat="1" ht="14.5" customHeight="1" outlineLevel="2" x14ac:dyDescent="0.35">
      <c r="A1020" s="584">
        <f>'BD3'!A475</f>
        <v>0</v>
      </c>
      <c r="B1020" s="584"/>
      <c r="C1020" s="215">
        <f>'BD3'!G475</f>
        <v>0</v>
      </c>
    </row>
    <row r="1021" spans="1:7" s="171" customFormat="1" outlineLevel="2" x14ac:dyDescent="0.35">
      <c r="A1021" s="499" t="s">
        <v>145</v>
      </c>
      <c r="B1021" s="499"/>
      <c r="C1021" s="499"/>
      <c r="D1021" s="499"/>
      <c r="E1021" s="499"/>
      <c r="F1021" s="499"/>
      <c r="G1021" s="500"/>
    </row>
    <row r="1022" spans="1:7" s="171" customFormat="1" outlineLevel="2" x14ac:dyDescent="0.35">
      <c r="A1022" s="502"/>
      <c r="B1022" s="502"/>
      <c r="C1022" s="502"/>
      <c r="D1022" s="502"/>
      <c r="E1022" s="502"/>
      <c r="F1022" s="502"/>
      <c r="G1022" s="503"/>
    </row>
    <row r="1023" spans="1:7" s="171" customFormat="1" outlineLevel="2" x14ac:dyDescent="0.35">
      <c r="A1023" s="502"/>
      <c r="B1023" s="502"/>
      <c r="C1023" s="502"/>
      <c r="D1023" s="502"/>
      <c r="E1023" s="502"/>
      <c r="F1023" s="502"/>
      <c r="G1023" s="503"/>
    </row>
    <row r="1024" spans="1:7" s="171" customFormat="1" outlineLevel="2" x14ac:dyDescent="0.35">
      <c r="A1024" s="505"/>
      <c r="B1024" s="505"/>
      <c r="C1024" s="505"/>
      <c r="D1024" s="505"/>
      <c r="E1024" s="505"/>
      <c r="F1024" s="505"/>
      <c r="G1024" s="506"/>
    </row>
    <row r="1025" spans="1:7" s="171" customFormat="1" ht="14.5" customHeight="1" outlineLevel="2" x14ac:dyDescent="0.35">
      <c r="A1025" s="584">
        <f>'BD3'!A476</f>
        <v>0</v>
      </c>
      <c r="B1025" s="584"/>
      <c r="C1025" s="215">
        <f>'BD3'!G476</f>
        <v>0</v>
      </c>
    </row>
    <row r="1026" spans="1:7" s="171" customFormat="1" outlineLevel="2" x14ac:dyDescent="0.35">
      <c r="A1026" s="499" t="s">
        <v>145</v>
      </c>
      <c r="B1026" s="499"/>
      <c r="C1026" s="499"/>
      <c r="D1026" s="499"/>
      <c r="E1026" s="499"/>
      <c r="F1026" s="499"/>
      <c r="G1026" s="500"/>
    </row>
    <row r="1027" spans="1:7" s="171" customFormat="1" outlineLevel="2" x14ac:dyDescent="0.35">
      <c r="A1027" s="502"/>
      <c r="B1027" s="502"/>
      <c r="C1027" s="502"/>
      <c r="D1027" s="502"/>
      <c r="E1027" s="502"/>
      <c r="F1027" s="502"/>
      <c r="G1027" s="503"/>
    </row>
    <row r="1028" spans="1:7" s="171" customFormat="1" outlineLevel="2" x14ac:dyDescent="0.35">
      <c r="A1028" s="502"/>
      <c r="B1028" s="502"/>
      <c r="C1028" s="502"/>
      <c r="D1028" s="502"/>
      <c r="E1028" s="502"/>
      <c r="F1028" s="502"/>
      <c r="G1028" s="503"/>
    </row>
    <row r="1029" spans="1:7" s="171" customFormat="1" outlineLevel="2" x14ac:dyDescent="0.35">
      <c r="A1029" s="505"/>
      <c r="B1029" s="505"/>
      <c r="C1029" s="505"/>
      <c r="D1029" s="505"/>
      <c r="E1029" s="505"/>
      <c r="F1029" s="505"/>
      <c r="G1029" s="506"/>
    </row>
    <row r="1030" spans="1:7" s="171" customFormat="1" ht="14.5" customHeight="1" outlineLevel="2" x14ac:dyDescent="0.35">
      <c r="A1030" s="584">
        <f>'BD3'!A477</f>
        <v>0</v>
      </c>
      <c r="B1030" s="584"/>
      <c r="C1030" s="215">
        <f>'BD3'!G477</f>
        <v>0</v>
      </c>
    </row>
    <row r="1031" spans="1:7" s="171" customFormat="1" outlineLevel="2" x14ac:dyDescent="0.35">
      <c r="A1031" s="499" t="s">
        <v>145</v>
      </c>
      <c r="B1031" s="499"/>
      <c r="C1031" s="499"/>
      <c r="D1031" s="499"/>
      <c r="E1031" s="499"/>
      <c r="F1031" s="499"/>
      <c r="G1031" s="500"/>
    </row>
    <row r="1032" spans="1:7" s="171" customFormat="1" outlineLevel="2" x14ac:dyDescent="0.35">
      <c r="A1032" s="502"/>
      <c r="B1032" s="502"/>
      <c r="C1032" s="502"/>
      <c r="D1032" s="502"/>
      <c r="E1032" s="502"/>
      <c r="F1032" s="502"/>
      <c r="G1032" s="503"/>
    </row>
    <row r="1033" spans="1:7" s="171" customFormat="1" outlineLevel="2" x14ac:dyDescent="0.35">
      <c r="A1033" s="502"/>
      <c r="B1033" s="502"/>
      <c r="C1033" s="502"/>
      <c r="D1033" s="502"/>
      <c r="E1033" s="502"/>
      <c r="F1033" s="502"/>
      <c r="G1033" s="503"/>
    </row>
    <row r="1034" spans="1:7" s="171" customFormat="1" outlineLevel="2" x14ac:dyDescent="0.35">
      <c r="A1034" s="505"/>
      <c r="B1034" s="505"/>
      <c r="C1034" s="505"/>
      <c r="D1034" s="505"/>
      <c r="E1034" s="505"/>
      <c r="F1034" s="505"/>
      <c r="G1034" s="506"/>
    </row>
    <row r="1035" spans="1:7" s="171" customFormat="1" ht="14.5" customHeight="1" outlineLevel="2" x14ac:dyDescent="0.35">
      <c r="A1035" s="584">
        <f>'BD3'!A478</f>
        <v>0</v>
      </c>
      <c r="B1035" s="584"/>
      <c r="C1035" s="215">
        <f>'BD3'!G478</f>
        <v>0</v>
      </c>
    </row>
    <row r="1036" spans="1:7" s="171" customFormat="1" outlineLevel="2" x14ac:dyDescent="0.35">
      <c r="A1036" s="499" t="s">
        <v>145</v>
      </c>
      <c r="B1036" s="499"/>
      <c r="C1036" s="499"/>
      <c r="D1036" s="499"/>
      <c r="E1036" s="499"/>
      <c r="F1036" s="499"/>
      <c r="G1036" s="500"/>
    </row>
    <row r="1037" spans="1:7" s="171" customFormat="1" outlineLevel="2" x14ac:dyDescent="0.35">
      <c r="A1037" s="502"/>
      <c r="B1037" s="502"/>
      <c r="C1037" s="502"/>
      <c r="D1037" s="502"/>
      <c r="E1037" s="502"/>
      <c r="F1037" s="502"/>
      <c r="G1037" s="503"/>
    </row>
    <row r="1038" spans="1:7" s="171" customFormat="1" outlineLevel="2" x14ac:dyDescent="0.35">
      <c r="A1038" s="502"/>
      <c r="B1038" s="502"/>
      <c r="C1038" s="502"/>
      <c r="D1038" s="502"/>
      <c r="E1038" s="502"/>
      <c r="F1038" s="502"/>
      <c r="G1038" s="503"/>
    </row>
    <row r="1039" spans="1:7" s="171" customFormat="1" outlineLevel="2" x14ac:dyDescent="0.35">
      <c r="A1039" s="505"/>
      <c r="B1039" s="505"/>
      <c r="C1039" s="505"/>
      <c r="D1039" s="505"/>
      <c r="E1039" s="505"/>
      <c r="F1039" s="505"/>
      <c r="G1039" s="506"/>
    </row>
    <row r="1040" spans="1:7" s="171" customFormat="1" ht="14.5" customHeight="1" outlineLevel="2" x14ac:dyDescent="0.35">
      <c r="A1040" s="584">
        <f>'BD3'!A479</f>
        <v>0</v>
      </c>
      <c r="B1040" s="584"/>
      <c r="C1040" s="215">
        <f>'BD3'!G479</f>
        <v>0</v>
      </c>
    </row>
    <row r="1041" spans="1:7" s="171" customFormat="1" outlineLevel="2" x14ac:dyDescent="0.35">
      <c r="A1041" s="499" t="s">
        <v>145</v>
      </c>
      <c r="B1041" s="499"/>
      <c r="C1041" s="499"/>
      <c r="D1041" s="499"/>
      <c r="E1041" s="499"/>
      <c r="F1041" s="499"/>
      <c r="G1041" s="500"/>
    </row>
    <row r="1042" spans="1:7" s="171" customFormat="1" outlineLevel="2" x14ac:dyDescent="0.35">
      <c r="A1042" s="502"/>
      <c r="B1042" s="502"/>
      <c r="C1042" s="502"/>
      <c r="D1042" s="502"/>
      <c r="E1042" s="502"/>
      <c r="F1042" s="502"/>
      <c r="G1042" s="503"/>
    </row>
    <row r="1043" spans="1:7" s="171" customFormat="1" outlineLevel="2" x14ac:dyDescent="0.35">
      <c r="A1043" s="502"/>
      <c r="B1043" s="502"/>
      <c r="C1043" s="502"/>
      <c r="D1043" s="502"/>
      <c r="E1043" s="502"/>
      <c r="F1043" s="502"/>
      <c r="G1043" s="503"/>
    </row>
    <row r="1044" spans="1:7" s="168" customFormat="1" outlineLevel="2" x14ac:dyDescent="0.35">
      <c r="A1044" s="505"/>
      <c r="B1044" s="505"/>
      <c r="C1044" s="505"/>
      <c r="D1044" s="505"/>
      <c r="E1044" s="505"/>
      <c r="F1044" s="505"/>
      <c r="G1044" s="506"/>
    </row>
    <row r="1045" spans="1:7" s="168" customFormat="1" outlineLevel="1" x14ac:dyDescent="0.35">
      <c r="A1045" s="169"/>
    </row>
    <row r="1046" spans="1:7" s="168" customFormat="1" ht="18.5" outlineLevel="1" x14ac:dyDescent="0.35">
      <c r="A1046" s="62" t="s">
        <v>117</v>
      </c>
      <c r="B1046" s="491">
        <f>'BD3'!G496</f>
        <v>0</v>
      </c>
      <c r="C1046" s="491"/>
      <c r="D1046" s="170"/>
      <c r="E1046" s="170"/>
      <c r="F1046" s="170"/>
      <c r="G1046" s="170"/>
    </row>
    <row r="1047" spans="1:7" s="168" customFormat="1" outlineLevel="1" x14ac:dyDescent="0.35">
      <c r="A1047" s="587" t="s">
        <v>123</v>
      </c>
      <c r="B1047" s="588"/>
      <c r="C1047" s="588"/>
      <c r="D1047" s="588"/>
      <c r="E1047" s="588"/>
      <c r="F1047" s="588"/>
      <c r="G1047" s="589"/>
    </row>
    <row r="1048" spans="1:7" s="168" customFormat="1" ht="14.5" customHeight="1" outlineLevel="1" x14ac:dyDescent="0.35">
      <c r="A1048" s="584">
        <f>'BD3'!A485</f>
        <v>0</v>
      </c>
      <c r="B1048" s="584"/>
      <c r="C1048" s="215">
        <f>'BD3'!G485</f>
        <v>0</v>
      </c>
    </row>
    <row r="1049" spans="1:7" s="168" customFormat="1" outlineLevel="1" x14ac:dyDescent="0.35">
      <c r="A1049" s="499" t="s">
        <v>145</v>
      </c>
      <c r="B1049" s="499"/>
      <c r="C1049" s="499"/>
      <c r="D1049" s="499"/>
      <c r="E1049" s="499"/>
      <c r="F1049" s="499"/>
      <c r="G1049" s="500"/>
    </row>
    <row r="1050" spans="1:7" s="168" customFormat="1" outlineLevel="1" x14ac:dyDescent="0.35">
      <c r="A1050" s="502"/>
      <c r="B1050" s="502"/>
      <c r="C1050" s="502"/>
      <c r="D1050" s="502"/>
      <c r="E1050" s="502"/>
      <c r="F1050" s="502"/>
      <c r="G1050" s="503"/>
    </row>
    <row r="1051" spans="1:7" s="168" customFormat="1" outlineLevel="1" x14ac:dyDescent="0.35">
      <c r="A1051" s="502"/>
      <c r="B1051" s="502"/>
      <c r="C1051" s="502"/>
      <c r="D1051" s="502"/>
      <c r="E1051" s="502"/>
      <c r="F1051" s="502"/>
      <c r="G1051" s="503"/>
    </row>
    <row r="1052" spans="1:7" s="168" customFormat="1" outlineLevel="1" x14ac:dyDescent="0.35">
      <c r="A1052" s="505"/>
      <c r="B1052" s="505"/>
      <c r="C1052" s="505"/>
      <c r="D1052" s="505"/>
      <c r="E1052" s="505"/>
      <c r="F1052" s="505"/>
      <c r="G1052" s="506"/>
    </row>
    <row r="1053" spans="1:7" s="168" customFormat="1" ht="14.5" customHeight="1" outlineLevel="1" x14ac:dyDescent="0.35">
      <c r="A1053" s="584">
        <f>'BD3'!A486</f>
        <v>0</v>
      </c>
      <c r="B1053" s="584"/>
      <c r="C1053" s="215">
        <f>'BD3'!G486</f>
        <v>0</v>
      </c>
    </row>
    <row r="1054" spans="1:7" s="168" customFormat="1" outlineLevel="1" x14ac:dyDescent="0.35">
      <c r="A1054" s="499" t="s">
        <v>145</v>
      </c>
      <c r="B1054" s="499"/>
      <c r="C1054" s="499"/>
      <c r="D1054" s="499"/>
      <c r="E1054" s="499"/>
      <c r="F1054" s="499"/>
      <c r="G1054" s="500"/>
    </row>
    <row r="1055" spans="1:7" s="168" customFormat="1" outlineLevel="1" x14ac:dyDescent="0.35">
      <c r="A1055" s="502"/>
      <c r="B1055" s="502"/>
      <c r="C1055" s="502"/>
      <c r="D1055" s="502"/>
      <c r="E1055" s="502"/>
      <c r="F1055" s="502"/>
      <c r="G1055" s="503"/>
    </row>
    <row r="1056" spans="1:7" s="168" customFormat="1" outlineLevel="1" x14ac:dyDescent="0.35">
      <c r="A1056" s="502"/>
      <c r="B1056" s="502"/>
      <c r="C1056" s="502"/>
      <c r="D1056" s="502"/>
      <c r="E1056" s="502"/>
      <c r="F1056" s="502"/>
      <c r="G1056" s="503"/>
    </row>
    <row r="1057" spans="1:7" s="168" customFormat="1" outlineLevel="1" x14ac:dyDescent="0.35">
      <c r="A1057" s="505"/>
      <c r="B1057" s="505"/>
      <c r="C1057" s="505"/>
      <c r="D1057" s="505"/>
      <c r="E1057" s="505"/>
      <c r="F1057" s="505"/>
      <c r="G1057" s="506"/>
    </row>
    <row r="1058" spans="1:7" s="168" customFormat="1" ht="14.5" customHeight="1" outlineLevel="1" x14ac:dyDescent="0.35">
      <c r="A1058" s="584">
        <f>'BD3'!A487</f>
        <v>0</v>
      </c>
      <c r="B1058" s="584"/>
      <c r="C1058" s="215">
        <f>'BD3'!G487</f>
        <v>0</v>
      </c>
    </row>
    <row r="1059" spans="1:7" s="168" customFormat="1" outlineLevel="1" x14ac:dyDescent="0.35">
      <c r="A1059" s="499" t="s">
        <v>145</v>
      </c>
      <c r="B1059" s="499"/>
      <c r="C1059" s="499"/>
      <c r="D1059" s="499"/>
      <c r="E1059" s="499"/>
      <c r="F1059" s="499"/>
      <c r="G1059" s="500"/>
    </row>
    <row r="1060" spans="1:7" s="168" customFormat="1" outlineLevel="1" x14ac:dyDescent="0.35">
      <c r="A1060" s="502"/>
      <c r="B1060" s="502"/>
      <c r="C1060" s="502"/>
      <c r="D1060" s="502"/>
      <c r="E1060" s="502"/>
      <c r="F1060" s="502"/>
      <c r="G1060" s="503"/>
    </row>
    <row r="1061" spans="1:7" s="168" customFormat="1" outlineLevel="1" x14ac:dyDescent="0.35">
      <c r="A1061" s="502"/>
      <c r="B1061" s="502"/>
      <c r="C1061" s="502"/>
      <c r="D1061" s="502"/>
      <c r="E1061" s="502"/>
      <c r="F1061" s="502"/>
      <c r="G1061" s="503"/>
    </row>
    <row r="1062" spans="1:7" s="168" customFormat="1" outlineLevel="1" x14ac:dyDescent="0.35">
      <c r="A1062" s="505"/>
      <c r="B1062" s="505"/>
      <c r="C1062" s="505"/>
      <c r="D1062" s="505"/>
      <c r="E1062" s="505"/>
      <c r="F1062" s="505"/>
      <c r="G1062" s="506"/>
    </row>
    <row r="1063" spans="1:7" s="168" customFormat="1" ht="14.5" customHeight="1" outlineLevel="1" x14ac:dyDescent="0.35">
      <c r="A1063" s="584">
        <f>'BD3'!A488</f>
        <v>0</v>
      </c>
      <c r="B1063" s="584"/>
      <c r="C1063" s="215">
        <f>'BD3'!G488</f>
        <v>0</v>
      </c>
    </row>
    <row r="1064" spans="1:7" s="168" customFormat="1" outlineLevel="1" x14ac:dyDescent="0.35">
      <c r="A1064" s="499" t="s">
        <v>145</v>
      </c>
      <c r="B1064" s="499"/>
      <c r="C1064" s="499"/>
      <c r="D1064" s="499"/>
      <c r="E1064" s="499"/>
      <c r="F1064" s="499"/>
      <c r="G1064" s="500"/>
    </row>
    <row r="1065" spans="1:7" s="168" customFormat="1" outlineLevel="1" x14ac:dyDescent="0.35">
      <c r="A1065" s="502"/>
      <c r="B1065" s="502"/>
      <c r="C1065" s="502"/>
      <c r="D1065" s="502"/>
      <c r="E1065" s="502"/>
      <c r="F1065" s="502"/>
      <c r="G1065" s="503"/>
    </row>
    <row r="1066" spans="1:7" s="168" customFormat="1" outlineLevel="1" x14ac:dyDescent="0.35">
      <c r="A1066" s="502"/>
      <c r="B1066" s="502"/>
      <c r="C1066" s="502"/>
      <c r="D1066" s="502"/>
      <c r="E1066" s="502"/>
      <c r="F1066" s="502"/>
      <c r="G1066" s="503"/>
    </row>
    <row r="1067" spans="1:7" s="168" customFormat="1" outlineLevel="1" x14ac:dyDescent="0.35">
      <c r="A1067" s="505"/>
      <c r="B1067" s="505"/>
      <c r="C1067" s="505"/>
      <c r="D1067" s="505"/>
      <c r="E1067" s="505"/>
      <c r="F1067" s="505"/>
      <c r="G1067" s="506"/>
    </row>
    <row r="1068" spans="1:7" s="168" customFormat="1" ht="14.5" customHeight="1" outlineLevel="1" x14ac:dyDescent="0.35">
      <c r="A1068" s="584">
        <f>'BD3'!A489</f>
        <v>0</v>
      </c>
      <c r="B1068" s="584"/>
      <c r="C1068" s="215">
        <f>'BD3'!G489</f>
        <v>0</v>
      </c>
    </row>
    <row r="1069" spans="1:7" s="168" customFormat="1" outlineLevel="1" x14ac:dyDescent="0.35">
      <c r="A1069" s="499" t="s">
        <v>145</v>
      </c>
      <c r="B1069" s="499"/>
      <c r="C1069" s="499"/>
      <c r="D1069" s="499"/>
      <c r="E1069" s="499"/>
      <c r="F1069" s="499"/>
      <c r="G1069" s="500"/>
    </row>
    <row r="1070" spans="1:7" s="168" customFormat="1" outlineLevel="1" x14ac:dyDescent="0.35">
      <c r="A1070" s="502"/>
      <c r="B1070" s="502"/>
      <c r="C1070" s="502"/>
      <c r="D1070" s="502"/>
      <c r="E1070" s="502"/>
      <c r="F1070" s="502"/>
      <c r="G1070" s="503"/>
    </row>
    <row r="1071" spans="1:7" s="168" customFormat="1" outlineLevel="1" x14ac:dyDescent="0.35">
      <c r="A1071" s="502"/>
      <c r="B1071" s="502"/>
      <c r="C1071" s="502"/>
      <c r="D1071" s="502"/>
      <c r="E1071" s="502"/>
      <c r="F1071" s="502"/>
      <c r="G1071" s="503"/>
    </row>
    <row r="1072" spans="1:7" s="168" customFormat="1" outlineLevel="1" x14ac:dyDescent="0.35">
      <c r="A1072" s="505"/>
      <c r="B1072" s="505"/>
      <c r="C1072" s="505"/>
      <c r="D1072" s="505"/>
      <c r="E1072" s="505"/>
      <c r="F1072" s="505"/>
      <c r="G1072" s="506"/>
    </row>
    <row r="1073" spans="1:7" s="168" customFormat="1" ht="14.5" customHeight="1" outlineLevel="2" x14ac:dyDescent="0.35">
      <c r="A1073" s="584">
        <f>'BD3'!A490</f>
        <v>0</v>
      </c>
      <c r="B1073" s="584"/>
      <c r="C1073" s="215">
        <f>'BD3'!G490</f>
        <v>0</v>
      </c>
    </row>
    <row r="1074" spans="1:7" s="168" customFormat="1" outlineLevel="2" x14ac:dyDescent="0.35">
      <c r="A1074" s="499" t="s">
        <v>145</v>
      </c>
      <c r="B1074" s="499"/>
      <c r="C1074" s="499"/>
      <c r="D1074" s="499"/>
      <c r="E1074" s="499"/>
      <c r="F1074" s="499"/>
      <c r="G1074" s="500"/>
    </row>
    <row r="1075" spans="1:7" s="168" customFormat="1" outlineLevel="2" x14ac:dyDescent="0.35">
      <c r="A1075" s="502"/>
      <c r="B1075" s="502"/>
      <c r="C1075" s="502"/>
      <c r="D1075" s="502"/>
      <c r="E1075" s="502"/>
      <c r="F1075" s="502"/>
      <c r="G1075" s="503"/>
    </row>
    <row r="1076" spans="1:7" s="168" customFormat="1" outlineLevel="2" x14ac:dyDescent="0.35">
      <c r="A1076" s="502"/>
      <c r="B1076" s="502"/>
      <c r="C1076" s="502"/>
      <c r="D1076" s="502"/>
      <c r="E1076" s="502"/>
      <c r="F1076" s="502"/>
      <c r="G1076" s="503"/>
    </row>
    <row r="1077" spans="1:7" s="168" customFormat="1" outlineLevel="2" x14ac:dyDescent="0.35">
      <c r="A1077" s="505"/>
      <c r="B1077" s="505"/>
      <c r="C1077" s="505"/>
      <c r="D1077" s="505"/>
      <c r="E1077" s="505"/>
      <c r="F1077" s="505"/>
      <c r="G1077" s="506"/>
    </row>
    <row r="1078" spans="1:7" s="168" customFormat="1" ht="14.5" customHeight="1" outlineLevel="2" x14ac:dyDescent="0.35">
      <c r="A1078" s="584">
        <f>'BD3'!A491</f>
        <v>0</v>
      </c>
      <c r="B1078" s="584"/>
      <c r="C1078" s="215">
        <f>'BD3'!G491</f>
        <v>0</v>
      </c>
    </row>
    <row r="1079" spans="1:7" s="168" customFormat="1" outlineLevel="2" x14ac:dyDescent="0.35">
      <c r="A1079" s="499" t="s">
        <v>145</v>
      </c>
      <c r="B1079" s="499"/>
      <c r="C1079" s="499"/>
      <c r="D1079" s="499"/>
      <c r="E1079" s="499"/>
      <c r="F1079" s="499"/>
      <c r="G1079" s="500"/>
    </row>
    <row r="1080" spans="1:7" s="168" customFormat="1" outlineLevel="2" x14ac:dyDescent="0.35">
      <c r="A1080" s="502"/>
      <c r="B1080" s="502"/>
      <c r="C1080" s="502"/>
      <c r="D1080" s="502"/>
      <c r="E1080" s="502"/>
      <c r="F1080" s="502"/>
      <c r="G1080" s="503"/>
    </row>
    <row r="1081" spans="1:7" s="168" customFormat="1" outlineLevel="2" x14ac:dyDescent="0.35">
      <c r="A1081" s="502"/>
      <c r="B1081" s="502"/>
      <c r="C1081" s="502"/>
      <c r="D1081" s="502"/>
      <c r="E1081" s="502"/>
      <c r="F1081" s="502"/>
      <c r="G1081" s="503"/>
    </row>
    <row r="1082" spans="1:7" s="168" customFormat="1" outlineLevel="2" x14ac:dyDescent="0.35">
      <c r="A1082" s="505"/>
      <c r="B1082" s="505"/>
      <c r="C1082" s="505"/>
      <c r="D1082" s="505"/>
      <c r="E1082" s="505"/>
      <c r="F1082" s="505"/>
      <c r="G1082" s="506"/>
    </row>
    <row r="1083" spans="1:7" s="168" customFormat="1" ht="14.5" customHeight="1" outlineLevel="2" x14ac:dyDescent="0.35">
      <c r="A1083" s="584">
        <f>'BD3'!A492</f>
        <v>0</v>
      </c>
      <c r="B1083" s="584"/>
      <c r="C1083" s="215">
        <f>'BD3'!G492</f>
        <v>0</v>
      </c>
    </row>
    <row r="1084" spans="1:7" s="168" customFormat="1" outlineLevel="2" x14ac:dyDescent="0.35">
      <c r="A1084" s="499" t="s">
        <v>145</v>
      </c>
      <c r="B1084" s="499"/>
      <c r="C1084" s="499"/>
      <c r="D1084" s="499"/>
      <c r="E1084" s="499"/>
      <c r="F1084" s="499"/>
      <c r="G1084" s="500"/>
    </row>
    <row r="1085" spans="1:7" s="168" customFormat="1" outlineLevel="2" x14ac:dyDescent="0.35">
      <c r="A1085" s="502"/>
      <c r="B1085" s="502"/>
      <c r="C1085" s="502"/>
      <c r="D1085" s="502"/>
      <c r="E1085" s="502"/>
      <c r="F1085" s="502"/>
      <c r="G1085" s="503"/>
    </row>
    <row r="1086" spans="1:7" s="168" customFormat="1" outlineLevel="2" x14ac:dyDescent="0.35">
      <c r="A1086" s="502"/>
      <c r="B1086" s="502"/>
      <c r="C1086" s="502"/>
      <c r="D1086" s="502"/>
      <c r="E1086" s="502"/>
      <c r="F1086" s="502"/>
      <c r="G1086" s="503"/>
    </row>
    <row r="1087" spans="1:7" s="168" customFormat="1" outlineLevel="2" x14ac:dyDescent="0.35">
      <c r="A1087" s="505"/>
      <c r="B1087" s="505"/>
      <c r="C1087" s="505"/>
      <c r="D1087" s="505"/>
      <c r="E1087" s="505"/>
      <c r="F1087" s="505"/>
      <c r="G1087" s="506"/>
    </row>
    <row r="1088" spans="1:7" s="168" customFormat="1" ht="14.5" customHeight="1" outlineLevel="2" x14ac:dyDescent="0.35">
      <c r="A1088" s="584">
        <f>'BD3'!A493</f>
        <v>0</v>
      </c>
      <c r="B1088" s="584"/>
      <c r="C1088" s="215">
        <f>'BD3'!G493</f>
        <v>0</v>
      </c>
    </row>
    <row r="1089" spans="1:7" s="168" customFormat="1" outlineLevel="2" x14ac:dyDescent="0.35">
      <c r="A1089" s="499" t="s">
        <v>145</v>
      </c>
      <c r="B1089" s="499"/>
      <c r="C1089" s="499"/>
      <c r="D1089" s="499"/>
      <c r="E1089" s="499"/>
      <c r="F1089" s="499"/>
      <c r="G1089" s="500"/>
    </row>
    <row r="1090" spans="1:7" s="168" customFormat="1" outlineLevel="2" x14ac:dyDescent="0.35">
      <c r="A1090" s="502"/>
      <c r="B1090" s="502"/>
      <c r="C1090" s="502"/>
      <c r="D1090" s="502"/>
      <c r="E1090" s="502"/>
      <c r="F1090" s="502"/>
      <c r="G1090" s="503"/>
    </row>
    <row r="1091" spans="1:7" s="168" customFormat="1" outlineLevel="2" x14ac:dyDescent="0.35">
      <c r="A1091" s="502"/>
      <c r="B1091" s="502"/>
      <c r="C1091" s="502"/>
      <c r="D1091" s="502"/>
      <c r="E1091" s="502"/>
      <c r="F1091" s="502"/>
      <c r="G1091" s="503"/>
    </row>
    <row r="1092" spans="1:7" s="168" customFormat="1" outlineLevel="2" x14ac:dyDescent="0.35">
      <c r="A1092" s="505"/>
      <c r="B1092" s="505"/>
      <c r="C1092" s="505"/>
      <c r="D1092" s="505"/>
      <c r="E1092" s="505"/>
      <c r="F1092" s="505"/>
      <c r="G1092" s="506"/>
    </row>
    <row r="1093" spans="1:7" s="168" customFormat="1" ht="14.5" customHeight="1" outlineLevel="2" x14ac:dyDescent="0.35">
      <c r="A1093" s="584">
        <f>'BD3'!A494</f>
        <v>0</v>
      </c>
      <c r="B1093" s="584"/>
      <c r="C1093" s="215">
        <f>'BD3'!G494</f>
        <v>0</v>
      </c>
    </row>
    <row r="1094" spans="1:7" s="168" customFormat="1" outlineLevel="2" x14ac:dyDescent="0.35">
      <c r="A1094" s="499" t="s">
        <v>145</v>
      </c>
      <c r="B1094" s="499"/>
      <c r="C1094" s="499"/>
      <c r="D1094" s="499"/>
      <c r="E1094" s="499"/>
      <c r="F1094" s="499"/>
      <c r="G1094" s="500"/>
    </row>
    <row r="1095" spans="1:7" s="168" customFormat="1" outlineLevel="2" x14ac:dyDescent="0.35">
      <c r="A1095" s="502"/>
      <c r="B1095" s="502"/>
      <c r="C1095" s="502"/>
      <c r="D1095" s="502"/>
      <c r="E1095" s="502"/>
      <c r="F1095" s="502"/>
      <c r="G1095" s="503"/>
    </row>
    <row r="1096" spans="1:7" s="168" customFormat="1" outlineLevel="2" x14ac:dyDescent="0.35">
      <c r="A1096" s="502"/>
      <c r="B1096" s="502"/>
      <c r="C1096" s="502"/>
      <c r="D1096" s="502"/>
      <c r="E1096" s="502"/>
      <c r="F1096" s="502"/>
      <c r="G1096" s="503"/>
    </row>
    <row r="1097" spans="1:7" s="168" customFormat="1" outlineLevel="2" x14ac:dyDescent="0.35">
      <c r="A1097" s="505"/>
      <c r="B1097" s="505"/>
      <c r="C1097" s="505"/>
      <c r="D1097" s="505"/>
      <c r="E1097" s="505"/>
      <c r="F1097" s="505"/>
      <c r="G1097" s="506"/>
    </row>
    <row r="1098" spans="1:7" s="168" customFormat="1" outlineLevel="1" x14ac:dyDescent="0.35">
      <c r="A1098" s="169"/>
    </row>
    <row r="1099" spans="1:7" ht="14.5" customHeight="1" thickBot="1" x14ac:dyDescent="0.4"/>
    <row r="1100" spans="1:7" ht="56.5" customHeight="1" thickBot="1" x14ac:dyDescent="0.7">
      <c r="A1100" s="303" t="s">
        <v>137</v>
      </c>
      <c r="B1100" s="477" t="s">
        <v>199</v>
      </c>
      <c r="C1100" s="478"/>
      <c r="D1100" s="478"/>
      <c r="E1100" s="478"/>
      <c r="F1100" s="478"/>
      <c r="G1100" s="479"/>
    </row>
    <row r="1101" spans="1:7" ht="24" thickBot="1" x14ac:dyDescent="0.6">
      <c r="A1101" s="16" t="s">
        <v>39</v>
      </c>
      <c r="B1101" s="466">
        <f>'BD3'!G555</f>
        <v>0</v>
      </c>
      <c r="C1101" s="467"/>
    </row>
    <row r="1102" spans="1:7" outlineLevel="1" x14ac:dyDescent="0.35"/>
    <row r="1103" spans="1:7" outlineLevel="1" x14ac:dyDescent="0.35">
      <c r="A1103" s="599" t="s">
        <v>49</v>
      </c>
      <c r="B1103" s="599"/>
      <c r="C1103" s="599"/>
      <c r="D1103" s="599"/>
      <c r="E1103" s="599"/>
      <c r="F1103" s="599"/>
      <c r="G1103" s="599"/>
    </row>
    <row r="1104" spans="1:7" ht="28.9" customHeight="1" outlineLevel="1" x14ac:dyDescent="0.35">
      <c r="A1104" s="183" t="s">
        <v>62</v>
      </c>
      <c r="B1104" s="601" t="s">
        <v>201</v>
      </c>
      <c r="C1104" s="601"/>
      <c r="D1104" s="601"/>
      <c r="E1104" s="601"/>
      <c r="F1104" s="601"/>
      <c r="G1104" s="601"/>
    </row>
    <row r="1105" spans="1:7" outlineLevel="1" x14ac:dyDescent="0.35"/>
    <row r="1106" spans="1:7" ht="14.5" customHeight="1" outlineLevel="1" x14ac:dyDescent="0.35">
      <c r="A1106" s="602" t="str">
        <f>'BD3'!A502</f>
        <v>Escort Services - Staff</v>
      </c>
      <c r="B1106" s="602"/>
      <c r="C1106" s="273">
        <f>'BD3'!G507</f>
        <v>0</v>
      </c>
    </row>
    <row r="1107" spans="1:7" outlineLevel="1" x14ac:dyDescent="0.35">
      <c r="A1107" s="465" t="s">
        <v>200</v>
      </c>
      <c r="B1107" s="465"/>
      <c r="C1107" s="465"/>
      <c r="D1107" s="465"/>
      <c r="E1107" s="465"/>
      <c r="F1107" s="465"/>
      <c r="G1107" s="465"/>
    </row>
    <row r="1108" spans="1:7" outlineLevel="1" x14ac:dyDescent="0.35">
      <c r="A1108" s="465"/>
      <c r="B1108" s="465"/>
      <c r="C1108" s="465"/>
      <c r="D1108" s="465"/>
      <c r="E1108" s="465"/>
      <c r="F1108" s="465"/>
      <c r="G1108" s="465"/>
    </row>
    <row r="1109" spans="1:7" outlineLevel="1" x14ac:dyDescent="0.35">
      <c r="A1109" s="465"/>
      <c r="B1109" s="465"/>
      <c r="C1109" s="465"/>
      <c r="D1109" s="465"/>
      <c r="E1109" s="465"/>
      <c r="F1109" s="465"/>
      <c r="G1109" s="465"/>
    </row>
    <row r="1110" spans="1:7" outlineLevel="1" x14ac:dyDescent="0.35">
      <c r="A1110" s="465"/>
      <c r="B1110" s="465"/>
      <c r="C1110" s="465"/>
      <c r="D1110" s="465"/>
      <c r="E1110" s="465"/>
      <c r="F1110" s="465"/>
      <c r="G1110" s="465"/>
    </row>
    <row r="1111" spans="1:7" ht="14.5" customHeight="1" outlineLevel="1" x14ac:dyDescent="0.35">
      <c r="A1111" s="584" t="str">
        <f>'BD3'!A510</f>
        <v>Escort Services - Client (Child)</v>
      </c>
      <c r="B1111" s="584"/>
      <c r="C1111" s="215">
        <f>'BD3'!G515</f>
        <v>0</v>
      </c>
    </row>
    <row r="1112" spans="1:7" outlineLevel="1" x14ac:dyDescent="0.35">
      <c r="A1112" s="465" t="s">
        <v>200</v>
      </c>
      <c r="B1112" s="465"/>
      <c r="C1112" s="465"/>
      <c r="D1112" s="465"/>
      <c r="E1112" s="465"/>
      <c r="F1112" s="465"/>
      <c r="G1112" s="465"/>
    </row>
    <row r="1113" spans="1:7" outlineLevel="1" x14ac:dyDescent="0.35">
      <c r="A1113" s="465"/>
      <c r="B1113" s="465"/>
      <c r="C1113" s="465"/>
      <c r="D1113" s="465"/>
      <c r="E1113" s="465"/>
      <c r="F1113" s="465"/>
      <c r="G1113" s="465"/>
    </row>
    <row r="1114" spans="1:7" outlineLevel="1" x14ac:dyDescent="0.35">
      <c r="A1114" s="465"/>
      <c r="B1114" s="465"/>
      <c r="C1114" s="465"/>
      <c r="D1114" s="465"/>
      <c r="E1114" s="465"/>
      <c r="F1114" s="465"/>
      <c r="G1114" s="465"/>
    </row>
    <row r="1115" spans="1:7" outlineLevel="1" x14ac:dyDescent="0.35">
      <c r="A1115" s="465"/>
      <c r="B1115" s="465"/>
      <c r="C1115" s="465"/>
      <c r="D1115" s="465"/>
      <c r="E1115" s="465"/>
      <c r="F1115" s="465"/>
      <c r="G1115" s="465"/>
    </row>
    <row r="1116" spans="1:7" outlineLevel="1" x14ac:dyDescent="0.35">
      <c r="A1116" s="583" t="s">
        <v>234</v>
      </c>
      <c r="B1116" s="583"/>
      <c r="C1116" s="583"/>
      <c r="D1116" s="583"/>
      <c r="E1116" s="583"/>
      <c r="F1116" s="583"/>
      <c r="G1116" s="583"/>
    </row>
    <row r="1117" spans="1:7" ht="14.5" customHeight="1" outlineLevel="1" x14ac:dyDescent="0.35">
      <c r="A1117" s="584">
        <f>'BD3'!A519</f>
        <v>0</v>
      </c>
      <c r="B1117" s="584"/>
      <c r="C1117" s="215">
        <f>'BD3'!G519</f>
        <v>0</v>
      </c>
    </row>
    <row r="1118" spans="1:7" ht="14.5" customHeight="1" outlineLevel="1" x14ac:dyDescent="0.35">
      <c r="A1118" s="465" t="s">
        <v>200</v>
      </c>
      <c r="B1118" s="465"/>
      <c r="C1118" s="465"/>
      <c r="D1118" s="465"/>
      <c r="E1118" s="465"/>
      <c r="F1118" s="465"/>
      <c r="G1118" s="465"/>
    </row>
    <row r="1119" spans="1:7" ht="14.5" customHeight="1" outlineLevel="1" x14ac:dyDescent="0.35">
      <c r="A1119" s="465"/>
      <c r="B1119" s="465"/>
      <c r="C1119" s="465"/>
      <c r="D1119" s="465"/>
      <c r="E1119" s="465"/>
      <c r="F1119" s="465"/>
      <c r="G1119" s="465"/>
    </row>
    <row r="1120" spans="1:7" ht="14.5" customHeight="1" outlineLevel="1" x14ac:dyDescent="0.35">
      <c r="A1120" s="465"/>
      <c r="B1120" s="465"/>
      <c r="C1120" s="465"/>
      <c r="D1120" s="465"/>
      <c r="E1120" s="465"/>
      <c r="F1120" s="465"/>
      <c r="G1120" s="465"/>
    </row>
    <row r="1121" spans="1:7" outlineLevel="1" x14ac:dyDescent="0.35">
      <c r="A1121" s="465"/>
      <c r="B1121" s="465"/>
      <c r="C1121" s="465"/>
      <c r="D1121" s="465"/>
      <c r="E1121" s="465"/>
      <c r="F1121" s="465"/>
      <c r="G1121" s="465"/>
    </row>
    <row r="1122" spans="1:7" ht="14.5" customHeight="1" outlineLevel="1" x14ac:dyDescent="0.35">
      <c r="A1122" s="584">
        <f>'BD3'!A520</f>
        <v>0</v>
      </c>
      <c r="B1122" s="584"/>
      <c r="C1122" s="215">
        <f>'BD3'!G520</f>
        <v>0</v>
      </c>
    </row>
    <row r="1123" spans="1:7" outlineLevel="1" x14ac:dyDescent="0.35">
      <c r="A1123" s="465" t="s">
        <v>200</v>
      </c>
      <c r="B1123" s="465"/>
      <c r="C1123" s="465"/>
      <c r="D1123" s="465"/>
      <c r="E1123" s="465"/>
      <c r="F1123" s="465"/>
      <c r="G1123" s="465"/>
    </row>
    <row r="1124" spans="1:7" outlineLevel="1" x14ac:dyDescent="0.35">
      <c r="A1124" s="465"/>
      <c r="B1124" s="465"/>
      <c r="C1124" s="465"/>
      <c r="D1124" s="465"/>
      <c r="E1124" s="465"/>
      <c r="F1124" s="465"/>
      <c r="G1124" s="465"/>
    </row>
    <row r="1125" spans="1:7" outlineLevel="1" x14ac:dyDescent="0.35">
      <c r="A1125" s="465"/>
      <c r="B1125" s="465"/>
      <c r="C1125" s="465"/>
      <c r="D1125" s="465"/>
      <c r="E1125" s="465"/>
      <c r="F1125" s="465"/>
      <c r="G1125" s="465"/>
    </row>
    <row r="1126" spans="1:7" outlineLevel="1" x14ac:dyDescent="0.35">
      <c r="A1126" s="465"/>
      <c r="B1126" s="465"/>
      <c r="C1126" s="465"/>
      <c r="D1126" s="465"/>
      <c r="E1126" s="465"/>
      <c r="F1126" s="465"/>
      <c r="G1126" s="465"/>
    </row>
    <row r="1127" spans="1:7" ht="14.5" customHeight="1" outlineLevel="1" x14ac:dyDescent="0.35">
      <c r="A1127" s="584">
        <f>'BD3'!A521</f>
        <v>0</v>
      </c>
      <c r="B1127" s="584"/>
      <c r="C1127" s="215">
        <f>'BD3'!G521</f>
        <v>0</v>
      </c>
    </row>
    <row r="1128" spans="1:7" outlineLevel="1" x14ac:dyDescent="0.35">
      <c r="A1128" s="465" t="s">
        <v>200</v>
      </c>
      <c r="B1128" s="465"/>
      <c r="C1128" s="465"/>
      <c r="D1128" s="465"/>
      <c r="E1128" s="465"/>
      <c r="F1128" s="465"/>
      <c r="G1128" s="465"/>
    </row>
    <row r="1129" spans="1:7" outlineLevel="1" x14ac:dyDescent="0.35">
      <c r="A1129" s="465"/>
      <c r="B1129" s="465"/>
      <c r="C1129" s="465"/>
      <c r="D1129" s="465"/>
      <c r="E1129" s="465"/>
      <c r="F1129" s="465"/>
      <c r="G1129" s="465"/>
    </row>
    <row r="1130" spans="1:7" outlineLevel="1" x14ac:dyDescent="0.35">
      <c r="A1130" s="465"/>
      <c r="B1130" s="465"/>
      <c r="C1130" s="465"/>
      <c r="D1130" s="465"/>
      <c r="E1130" s="465"/>
      <c r="F1130" s="465"/>
      <c r="G1130" s="465"/>
    </row>
    <row r="1131" spans="1:7" outlineLevel="1" x14ac:dyDescent="0.35">
      <c r="A1131" s="465"/>
      <c r="B1131" s="465"/>
      <c r="C1131" s="465"/>
      <c r="D1131" s="465"/>
      <c r="E1131" s="465"/>
      <c r="F1131" s="465"/>
      <c r="G1131" s="465"/>
    </row>
    <row r="1132" spans="1:7" ht="14.5" customHeight="1" outlineLevel="1" x14ac:dyDescent="0.35">
      <c r="A1132" s="584">
        <f>'BD3'!A522</f>
        <v>0</v>
      </c>
      <c r="B1132" s="584"/>
      <c r="C1132" s="215">
        <f>'BD3'!G522</f>
        <v>0</v>
      </c>
    </row>
    <row r="1133" spans="1:7" outlineLevel="1" x14ac:dyDescent="0.35">
      <c r="A1133" s="465" t="s">
        <v>200</v>
      </c>
      <c r="B1133" s="465"/>
      <c r="C1133" s="465"/>
      <c r="D1133" s="465"/>
      <c r="E1133" s="465"/>
      <c r="F1133" s="465"/>
      <c r="G1133" s="465"/>
    </row>
    <row r="1134" spans="1:7" outlineLevel="1" x14ac:dyDescent="0.35">
      <c r="A1134" s="465"/>
      <c r="B1134" s="465"/>
      <c r="C1134" s="465"/>
      <c r="D1134" s="465"/>
      <c r="E1134" s="465"/>
      <c r="F1134" s="465"/>
      <c r="G1134" s="465"/>
    </row>
    <row r="1135" spans="1:7" outlineLevel="1" x14ac:dyDescent="0.35">
      <c r="A1135" s="465"/>
      <c r="B1135" s="465"/>
      <c r="C1135" s="465"/>
      <c r="D1135" s="465"/>
      <c r="E1135" s="465"/>
      <c r="F1135" s="465"/>
      <c r="G1135" s="465"/>
    </row>
    <row r="1136" spans="1:7" outlineLevel="1" x14ac:dyDescent="0.35">
      <c r="A1136" s="465"/>
      <c r="B1136" s="465"/>
      <c r="C1136" s="465"/>
      <c r="D1136" s="465"/>
      <c r="E1136" s="465"/>
      <c r="F1136" s="465"/>
      <c r="G1136" s="465"/>
    </row>
    <row r="1137" spans="1:7" ht="14.5" customHeight="1" outlineLevel="1" x14ac:dyDescent="0.35">
      <c r="A1137" s="584">
        <f>'BD3'!A523</f>
        <v>0</v>
      </c>
      <c r="B1137" s="584"/>
      <c r="C1137" s="215">
        <f>'BD3'!G523</f>
        <v>0</v>
      </c>
    </row>
    <row r="1138" spans="1:7" outlineLevel="1" x14ac:dyDescent="0.35">
      <c r="A1138" s="465" t="s">
        <v>200</v>
      </c>
      <c r="B1138" s="465"/>
      <c r="C1138" s="465"/>
      <c r="D1138" s="465"/>
      <c r="E1138" s="465"/>
      <c r="F1138" s="465"/>
      <c r="G1138" s="465"/>
    </row>
    <row r="1139" spans="1:7" outlineLevel="1" x14ac:dyDescent="0.35">
      <c r="A1139" s="465"/>
      <c r="B1139" s="465"/>
      <c r="C1139" s="465"/>
      <c r="D1139" s="465"/>
      <c r="E1139" s="465"/>
      <c r="F1139" s="465"/>
      <c r="G1139" s="465"/>
    </row>
    <row r="1140" spans="1:7" outlineLevel="1" x14ac:dyDescent="0.35">
      <c r="A1140" s="465"/>
      <c r="B1140" s="465"/>
      <c r="C1140" s="465"/>
      <c r="D1140" s="465"/>
      <c r="E1140" s="465"/>
      <c r="F1140" s="465"/>
      <c r="G1140" s="465"/>
    </row>
    <row r="1141" spans="1:7" outlineLevel="1" x14ac:dyDescent="0.35">
      <c r="A1141" s="465"/>
      <c r="B1141" s="465"/>
      <c r="C1141" s="465"/>
      <c r="D1141" s="465"/>
      <c r="E1141" s="465"/>
      <c r="F1141" s="465"/>
      <c r="G1141" s="465"/>
    </row>
    <row r="1142" spans="1:7" ht="14.5" customHeight="1" outlineLevel="2" x14ac:dyDescent="0.35">
      <c r="A1142" s="584">
        <f>'BD3'!A524</f>
        <v>0</v>
      </c>
      <c r="B1142" s="584"/>
      <c r="C1142" s="215">
        <f>'BD3'!G524</f>
        <v>0</v>
      </c>
    </row>
    <row r="1143" spans="1:7" outlineLevel="2" x14ac:dyDescent="0.35">
      <c r="A1143" s="465" t="s">
        <v>200</v>
      </c>
      <c r="B1143" s="465"/>
      <c r="C1143" s="465"/>
      <c r="D1143" s="465"/>
      <c r="E1143" s="465"/>
      <c r="F1143" s="465"/>
      <c r="G1143" s="465"/>
    </row>
    <row r="1144" spans="1:7" outlineLevel="2" x14ac:dyDescent="0.35">
      <c r="A1144" s="465"/>
      <c r="B1144" s="465"/>
      <c r="C1144" s="465"/>
      <c r="D1144" s="465"/>
      <c r="E1144" s="465"/>
      <c r="F1144" s="465"/>
      <c r="G1144" s="465"/>
    </row>
    <row r="1145" spans="1:7" outlineLevel="2" x14ac:dyDescent="0.35">
      <c r="A1145" s="465"/>
      <c r="B1145" s="465"/>
      <c r="C1145" s="465"/>
      <c r="D1145" s="465"/>
      <c r="E1145" s="465"/>
      <c r="F1145" s="465"/>
      <c r="G1145" s="465"/>
    </row>
    <row r="1146" spans="1:7" outlineLevel="2" x14ac:dyDescent="0.35">
      <c r="A1146" s="465"/>
      <c r="B1146" s="465"/>
      <c r="C1146" s="465"/>
      <c r="D1146" s="465"/>
      <c r="E1146" s="465"/>
      <c r="F1146" s="465"/>
      <c r="G1146" s="465"/>
    </row>
    <row r="1147" spans="1:7" ht="14.5" customHeight="1" outlineLevel="2" x14ac:dyDescent="0.35">
      <c r="A1147" s="584">
        <f>'BD3'!A525</f>
        <v>0</v>
      </c>
      <c r="B1147" s="584"/>
      <c r="C1147" s="215">
        <f>'BD3'!G525</f>
        <v>0</v>
      </c>
    </row>
    <row r="1148" spans="1:7" outlineLevel="2" x14ac:dyDescent="0.35">
      <c r="A1148" s="465" t="s">
        <v>200</v>
      </c>
      <c r="B1148" s="465"/>
      <c r="C1148" s="465"/>
      <c r="D1148" s="465"/>
      <c r="E1148" s="465"/>
      <c r="F1148" s="465"/>
      <c r="G1148" s="465"/>
    </row>
    <row r="1149" spans="1:7" outlineLevel="2" x14ac:dyDescent="0.35">
      <c r="A1149" s="465"/>
      <c r="B1149" s="465"/>
      <c r="C1149" s="465"/>
      <c r="D1149" s="465"/>
      <c r="E1149" s="465"/>
      <c r="F1149" s="465"/>
      <c r="G1149" s="465"/>
    </row>
    <row r="1150" spans="1:7" outlineLevel="2" x14ac:dyDescent="0.35">
      <c r="A1150" s="465"/>
      <c r="B1150" s="465"/>
      <c r="C1150" s="465"/>
      <c r="D1150" s="465"/>
      <c r="E1150" s="465"/>
      <c r="F1150" s="465"/>
      <c r="G1150" s="465"/>
    </row>
    <row r="1151" spans="1:7" outlineLevel="2" x14ac:dyDescent="0.35">
      <c r="A1151" s="465"/>
      <c r="B1151" s="465"/>
      <c r="C1151" s="465"/>
      <c r="D1151" s="465"/>
      <c r="E1151" s="465"/>
      <c r="F1151" s="465"/>
      <c r="G1151" s="465"/>
    </row>
    <row r="1152" spans="1:7" ht="14.5" customHeight="1" outlineLevel="2" x14ac:dyDescent="0.35">
      <c r="A1152" s="584">
        <f>'BD3'!A526</f>
        <v>0</v>
      </c>
      <c r="B1152" s="584"/>
      <c r="C1152" s="215">
        <f>'BD3'!G526</f>
        <v>0</v>
      </c>
    </row>
    <row r="1153" spans="1:7" outlineLevel="2" x14ac:dyDescent="0.35">
      <c r="A1153" s="465" t="s">
        <v>200</v>
      </c>
      <c r="B1153" s="465"/>
      <c r="C1153" s="465"/>
      <c r="D1153" s="465"/>
      <c r="E1153" s="465"/>
      <c r="F1153" s="465"/>
      <c r="G1153" s="465"/>
    </row>
    <row r="1154" spans="1:7" outlineLevel="2" x14ac:dyDescent="0.35">
      <c r="A1154" s="465"/>
      <c r="B1154" s="465"/>
      <c r="C1154" s="465"/>
      <c r="D1154" s="465"/>
      <c r="E1154" s="465"/>
      <c r="F1154" s="465"/>
      <c r="G1154" s="465"/>
    </row>
    <row r="1155" spans="1:7" outlineLevel="2" x14ac:dyDescent="0.35">
      <c r="A1155" s="465"/>
      <c r="B1155" s="465"/>
      <c r="C1155" s="465"/>
      <c r="D1155" s="465"/>
      <c r="E1155" s="465"/>
      <c r="F1155" s="465"/>
      <c r="G1155" s="465"/>
    </row>
    <row r="1156" spans="1:7" outlineLevel="2" x14ac:dyDescent="0.35">
      <c r="A1156" s="465"/>
      <c r="B1156" s="465"/>
      <c r="C1156" s="465"/>
      <c r="D1156" s="465"/>
      <c r="E1156" s="465"/>
      <c r="F1156" s="465"/>
      <c r="G1156" s="465"/>
    </row>
    <row r="1157" spans="1:7" ht="14.5" customHeight="1" outlineLevel="2" x14ac:dyDescent="0.35">
      <c r="A1157" s="584">
        <f>'BD3'!A527</f>
        <v>0</v>
      </c>
      <c r="B1157" s="584"/>
      <c r="C1157" s="215">
        <f>'BD3'!G527</f>
        <v>0</v>
      </c>
    </row>
    <row r="1158" spans="1:7" outlineLevel="2" x14ac:dyDescent="0.35">
      <c r="A1158" s="465" t="s">
        <v>200</v>
      </c>
      <c r="B1158" s="465"/>
      <c r="C1158" s="465"/>
      <c r="D1158" s="465"/>
      <c r="E1158" s="465"/>
      <c r="F1158" s="465"/>
      <c r="G1158" s="465"/>
    </row>
    <row r="1159" spans="1:7" outlineLevel="2" x14ac:dyDescent="0.35">
      <c r="A1159" s="465"/>
      <c r="B1159" s="465"/>
      <c r="C1159" s="465"/>
      <c r="D1159" s="465"/>
      <c r="E1159" s="465"/>
      <c r="F1159" s="465"/>
      <c r="G1159" s="465"/>
    </row>
    <row r="1160" spans="1:7" outlineLevel="2" x14ac:dyDescent="0.35">
      <c r="A1160" s="465"/>
      <c r="B1160" s="465"/>
      <c r="C1160" s="465"/>
      <c r="D1160" s="465"/>
      <c r="E1160" s="465"/>
      <c r="F1160" s="465"/>
      <c r="G1160" s="465"/>
    </row>
    <row r="1161" spans="1:7" outlineLevel="2" x14ac:dyDescent="0.35">
      <c r="A1161" s="465"/>
      <c r="B1161" s="465"/>
      <c r="C1161" s="465"/>
      <c r="D1161" s="465"/>
      <c r="E1161" s="465"/>
      <c r="F1161" s="465"/>
      <c r="G1161" s="465"/>
    </row>
    <row r="1162" spans="1:7" ht="14.5" customHeight="1" outlineLevel="2" x14ac:dyDescent="0.35">
      <c r="A1162" s="584">
        <f>'BD3'!A528</f>
        <v>0</v>
      </c>
      <c r="B1162" s="584"/>
      <c r="C1162" s="215">
        <f>'BD3'!G528</f>
        <v>0</v>
      </c>
    </row>
    <row r="1163" spans="1:7" outlineLevel="2" x14ac:dyDescent="0.35">
      <c r="A1163" s="465" t="s">
        <v>200</v>
      </c>
      <c r="B1163" s="465"/>
      <c r="C1163" s="465"/>
      <c r="D1163" s="465"/>
      <c r="E1163" s="465"/>
      <c r="F1163" s="465"/>
      <c r="G1163" s="465"/>
    </row>
    <row r="1164" spans="1:7" outlineLevel="2" x14ac:dyDescent="0.35">
      <c r="A1164" s="465"/>
      <c r="B1164" s="465"/>
      <c r="C1164" s="465"/>
      <c r="D1164" s="465"/>
      <c r="E1164" s="465"/>
      <c r="F1164" s="465"/>
      <c r="G1164" s="465"/>
    </row>
    <row r="1165" spans="1:7" outlineLevel="2" x14ac:dyDescent="0.35">
      <c r="A1165" s="465"/>
      <c r="B1165" s="465"/>
      <c r="C1165" s="465"/>
      <c r="D1165" s="465"/>
      <c r="E1165" s="465"/>
      <c r="F1165" s="465"/>
      <c r="G1165" s="465"/>
    </row>
    <row r="1166" spans="1:7" outlineLevel="2" x14ac:dyDescent="0.35">
      <c r="A1166" s="465"/>
      <c r="B1166" s="465"/>
      <c r="C1166" s="465"/>
      <c r="D1166" s="465"/>
      <c r="E1166" s="465"/>
      <c r="F1166" s="465"/>
      <c r="G1166" s="465"/>
    </row>
    <row r="1167" spans="1:7" ht="14.5" customHeight="1" outlineLevel="3" x14ac:dyDescent="0.35">
      <c r="A1167" s="584">
        <f>'BD3'!A529</f>
        <v>0</v>
      </c>
      <c r="B1167" s="584"/>
      <c r="C1167" s="215">
        <f>'BD3'!G529</f>
        <v>0</v>
      </c>
    </row>
    <row r="1168" spans="1:7" outlineLevel="3" x14ac:dyDescent="0.35">
      <c r="A1168" s="465" t="s">
        <v>200</v>
      </c>
      <c r="B1168" s="465"/>
      <c r="C1168" s="465"/>
      <c r="D1168" s="465"/>
      <c r="E1168" s="465"/>
      <c r="F1168" s="465"/>
      <c r="G1168" s="465"/>
    </row>
    <row r="1169" spans="1:7" outlineLevel="3" x14ac:dyDescent="0.35">
      <c r="A1169" s="465"/>
      <c r="B1169" s="465"/>
      <c r="C1169" s="465"/>
      <c r="D1169" s="465"/>
      <c r="E1169" s="465"/>
      <c r="F1169" s="465"/>
      <c r="G1169" s="465"/>
    </row>
    <row r="1170" spans="1:7" outlineLevel="3" x14ac:dyDescent="0.35">
      <c r="A1170" s="465"/>
      <c r="B1170" s="465"/>
      <c r="C1170" s="465"/>
      <c r="D1170" s="465"/>
      <c r="E1170" s="465"/>
      <c r="F1170" s="465"/>
      <c r="G1170" s="465"/>
    </row>
    <row r="1171" spans="1:7" outlineLevel="3" x14ac:dyDescent="0.35">
      <c r="A1171" s="465"/>
      <c r="B1171" s="465"/>
      <c r="C1171" s="465"/>
      <c r="D1171" s="465"/>
      <c r="E1171" s="465"/>
      <c r="F1171" s="465"/>
      <c r="G1171" s="465"/>
    </row>
    <row r="1172" spans="1:7" ht="14.5" customHeight="1" outlineLevel="3" x14ac:dyDescent="0.35">
      <c r="A1172" s="584">
        <f>'BD3'!A530</f>
        <v>0</v>
      </c>
      <c r="B1172" s="584"/>
      <c r="C1172" s="215">
        <f>'BD3'!G530</f>
        <v>0</v>
      </c>
    </row>
    <row r="1173" spans="1:7" outlineLevel="3" x14ac:dyDescent="0.35">
      <c r="A1173" s="465" t="s">
        <v>200</v>
      </c>
      <c r="B1173" s="465"/>
      <c r="C1173" s="465"/>
      <c r="D1173" s="465"/>
      <c r="E1173" s="465"/>
      <c r="F1173" s="465"/>
      <c r="G1173" s="465"/>
    </row>
    <row r="1174" spans="1:7" outlineLevel="3" x14ac:dyDescent="0.35">
      <c r="A1174" s="465"/>
      <c r="B1174" s="465"/>
      <c r="C1174" s="465"/>
      <c r="D1174" s="465"/>
      <c r="E1174" s="465"/>
      <c r="F1174" s="465"/>
      <c r="G1174" s="465"/>
    </row>
    <row r="1175" spans="1:7" outlineLevel="3" x14ac:dyDescent="0.35">
      <c r="A1175" s="465"/>
      <c r="B1175" s="465"/>
      <c r="C1175" s="465"/>
      <c r="D1175" s="465"/>
      <c r="E1175" s="465"/>
      <c r="F1175" s="465"/>
      <c r="G1175" s="465"/>
    </row>
    <row r="1176" spans="1:7" outlineLevel="3" x14ac:dyDescent="0.35">
      <c r="A1176" s="465"/>
      <c r="B1176" s="465"/>
      <c r="C1176" s="465"/>
      <c r="D1176" s="465"/>
      <c r="E1176" s="465"/>
      <c r="F1176" s="465"/>
      <c r="G1176" s="465"/>
    </row>
    <row r="1177" spans="1:7" ht="14.5" customHeight="1" outlineLevel="3" x14ac:dyDescent="0.35">
      <c r="A1177" s="584">
        <f>'BD3'!A531</f>
        <v>0</v>
      </c>
      <c r="B1177" s="584"/>
      <c r="C1177" s="215">
        <f>'BD3'!G531</f>
        <v>0</v>
      </c>
    </row>
    <row r="1178" spans="1:7" outlineLevel="3" x14ac:dyDescent="0.35">
      <c r="A1178" s="465" t="s">
        <v>200</v>
      </c>
      <c r="B1178" s="465"/>
      <c r="C1178" s="465"/>
      <c r="D1178" s="465"/>
      <c r="E1178" s="465"/>
      <c r="F1178" s="465"/>
      <c r="G1178" s="465"/>
    </row>
    <row r="1179" spans="1:7" outlineLevel="3" x14ac:dyDescent="0.35">
      <c r="A1179" s="465"/>
      <c r="B1179" s="465"/>
      <c r="C1179" s="465"/>
      <c r="D1179" s="465"/>
      <c r="E1179" s="465"/>
      <c r="F1179" s="465"/>
      <c r="G1179" s="465"/>
    </row>
    <row r="1180" spans="1:7" outlineLevel="3" x14ac:dyDescent="0.35">
      <c r="A1180" s="465"/>
      <c r="B1180" s="465"/>
      <c r="C1180" s="465"/>
      <c r="D1180" s="465"/>
      <c r="E1180" s="465"/>
      <c r="F1180" s="465"/>
      <c r="G1180" s="465"/>
    </row>
    <row r="1181" spans="1:7" outlineLevel="3" x14ac:dyDescent="0.35">
      <c r="A1181" s="465"/>
      <c r="B1181" s="465"/>
      <c r="C1181" s="465"/>
      <c r="D1181" s="465"/>
      <c r="E1181" s="465"/>
      <c r="F1181" s="465"/>
      <c r="G1181" s="465"/>
    </row>
    <row r="1182" spans="1:7" ht="14.5" customHeight="1" outlineLevel="3" x14ac:dyDescent="0.35">
      <c r="A1182" s="584">
        <f>'BD3'!A532</f>
        <v>0</v>
      </c>
      <c r="B1182" s="584"/>
      <c r="C1182" s="215">
        <f>'BD3'!G532</f>
        <v>0</v>
      </c>
    </row>
    <row r="1183" spans="1:7" outlineLevel="3" x14ac:dyDescent="0.35">
      <c r="A1183" s="465" t="s">
        <v>200</v>
      </c>
      <c r="B1183" s="465"/>
      <c r="C1183" s="465"/>
      <c r="D1183" s="465"/>
      <c r="E1183" s="465"/>
      <c r="F1183" s="465"/>
      <c r="G1183" s="465"/>
    </row>
    <row r="1184" spans="1:7" outlineLevel="3" x14ac:dyDescent="0.35">
      <c r="A1184" s="465"/>
      <c r="B1184" s="465"/>
      <c r="C1184" s="465"/>
      <c r="D1184" s="465"/>
      <c r="E1184" s="465"/>
      <c r="F1184" s="465"/>
      <c r="G1184" s="465"/>
    </row>
    <row r="1185" spans="1:7" outlineLevel="3" x14ac:dyDescent="0.35">
      <c r="A1185" s="465"/>
      <c r="B1185" s="465"/>
      <c r="C1185" s="465"/>
      <c r="D1185" s="465"/>
      <c r="E1185" s="465"/>
      <c r="F1185" s="465"/>
      <c r="G1185" s="465"/>
    </row>
    <row r="1186" spans="1:7" outlineLevel="3" x14ac:dyDescent="0.35">
      <c r="A1186" s="465"/>
      <c r="B1186" s="465"/>
      <c r="C1186" s="465"/>
      <c r="D1186" s="465"/>
      <c r="E1186" s="465"/>
      <c r="F1186" s="465"/>
      <c r="G1186" s="465"/>
    </row>
    <row r="1187" spans="1:7" ht="14.5" customHeight="1" outlineLevel="3" x14ac:dyDescent="0.35">
      <c r="A1187" s="584">
        <f>'BD3'!A533</f>
        <v>0</v>
      </c>
      <c r="B1187" s="584"/>
      <c r="C1187" s="215">
        <f>'BD3'!G533</f>
        <v>0</v>
      </c>
    </row>
    <row r="1188" spans="1:7" outlineLevel="3" x14ac:dyDescent="0.35">
      <c r="A1188" s="465" t="s">
        <v>200</v>
      </c>
      <c r="B1188" s="465"/>
      <c r="C1188" s="465"/>
      <c r="D1188" s="465"/>
      <c r="E1188" s="465"/>
      <c r="F1188" s="465"/>
      <c r="G1188" s="465"/>
    </row>
    <row r="1189" spans="1:7" outlineLevel="3" x14ac:dyDescent="0.35">
      <c r="A1189" s="465"/>
      <c r="B1189" s="465"/>
      <c r="C1189" s="465"/>
      <c r="D1189" s="465"/>
      <c r="E1189" s="465"/>
      <c r="F1189" s="465"/>
      <c r="G1189" s="465"/>
    </row>
    <row r="1190" spans="1:7" outlineLevel="3" x14ac:dyDescent="0.35">
      <c r="A1190" s="465"/>
      <c r="B1190" s="465"/>
      <c r="C1190" s="465"/>
      <c r="D1190" s="465"/>
      <c r="E1190" s="465"/>
      <c r="F1190" s="465"/>
      <c r="G1190" s="465"/>
    </row>
    <row r="1191" spans="1:7" outlineLevel="3" x14ac:dyDescent="0.35">
      <c r="A1191" s="465"/>
      <c r="B1191" s="465"/>
      <c r="C1191" s="465"/>
      <c r="D1191" s="465"/>
      <c r="E1191" s="465"/>
      <c r="F1191" s="465"/>
      <c r="G1191" s="465"/>
    </row>
    <row r="1192" spans="1:7" outlineLevel="1" x14ac:dyDescent="0.35">
      <c r="A1192" s="583" t="s">
        <v>235</v>
      </c>
      <c r="B1192" s="583"/>
      <c r="C1192" s="583"/>
      <c r="D1192" s="583"/>
      <c r="E1192" s="583"/>
      <c r="F1192" s="583"/>
      <c r="G1192" s="583"/>
    </row>
    <row r="1193" spans="1:7" ht="14.5" customHeight="1" outlineLevel="1" x14ac:dyDescent="0.35">
      <c r="A1193" s="584">
        <f>'BD3'!A538</f>
        <v>0</v>
      </c>
      <c r="B1193" s="584"/>
      <c r="C1193" s="215">
        <f>'BD3'!G538</f>
        <v>0</v>
      </c>
    </row>
    <row r="1194" spans="1:7" outlineLevel="1" x14ac:dyDescent="0.35">
      <c r="A1194" s="465" t="s">
        <v>200</v>
      </c>
      <c r="B1194" s="465"/>
      <c r="C1194" s="465"/>
      <c r="D1194" s="465"/>
      <c r="E1194" s="465"/>
      <c r="F1194" s="465"/>
      <c r="G1194" s="465"/>
    </row>
    <row r="1195" spans="1:7" outlineLevel="1" x14ac:dyDescent="0.35">
      <c r="A1195" s="465"/>
      <c r="B1195" s="465"/>
      <c r="C1195" s="465"/>
      <c r="D1195" s="465"/>
      <c r="E1195" s="465"/>
      <c r="F1195" s="465"/>
      <c r="G1195" s="465"/>
    </row>
    <row r="1196" spans="1:7" outlineLevel="1" x14ac:dyDescent="0.35">
      <c r="A1196" s="465"/>
      <c r="B1196" s="465"/>
      <c r="C1196" s="465"/>
      <c r="D1196" s="465"/>
      <c r="E1196" s="465"/>
      <c r="F1196" s="465"/>
      <c r="G1196" s="465"/>
    </row>
    <row r="1197" spans="1:7" outlineLevel="1" x14ac:dyDescent="0.35">
      <c r="A1197" s="465"/>
      <c r="B1197" s="465"/>
      <c r="C1197" s="465"/>
      <c r="D1197" s="465"/>
      <c r="E1197" s="465"/>
      <c r="F1197" s="465"/>
      <c r="G1197" s="465"/>
    </row>
    <row r="1198" spans="1:7" ht="14.5" customHeight="1" outlineLevel="1" x14ac:dyDescent="0.35">
      <c r="A1198" s="584">
        <f>'BD3'!A539</f>
        <v>0</v>
      </c>
      <c r="B1198" s="584"/>
      <c r="C1198" s="215">
        <f>'BD3'!G539</f>
        <v>0</v>
      </c>
    </row>
    <row r="1199" spans="1:7" outlineLevel="1" x14ac:dyDescent="0.35">
      <c r="A1199" s="465" t="s">
        <v>200</v>
      </c>
      <c r="B1199" s="465"/>
      <c r="C1199" s="465"/>
      <c r="D1199" s="465"/>
      <c r="E1199" s="465"/>
      <c r="F1199" s="465"/>
      <c r="G1199" s="465"/>
    </row>
    <row r="1200" spans="1:7" outlineLevel="1" x14ac:dyDescent="0.35">
      <c r="A1200" s="465"/>
      <c r="B1200" s="465"/>
      <c r="C1200" s="465"/>
      <c r="D1200" s="465"/>
      <c r="E1200" s="465"/>
      <c r="F1200" s="465"/>
      <c r="G1200" s="465"/>
    </row>
    <row r="1201" spans="1:7" outlineLevel="1" x14ac:dyDescent="0.35">
      <c r="A1201" s="465"/>
      <c r="B1201" s="465"/>
      <c r="C1201" s="465"/>
      <c r="D1201" s="465"/>
      <c r="E1201" s="465"/>
      <c r="F1201" s="465"/>
      <c r="G1201" s="465"/>
    </row>
    <row r="1202" spans="1:7" outlineLevel="1" x14ac:dyDescent="0.35">
      <c r="A1202" s="465"/>
      <c r="B1202" s="465"/>
      <c r="C1202" s="465"/>
      <c r="D1202" s="465"/>
      <c r="E1202" s="465"/>
      <c r="F1202" s="465"/>
      <c r="G1202" s="465"/>
    </row>
    <row r="1203" spans="1:7" ht="14.5" customHeight="1" outlineLevel="1" x14ac:dyDescent="0.35">
      <c r="A1203" s="584">
        <f>'BD3'!A540</f>
        <v>0</v>
      </c>
      <c r="B1203" s="584"/>
      <c r="C1203" s="215">
        <f>'BD3'!G540</f>
        <v>0</v>
      </c>
    </row>
    <row r="1204" spans="1:7" outlineLevel="1" x14ac:dyDescent="0.35">
      <c r="A1204" s="465" t="s">
        <v>200</v>
      </c>
      <c r="B1204" s="465"/>
      <c r="C1204" s="465"/>
      <c r="D1204" s="465"/>
      <c r="E1204" s="465"/>
      <c r="F1204" s="465"/>
      <c r="G1204" s="465"/>
    </row>
    <row r="1205" spans="1:7" outlineLevel="1" x14ac:dyDescent="0.35">
      <c r="A1205" s="465"/>
      <c r="B1205" s="465"/>
      <c r="C1205" s="465"/>
      <c r="D1205" s="465"/>
      <c r="E1205" s="465"/>
      <c r="F1205" s="465"/>
      <c r="G1205" s="465"/>
    </row>
    <row r="1206" spans="1:7" outlineLevel="1" x14ac:dyDescent="0.35">
      <c r="A1206" s="465"/>
      <c r="B1206" s="465"/>
      <c r="C1206" s="465"/>
      <c r="D1206" s="465"/>
      <c r="E1206" s="465"/>
      <c r="F1206" s="465"/>
      <c r="G1206" s="465"/>
    </row>
    <row r="1207" spans="1:7" outlineLevel="1" x14ac:dyDescent="0.35">
      <c r="A1207" s="465"/>
      <c r="B1207" s="465"/>
      <c r="C1207" s="465"/>
      <c r="D1207" s="465"/>
      <c r="E1207" s="465"/>
      <c r="F1207" s="465"/>
      <c r="G1207" s="465"/>
    </row>
    <row r="1208" spans="1:7" ht="14.5" customHeight="1" outlineLevel="1" x14ac:dyDescent="0.35">
      <c r="A1208" s="584">
        <f>'BD3'!A541</f>
        <v>0</v>
      </c>
      <c r="B1208" s="584"/>
      <c r="C1208" s="215">
        <f>'BD3'!G541</f>
        <v>0</v>
      </c>
    </row>
    <row r="1209" spans="1:7" outlineLevel="1" x14ac:dyDescent="0.35">
      <c r="A1209" s="465" t="s">
        <v>200</v>
      </c>
      <c r="B1209" s="465"/>
      <c r="C1209" s="465"/>
      <c r="D1209" s="465"/>
      <c r="E1209" s="465"/>
      <c r="F1209" s="465"/>
      <c r="G1209" s="465"/>
    </row>
    <row r="1210" spans="1:7" outlineLevel="1" x14ac:dyDescent="0.35">
      <c r="A1210" s="465"/>
      <c r="B1210" s="465"/>
      <c r="C1210" s="465"/>
      <c r="D1210" s="465"/>
      <c r="E1210" s="465"/>
      <c r="F1210" s="465"/>
      <c r="G1210" s="465"/>
    </row>
    <row r="1211" spans="1:7" outlineLevel="1" x14ac:dyDescent="0.35">
      <c r="A1211" s="465"/>
      <c r="B1211" s="465"/>
      <c r="C1211" s="465"/>
      <c r="D1211" s="465"/>
      <c r="E1211" s="465"/>
      <c r="F1211" s="465"/>
      <c r="G1211" s="465"/>
    </row>
    <row r="1212" spans="1:7" outlineLevel="1" x14ac:dyDescent="0.35">
      <c r="A1212" s="465"/>
      <c r="B1212" s="465"/>
      <c r="C1212" s="465"/>
      <c r="D1212" s="465"/>
      <c r="E1212" s="465"/>
      <c r="F1212" s="465"/>
      <c r="G1212" s="465"/>
    </row>
    <row r="1213" spans="1:7" ht="14.5" customHeight="1" outlineLevel="1" x14ac:dyDescent="0.35">
      <c r="A1213" s="584">
        <f>'BD3'!A542</f>
        <v>0</v>
      </c>
      <c r="B1213" s="584"/>
      <c r="C1213" s="215">
        <f>'BD3'!G542</f>
        <v>0</v>
      </c>
    </row>
    <row r="1214" spans="1:7" outlineLevel="1" x14ac:dyDescent="0.35">
      <c r="A1214" s="465" t="s">
        <v>200</v>
      </c>
      <c r="B1214" s="465"/>
      <c r="C1214" s="465"/>
      <c r="D1214" s="465"/>
      <c r="E1214" s="465"/>
      <c r="F1214" s="465"/>
      <c r="G1214" s="465"/>
    </row>
    <row r="1215" spans="1:7" outlineLevel="1" x14ac:dyDescent="0.35">
      <c r="A1215" s="465"/>
      <c r="B1215" s="465"/>
      <c r="C1215" s="465"/>
      <c r="D1215" s="465"/>
      <c r="E1215" s="465"/>
      <c r="F1215" s="465"/>
      <c r="G1215" s="465"/>
    </row>
    <row r="1216" spans="1:7" outlineLevel="1" x14ac:dyDescent="0.35">
      <c r="A1216" s="465"/>
      <c r="B1216" s="465"/>
      <c r="C1216" s="465"/>
      <c r="D1216" s="465"/>
      <c r="E1216" s="465"/>
      <c r="F1216" s="465"/>
      <c r="G1216" s="465"/>
    </row>
    <row r="1217" spans="1:7" outlineLevel="1" x14ac:dyDescent="0.35">
      <c r="A1217" s="465"/>
      <c r="B1217" s="465"/>
      <c r="C1217" s="465"/>
      <c r="D1217" s="465"/>
      <c r="E1217" s="465"/>
      <c r="F1217" s="465"/>
      <c r="G1217" s="465"/>
    </row>
    <row r="1218" spans="1:7" ht="14.5" customHeight="1" outlineLevel="5" x14ac:dyDescent="0.35">
      <c r="A1218" s="584">
        <f>'BD3'!A543</f>
        <v>0</v>
      </c>
      <c r="B1218" s="584"/>
      <c r="C1218" s="215">
        <f>'BD3'!G543</f>
        <v>0</v>
      </c>
    </row>
    <row r="1219" spans="1:7" outlineLevel="5" x14ac:dyDescent="0.35">
      <c r="A1219" s="465" t="s">
        <v>200</v>
      </c>
      <c r="B1219" s="465"/>
      <c r="C1219" s="465"/>
      <c r="D1219" s="465"/>
      <c r="E1219" s="465"/>
      <c r="F1219" s="465"/>
      <c r="G1219" s="465"/>
    </row>
    <row r="1220" spans="1:7" outlineLevel="5" x14ac:dyDescent="0.35">
      <c r="A1220" s="465"/>
      <c r="B1220" s="465"/>
      <c r="C1220" s="465"/>
      <c r="D1220" s="465"/>
      <c r="E1220" s="465"/>
      <c r="F1220" s="465"/>
      <c r="G1220" s="465"/>
    </row>
    <row r="1221" spans="1:7" outlineLevel="5" x14ac:dyDescent="0.35">
      <c r="A1221" s="465"/>
      <c r="B1221" s="465"/>
      <c r="C1221" s="465"/>
      <c r="D1221" s="465"/>
      <c r="E1221" s="465"/>
      <c r="F1221" s="465"/>
      <c r="G1221" s="465"/>
    </row>
    <row r="1222" spans="1:7" outlineLevel="5" x14ac:dyDescent="0.35">
      <c r="A1222" s="465"/>
      <c r="B1222" s="465"/>
      <c r="C1222" s="465"/>
      <c r="D1222" s="465"/>
      <c r="E1222" s="465"/>
      <c r="F1222" s="465"/>
      <c r="G1222" s="465"/>
    </row>
    <row r="1223" spans="1:7" ht="14.5" customHeight="1" outlineLevel="5" x14ac:dyDescent="0.35">
      <c r="A1223" s="584">
        <f>'BD3'!A544</f>
        <v>0</v>
      </c>
      <c r="B1223" s="584"/>
      <c r="C1223" s="215">
        <f>'BD3'!G544</f>
        <v>0</v>
      </c>
    </row>
    <row r="1224" spans="1:7" outlineLevel="5" x14ac:dyDescent="0.35">
      <c r="A1224" s="465" t="s">
        <v>200</v>
      </c>
      <c r="B1224" s="465"/>
      <c r="C1224" s="465"/>
      <c r="D1224" s="465"/>
      <c r="E1224" s="465"/>
      <c r="F1224" s="465"/>
      <c r="G1224" s="465"/>
    </row>
    <row r="1225" spans="1:7" outlineLevel="5" x14ac:dyDescent="0.35">
      <c r="A1225" s="465"/>
      <c r="B1225" s="465"/>
      <c r="C1225" s="465"/>
      <c r="D1225" s="465"/>
      <c r="E1225" s="465"/>
      <c r="F1225" s="465"/>
      <c r="G1225" s="465"/>
    </row>
    <row r="1226" spans="1:7" outlineLevel="5" x14ac:dyDescent="0.35">
      <c r="A1226" s="465"/>
      <c r="B1226" s="465"/>
      <c r="C1226" s="465"/>
      <c r="D1226" s="465"/>
      <c r="E1226" s="465"/>
      <c r="F1226" s="465"/>
      <c r="G1226" s="465"/>
    </row>
    <row r="1227" spans="1:7" outlineLevel="5" x14ac:dyDescent="0.35">
      <c r="A1227" s="465"/>
      <c r="B1227" s="465"/>
      <c r="C1227" s="465"/>
      <c r="D1227" s="465"/>
      <c r="E1227" s="465"/>
      <c r="F1227" s="465"/>
      <c r="G1227" s="465"/>
    </row>
    <row r="1228" spans="1:7" ht="14.5" customHeight="1" outlineLevel="5" x14ac:dyDescent="0.35">
      <c r="A1228" s="584">
        <f>'BD3'!A545</f>
        <v>0</v>
      </c>
      <c r="B1228" s="584"/>
      <c r="C1228" s="215">
        <f>'BD3'!G545</f>
        <v>0</v>
      </c>
    </row>
    <row r="1229" spans="1:7" outlineLevel="5" x14ac:dyDescent="0.35">
      <c r="A1229" s="465" t="s">
        <v>200</v>
      </c>
      <c r="B1229" s="465"/>
      <c r="C1229" s="465"/>
      <c r="D1229" s="465"/>
      <c r="E1229" s="465"/>
      <c r="F1229" s="465"/>
      <c r="G1229" s="465"/>
    </row>
    <row r="1230" spans="1:7" outlineLevel="5" x14ac:dyDescent="0.35">
      <c r="A1230" s="465"/>
      <c r="B1230" s="465"/>
      <c r="C1230" s="465"/>
      <c r="D1230" s="465"/>
      <c r="E1230" s="465"/>
      <c r="F1230" s="465"/>
      <c r="G1230" s="465"/>
    </row>
    <row r="1231" spans="1:7" outlineLevel="5" x14ac:dyDescent="0.35">
      <c r="A1231" s="465"/>
      <c r="B1231" s="465"/>
      <c r="C1231" s="465"/>
      <c r="D1231" s="465"/>
      <c r="E1231" s="465"/>
      <c r="F1231" s="465"/>
      <c r="G1231" s="465"/>
    </row>
    <row r="1232" spans="1:7" outlineLevel="5" x14ac:dyDescent="0.35">
      <c r="A1232" s="465"/>
      <c r="B1232" s="465"/>
      <c r="C1232" s="465"/>
      <c r="D1232" s="465"/>
      <c r="E1232" s="465"/>
      <c r="F1232" s="465"/>
      <c r="G1232" s="465"/>
    </row>
    <row r="1233" spans="1:7" ht="14.5" customHeight="1" outlineLevel="5" x14ac:dyDescent="0.35">
      <c r="A1233" s="584">
        <f>'BD3'!A546</f>
        <v>0</v>
      </c>
      <c r="B1233" s="584"/>
      <c r="C1233" s="215">
        <f>'BD3'!G546</f>
        <v>0</v>
      </c>
    </row>
    <row r="1234" spans="1:7" outlineLevel="5" x14ac:dyDescent="0.35">
      <c r="A1234" s="465" t="s">
        <v>200</v>
      </c>
      <c r="B1234" s="465"/>
      <c r="C1234" s="465"/>
      <c r="D1234" s="465"/>
      <c r="E1234" s="465"/>
      <c r="F1234" s="465"/>
      <c r="G1234" s="465"/>
    </row>
    <row r="1235" spans="1:7" outlineLevel="5" x14ac:dyDescent="0.35">
      <c r="A1235" s="465"/>
      <c r="B1235" s="465"/>
      <c r="C1235" s="465"/>
      <c r="D1235" s="465"/>
      <c r="E1235" s="465"/>
      <c r="F1235" s="465"/>
      <c r="G1235" s="465"/>
    </row>
    <row r="1236" spans="1:7" outlineLevel="5" x14ac:dyDescent="0.35">
      <c r="A1236" s="465"/>
      <c r="B1236" s="465"/>
      <c r="C1236" s="465"/>
      <c r="D1236" s="465"/>
      <c r="E1236" s="465"/>
      <c r="F1236" s="465"/>
      <c r="G1236" s="465"/>
    </row>
    <row r="1237" spans="1:7" outlineLevel="5" x14ac:dyDescent="0.35">
      <c r="A1237" s="465"/>
      <c r="B1237" s="465"/>
      <c r="C1237" s="465"/>
      <c r="D1237" s="465"/>
      <c r="E1237" s="465"/>
      <c r="F1237" s="465"/>
      <c r="G1237" s="465"/>
    </row>
    <row r="1238" spans="1:7" ht="14.5" customHeight="1" outlineLevel="5" x14ac:dyDescent="0.35">
      <c r="A1238" s="584">
        <f>'BD3'!A547</f>
        <v>0</v>
      </c>
      <c r="B1238" s="584"/>
      <c r="C1238" s="215">
        <f>'BD3'!G547</f>
        <v>0</v>
      </c>
    </row>
    <row r="1239" spans="1:7" outlineLevel="5" x14ac:dyDescent="0.35">
      <c r="A1239" s="465" t="s">
        <v>200</v>
      </c>
      <c r="B1239" s="465"/>
      <c r="C1239" s="465"/>
      <c r="D1239" s="465"/>
      <c r="E1239" s="465"/>
      <c r="F1239" s="465"/>
      <c r="G1239" s="465"/>
    </row>
    <row r="1240" spans="1:7" outlineLevel="5" x14ac:dyDescent="0.35">
      <c r="A1240" s="465"/>
      <c r="B1240" s="465"/>
      <c r="C1240" s="465"/>
      <c r="D1240" s="465"/>
      <c r="E1240" s="465"/>
      <c r="F1240" s="465"/>
      <c r="G1240" s="465"/>
    </row>
    <row r="1241" spans="1:7" outlineLevel="5" x14ac:dyDescent="0.35">
      <c r="A1241" s="465"/>
      <c r="B1241" s="465"/>
      <c r="C1241" s="465"/>
      <c r="D1241" s="465"/>
      <c r="E1241" s="465"/>
      <c r="F1241" s="465"/>
      <c r="G1241" s="465"/>
    </row>
    <row r="1242" spans="1:7" outlineLevel="5" x14ac:dyDescent="0.35">
      <c r="A1242" s="465"/>
      <c r="B1242" s="465"/>
      <c r="C1242" s="465"/>
      <c r="D1242" s="465"/>
      <c r="E1242" s="465"/>
      <c r="F1242" s="465"/>
      <c r="G1242" s="465"/>
    </row>
    <row r="1243" spans="1:7" ht="14.5" customHeight="1" outlineLevel="6" x14ac:dyDescent="0.35">
      <c r="A1243" s="584">
        <f>'BD3'!A548</f>
        <v>0</v>
      </c>
      <c r="B1243" s="584"/>
      <c r="C1243" s="215">
        <f>'BD3'!G548</f>
        <v>0</v>
      </c>
    </row>
    <row r="1244" spans="1:7" outlineLevel="6" x14ac:dyDescent="0.35">
      <c r="A1244" s="465" t="s">
        <v>200</v>
      </c>
      <c r="B1244" s="465"/>
      <c r="C1244" s="465"/>
      <c r="D1244" s="465"/>
      <c r="E1244" s="465"/>
      <c r="F1244" s="465"/>
      <c r="G1244" s="465"/>
    </row>
    <row r="1245" spans="1:7" outlineLevel="6" x14ac:dyDescent="0.35">
      <c r="A1245" s="465"/>
      <c r="B1245" s="465"/>
      <c r="C1245" s="465"/>
      <c r="D1245" s="465"/>
      <c r="E1245" s="465"/>
      <c r="F1245" s="465"/>
      <c r="G1245" s="465"/>
    </row>
    <row r="1246" spans="1:7" outlineLevel="6" x14ac:dyDescent="0.35">
      <c r="A1246" s="465"/>
      <c r="B1246" s="465"/>
      <c r="C1246" s="465"/>
      <c r="D1246" s="465"/>
      <c r="E1246" s="465"/>
      <c r="F1246" s="465"/>
      <c r="G1246" s="465"/>
    </row>
    <row r="1247" spans="1:7" outlineLevel="6" x14ac:dyDescent="0.35">
      <c r="A1247" s="465"/>
      <c r="B1247" s="465"/>
      <c r="C1247" s="465"/>
      <c r="D1247" s="465"/>
      <c r="E1247" s="465"/>
      <c r="F1247" s="465"/>
      <c r="G1247" s="465"/>
    </row>
    <row r="1248" spans="1:7" ht="14.5" customHeight="1" outlineLevel="6" x14ac:dyDescent="0.35">
      <c r="A1248" s="584">
        <f>'BD3'!A549</f>
        <v>0</v>
      </c>
      <c r="B1248" s="584"/>
      <c r="C1248" s="215">
        <f>'BD3'!G549</f>
        <v>0</v>
      </c>
    </row>
    <row r="1249" spans="1:7" outlineLevel="6" x14ac:dyDescent="0.35">
      <c r="A1249" s="465" t="s">
        <v>200</v>
      </c>
      <c r="B1249" s="465"/>
      <c r="C1249" s="465"/>
      <c r="D1249" s="465"/>
      <c r="E1249" s="465"/>
      <c r="F1249" s="465"/>
      <c r="G1249" s="465"/>
    </row>
    <row r="1250" spans="1:7" outlineLevel="6" x14ac:dyDescent="0.35">
      <c r="A1250" s="465"/>
      <c r="B1250" s="465"/>
      <c r="C1250" s="465"/>
      <c r="D1250" s="465"/>
      <c r="E1250" s="465"/>
      <c r="F1250" s="465"/>
      <c r="G1250" s="465"/>
    </row>
    <row r="1251" spans="1:7" outlineLevel="6" x14ac:dyDescent="0.35">
      <c r="A1251" s="465"/>
      <c r="B1251" s="465"/>
      <c r="C1251" s="465"/>
      <c r="D1251" s="465"/>
      <c r="E1251" s="465"/>
      <c r="F1251" s="465"/>
      <c r="G1251" s="465"/>
    </row>
    <row r="1252" spans="1:7" outlineLevel="6" x14ac:dyDescent="0.35">
      <c r="A1252" s="465"/>
      <c r="B1252" s="465"/>
      <c r="C1252" s="465"/>
      <c r="D1252" s="465"/>
      <c r="E1252" s="465"/>
      <c r="F1252" s="465"/>
      <c r="G1252" s="465"/>
    </row>
    <row r="1253" spans="1:7" ht="14.5" customHeight="1" outlineLevel="6" x14ac:dyDescent="0.35">
      <c r="A1253" s="584">
        <f>'BD3'!A550</f>
        <v>0</v>
      </c>
      <c r="B1253" s="584"/>
      <c r="C1253" s="215">
        <f>'BD3'!G550</f>
        <v>0</v>
      </c>
    </row>
    <row r="1254" spans="1:7" outlineLevel="6" x14ac:dyDescent="0.35">
      <c r="A1254" s="465" t="s">
        <v>200</v>
      </c>
      <c r="B1254" s="465"/>
      <c r="C1254" s="465"/>
      <c r="D1254" s="465"/>
      <c r="E1254" s="465"/>
      <c r="F1254" s="465"/>
      <c r="G1254" s="465"/>
    </row>
    <row r="1255" spans="1:7" outlineLevel="6" x14ac:dyDescent="0.35">
      <c r="A1255" s="465"/>
      <c r="B1255" s="465"/>
      <c r="C1255" s="465"/>
      <c r="D1255" s="465"/>
      <c r="E1255" s="465"/>
      <c r="F1255" s="465"/>
      <c r="G1255" s="465"/>
    </row>
    <row r="1256" spans="1:7" outlineLevel="6" x14ac:dyDescent="0.35">
      <c r="A1256" s="465"/>
      <c r="B1256" s="465"/>
      <c r="C1256" s="465"/>
      <c r="D1256" s="465"/>
      <c r="E1256" s="465"/>
      <c r="F1256" s="465"/>
      <c r="G1256" s="465"/>
    </row>
    <row r="1257" spans="1:7" outlineLevel="6" x14ac:dyDescent="0.35">
      <c r="A1257" s="465"/>
      <c r="B1257" s="465"/>
      <c r="C1257" s="465"/>
      <c r="D1257" s="465"/>
      <c r="E1257" s="465"/>
      <c r="F1257" s="465"/>
      <c r="G1257" s="465"/>
    </row>
    <row r="1258" spans="1:7" ht="14.5" customHeight="1" outlineLevel="6" x14ac:dyDescent="0.35">
      <c r="A1258" s="584">
        <f>'BD3'!A551</f>
        <v>0</v>
      </c>
      <c r="B1258" s="584"/>
      <c r="C1258" s="215">
        <f>'BD3'!G551</f>
        <v>0</v>
      </c>
    </row>
    <row r="1259" spans="1:7" outlineLevel="6" x14ac:dyDescent="0.35">
      <c r="A1259" s="465" t="s">
        <v>200</v>
      </c>
      <c r="B1259" s="465"/>
      <c r="C1259" s="465"/>
      <c r="D1259" s="465"/>
      <c r="E1259" s="465"/>
      <c r="F1259" s="465"/>
      <c r="G1259" s="465"/>
    </row>
    <row r="1260" spans="1:7" outlineLevel="6" x14ac:dyDescent="0.35">
      <c r="A1260" s="465"/>
      <c r="B1260" s="465"/>
      <c r="C1260" s="465"/>
      <c r="D1260" s="465"/>
      <c r="E1260" s="465"/>
      <c r="F1260" s="465"/>
      <c r="G1260" s="465"/>
    </row>
    <row r="1261" spans="1:7" outlineLevel="6" x14ac:dyDescent="0.35">
      <c r="A1261" s="465"/>
      <c r="B1261" s="465"/>
      <c r="C1261" s="465"/>
      <c r="D1261" s="465"/>
      <c r="E1261" s="465"/>
      <c r="F1261" s="465"/>
      <c r="G1261" s="465"/>
    </row>
    <row r="1262" spans="1:7" outlineLevel="6" x14ac:dyDescent="0.35">
      <c r="A1262" s="465"/>
      <c r="B1262" s="465"/>
      <c r="C1262" s="465"/>
      <c r="D1262" s="465"/>
      <c r="E1262" s="465"/>
      <c r="F1262" s="465"/>
      <c r="G1262" s="465"/>
    </row>
    <row r="1263" spans="1:7" ht="14.5" customHeight="1" outlineLevel="6" x14ac:dyDescent="0.35">
      <c r="A1263" s="584">
        <f>'BD3'!A552</f>
        <v>0</v>
      </c>
      <c r="B1263" s="584"/>
      <c r="C1263" s="215">
        <f>'BD3'!G552</f>
        <v>0</v>
      </c>
    </row>
    <row r="1264" spans="1:7" outlineLevel="6" x14ac:dyDescent="0.35">
      <c r="A1264" s="465" t="s">
        <v>200</v>
      </c>
      <c r="B1264" s="465"/>
      <c r="C1264" s="465"/>
      <c r="D1264" s="465"/>
      <c r="E1264" s="465"/>
      <c r="F1264" s="465"/>
      <c r="G1264" s="465"/>
    </row>
    <row r="1265" spans="1:7" outlineLevel="6" x14ac:dyDescent="0.35">
      <c r="A1265" s="465"/>
      <c r="B1265" s="465"/>
      <c r="C1265" s="465"/>
      <c r="D1265" s="465"/>
      <c r="E1265" s="465"/>
      <c r="F1265" s="465"/>
      <c r="G1265" s="465"/>
    </row>
    <row r="1266" spans="1:7" outlineLevel="6" x14ac:dyDescent="0.35">
      <c r="A1266" s="465"/>
      <c r="B1266" s="465"/>
      <c r="C1266" s="465"/>
      <c r="D1266" s="465"/>
      <c r="E1266" s="465"/>
      <c r="F1266" s="465"/>
      <c r="G1266" s="465"/>
    </row>
    <row r="1267" spans="1:7" outlineLevel="6" x14ac:dyDescent="0.35">
      <c r="A1267" s="465"/>
      <c r="B1267" s="465"/>
      <c r="C1267" s="465"/>
      <c r="D1267" s="465"/>
      <c r="E1267" s="465"/>
      <c r="F1267" s="465"/>
      <c r="G1267" s="465"/>
    </row>
    <row r="1268" spans="1:7" outlineLevel="1" x14ac:dyDescent="0.35"/>
    <row r="1269" spans="1:7" ht="15" thickBot="1" x14ac:dyDescent="0.4"/>
    <row r="1270" spans="1:7" ht="83.5" customHeight="1" thickBot="1" x14ac:dyDescent="0.4">
      <c r="A1270" s="166" t="s">
        <v>9</v>
      </c>
      <c r="B1270" s="563" t="s">
        <v>63</v>
      </c>
      <c r="C1270" s="564"/>
      <c r="D1270" s="564"/>
      <c r="E1270" s="564"/>
      <c r="F1270" s="564"/>
      <c r="G1270" s="580"/>
    </row>
    <row r="1271" spans="1:7" ht="24" thickBot="1" x14ac:dyDescent="0.6">
      <c r="A1271" s="16" t="s">
        <v>39</v>
      </c>
      <c r="B1271" s="466">
        <f>F1282</f>
        <v>0</v>
      </c>
      <c r="C1271" s="467"/>
    </row>
    <row r="1272" spans="1:7" outlineLevel="1" collapsed="1" x14ac:dyDescent="0.35"/>
    <row r="1273" spans="1:7" ht="16" outlineLevel="1" thickBot="1" x14ac:dyDescent="0.4">
      <c r="A1273" s="165" t="s">
        <v>124</v>
      </c>
      <c r="B1273" s="507">
        <f>'BD3'!B560</f>
        <v>0</v>
      </c>
      <c r="C1273" s="507"/>
      <c r="D1273" s="585" t="s">
        <v>275</v>
      </c>
      <c r="E1273" s="585"/>
      <c r="F1273" s="585"/>
      <c r="G1273" s="585"/>
    </row>
    <row r="1274" spans="1:7" outlineLevel="1" x14ac:dyDescent="0.35"/>
    <row r="1275" spans="1:7" ht="28.9" customHeight="1" outlineLevel="1" x14ac:dyDescent="0.35">
      <c r="A1275" s="20" t="s">
        <v>72</v>
      </c>
      <c r="B1275" s="496" t="s">
        <v>161</v>
      </c>
      <c r="C1275" s="496"/>
      <c r="D1275" s="496"/>
      <c r="E1275" s="496"/>
      <c r="F1275" s="496"/>
      <c r="G1275" s="496"/>
    </row>
    <row r="1276" spans="1:7" ht="15.65" customHeight="1" outlineLevel="1" x14ac:dyDescent="0.35">
      <c r="B1276" s="497"/>
      <c r="C1276" s="497"/>
      <c r="D1276" s="497"/>
      <c r="E1276" s="497"/>
      <c r="F1276" s="497"/>
      <c r="G1276" s="497"/>
    </row>
    <row r="1277" spans="1:7" ht="15.65" customHeight="1" outlineLevel="1" x14ac:dyDescent="0.35">
      <c r="B1277" s="497"/>
      <c r="C1277" s="497"/>
      <c r="D1277" s="497"/>
      <c r="E1277" s="497"/>
      <c r="F1277" s="497"/>
      <c r="G1277" s="497"/>
    </row>
    <row r="1278" spans="1:7" ht="15.65" customHeight="1" outlineLevel="1" x14ac:dyDescent="0.35">
      <c r="B1278" s="497"/>
      <c r="C1278" s="497"/>
      <c r="D1278" s="497"/>
      <c r="E1278" s="497"/>
      <c r="F1278" s="497"/>
      <c r="G1278" s="497"/>
    </row>
    <row r="1279" spans="1:7" ht="15.65" customHeight="1" outlineLevel="1" x14ac:dyDescent="0.35">
      <c r="B1279" s="497"/>
      <c r="C1279" s="497"/>
      <c r="D1279" s="497"/>
      <c r="E1279" s="497"/>
      <c r="F1279" s="497"/>
      <c r="G1279" s="497"/>
    </row>
    <row r="1280" spans="1:7" outlineLevel="1" x14ac:dyDescent="0.35">
      <c r="B1280" s="497"/>
      <c r="C1280" s="497"/>
      <c r="D1280" s="497"/>
      <c r="E1280" s="497"/>
      <c r="F1280" s="497"/>
      <c r="G1280" s="497"/>
    </row>
    <row r="1281" spans="4:6" outlineLevel="1" x14ac:dyDescent="0.35">
      <c r="D1281" s="8" t="s">
        <v>129</v>
      </c>
      <c r="E1281" s="151" t="s">
        <v>131</v>
      </c>
      <c r="F1281" s="151" t="s">
        <v>73</v>
      </c>
    </row>
    <row r="1282" spans="4:6" ht="15.5" outlineLevel="1" x14ac:dyDescent="0.35">
      <c r="D1282" s="85">
        <f>IF('BD3'!E569&gt;0,'BD3'!E569,'BD3'!E579)</f>
        <v>0.1</v>
      </c>
      <c r="E1282" s="107">
        <f>IF('BD3'!F569&gt;0,'BD3'!F569,'BD3'!F579)</f>
        <v>0</v>
      </c>
      <c r="F1282" s="107">
        <f>IF('BD3'!G569&gt;0,'BD3'!G569,'BD3'!G579)</f>
        <v>0</v>
      </c>
    </row>
  </sheetData>
  <sheetProtection algorithmName="SHA-512" hashValue="I7fcNLJ8v/rawDApW0g9ZMOWUVhC2idEeLZxdj5Crj6Bqa9XEpZtq38Gpn9rpPZUJH/SBQL/mUZiAeKBQI9y3A==" saltValue="/gCzjQNaV1JfeksrBCIl3g==" spinCount="100000" sheet="1" objects="1" scenarios="1"/>
  <mergeCells count="358">
    <mergeCell ref="A1264:G1267"/>
    <mergeCell ref="A1204:G1207"/>
    <mergeCell ref="A1209:G1212"/>
    <mergeCell ref="A1214:G1217"/>
    <mergeCell ref="A1219:G1222"/>
    <mergeCell ref="A1224:G1227"/>
    <mergeCell ref="A1229:G1232"/>
    <mergeCell ref="A1234:G1237"/>
    <mergeCell ref="A1239:G1242"/>
    <mergeCell ref="A1244:G1247"/>
    <mergeCell ref="A1253:B1253"/>
    <mergeCell ref="A1258:B1258"/>
    <mergeCell ref="A1213:B1213"/>
    <mergeCell ref="A1218:B1218"/>
    <mergeCell ref="A1006:G1009"/>
    <mergeCell ref="A1011:G1014"/>
    <mergeCell ref="A1016:G1019"/>
    <mergeCell ref="A1021:G1024"/>
    <mergeCell ref="A1026:G1029"/>
    <mergeCell ref="A1031:G1034"/>
    <mergeCell ref="A1094:G1097"/>
    <mergeCell ref="A1107:G1110"/>
    <mergeCell ref="A1112:G1115"/>
    <mergeCell ref="A1049:G1052"/>
    <mergeCell ref="A1054:G1057"/>
    <mergeCell ref="A1059:G1062"/>
    <mergeCell ref="A1064:G1067"/>
    <mergeCell ref="A1069:G1072"/>
    <mergeCell ref="A1074:G1077"/>
    <mergeCell ref="A1079:G1082"/>
    <mergeCell ref="A1084:G1087"/>
    <mergeCell ref="A1089:G1092"/>
    <mergeCell ref="A1103:G1103"/>
    <mergeCell ref="B1104:G1104"/>
    <mergeCell ref="A1111:B1111"/>
    <mergeCell ref="A1106:B1106"/>
    <mergeCell ref="A973:G976"/>
    <mergeCell ref="A978:G981"/>
    <mergeCell ref="A983:G986"/>
    <mergeCell ref="A962:B962"/>
    <mergeCell ref="A967:B967"/>
    <mergeCell ref="A972:B972"/>
    <mergeCell ref="A988:G991"/>
    <mergeCell ref="A996:G999"/>
    <mergeCell ref="A1001:G1004"/>
    <mergeCell ref="B887:C887"/>
    <mergeCell ref="D940:E940"/>
    <mergeCell ref="C993:D993"/>
    <mergeCell ref="A837:G840"/>
    <mergeCell ref="A842:G845"/>
    <mergeCell ref="A851:B851"/>
    <mergeCell ref="A847:G850"/>
    <mergeCell ref="A852:G855"/>
    <mergeCell ref="A857:G860"/>
    <mergeCell ref="A862:G865"/>
    <mergeCell ref="A867:G870"/>
    <mergeCell ref="A872:G875"/>
    <mergeCell ref="A877:G880"/>
    <mergeCell ref="A882:G885"/>
    <mergeCell ref="A890:G893"/>
    <mergeCell ref="A895:G898"/>
    <mergeCell ref="A900:G903"/>
    <mergeCell ref="A941:G941"/>
    <mergeCell ref="A943:G946"/>
    <mergeCell ref="A948:G951"/>
    <mergeCell ref="A953:G956"/>
    <mergeCell ref="A958:G961"/>
    <mergeCell ref="A963:G966"/>
    <mergeCell ref="A968:G971"/>
    <mergeCell ref="A100:G106"/>
    <mergeCell ref="A156:G162"/>
    <mergeCell ref="A164:G170"/>
    <mergeCell ref="A172:G178"/>
    <mergeCell ref="A294:G300"/>
    <mergeCell ref="B3:E3"/>
    <mergeCell ref="A446:G452"/>
    <mergeCell ref="A398:G404"/>
    <mergeCell ref="A406:G412"/>
    <mergeCell ref="A414:G420"/>
    <mergeCell ref="A422:G428"/>
    <mergeCell ref="A430:G436"/>
    <mergeCell ref="B21:D21"/>
    <mergeCell ref="B28:D28"/>
    <mergeCell ref="B27:D27"/>
    <mergeCell ref="A68:G74"/>
    <mergeCell ref="B22:D22"/>
    <mergeCell ref="B18:D18"/>
    <mergeCell ref="B17:D17"/>
    <mergeCell ref="B16:D16"/>
    <mergeCell ref="B23:D23"/>
    <mergeCell ref="A92:G98"/>
    <mergeCell ref="A84:G90"/>
    <mergeCell ref="A188:G194"/>
    <mergeCell ref="A140:G146"/>
    <mergeCell ref="A270:G276"/>
    <mergeCell ref="A262:G268"/>
    <mergeCell ref="A254:G260"/>
    <mergeCell ref="A310:G316"/>
    <mergeCell ref="A302:G308"/>
    <mergeCell ref="B514:F516"/>
    <mergeCell ref="B523:F523"/>
    <mergeCell ref="A318:G324"/>
    <mergeCell ref="B521:F521"/>
    <mergeCell ref="A238:G244"/>
    <mergeCell ref="A228:G234"/>
    <mergeCell ref="B520:F520"/>
    <mergeCell ref="B519:F519"/>
    <mergeCell ref="B518:F518"/>
    <mergeCell ref="B517:F517"/>
    <mergeCell ref="A454:G460"/>
    <mergeCell ref="A462:G468"/>
    <mergeCell ref="A196:G202"/>
    <mergeCell ref="A204:G210"/>
    <mergeCell ref="A212:G218"/>
    <mergeCell ref="A220:G226"/>
    <mergeCell ref="A382:G388"/>
    <mergeCell ref="A366:G372"/>
    <mergeCell ref="B15:D15"/>
    <mergeCell ref="A438:G444"/>
    <mergeCell ref="A334:G340"/>
    <mergeCell ref="A342:G348"/>
    <mergeCell ref="A350:G356"/>
    <mergeCell ref="A34:G34"/>
    <mergeCell ref="A36:G42"/>
    <mergeCell ref="A44:G50"/>
    <mergeCell ref="A52:G58"/>
    <mergeCell ref="A326:G332"/>
    <mergeCell ref="B19:D19"/>
    <mergeCell ref="B20:D20"/>
    <mergeCell ref="A236:G236"/>
    <mergeCell ref="A60:G66"/>
    <mergeCell ref="A180:G186"/>
    <mergeCell ref="A148:G154"/>
    <mergeCell ref="B26:D26"/>
    <mergeCell ref="A108:G114"/>
    <mergeCell ref="A116:G122"/>
    <mergeCell ref="A124:G130"/>
    <mergeCell ref="A286:G292"/>
    <mergeCell ref="A358:G364"/>
    <mergeCell ref="A76:G82"/>
    <mergeCell ref="A132:G138"/>
    <mergeCell ref="A374:G380"/>
    <mergeCell ref="A390:G396"/>
    <mergeCell ref="A718:G724"/>
    <mergeCell ref="A690:G695"/>
    <mergeCell ref="A616:G620"/>
    <mergeCell ref="B524:F524"/>
    <mergeCell ref="A574:G578"/>
    <mergeCell ref="A580:G584"/>
    <mergeCell ref="A586:G590"/>
    <mergeCell ref="A592:G596"/>
    <mergeCell ref="A470:G476"/>
    <mergeCell ref="A539:G543"/>
    <mergeCell ref="A533:G537"/>
    <mergeCell ref="A545:G549"/>
    <mergeCell ref="A551:G555"/>
    <mergeCell ref="B522:F522"/>
    <mergeCell ref="A627:G632"/>
    <mergeCell ref="A634:G639"/>
    <mergeCell ref="A562:G566"/>
    <mergeCell ref="A568:G572"/>
    <mergeCell ref="A598:G602"/>
    <mergeCell ref="A604:G608"/>
    <mergeCell ref="A610:G614"/>
    <mergeCell ref="A478:G478"/>
    <mergeCell ref="A683:G688"/>
    <mergeCell ref="A676:G681"/>
    <mergeCell ref="A662:G667"/>
    <mergeCell ref="A669:G674"/>
    <mergeCell ref="A641:G646"/>
    <mergeCell ref="A648:G653"/>
    <mergeCell ref="A655:G660"/>
    <mergeCell ref="A796:B796"/>
    <mergeCell ref="A835:G835"/>
    <mergeCell ref="B1273:C1273"/>
    <mergeCell ref="B559:C559"/>
    <mergeCell ref="B558:G558"/>
    <mergeCell ref="B623:G623"/>
    <mergeCell ref="B698:G698"/>
    <mergeCell ref="B1270:G1270"/>
    <mergeCell ref="A827:G827"/>
    <mergeCell ref="B828:G828"/>
    <mergeCell ref="B829:G829"/>
    <mergeCell ref="A1000:B1000"/>
    <mergeCell ref="B824:G824"/>
    <mergeCell ref="A995:B995"/>
    <mergeCell ref="B1101:C1101"/>
    <mergeCell ref="B1271:C1271"/>
    <mergeCell ref="A994:G994"/>
    <mergeCell ref="A977:B977"/>
    <mergeCell ref="A982:B982"/>
    <mergeCell ref="A987:B987"/>
    <mergeCell ref="C813:G815"/>
    <mergeCell ref="C816:G818"/>
    <mergeCell ref="A742:G748"/>
    <mergeCell ref="A866:B866"/>
    <mergeCell ref="A871:B871"/>
    <mergeCell ref="B825:C825"/>
    <mergeCell ref="A957:B957"/>
    <mergeCell ref="A876:B876"/>
    <mergeCell ref="A881:B881"/>
    <mergeCell ref="B624:C624"/>
    <mergeCell ref="B699:C699"/>
    <mergeCell ref="A952:B952"/>
    <mergeCell ref="A942:B942"/>
    <mergeCell ref="A947:B947"/>
    <mergeCell ref="C810:G812"/>
    <mergeCell ref="A766:G772"/>
    <mergeCell ref="A726:G732"/>
    <mergeCell ref="A734:G740"/>
    <mergeCell ref="A750:G756"/>
    <mergeCell ref="A758:G764"/>
    <mergeCell ref="A905:G908"/>
    <mergeCell ref="A910:G913"/>
    <mergeCell ref="A915:G918"/>
    <mergeCell ref="A920:G923"/>
    <mergeCell ref="A925:G928"/>
    <mergeCell ref="A930:G933"/>
    <mergeCell ref="A935:G938"/>
    <mergeCell ref="C790:G792"/>
    <mergeCell ref="B834:C834"/>
    <mergeCell ref="A846:B846"/>
    <mergeCell ref="B32:C32"/>
    <mergeCell ref="B31:G31"/>
    <mergeCell ref="C787:G789"/>
    <mergeCell ref="A246:G252"/>
    <mergeCell ref="B1275:G1275"/>
    <mergeCell ref="B1276:G1280"/>
    <mergeCell ref="A774:G780"/>
    <mergeCell ref="A856:B856"/>
    <mergeCell ref="A861:B861"/>
    <mergeCell ref="A836:B836"/>
    <mergeCell ref="A804:B804"/>
    <mergeCell ref="A807:B807"/>
    <mergeCell ref="A810:B810"/>
    <mergeCell ref="D803:E803"/>
    <mergeCell ref="B786:C786"/>
    <mergeCell ref="A813:B813"/>
    <mergeCell ref="A816:B816"/>
    <mergeCell ref="C793:G795"/>
    <mergeCell ref="B830:G830"/>
    <mergeCell ref="C807:G809"/>
    <mergeCell ref="B831:G831"/>
    <mergeCell ref="B832:G832"/>
    <mergeCell ref="A841:B841"/>
    <mergeCell ref="A888:G888"/>
    <mergeCell ref="A1005:B1005"/>
    <mergeCell ref="A1010:B1010"/>
    <mergeCell ref="B1046:C1046"/>
    <mergeCell ref="A1036:G1039"/>
    <mergeCell ref="A1041:G1044"/>
    <mergeCell ref="B2:E2"/>
    <mergeCell ref="B6:E6"/>
    <mergeCell ref="B5:E5"/>
    <mergeCell ref="B8:E8"/>
    <mergeCell ref="B7:E7"/>
    <mergeCell ref="B14:E14"/>
    <mergeCell ref="A278:G284"/>
    <mergeCell ref="C804:G806"/>
    <mergeCell ref="C799:G801"/>
    <mergeCell ref="C796:G798"/>
    <mergeCell ref="B511:G511"/>
    <mergeCell ref="B529:G529"/>
    <mergeCell ref="B530:C530"/>
    <mergeCell ref="A514:A516"/>
    <mergeCell ref="G514:G516"/>
    <mergeCell ref="B512:C512"/>
    <mergeCell ref="A702:G708"/>
    <mergeCell ref="A710:G716"/>
    <mergeCell ref="B10:E10"/>
    <mergeCell ref="A1163:G1166"/>
    <mergeCell ref="A1168:G1171"/>
    <mergeCell ref="A1173:G1176"/>
    <mergeCell ref="A1178:G1181"/>
    <mergeCell ref="A1183:G1186"/>
    <mergeCell ref="A1177:B1177"/>
    <mergeCell ref="A1182:B1182"/>
    <mergeCell ref="A799:B799"/>
    <mergeCell ref="A1142:B1142"/>
    <mergeCell ref="A1147:B1147"/>
    <mergeCell ref="B1100:G1100"/>
    <mergeCell ref="A1053:B1053"/>
    <mergeCell ref="A1058:B1058"/>
    <mergeCell ref="A1063:B1063"/>
    <mergeCell ref="A1068:B1068"/>
    <mergeCell ref="A1048:B1048"/>
    <mergeCell ref="A1040:B1040"/>
    <mergeCell ref="A1015:B1015"/>
    <mergeCell ref="A1020:B1020"/>
    <mergeCell ref="A1116:G1116"/>
    <mergeCell ref="A1047:G1047"/>
    <mergeCell ref="A1025:B1025"/>
    <mergeCell ref="A1030:B1030"/>
    <mergeCell ref="A1035:B1035"/>
    <mergeCell ref="A1162:B1162"/>
    <mergeCell ref="A1117:B1117"/>
    <mergeCell ref="A1122:B1122"/>
    <mergeCell ref="A1127:B1127"/>
    <mergeCell ref="A1132:B1132"/>
    <mergeCell ref="A1137:B1137"/>
    <mergeCell ref="A1143:G1146"/>
    <mergeCell ref="A1148:G1151"/>
    <mergeCell ref="A1153:G1156"/>
    <mergeCell ref="A1158:G1161"/>
    <mergeCell ref="A1118:G1121"/>
    <mergeCell ref="A1123:G1126"/>
    <mergeCell ref="A1128:G1131"/>
    <mergeCell ref="A1133:G1136"/>
    <mergeCell ref="A1138:G1141"/>
    <mergeCell ref="D1273:G1273"/>
    <mergeCell ref="B24:C24"/>
    <mergeCell ref="B25:C25"/>
    <mergeCell ref="B821:G821"/>
    <mergeCell ref="B822:C822"/>
    <mergeCell ref="B783:G783"/>
    <mergeCell ref="B784:C784"/>
    <mergeCell ref="A787:B787"/>
    <mergeCell ref="A790:B790"/>
    <mergeCell ref="A793:B793"/>
    <mergeCell ref="A1073:B1073"/>
    <mergeCell ref="A1078:B1078"/>
    <mergeCell ref="A1083:B1083"/>
    <mergeCell ref="A1088:B1088"/>
    <mergeCell ref="A1093:B1093"/>
    <mergeCell ref="A1193:B1193"/>
    <mergeCell ref="A1198:B1198"/>
    <mergeCell ref="A1203:B1203"/>
    <mergeCell ref="A1208:B1208"/>
    <mergeCell ref="A1167:B1167"/>
    <mergeCell ref="A1172:B1172"/>
    <mergeCell ref="A1187:B1187"/>
    <mergeCell ref="A1152:B1152"/>
    <mergeCell ref="A1157:B1157"/>
    <mergeCell ref="A1192:G1192"/>
    <mergeCell ref="A1263:B1263"/>
    <mergeCell ref="A1223:B1223"/>
    <mergeCell ref="A1228:B1228"/>
    <mergeCell ref="A1233:B1233"/>
    <mergeCell ref="A1238:B1238"/>
    <mergeCell ref="A1243:B1243"/>
    <mergeCell ref="A1248:B1248"/>
    <mergeCell ref="A1188:G1191"/>
    <mergeCell ref="A1194:G1197"/>
    <mergeCell ref="A1199:G1202"/>
    <mergeCell ref="A1249:G1252"/>
    <mergeCell ref="A1254:G1257"/>
    <mergeCell ref="A1259:G1262"/>
    <mergeCell ref="B525:F525"/>
    <mergeCell ref="A479:B479"/>
    <mergeCell ref="A485:B485"/>
    <mergeCell ref="A491:B491"/>
    <mergeCell ref="A497:B497"/>
    <mergeCell ref="A503:B503"/>
    <mergeCell ref="A504:G508"/>
    <mergeCell ref="A498:G502"/>
    <mergeCell ref="A492:G496"/>
    <mergeCell ref="A486:G490"/>
    <mergeCell ref="A480:G484"/>
  </mergeCells>
  <pageMargins left="0.5" right="0.5" top="0.5" bottom="0.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8">
    <tabColor theme="4" tint="0.59999389629810485"/>
    <outlinePr summaryBelow="0" summaryRight="0"/>
  </sheetPr>
  <dimension ref="A1:H91"/>
  <sheetViews>
    <sheetView zoomScaleNormal="100" workbookViewId="0"/>
  </sheetViews>
  <sheetFormatPr defaultColWidth="8.81640625" defaultRowHeight="14.5" outlineLevelRow="1" x14ac:dyDescent="0.35"/>
  <cols>
    <col min="1" max="1" width="28.1796875" style="98" customWidth="1"/>
    <col min="2" max="3" width="12.7265625" style="98" customWidth="1"/>
    <col min="4" max="7" width="17.26953125" style="98" customWidth="1"/>
    <col min="8" max="8" width="100.26953125" style="98" customWidth="1"/>
    <col min="9" max="16384" width="8.81640625" style="98"/>
  </cols>
  <sheetData>
    <row r="1" spans="1:8" ht="21" x14ac:dyDescent="0.5">
      <c r="A1" s="203" t="s">
        <v>162</v>
      </c>
      <c r="G1" s="201" t="str">
        <f>IF(B5&gt;0,B5," ")</f>
        <v xml:space="preserve"> </v>
      </c>
    </row>
    <row r="2" spans="1:8" ht="16" thickBot="1" x14ac:dyDescent="0.4">
      <c r="A2" s="204" t="s">
        <v>0</v>
      </c>
      <c r="B2" s="533">
        <f>'BD3'!B2</f>
        <v>0</v>
      </c>
      <c r="C2" s="533"/>
      <c r="D2" s="533"/>
      <c r="E2" s="533"/>
      <c r="G2" s="290" t="str">
        <f>IF((G23+G47+G62+G77+G91)=0,"HIDE"," ")</f>
        <v>HIDE</v>
      </c>
    </row>
    <row r="3" spans="1:8" ht="16" thickBot="1" x14ac:dyDescent="0.4">
      <c r="A3" s="204" t="s">
        <v>183</v>
      </c>
      <c r="B3" s="534">
        <f>'BD3'!B3</f>
        <v>0</v>
      </c>
      <c r="C3" s="534"/>
      <c r="D3" s="534"/>
      <c r="E3" s="534"/>
    </row>
    <row r="4" spans="1:8" ht="6" customHeight="1" x14ac:dyDescent="0.35">
      <c r="A4" s="204"/>
      <c r="B4" s="224"/>
      <c r="C4" s="224"/>
      <c r="D4" s="224"/>
      <c r="E4" s="224"/>
      <c r="F4" s="204"/>
    </row>
    <row r="5" spans="1:8" ht="16" thickBot="1" x14ac:dyDescent="0.4">
      <c r="A5" s="204" t="s">
        <v>67</v>
      </c>
      <c r="B5" s="533">
        <f>'BD3'!B7</f>
        <v>0</v>
      </c>
      <c r="C5" s="533"/>
      <c r="D5" s="533"/>
      <c r="E5" s="533"/>
    </row>
    <row r="6" spans="1:8" ht="16" thickBot="1" x14ac:dyDescent="0.4">
      <c r="A6" s="204" t="s">
        <v>1</v>
      </c>
      <c r="B6" s="533">
        <f>'BD3'!B8</f>
        <v>0</v>
      </c>
      <c r="C6" s="533"/>
      <c r="D6" s="533"/>
      <c r="E6" s="533"/>
    </row>
    <row r="7" spans="1:8" ht="16" thickBot="1" x14ac:dyDescent="0.4">
      <c r="A7" s="204" t="s">
        <v>82</v>
      </c>
      <c r="B7" s="133">
        <f>'BD3'!B9</f>
        <v>12</v>
      </c>
      <c r="C7" s="71"/>
      <c r="D7" s="71"/>
      <c r="E7" s="71"/>
    </row>
    <row r="8" spans="1:8" ht="16" thickBot="1" x14ac:dyDescent="0.4">
      <c r="A8" s="204" t="s">
        <v>60</v>
      </c>
      <c r="B8" s="64">
        <f>'BD3'!B11</f>
        <v>0</v>
      </c>
      <c r="C8" s="292"/>
      <c r="D8" s="71"/>
      <c r="E8" s="71"/>
    </row>
    <row r="9" spans="1:8" ht="15" thickBot="1" x14ac:dyDescent="0.4">
      <c r="B9"/>
    </row>
    <row r="10" spans="1:8" ht="118.15" customHeight="1" thickBot="1" x14ac:dyDescent="0.4">
      <c r="A10" s="163" t="s">
        <v>119</v>
      </c>
      <c r="B10" s="574" t="s">
        <v>152</v>
      </c>
      <c r="C10" s="574"/>
      <c r="D10" s="574"/>
      <c r="E10" s="574"/>
      <c r="F10" s="574"/>
      <c r="G10" s="575"/>
      <c r="H10" s="162" t="s">
        <v>163</v>
      </c>
    </row>
    <row r="11" spans="1:8" ht="18.5" x14ac:dyDescent="0.35">
      <c r="A11" s="444" t="s">
        <v>100</v>
      </c>
      <c r="B11" s="561"/>
      <c r="C11" s="427"/>
      <c r="D11" s="427"/>
      <c r="E11" s="427"/>
      <c r="F11" s="427"/>
      <c r="G11" s="427"/>
      <c r="H11" s="58"/>
    </row>
    <row r="12" spans="1:8" ht="28" outlineLevel="1" x14ac:dyDescent="0.35">
      <c r="A12" s="419" t="s">
        <v>101</v>
      </c>
      <c r="B12" s="419"/>
      <c r="C12" s="438" t="s">
        <v>102</v>
      </c>
      <c r="D12" s="439"/>
      <c r="E12" s="154" t="s">
        <v>103</v>
      </c>
      <c r="F12" s="152" t="s">
        <v>120</v>
      </c>
      <c r="G12" s="154" t="s">
        <v>17</v>
      </c>
      <c r="H12" s="154" t="s">
        <v>122</v>
      </c>
    </row>
    <row r="13" spans="1:8" outlineLevel="1" x14ac:dyDescent="0.35">
      <c r="A13" s="603"/>
      <c r="B13" s="603"/>
      <c r="C13" s="604"/>
      <c r="D13" s="604"/>
      <c r="E13" s="115"/>
      <c r="F13" s="114"/>
      <c r="G13" s="73">
        <f t="shared" ref="G13:G18" si="0">E13*(F13/$B$7)</f>
        <v>0</v>
      </c>
      <c r="H13" s="130"/>
    </row>
    <row r="14" spans="1:8" outlineLevel="1" x14ac:dyDescent="0.35">
      <c r="A14" s="603"/>
      <c r="B14" s="603"/>
      <c r="C14" s="604"/>
      <c r="D14" s="604"/>
      <c r="E14" s="115"/>
      <c r="F14" s="114"/>
      <c r="G14" s="73">
        <f t="shared" si="0"/>
        <v>0</v>
      </c>
      <c r="H14" s="130"/>
    </row>
    <row r="15" spans="1:8" outlineLevel="1" x14ac:dyDescent="0.35">
      <c r="A15" s="603"/>
      <c r="B15" s="603"/>
      <c r="C15" s="604"/>
      <c r="D15" s="604"/>
      <c r="E15" s="115"/>
      <c r="F15" s="114"/>
      <c r="G15" s="73">
        <f t="shared" si="0"/>
        <v>0</v>
      </c>
      <c r="H15" s="130"/>
    </row>
    <row r="16" spans="1:8" outlineLevel="1" x14ac:dyDescent="0.35">
      <c r="A16" s="603"/>
      <c r="B16" s="603"/>
      <c r="C16" s="604"/>
      <c r="D16" s="604"/>
      <c r="E16" s="115"/>
      <c r="F16" s="114"/>
      <c r="G16" s="73">
        <f t="shared" si="0"/>
        <v>0</v>
      </c>
      <c r="H16" s="130"/>
    </row>
    <row r="17" spans="1:8" outlineLevel="1" x14ac:dyDescent="0.35">
      <c r="A17" s="603"/>
      <c r="B17" s="603"/>
      <c r="C17" s="604"/>
      <c r="D17" s="604"/>
      <c r="E17" s="115"/>
      <c r="F17" s="114"/>
      <c r="G17" s="73">
        <f t="shared" si="0"/>
        <v>0</v>
      </c>
      <c r="H17" s="130"/>
    </row>
    <row r="18" spans="1:8" outlineLevel="1" x14ac:dyDescent="0.35">
      <c r="A18" s="603"/>
      <c r="B18" s="603"/>
      <c r="C18" s="604"/>
      <c r="D18" s="604"/>
      <c r="E18" s="115"/>
      <c r="F18" s="114"/>
      <c r="G18" s="73">
        <f t="shared" si="0"/>
        <v>0</v>
      </c>
      <c r="H18" s="130"/>
    </row>
    <row r="19" spans="1:8" outlineLevel="1" x14ac:dyDescent="0.35">
      <c r="A19" s="603"/>
      <c r="B19" s="603"/>
      <c r="C19" s="604"/>
      <c r="D19" s="604"/>
      <c r="E19" s="115"/>
      <c r="F19" s="114"/>
      <c r="G19" s="73">
        <f>E19*(F19/$B$7)</f>
        <v>0</v>
      </c>
      <c r="H19" s="130"/>
    </row>
    <row r="20" spans="1:8" outlineLevel="1" x14ac:dyDescent="0.35">
      <c r="A20" s="603"/>
      <c r="B20" s="603"/>
      <c r="C20" s="604"/>
      <c r="D20" s="604"/>
      <c r="E20" s="115"/>
      <c r="F20" s="114"/>
      <c r="G20" s="73">
        <f>E20*(F20/$B$7)</f>
        <v>0</v>
      </c>
      <c r="H20" s="130"/>
    </row>
    <row r="21" spans="1:8" outlineLevel="1" x14ac:dyDescent="0.35">
      <c r="A21" s="603"/>
      <c r="B21" s="603"/>
      <c r="C21" s="604"/>
      <c r="D21" s="604"/>
      <c r="E21" s="115"/>
      <c r="F21" s="114"/>
      <c r="G21" s="73">
        <f>E21*(F21/$B$7)</f>
        <v>0</v>
      </c>
      <c r="H21" s="130"/>
    </row>
    <row r="22" spans="1:8" outlineLevel="1" x14ac:dyDescent="0.35">
      <c r="A22" s="603"/>
      <c r="B22" s="603"/>
      <c r="C22" s="604"/>
      <c r="D22" s="604"/>
      <c r="E22" s="115"/>
      <c r="F22" s="114"/>
      <c r="G22" s="73">
        <f>E22*(F22/$B$7)</f>
        <v>0</v>
      </c>
      <c r="H22" s="130"/>
    </row>
    <row r="23" spans="1:8" outlineLevel="1" x14ac:dyDescent="0.35">
      <c r="F23" s="39" t="s">
        <v>17</v>
      </c>
      <c r="G23" s="75">
        <f>SUM(G13:G22)</f>
        <v>0</v>
      </c>
    </row>
    <row r="25" spans="1:8" ht="18.5" x14ac:dyDescent="0.35">
      <c r="A25" s="444" t="s">
        <v>53</v>
      </c>
      <c r="B25" s="561"/>
      <c r="C25" s="427"/>
      <c r="D25" s="427"/>
      <c r="E25" s="427"/>
      <c r="F25" s="427"/>
      <c r="G25" s="427"/>
      <c r="H25" s="58"/>
    </row>
    <row r="26" spans="1:8" ht="43.5" outlineLevel="1" x14ac:dyDescent="0.35">
      <c r="A26" s="154" t="s">
        <v>105</v>
      </c>
      <c r="B26" s="152" t="s">
        <v>107</v>
      </c>
      <c r="C26" s="152" t="s">
        <v>108</v>
      </c>
      <c r="D26" s="152" t="s">
        <v>109</v>
      </c>
      <c r="E26" s="154" t="s">
        <v>103</v>
      </c>
      <c r="F26" s="152" t="s">
        <v>120</v>
      </c>
      <c r="G26" s="154" t="s">
        <v>17</v>
      </c>
      <c r="H26" s="154" t="s">
        <v>122</v>
      </c>
    </row>
    <row r="27" spans="1:8" outlineLevel="1" x14ac:dyDescent="0.35">
      <c r="A27" s="161"/>
      <c r="B27" s="160"/>
      <c r="C27" s="115"/>
      <c r="D27" s="123"/>
      <c r="E27" s="115"/>
      <c r="F27" s="114"/>
      <c r="G27" s="73">
        <f t="shared" ref="G27:G46" si="1">E27*(F27/$B$7)</f>
        <v>0</v>
      </c>
      <c r="H27" s="130"/>
    </row>
    <row r="28" spans="1:8" outlineLevel="1" x14ac:dyDescent="0.35">
      <c r="A28" s="161"/>
      <c r="B28" s="160"/>
      <c r="C28" s="115"/>
      <c r="D28" s="123"/>
      <c r="E28" s="115"/>
      <c r="F28" s="114"/>
      <c r="G28" s="73">
        <f t="shared" si="1"/>
        <v>0</v>
      </c>
      <c r="H28" s="130"/>
    </row>
    <row r="29" spans="1:8" outlineLevel="1" x14ac:dyDescent="0.35">
      <c r="A29" s="161"/>
      <c r="B29" s="160"/>
      <c r="C29" s="115"/>
      <c r="D29" s="123"/>
      <c r="E29" s="115"/>
      <c r="F29" s="114"/>
      <c r="G29" s="73">
        <f t="shared" si="1"/>
        <v>0</v>
      </c>
      <c r="H29" s="130"/>
    </row>
    <row r="30" spans="1:8" outlineLevel="1" x14ac:dyDescent="0.35">
      <c r="A30" s="161"/>
      <c r="B30" s="160"/>
      <c r="C30" s="115"/>
      <c r="D30" s="123"/>
      <c r="E30" s="115"/>
      <c r="F30" s="114"/>
      <c r="G30" s="73">
        <f t="shared" si="1"/>
        <v>0</v>
      </c>
      <c r="H30" s="130"/>
    </row>
    <row r="31" spans="1:8" outlineLevel="1" x14ac:dyDescent="0.35">
      <c r="A31" s="161"/>
      <c r="B31" s="160"/>
      <c r="C31" s="115"/>
      <c r="D31" s="123"/>
      <c r="E31" s="115"/>
      <c r="F31" s="114"/>
      <c r="G31" s="73">
        <f t="shared" si="1"/>
        <v>0</v>
      </c>
      <c r="H31" s="130"/>
    </row>
    <row r="32" spans="1:8" outlineLevel="1" x14ac:dyDescent="0.35">
      <c r="A32" s="161"/>
      <c r="B32" s="160"/>
      <c r="C32" s="115"/>
      <c r="D32" s="123"/>
      <c r="E32" s="115"/>
      <c r="F32" s="114"/>
      <c r="G32" s="73">
        <f t="shared" si="1"/>
        <v>0</v>
      </c>
      <c r="H32" s="130"/>
    </row>
    <row r="33" spans="1:8" outlineLevel="1" x14ac:dyDescent="0.35">
      <c r="A33" s="161"/>
      <c r="B33" s="160"/>
      <c r="C33" s="115"/>
      <c r="D33" s="123"/>
      <c r="E33" s="115"/>
      <c r="F33" s="114"/>
      <c r="G33" s="73">
        <f t="shared" si="1"/>
        <v>0</v>
      </c>
      <c r="H33" s="130"/>
    </row>
    <row r="34" spans="1:8" outlineLevel="1" x14ac:dyDescent="0.35">
      <c r="A34" s="161"/>
      <c r="B34" s="160"/>
      <c r="C34" s="115"/>
      <c r="D34" s="123"/>
      <c r="E34" s="115"/>
      <c r="F34" s="114"/>
      <c r="G34" s="73">
        <f t="shared" si="1"/>
        <v>0</v>
      </c>
      <c r="H34" s="130"/>
    </row>
    <row r="35" spans="1:8" outlineLevel="1" x14ac:dyDescent="0.35">
      <c r="A35" s="161"/>
      <c r="B35" s="160"/>
      <c r="C35" s="115"/>
      <c r="D35" s="123"/>
      <c r="E35" s="115"/>
      <c r="F35" s="114"/>
      <c r="G35" s="73">
        <f t="shared" si="1"/>
        <v>0</v>
      </c>
      <c r="H35" s="130"/>
    </row>
    <row r="36" spans="1:8" outlineLevel="1" x14ac:dyDescent="0.35">
      <c r="A36" s="161"/>
      <c r="B36" s="160"/>
      <c r="C36" s="115"/>
      <c r="D36" s="123"/>
      <c r="E36" s="115"/>
      <c r="F36" s="114"/>
      <c r="G36" s="73">
        <f t="shared" si="1"/>
        <v>0</v>
      </c>
      <c r="H36" s="130"/>
    </row>
    <row r="37" spans="1:8" outlineLevel="1" x14ac:dyDescent="0.35">
      <c r="A37" s="161"/>
      <c r="B37" s="160"/>
      <c r="C37" s="115"/>
      <c r="D37" s="123"/>
      <c r="E37" s="115"/>
      <c r="F37" s="114"/>
      <c r="G37" s="73">
        <f t="shared" si="1"/>
        <v>0</v>
      </c>
      <c r="H37" s="130"/>
    </row>
    <row r="38" spans="1:8" outlineLevel="1" x14ac:dyDescent="0.35">
      <c r="A38" s="161"/>
      <c r="B38" s="160"/>
      <c r="C38" s="115"/>
      <c r="D38" s="123"/>
      <c r="E38" s="115"/>
      <c r="F38" s="114"/>
      <c r="G38" s="73">
        <f t="shared" si="1"/>
        <v>0</v>
      </c>
      <c r="H38" s="130"/>
    </row>
    <row r="39" spans="1:8" outlineLevel="1" x14ac:dyDescent="0.35">
      <c r="A39" s="161"/>
      <c r="B39" s="160"/>
      <c r="C39" s="115"/>
      <c r="D39" s="123"/>
      <c r="E39" s="115"/>
      <c r="F39" s="114"/>
      <c r="G39" s="73">
        <f t="shared" si="1"/>
        <v>0</v>
      </c>
      <c r="H39" s="130"/>
    </row>
    <row r="40" spans="1:8" outlineLevel="1" x14ac:dyDescent="0.35">
      <c r="A40" s="161"/>
      <c r="B40" s="160"/>
      <c r="C40" s="115"/>
      <c r="D40" s="123"/>
      <c r="E40" s="115"/>
      <c r="F40" s="114"/>
      <c r="G40" s="73">
        <f t="shared" si="1"/>
        <v>0</v>
      </c>
      <c r="H40" s="130"/>
    </row>
    <row r="41" spans="1:8" outlineLevel="1" x14ac:dyDescent="0.35">
      <c r="A41" s="161"/>
      <c r="B41" s="160"/>
      <c r="C41" s="115"/>
      <c r="D41" s="123"/>
      <c r="E41" s="115"/>
      <c r="F41" s="114"/>
      <c r="G41" s="73">
        <f t="shared" si="1"/>
        <v>0</v>
      </c>
      <c r="H41" s="130"/>
    </row>
    <row r="42" spans="1:8" outlineLevel="1" x14ac:dyDescent="0.35">
      <c r="A42" s="161"/>
      <c r="B42" s="160"/>
      <c r="C42" s="115"/>
      <c r="D42" s="123"/>
      <c r="E42" s="115"/>
      <c r="F42" s="114"/>
      <c r="G42" s="73">
        <f t="shared" si="1"/>
        <v>0</v>
      </c>
      <c r="H42" s="130"/>
    </row>
    <row r="43" spans="1:8" outlineLevel="1" x14ac:dyDescent="0.35">
      <c r="A43" s="161"/>
      <c r="B43" s="160"/>
      <c r="C43" s="115"/>
      <c r="D43" s="123"/>
      <c r="E43" s="115"/>
      <c r="F43" s="114"/>
      <c r="G43" s="73">
        <f t="shared" si="1"/>
        <v>0</v>
      </c>
      <c r="H43" s="130"/>
    </row>
    <row r="44" spans="1:8" outlineLevel="1" x14ac:dyDescent="0.35">
      <c r="A44" s="161"/>
      <c r="B44" s="160"/>
      <c r="C44" s="115"/>
      <c r="D44" s="123"/>
      <c r="E44" s="115"/>
      <c r="F44" s="114"/>
      <c r="G44" s="73">
        <f t="shared" si="1"/>
        <v>0</v>
      </c>
      <c r="H44" s="130"/>
    </row>
    <row r="45" spans="1:8" outlineLevel="1" x14ac:dyDescent="0.35">
      <c r="A45" s="161"/>
      <c r="B45" s="160"/>
      <c r="C45" s="115"/>
      <c r="D45" s="123"/>
      <c r="E45" s="115"/>
      <c r="F45" s="114"/>
      <c r="G45" s="73">
        <f t="shared" si="1"/>
        <v>0</v>
      </c>
      <c r="H45" s="130"/>
    </row>
    <row r="46" spans="1:8" outlineLevel="1" x14ac:dyDescent="0.35">
      <c r="A46" s="161"/>
      <c r="B46" s="160"/>
      <c r="C46" s="115"/>
      <c r="D46" s="123"/>
      <c r="E46" s="115"/>
      <c r="F46" s="114"/>
      <c r="G46" s="73">
        <f t="shared" si="1"/>
        <v>0</v>
      </c>
      <c r="H46" s="130"/>
    </row>
    <row r="47" spans="1:8" outlineLevel="1" x14ac:dyDescent="0.35">
      <c r="F47" s="39" t="s">
        <v>17</v>
      </c>
      <c r="G47" s="75">
        <f>SUM(G27:G46)</f>
        <v>0</v>
      </c>
    </row>
    <row r="49" spans="1:8" ht="18.5" x14ac:dyDescent="0.35">
      <c r="A49" s="561" t="s">
        <v>159</v>
      </c>
      <c r="B49" s="561"/>
      <c r="C49" s="561"/>
      <c r="D49" s="561"/>
      <c r="E49" s="561"/>
      <c r="F49" s="561"/>
      <c r="G49" s="561"/>
      <c r="H49" s="58"/>
    </row>
    <row r="50" spans="1:8" ht="29.5" customHeight="1" outlineLevel="1" x14ac:dyDescent="0.35">
      <c r="A50" s="537" t="s">
        <v>246</v>
      </c>
      <c r="B50" s="537"/>
      <c r="C50" s="537"/>
      <c r="D50" s="537"/>
      <c r="E50" s="537"/>
      <c r="F50" s="537"/>
      <c r="G50" s="537"/>
      <c r="H50" s="158"/>
    </row>
    <row r="51" spans="1:8" ht="43.5" outlineLevel="1" x14ac:dyDescent="0.35">
      <c r="A51" s="235" t="s">
        <v>217</v>
      </c>
      <c r="B51" s="419" t="s">
        <v>216</v>
      </c>
      <c r="C51" s="419"/>
      <c r="D51" s="154" t="s">
        <v>115</v>
      </c>
      <c r="E51" s="152" t="s">
        <v>37</v>
      </c>
      <c r="F51" s="154" t="s">
        <v>111</v>
      </c>
      <c r="G51" s="154" t="s">
        <v>17</v>
      </c>
      <c r="H51" s="154" t="s">
        <v>122</v>
      </c>
    </row>
    <row r="52" spans="1:8" outlineLevel="1" x14ac:dyDescent="0.35">
      <c r="A52" s="237"/>
      <c r="B52" s="550"/>
      <c r="C52" s="550"/>
      <c r="D52" s="160"/>
      <c r="E52" s="115"/>
      <c r="F52" s="136"/>
      <c r="G52" s="73">
        <f t="shared" ref="G52:G61" si="2">E52*F52</f>
        <v>0</v>
      </c>
      <c r="H52" s="130"/>
    </row>
    <row r="53" spans="1:8" outlineLevel="1" x14ac:dyDescent="0.35">
      <c r="A53" s="237"/>
      <c r="B53" s="550"/>
      <c r="C53" s="550"/>
      <c r="D53" s="160"/>
      <c r="E53" s="115"/>
      <c r="F53" s="125"/>
      <c r="G53" s="73">
        <f t="shared" si="2"/>
        <v>0</v>
      </c>
      <c r="H53" s="130"/>
    </row>
    <row r="54" spans="1:8" outlineLevel="1" x14ac:dyDescent="0.35">
      <c r="A54" s="237"/>
      <c r="B54" s="550"/>
      <c r="C54" s="550"/>
      <c r="D54" s="160"/>
      <c r="E54" s="115"/>
      <c r="F54" s="125"/>
      <c r="G54" s="73">
        <f t="shared" si="2"/>
        <v>0</v>
      </c>
      <c r="H54" s="130"/>
    </row>
    <row r="55" spans="1:8" outlineLevel="1" x14ac:dyDescent="0.35">
      <c r="A55" s="237"/>
      <c r="B55" s="550"/>
      <c r="C55" s="550"/>
      <c r="D55" s="160"/>
      <c r="E55" s="115"/>
      <c r="F55" s="125"/>
      <c r="G55" s="73">
        <f t="shared" si="2"/>
        <v>0</v>
      </c>
      <c r="H55" s="130"/>
    </row>
    <row r="56" spans="1:8" outlineLevel="1" x14ac:dyDescent="0.35">
      <c r="A56" s="237"/>
      <c r="B56" s="550"/>
      <c r="C56" s="550"/>
      <c r="D56" s="160"/>
      <c r="E56" s="115"/>
      <c r="F56" s="125"/>
      <c r="G56" s="73">
        <f t="shared" si="2"/>
        <v>0</v>
      </c>
      <c r="H56" s="130"/>
    </row>
    <row r="57" spans="1:8" outlineLevel="1" x14ac:dyDescent="0.35">
      <c r="A57" s="237"/>
      <c r="B57" s="550"/>
      <c r="C57" s="550"/>
      <c r="D57" s="160"/>
      <c r="E57" s="115"/>
      <c r="F57" s="125"/>
      <c r="G57" s="73">
        <f t="shared" si="2"/>
        <v>0</v>
      </c>
      <c r="H57" s="130"/>
    </row>
    <row r="58" spans="1:8" outlineLevel="1" x14ac:dyDescent="0.35">
      <c r="A58" s="237"/>
      <c r="B58" s="550"/>
      <c r="C58" s="550"/>
      <c r="D58" s="160"/>
      <c r="E58" s="115"/>
      <c r="F58" s="125"/>
      <c r="G58" s="73">
        <f t="shared" si="2"/>
        <v>0</v>
      </c>
      <c r="H58" s="130"/>
    </row>
    <row r="59" spans="1:8" outlineLevel="1" x14ac:dyDescent="0.35">
      <c r="A59" s="237"/>
      <c r="B59" s="550"/>
      <c r="C59" s="550"/>
      <c r="D59" s="160"/>
      <c r="E59" s="115"/>
      <c r="F59" s="125"/>
      <c r="G59" s="73">
        <f t="shared" si="2"/>
        <v>0</v>
      </c>
      <c r="H59" s="130"/>
    </row>
    <row r="60" spans="1:8" outlineLevel="1" x14ac:dyDescent="0.35">
      <c r="A60" s="237"/>
      <c r="B60" s="550"/>
      <c r="C60" s="550"/>
      <c r="D60" s="160"/>
      <c r="E60" s="115"/>
      <c r="F60" s="125"/>
      <c r="G60" s="73">
        <f t="shared" si="2"/>
        <v>0</v>
      </c>
      <c r="H60" s="130"/>
    </row>
    <row r="61" spans="1:8" outlineLevel="1" x14ac:dyDescent="0.35">
      <c r="A61" s="237"/>
      <c r="B61" s="550"/>
      <c r="C61" s="550"/>
      <c r="D61" s="160"/>
      <c r="E61" s="115"/>
      <c r="F61" s="125"/>
      <c r="G61" s="73">
        <f t="shared" si="2"/>
        <v>0</v>
      </c>
      <c r="H61" s="130"/>
    </row>
    <row r="62" spans="1:8" outlineLevel="1" x14ac:dyDescent="0.35">
      <c r="F62" s="39" t="s">
        <v>17</v>
      </c>
      <c r="G62" s="75">
        <f>SUM(G52:G61)</f>
        <v>0</v>
      </c>
    </row>
    <row r="64" spans="1:8" ht="18.5" x14ac:dyDescent="0.35">
      <c r="A64" s="561" t="s">
        <v>113</v>
      </c>
      <c r="B64" s="561"/>
      <c r="C64" s="561"/>
      <c r="D64" s="561"/>
      <c r="E64" s="561"/>
      <c r="F64" s="561"/>
      <c r="G64" s="561"/>
      <c r="H64" s="58"/>
    </row>
    <row r="65" spans="1:8" outlineLevel="1" x14ac:dyDescent="0.35">
      <c r="A65" s="537" t="s">
        <v>116</v>
      </c>
      <c r="B65" s="537"/>
      <c r="C65" s="537"/>
      <c r="D65" s="537"/>
      <c r="E65" s="537"/>
      <c r="F65" s="537"/>
      <c r="G65" s="537"/>
      <c r="H65" s="158"/>
    </row>
    <row r="66" spans="1:8" ht="43.5" outlineLevel="1" x14ac:dyDescent="0.35">
      <c r="A66" s="438" t="s">
        <v>114</v>
      </c>
      <c r="B66" s="457"/>
      <c r="C66" s="439"/>
      <c r="D66" s="154" t="s">
        <v>110</v>
      </c>
      <c r="E66" s="152" t="s">
        <v>112</v>
      </c>
      <c r="F66" s="154" t="s">
        <v>111</v>
      </c>
      <c r="G66" s="154" t="s">
        <v>17</v>
      </c>
      <c r="H66" s="154" t="s">
        <v>122</v>
      </c>
    </row>
    <row r="67" spans="1:8" outlineLevel="1" x14ac:dyDescent="0.35">
      <c r="A67" s="605"/>
      <c r="B67" s="606"/>
      <c r="C67" s="607"/>
      <c r="D67" s="160"/>
      <c r="E67" s="115"/>
      <c r="F67" s="125"/>
      <c r="G67" s="73">
        <f t="shared" ref="G67:G76" si="3">E67*F67</f>
        <v>0</v>
      </c>
      <c r="H67" s="130"/>
    </row>
    <row r="68" spans="1:8" outlineLevel="1" x14ac:dyDescent="0.35">
      <c r="A68" s="605"/>
      <c r="B68" s="606"/>
      <c r="C68" s="607"/>
      <c r="D68" s="160"/>
      <c r="E68" s="115"/>
      <c r="F68" s="125"/>
      <c r="G68" s="73">
        <f t="shared" si="3"/>
        <v>0</v>
      </c>
      <c r="H68" s="130"/>
    </row>
    <row r="69" spans="1:8" outlineLevel="1" x14ac:dyDescent="0.35">
      <c r="A69" s="605"/>
      <c r="B69" s="606"/>
      <c r="C69" s="607"/>
      <c r="D69" s="160"/>
      <c r="E69" s="115"/>
      <c r="F69" s="125"/>
      <c r="G69" s="73">
        <f t="shared" si="3"/>
        <v>0</v>
      </c>
      <c r="H69" s="130"/>
    </row>
    <row r="70" spans="1:8" outlineLevel="1" x14ac:dyDescent="0.35">
      <c r="A70" s="605"/>
      <c r="B70" s="606"/>
      <c r="C70" s="607"/>
      <c r="D70" s="160"/>
      <c r="E70" s="115"/>
      <c r="F70" s="125"/>
      <c r="G70" s="73">
        <f t="shared" si="3"/>
        <v>0</v>
      </c>
      <c r="H70" s="130"/>
    </row>
    <row r="71" spans="1:8" outlineLevel="1" x14ac:dyDescent="0.35">
      <c r="A71" s="605"/>
      <c r="B71" s="606"/>
      <c r="C71" s="607"/>
      <c r="D71" s="160"/>
      <c r="E71" s="115"/>
      <c r="F71" s="125"/>
      <c r="G71" s="73">
        <f t="shared" si="3"/>
        <v>0</v>
      </c>
      <c r="H71" s="130"/>
    </row>
    <row r="72" spans="1:8" outlineLevel="1" x14ac:dyDescent="0.35">
      <c r="A72" s="605"/>
      <c r="B72" s="606"/>
      <c r="C72" s="607"/>
      <c r="D72" s="160"/>
      <c r="E72" s="115"/>
      <c r="F72" s="125"/>
      <c r="G72" s="73">
        <f t="shared" si="3"/>
        <v>0</v>
      </c>
      <c r="H72" s="130"/>
    </row>
    <row r="73" spans="1:8" outlineLevel="1" x14ac:dyDescent="0.35">
      <c r="A73" s="605"/>
      <c r="B73" s="606"/>
      <c r="C73" s="607"/>
      <c r="D73" s="160"/>
      <c r="E73" s="115"/>
      <c r="F73" s="125"/>
      <c r="G73" s="73">
        <f t="shared" si="3"/>
        <v>0</v>
      </c>
      <c r="H73" s="130"/>
    </row>
    <row r="74" spans="1:8" outlineLevel="1" x14ac:dyDescent="0.35">
      <c r="A74" s="605"/>
      <c r="B74" s="606"/>
      <c r="C74" s="607"/>
      <c r="D74" s="160"/>
      <c r="E74" s="115"/>
      <c r="F74" s="125"/>
      <c r="G74" s="73">
        <f t="shared" si="3"/>
        <v>0</v>
      </c>
      <c r="H74" s="130"/>
    </row>
    <row r="75" spans="1:8" outlineLevel="1" x14ac:dyDescent="0.35">
      <c r="A75" s="605"/>
      <c r="B75" s="606"/>
      <c r="C75" s="607"/>
      <c r="D75" s="160"/>
      <c r="E75" s="115"/>
      <c r="F75" s="125"/>
      <c r="G75" s="73">
        <f t="shared" si="3"/>
        <v>0</v>
      </c>
      <c r="H75" s="130"/>
    </row>
    <row r="76" spans="1:8" outlineLevel="1" x14ac:dyDescent="0.35">
      <c r="A76" s="605"/>
      <c r="B76" s="606"/>
      <c r="C76" s="607"/>
      <c r="D76" s="160"/>
      <c r="E76" s="115"/>
      <c r="F76" s="125"/>
      <c r="G76" s="73">
        <f t="shared" si="3"/>
        <v>0</v>
      </c>
      <c r="H76" s="130"/>
    </row>
    <row r="77" spans="1:8" outlineLevel="1" x14ac:dyDescent="0.35">
      <c r="F77" s="39" t="s">
        <v>17</v>
      </c>
      <c r="G77" s="75">
        <f>SUM(G67:G76)</f>
        <v>0</v>
      </c>
    </row>
    <row r="79" spans="1:8" ht="18.5" x14ac:dyDescent="0.35">
      <c r="A79" s="561" t="s">
        <v>117</v>
      </c>
      <c r="B79" s="561"/>
      <c r="C79" s="561"/>
      <c r="D79" s="561"/>
      <c r="E79" s="561"/>
      <c r="F79" s="561"/>
      <c r="G79" s="561"/>
      <c r="H79" s="58"/>
    </row>
    <row r="80" spans="1:8" ht="28" outlineLevel="1" x14ac:dyDescent="0.35">
      <c r="A80" s="419" t="s">
        <v>117</v>
      </c>
      <c r="B80" s="419"/>
      <c r="C80" s="438" t="s">
        <v>121</v>
      </c>
      <c r="D80" s="439"/>
      <c r="E80" s="154" t="s">
        <v>103</v>
      </c>
      <c r="F80" s="152" t="s">
        <v>120</v>
      </c>
      <c r="G80" s="154" t="s">
        <v>17</v>
      </c>
      <c r="H80" s="154" t="s">
        <v>122</v>
      </c>
    </row>
    <row r="81" spans="1:8" outlineLevel="1" x14ac:dyDescent="0.35">
      <c r="A81" s="603"/>
      <c r="B81" s="603"/>
      <c r="C81" s="603"/>
      <c r="D81" s="603"/>
      <c r="E81" s="115"/>
      <c r="F81" s="114"/>
      <c r="G81" s="73">
        <f t="shared" ref="G81:G90" si="4">E81*(F81/$B$7)</f>
        <v>0</v>
      </c>
      <c r="H81" s="130"/>
    </row>
    <row r="82" spans="1:8" outlineLevel="1" x14ac:dyDescent="0.35">
      <c r="A82" s="603"/>
      <c r="B82" s="603"/>
      <c r="C82" s="603"/>
      <c r="D82" s="603"/>
      <c r="E82" s="115"/>
      <c r="F82" s="114"/>
      <c r="G82" s="73">
        <f t="shared" si="4"/>
        <v>0</v>
      </c>
      <c r="H82" s="130"/>
    </row>
    <row r="83" spans="1:8" outlineLevel="1" x14ac:dyDescent="0.35">
      <c r="A83" s="603"/>
      <c r="B83" s="603"/>
      <c r="C83" s="603"/>
      <c r="D83" s="603"/>
      <c r="E83" s="115"/>
      <c r="F83" s="114"/>
      <c r="G83" s="73">
        <f t="shared" si="4"/>
        <v>0</v>
      </c>
      <c r="H83" s="130"/>
    </row>
    <row r="84" spans="1:8" outlineLevel="1" x14ac:dyDescent="0.35">
      <c r="A84" s="603"/>
      <c r="B84" s="603"/>
      <c r="C84" s="603"/>
      <c r="D84" s="603"/>
      <c r="E84" s="115"/>
      <c r="F84" s="114"/>
      <c r="G84" s="73">
        <f t="shared" si="4"/>
        <v>0</v>
      </c>
      <c r="H84" s="130"/>
    </row>
    <row r="85" spans="1:8" outlineLevel="1" x14ac:dyDescent="0.35">
      <c r="A85" s="603"/>
      <c r="B85" s="603"/>
      <c r="C85" s="603"/>
      <c r="D85" s="603"/>
      <c r="E85" s="115"/>
      <c r="F85" s="114"/>
      <c r="G85" s="73">
        <f t="shared" si="4"/>
        <v>0</v>
      </c>
      <c r="H85" s="130"/>
    </row>
    <row r="86" spans="1:8" outlineLevel="1" x14ac:dyDescent="0.35">
      <c r="A86" s="603"/>
      <c r="B86" s="603"/>
      <c r="C86" s="603"/>
      <c r="D86" s="603"/>
      <c r="E86" s="115"/>
      <c r="F86" s="114"/>
      <c r="G86" s="73">
        <f t="shared" si="4"/>
        <v>0</v>
      </c>
      <c r="H86" s="130"/>
    </row>
    <row r="87" spans="1:8" outlineLevel="1" x14ac:dyDescent="0.35">
      <c r="A87" s="603"/>
      <c r="B87" s="603"/>
      <c r="C87" s="603"/>
      <c r="D87" s="603"/>
      <c r="E87" s="115"/>
      <c r="F87" s="114"/>
      <c r="G87" s="73">
        <f t="shared" si="4"/>
        <v>0</v>
      </c>
      <c r="H87" s="130"/>
    </row>
    <row r="88" spans="1:8" outlineLevel="1" x14ac:dyDescent="0.35">
      <c r="A88" s="603"/>
      <c r="B88" s="603"/>
      <c r="C88" s="603"/>
      <c r="D88" s="603"/>
      <c r="E88" s="115"/>
      <c r="F88" s="114"/>
      <c r="G88" s="73">
        <f t="shared" si="4"/>
        <v>0</v>
      </c>
      <c r="H88" s="130"/>
    </row>
    <row r="89" spans="1:8" outlineLevel="1" x14ac:dyDescent="0.35">
      <c r="A89" s="603"/>
      <c r="B89" s="603"/>
      <c r="C89" s="603"/>
      <c r="D89" s="603"/>
      <c r="E89" s="115"/>
      <c r="F89" s="114"/>
      <c r="G89" s="73">
        <f t="shared" si="4"/>
        <v>0</v>
      </c>
      <c r="H89" s="130"/>
    </row>
    <row r="90" spans="1:8" outlineLevel="1" x14ac:dyDescent="0.35">
      <c r="A90" s="603"/>
      <c r="B90" s="603"/>
      <c r="C90" s="603"/>
      <c r="D90" s="603"/>
      <c r="E90" s="115"/>
      <c r="F90" s="114"/>
      <c r="G90" s="73">
        <f t="shared" si="4"/>
        <v>0</v>
      </c>
      <c r="H90" s="130"/>
    </row>
    <row r="91" spans="1:8" outlineLevel="1" x14ac:dyDescent="0.35">
      <c r="F91" s="39" t="s">
        <v>17</v>
      </c>
      <c r="G91" s="75">
        <f>SUM(G81:G90)</f>
        <v>0</v>
      </c>
    </row>
  </sheetData>
  <sheetProtection algorithmName="SHA-512" hashValue="L/Zu2/85onJTJdnyR7dGepT+F7XLlU6sFq3VVQAzneXSNQPqU9/urJvX89FIz+qYLDba1yQ7eBT5rYvkMtkToQ==" saltValue="Jzorbwt3muN+hSLyQFfQTg==" spinCount="100000" sheet="1" objects="1" scenarios="1"/>
  <mergeCells count="78">
    <mergeCell ref="A85:B85"/>
    <mergeCell ref="C85:D85"/>
    <mergeCell ref="A86:B86"/>
    <mergeCell ref="C86:D86"/>
    <mergeCell ref="A90:B90"/>
    <mergeCell ref="C90:D90"/>
    <mergeCell ref="A87:B87"/>
    <mergeCell ref="C87:D87"/>
    <mergeCell ref="A88:B88"/>
    <mergeCell ref="C88:D88"/>
    <mergeCell ref="A89:B89"/>
    <mergeCell ref="C89:D89"/>
    <mergeCell ref="A82:B82"/>
    <mergeCell ref="C82:D82"/>
    <mergeCell ref="A83:B83"/>
    <mergeCell ref="C83:D83"/>
    <mergeCell ref="A84:B84"/>
    <mergeCell ref="C84:D84"/>
    <mergeCell ref="A80:B80"/>
    <mergeCell ref="C80:D80"/>
    <mergeCell ref="A75:C75"/>
    <mergeCell ref="A81:B81"/>
    <mergeCell ref="C81:D81"/>
    <mergeCell ref="A64:G64"/>
    <mergeCell ref="A65:G65"/>
    <mergeCell ref="A66:C66"/>
    <mergeCell ref="A67:C67"/>
    <mergeCell ref="A68:C68"/>
    <mergeCell ref="A73:C73"/>
    <mergeCell ref="A74:C74"/>
    <mergeCell ref="A76:C76"/>
    <mergeCell ref="A79:G79"/>
    <mergeCell ref="A69:C69"/>
    <mergeCell ref="A70:C70"/>
    <mergeCell ref="A71:C71"/>
    <mergeCell ref="A72:C72"/>
    <mergeCell ref="A19:B19"/>
    <mergeCell ref="C19:D19"/>
    <mergeCell ref="A25:G25"/>
    <mergeCell ref="A49:G49"/>
    <mergeCell ref="A50:G50"/>
    <mergeCell ref="A20:B20"/>
    <mergeCell ref="C20:D20"/>
    <mergeCell ref="A21:B21"/>
    <mergeCell ref="C21:D21"/>
    <mergeCell ref="A22:B22"/>
    <mergeCell ref="C22:D22"/>
    <mergeCell ref="A16:B16"/>
    <mergeCell ref="C16:D16"/>
    <mergeCell ref="A17:B17"/>
    <mergeCell ref="C17:D17"/>
    <mergeCell ref="A18:B18"/>
    <mergeCell ref="C18:D18"/>
    <mergeCell ref="A13:B13"/>
    <mergeCell ref="C13:D13"/>
    <mergeCell ref="A14:B14"/>
    <mergeCell ref="C14:D14"/>
    <mergeCell ref="A15:B15"/>
    <mergeCell ref="C15:D15"/>
    <mergeCell ref="A11:G11"/>
    <mergeCell ref="A12:B12"/>
    <mergeCell ref="C12:D12"/>
    <mergeCell ref="B10:G10"/>
    <mergeCell ref="B2:E2"/>
    <mergeCell ref="B5:E5"/>
    <mergeCell ref="B6:E6"/>
    <mergeCell ref="B3:E3"/>
    <mergeCell ref="B59:C59"/>
    <mergeCell ref="B60:C60"/>
    <mergeCell ref="B61:C61"/>
    <mergeCell ref="B51:C51"/>
    <mergeCell ref="B52:C52"/>
    <mergeCell ref="B53:C53"/>
    <mergeCell ref="B54:C54"/>
    <mergeCell ref="B55:C55"/>
    <mergeCell ref="B56:C56"/>
    <mergeCell ref="B57:C57"/>
    <mergeCell ref="B58:C58"/>
  </mergeCells>
  <pageMargins left="0.5" right="0.5" top="0.5" bottom="0.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tabColor theme="4" tint="0.79998168889431442"/>
    <outlinePr summaryBelow="0" summaryRight="0"/>
  </sheetPr>
  <dimension ref="A1:G581"/>
  <sheetViews>
    <sheetView showGridLines="0" zoomScaleNormal="100" workbookViewId="0"/>
  </sheetViews>
  <sheetFormatPr defaultRowHeight="14.5" outlineLevelRow="5" x14ac:dyDescent="0.35"/>
  <cols>
    <col min="1" max="1" width="28" customWidth="1"/>
    <col min="2" max="3" width="12.7265625" customWidth="1"/>
    <col min="4" max="4" width="17.26953125" customWidth="1"/>
    <col min="5" max="7" width="18.7265625" customWidth="1"/>
  </cols>
  <sheetData>
    <row r="1" spans="1:7" ht="21" x14ac:dyDescent="0.5">
      <c r="A1" s="3" t="s">
        <v>74</v>
      </c>
      <c r="G1" s="201" t="str">
        <f>IF(B7&gt;0,B7," ")</f>
        <v xml:space="preserve"> </v>
      </c>
    </row>
    <row r="2" spans="1:7" ht="16" thickBot="1" x14ac:dyDescent="0.4">
      <c r="A2" s="2" t="s">
        <v>0</v>
      </c>
      <c r="B2" s="533">
        <f>'Budget Detail'!B2</f>
        <v>0</v>
      </c>
      <c r="C2" s="533"/>
      <c r="D2" s="533"/>
      <c r="E2" s="533"/>
      <c r="G2" s="291" t="str">
        <f>IF(E31=0,"HIDE"," ")</f>
        <v>HIDE</v>
      </c>
    </row>
    <row r="3" spans="1:7" ht="16" thickBot="1" x14ac:dyDescent="0.4">
      <c r="A3" s="2" t="s">
        <v>183</v>
      </c>
      <c r="B3" s="429"/>
      <c r="C3" s="429"/>
      <c r="D3" s="429"/>
      <c r="E3" s="429"/>
    </row>
    <row r="4" spans="1:7" ht="6" customHeight="1" x14ac:dyDescent="0.35">
      <c r="A4" s="2"/>
      <c r="B4" s="2"/>
      <c r="C4" s="2"/>
      <c r="D4" s="2"/>
      <c r="E4" s="2"/>
    </row>
    <row r="5" spans="1:7" ht="16" thickBot="1" x14ac:dyDescent="0.4">
      <c r="A5" s="2" t="s">
        <v>262</v>
      </c>
      <c r="B5" s="533">
        <f>'Budget Detail'!B5</f>
        <v>0</v>
      </c>
      <c r="C5" s="533"/>
      <c r="D5" s="533"/>
      <c r="E5" s="533"/>
    </row>
    <row r="6" spans="1:7" ht="16" thickBot="1" x14ac:dyDescent="0.4">
      <c r="A6" s="2" t="s">
        <v>46</v>
      </c>
      <c r="B6" s="429"/>
      <c r="C6" s="429"/>
      <c r="D6" s="429"/>
      <c r="E6" s="429"/>
    </row>
    <row r="7" spans="1:7" ht="16" thickBot="1" x14ac:dyDescent="0.4">
      <c r="A7" s="2" t="s">
        <v>67</v>
      </c>
      <c r="B7" s="534">
        <f>'Budget Detail'!B7</f>
        <v>0</v>
      </c>
      <c r="C7" s="534"/>
      <c r="D7" s="534"/>
      <c r="E7" s="534"/>
    </row>
    <row r="8" spans="1:7" ht="16" thickBot="1" x14ac:dyDescent="0.4">
      <c r="A8" s="2" t="s">
        <v>1</v>
      </c>
      <c r="B8" s="533">
        <f>'Budget Detail'!B8</f>
        <v>0</v>
      </c>
      <c r="C8" s="533"/>
      <c r="D8" s="533"/>
      <c r="E8" s="533"/>
    </row>
    <row r="9" spans="1:7" ht="16" thickBot="1" x14ac:dyDescent="0.4">
      <c r="A9" s="2" t="s">
        <v>82</v>
      </c>
      <c r="B9" s="133">
        <f>'Budget Detail'!B9</f>
        <v>12</v>
      </c>
      <c r="C9" s="17"/>
      <c r="D9" s="17"/>
      <c r="E9" s="23"/>
    </row>
    <row r="10" spans="1:7" ht="16" thickBot="1" x14ac:dyDescent="0.4">
      <c r="A10" s="2" t="s">
        <v>61</v>
      </c>
      <c r="B10" s="429"/>
      <c r="C10" s="429"/>
      <c r="D10" s="429"/>
      <c r="E10" s="429"/>
    </row>
    <row r="11" spans="1:7" ht="16" thickBot="1" x14ac:dyDescent="0.4">
      <c r="A11" s="2" t="s">
        <v>60</v>
      </c>
      <c r="B11" s="129"/>
      <c r="C11" s="254" t="s">
        <v>238</v>
      </c>
      <c r="D11" s="71"/>
      <c r="E11" s="71"/>
    </row>
    <row r="12" spans="1:7" ht="16" thickBot="1" x14ac:dyDescent="0.4">
      <c r="A12" s="2" t="s">
        <v>167</v>
      </c>
      <c r="B12" s="72" t="e">
        <f>E31/B11/B9/30</f>
        <v>#DIV/0!</v>
      </c>
      <c r="C12" s="23"/>
      <c r="D12" s="23"/>
      <c r="E12" s="23"/>
    </row>
    <row r="14" spans="1:7" ht="15.65" customHeight="1" x14ac:dyDescent="0.35">
      <c r="A14" s="608" t="s">
        <v>192</v>
      </c>
      <c r="B14" s="609"/>
      <c r="C14" s="609"/>
      <c r="D14" s="609"/>
      <c r="E14" s="609"/>
      <c r="F14" s="609"/>
      <c r="G14" s="609"/>
    </row>
    <row r="15" spans="1:7" ht="15.65" customHeight="1" x14ac:dyDescent="0.35">
      <c r="A15" s="609"/>
      <c r="B15" s="609"/>
      <c r="C15" s="609"/>
      <c r="D15" s="609"/>
      <c r="E15" s="609"/>
      <c r="F15" s="609"/>
      <c r="G15" s="609"/>
    </row>
    <row r="16" spans="1:7" ht="15" thickBot="1" x14ac:dyDescent="0.4"/>
    <row r="17" spans="2:5" ht="21" x14ac:dyDescent="0.35">
      <c r="B17" s="567" t="s">
        <v>10</v>
      </c>
      <c r="C17" s="568"/>
      <c r="D17" s="568"/>
      <c r="E17" s="569"/>
    </row>
    <row r="18" spans="2:5" ht="19" thickBot="1" x14ac:dyDescent="0.5">
      <c r="B18" s="387" t="s">
        <v>12</v>
      </c>
      <c r="C18" s="388"/>
      <c r="D18" s="388"/>
      <c r="E18" s="101" t="s">
        <v>11</v>
      </c>
    </row>
    <row r="19" spans="2:5" ht="18.5" x14ac:dyDescent="0.45">
      <c r="B19" s="395" t="s">
        <v>2</v>
      </c>
      <c r="C19" s="396"/>
      <c r="D19" s="396"/>
      <c r="E19" s="137">
        <f>G101</f>
        <v>0</v>
      </c>
    </row>
    <row r="20" spans="2:5" ht="18.5" x14ac:dyDescent="0.45">
      <c r="B20" s="393" t="s">
        <v>3</v>
      </c>
      <c r="C20" s="394"/>
      <c r="D20" s="394"/>
      <c r="E20" s="100">
        <f>G114</f>
        <v>0</v>
      </c>
    </row>
    <row r="21" spans="2:5" ht="18.5" x14ac:dyDescent="0.45">
      <c r="B21" s="393" t="s">
        <v>4</v>
      </c>
      <c r="C21" s="394"/>
      <c r="D21" s="394"/>
      <c r="E21" s="100">
        <f>G150</f>
        <v>0</v>
      </c>
    </row>
    <row r="22" spans="2:5" ht="18.5" x14ac:dyDescent="0.45">
      <c r="B22" s="393" t="s">
        <v>5</v>
      </c>
      <c r="C22" s="394"/>
      <c r="D22" s="394"/>
      <c r="E22" s="100">
        <f>G259</f>
        <v>0</v>
      </c>
    </row>
    <row r="23" spans="2:5" ht="18.5" x14ac:dyDescent="0.45">
      <c r="B23" s="393" t="s">
        <v>6</v>
      </c>
      <c r="C23" s="394"/>
      <c r="D23" s="394"/>
      <c r="E23" s="100">
        <f>G366</f>
        <v>0</v>
      </c>
    </row>
    <row r="24" spans="2:5" ht="18.5" x14ac:dyDescent="0.45">
      <c r="B24" s="393" t="s">
        <v>13</v>
      </c>
      <c r="C24" s="394"/>
      <c r="D24" s="394"/>
      <c r="E24" s="100">
        <f>G380</f>
        <v>0</v>
      </c>
    </row>
    <row r="25" spans="2:5" ht="18.5" x14ac:dyDescent="0.45">
      <c r="B25" s="393" t="s">
        <v>7</v>
      </c>
      <c r="C25" s="394"/>
      <c r="D25" s="394"/>
      <c r="E25" s="100">
        <f>G402</f>
        <v>0</v>
      </c>
    </row>
    <row r="26" spans="2:5" ht="18.5" x14ac:dyDescent="0.45">
      <c r="B26" s="393" t="s">
        <v>15</v>
      </c>
      <c r="C26" s="394"/>
      <c r="D26" s="394"/>
      <c r="E26" s="100">
        <f>G557</f>
        <v>0</v>
      </c>
    </row>
    <row r="27" spans="2:5" ht="15.5" x14ac:dyDescent="0.35">
      <c r="B27" s="401" t="s">
        <v>99</v>
      </c>
      <c r="C27" s="566"/>
      <c r="D27" s="108">
        <f>G498</f>
        <v>0</v>
      </c>
      <c r="E27" s="191"/>
    </row>
    <row r="28" spans="2:5" ht="16" thickBot="1" x14ac:dyDescent="0.4">
      <c r="B28" s="399" t="s">
        <v>141</v>
      </c>
      <c r="C28" s="565"/>
      <c r="D28" s="109">
        <f>G555</f>
        <v>0</v>
      </c>
      <c r="E28" s="190"/>
    </row>
    <row r="29" spans="2:5" ht="18.5" x14ac:dyDescent="0.45">
      <c r="B29" s="397" t="s">
        <v>148</v>
      </c>
      <c r="C29" s="398"/>
      <c r="D29" s="398"/>
      <c r="E29" s="138">
        <f>SUM(E19:E26)</f>
        <v>0</v>
      </c>
    </row>
    <row r="30" spans="2:5" ht="19" thickBot="1" x14ac:dyDescent="0.5">
      <c r="B30" s="391" t="s">
        <v>14</v>
      </c>
      <c r="C30" s="392"/>
      <c r="D30" s="392"/>
      <c r="E30" s="102">
        <f>G581</f>
        <v>0</v>
      </c>
    </row>
    <row r="31" spans="2:5" ht="19" thickBot="1" x14ac:dyDescent="0.5">
      <c r="B31" s="389" t="s">
        <v>16</v>
      </c>
      <c r="C31" s="390"/>
      <c r="D31" s="390"/>
      <c r="E31" s="139">
        <f>SUM(E29:E30)</f>
        <v>0</v>
      </c>
    </row>
    <row r="32" spans="2:5" ht="15" thickBot="1" x14ac:dyDescent="0.4"/>
    <row r="33" spans="1:7" ht="56.5" customHeight="1" thickBot="1" x14ac:dyDescent="0.4">
      <c r="A33" s="166" t="s">
        <v>2</v>
      </c>
      <c r="B33" s="563" t="s">
        <v>59</v>
      </c>
      <c r="C33" s="564"/>
      <c r="D33" s="564"/>
      <c r="E33" s="564"/>
      <c r="F33" s="564"/>
      <c r="G33" s="580"/>
    </row>
    <row r="34" spans="1:7" ht="27.65" customHeight="1" outlineLevel="1" x14ac:dyDescent="0.35">
      <c r="A34" s="383" t="s">
        <v>146</v>
      </c>
      <c r="B34" s="383"/>
      <c r="C34" s="383"/>
      <c r="D34" s="383"/>
      <c r="E34" s="383"/>
      <c r="F34" s="383"/>
      <c r="G34" s="383"/>
    </row>
    <row r="35" spans="1:7" ht="21" customHeight="1" outlineLevel="1" x14ac:dyDescent="0.35">
      <c r="A35" s="432" t="s">
        <v>136</v>
      </c>
      <c r="B35" s="433"/>
      <c r="C35" s="433"/>
      <c r="D35" s="433"/>
      <c r="E35" s="433"/>
      <c r="F35" s="433"/>
      <c r="G35" s="434"/>
    </row>
    <row r="36" spans="1:7" ht="31" outlineLevel="1" x14ac:dyDescent="0.35">
      <c r="A36" s="268" t="s">
        <v>41</v>
      </c>
      <c r="B36" s="269" t="s">
        <v>40</v>
      </c>
      <c r="C36" s="269" t="s">
        <v>42</v>
      </c>
      <c r="D36" s="269" t="s">
        <v>81</v>
      </c>
      <c r="E36" s="269" t="s">
        <v>169</v>
      </c>
      <c r="F36" s="269" t="s">
        <v>168</v>
      </c>
      <c r="G36" s="269" t="s">
        <v>78</v>
      </c>
    </row>
    <row r="37" spans="1:7" outlineLevel="1" x14ac:dyDescent="0.35">
      <c r="A37" s="239" t="s">
        <v>18</v>
      </c>
      <c r="B37" s="135"/>
      <c r="C37" s="136"/>
      <c r="D37" s="135"/>
      <c r="E37" s="115"/>
      <c r="F37" s="115"/>
      <c r="G37" s="73">
        <f>ROUND(E37*C37*(D37/$B$9)*B37,2)</f>
        <v>0</v>
      </c>
    </row>
    <row r="38" spans="1:7" outlineLevel="1" x14ac:dyDescent="0.35">
      <c r="A38" s="239" t="s">
        <v>19</v>
      </c>
      <c r="B38" s="135"/>
      <c r="C38" s="136"/>
      <c r="D38" s="135"/>
      <c r="E38" s="115"/>
      <c r="F38" s="115"/>
      <c r="G38" s="73">
        <f t="shared" ref="G38:G61" si="0">ROUND(E38*C38*(D38/$B$9)*B38,2)</f>
        <v>0</v>
      </c>
    </row>
    <row r="39" spans="1:7" outlineLevel="1" x14ac:dyDescent="0.35">
      <c r="A39" s="239" t="s">
        <v>20</v>
      </c>
      <c r="B39" s="135"/>
      <c r="C39" s="136"/>
      <c r="D39" s="135"/>
      <c r="E39" s="115"/>
      <c r="F39" s="115"/>
      <c r="G39" s="73">
        <f t="shared" si="0"/>
        <v>0</v>
      </c>
    </row>
    <row r="40" spans="1:7" outlineLevel="1" x14ac:dyDescent="0.35">
      <c r="A40" s="239"/>
      <c r="B40" s="135"/>
      <c r="C40" s="136"/>
      <c r="D40" s="135"/>
      <c r="E40" s="115"/>
      <c r="F40" s="115"/>
      <c r="G40" s="73">
        <f t="shared" si="0"/>
        <v>0</v>
      </c>
    </row>
    <row r="41" spans="1:7" outlineLevel="1" x14ac:dyDescent="0.35">
      <c r="A41" s="239"/>
      <c r="B41" s="135"/>
      <c r="C41" s="136"/>
      <c r="D41" s="135"/>
      <c r="E41" s="115"/>
      <c r="F41" s="115"/>
      <c r="G41" s="73">
        <f t="shared" si="0"/>
        <v>0</v>
      </c>
    </row>
    <row r="42" spans="1:7" outlineLevel="2" x14ac:dyDescent="0.35">
      <c r="A42" s="239"/>
      <c r="B42" s="135"/>
      <c r="C42" s="136"/>
      <c r="D42" s="135"/>
      <c r="E42" s="115"/>
      <c r="F42" s="115"/>
      <c r="G42" s="73">
        <f t="shared" si="0"/>
        <v>0</v>
      </c>
    </row>
    <row r="43" spans="1:7" outlineLevel="2" x14ac:dyDescent="0.35">
      <c r="A43" s="239"/>
      <c r="B43" s="135"/>
      <c r="C43" s="136"/>
      <c r="D43" s="135"/>
      <c r="E43" s="115"/>
      <c r="F43" s="115"/>
      <c r="G43" s="73">
        <f t="shared" si="0"/>
        <v>0</v>
      </c>
    </row>
    <row r="44" spans="1:7" outlineLevel="2" x14ac:dyDescent="0.35">
      <c r="A44" s="239"/>
      <c r="B44" s="135"/>
      <c r="C44" s="136"/>
      <c r="D44" s="135"/>
      <c r="E44" s="115"/>
      <c r="F44" s="115"/>
      <c r="G44" s="73">
        <f t="shared" si="0"/>
        <v>0</v>
      </c>
    </row>
    <row r="45" spans="1:7" outlineLevel="2" x14ac:dyDescent="0.35">
      <c r="A45" s="239"/>
      <c r="B45" s="135"/>
      <c r="C45" s="136"/>
      <c r="D45" s="135"/>
      <c r="E45" s="115"/>
      <c r="F45" s="115"/>
      <c r="G45" s="73">
        <f t="shared" si="0"/>
        <v>0</v>
      </c>
    </row>
    <row r="46" spans="1:7" outlineLevel="2" x14ac:dyDescent="0.35">
      <c r="A46" s="239"/>
      <c r="B46" s="135"/>
      <c r="C46" s="136"/>
      <c r="D46" s="135"/>
      <c r="E46" s="115"/>
      <c r="F46" s="115"/>
      <c r="G46" s="73">
        <f t="shared" si="0"/>
        <v>0</v>
      </c>
    </row>
    <row r="47" spans="1:7" outlineLevel="3" x14ac:dyDescent="0.35">
      <c r="A47" s="239"/>
      <c r="B47" s="135"/>
      <c r="C47" s="136"/>
      <c r="D47" s="135"/>
      <c r="E47" s="115"/>
      <c r="F47" s="115"/>
      <c r="G47" s="73">
        <f t="shared" si="0"/>
        <v>0</v>
      </c>
    </row>
    <row r="48" spans="1:7" outlineLevel="3" x14ac:dyDescent="0.35">
      <c r="A48" s="239"/>
      <c r="B48" s="135"/>
      <c r="C48" s="136"/>
      <c r="D48" s="135"/>
      <c r="E48" s="115"/>
      <c r="F48" s="115"/>
      <c r="G48" s="73">
        <f t="shared" si="0"/>
        <v>0</v>
      </c>
    </row>
    <row r="49" spans="1:7" outlineLevel="3" x14ac:dyDescent="0.35">
      <c r="A49" s="239"/>
      <c r="B49" s="135"/>
      <c r="C49" s="136"/>
      <c r="D49" s="135"/>
      <c r="E49" s="115"/>
      <c r="F49" s="115"/>
      <c r="G49" s="73">
        <f t="shared" si="0"/>
        <v>0</v>
      </c>
    </row>
    <row r="50" spans="1:7" outlineLevel="3" x14ac:dyDescent="0.35">
      <c r="A50" s="239"/>
      <c r="B50" s="135"/>
      <c r="C50" s="136"/>
      <c r="D50" s="135"/>
      <c r="E50" s="115"/>
      <c r="F50" s="115"/>
      <c r="G50" s="73">
        <f t="shared" si="0"/>
        <v>0</v>
      </c>
    </row>
    <row r="51" spans="1:7" outlineLevel="3" x14ac:dyDescent="0.35">
      <c r="A51" s="239"/>
      <c r="B51" s="135"/>
      <c r="C51" s="136"/>
      <c r="D51" s="135"/>
      <c r="E51" s="115"/>
      <c r="F51" s="115"/>
      <c r="G51" s="73">
        <f t="shared" si="0"/>
        <v>0</v>
      </c>
    </row>
    <row r="52" spans="1:7" outlineLevel="4" x14ac:dyDescent="0.35">
      <c r="A52" s="239"/>
      <c r="B52" s="135"/>
      <c r="C52" s="136"/>
      <c r="D52" s="135"/>
      <c r="E52" s="115"/>
      <c r="F52" s="115"/>
      <c r="G52" s="73">
        <f t="shared" si="0"/>
        <v>0</v>
      </c>
    </row>
    <row r="53" spans="1:7" outlineLevel="4" x14ac:dyDescent="0.35">
      <c r="A53" s="239"/>
      <c r="B53" s="135"/>
      <c r="C53" s="136"/>
      <c r="D53" s="135"/>
      <c r="E53" s="115"/>
      <c r="F53" s="115"/>
      <c r="G53" s="73">
        <f t="shared" si="0"/>
        <v>0</v>
      </c>
    </row>
    <row r="54" spans="1:7" outlineLevel="4" x14ac:dyDescent="0.35">
      <c r="A54" s="239"/>
      <c r="B54" s="135"/>
      <c r="C54" s="136"/>
      <c r="D54" s="135"/>
      <c r="E54" s="115"/>
      <c r="F54" s="115"/>
      <c r="G54" s="73">
        <f t="shared" si="0"/>
        <v>0</v>
      </c>
    </row>
    <row r="55" spans="1:7" outlineLevel="4" x14ac:dyDescent="0.35">
      <c r="A55" s="239"/>
      <c r="B55" s="135"/>
      <c r="C55" s="136"/>
      <c r="D55" s="135"/>
      <c r="E55" s="115"/>
      <c r="F55" s="115"/>
      <c r="G55" s="73">
        <f t="shared" si="0"/>
        <v>0</v>
      </c>
    </row>
    <row r="56" spans="1:7" outlineLevel="4" x14ac:dyDescent="0.35">
      <c r="A56" s="239"/>
      <c r="B56" s="135"/>
      <c r="C56" s="136"/>
      <c r="D56" s="135"/>
      <c r="E56" s="115"/>
      <c r="F56" s="115"/>
      <c r="G56" s="73">
        <f t="shared" si="0"/>
        <v>0</v>
      </c>
    </row>
    <row r="57" spans="1:7" outlineLevel="5" x14ac:dyDescent="0.35">
      <c r="A57" s="239"/>
      <c r="B57" s="135"/>
      <c r="C57" s="136"/>
      <c r="D57" s="135"/>
      <c r="E57" s="115"/>
      <c r="F57" s="115"/>
      <c r="G57" s="73">
        <f t="shared" si="0"/>
        <v>0</v>
      </c>
    </row>
    <row r="58" spans="1:7" outlineLevel="5" x14ac:dyDescent="0.35">
      <c r="A58" s="239"/>
      <c r="B58" s="135"/>
      <c r="C58" s="136"/>
      <c r="D58" s="135"/>
      <c r="E58" s="115"/>
      <c r="F58" s="115"/>
      <c r="G58" s="73">
        <f t="shared" si="0"/>
        <v>0</v>
      </c>
    </row>
    <row r="59" spans="1:7" outlineLevel="5" x14ac:dyDescent="0.35">
      <c r="A59" s="239"/>
      <c r="B59" s="135"/>
      <c r="C59" s="136"/>
      <c r="D59" s="135"/>
      <c r="E59" s="115"/>
      <c r="F59" s="115"/>
      <c r="G59" s="73">
        <f t="shared" si="0"/>
        <v>0</v>
      </c>
    </row>
    <row r="60" spans="1:7" outlineLevel="5" x14ac:dyDescent="0.35">
      <c r="A60" s="239"/>
      <c r="B60" s="135"/>
      <c r="C60" s="136"/>
      <c r="D60" s="135"/>
      <c r="E60" s="115"/>
      <c r="F60" s="115"/>
      <c r="G60" s="73">
        <f t="shared" si="0"/>
        <v>0</v>
      </c>
    </row>
    <row r="61" spans="1:7" outlineLevel="5" x14ac:dyDescent="0.35">
      <c r="A61" s="239"/>
      <c r="B61" s="135"/>
      <c r="C61" s="136"/>
      <c r="D61" s="135"/>
      <c r="E61" s="115"/>
      <c r="F61" s="115"/>
      <c r="G61" s="73">
        <f t="shared" si="0"/>
        <v>0</v>
      </c>
    </row>
    <row r="62" spans="1:7" ht="18.5" outlineLevel="1" x14ac:dyDescent="0.35">
      <c r="A62" s="432" t="s">
        <v>79</v>
      </c>
      <c r="B62" s="433"/>
      <c r="C62" s="433"/>
      <c r="D62" s="433"/>
      <c r="E62" s="433"/>
      <c r="F62" s="433"/>
      <c r="G62" s="434"/>
    </row>
    <row r="63" spans="1:7" ht="31" outlineLevel="1" x14ac:dyDescent="0.35">
      <c r="A63" s="268" t="s">
        <v>41</v>
      </c>
      <c r="B63" s="269" t="s">
        <v>40</v>
      </c>
      <c r="C63" s="269" t="s">
        <v>42</v>
      </c>
      <c r="D63" s="269" t="s">
        <v>81</v>
      </c>
      <c r="E63" s="269" t="s">
        <v>168</v>
      </c>
      <c r="F63" s="269" t="s">
        <v>80</v>
      </c>
      <c r="G63" s="269" t="s">
        <v>78</v>
      </c>
    </row>
    <row r="64" spans="1:7" outlineLevel="1" x14ac:dyDescent="0.35">
      <c r="A64" s="239" t="s">
        <v>21</v>
      </c>
      <c r="B64" s="135"/>
      <c r="C64" s="136"/>
      <c r="D64" s="135"/>
      <c r="E64" s="115"/>
      <c r="F64" s="114"/>
      <c r="G64" s="73">
        <f>ROUND(E64*F64*B64*C64*(D64/$B$9),2)</f>
        <v>0</v>
      </c>
    </row>
    <row r="65" spans="1:7" outlineLevel="1" x14ac:dyDescent="0.35">
      <c r="A65" s="239" t="s">
        <v>87</v>
      </c>
      <c r="B65" s="135"/>
      <c r="C65" s="136"/>
      <c r="D65" s="135"/>
      <c r="E65" s="115"/>
      <c r="F65" s="114"/>
      <c r="G65" s="73">
        <f t="shared" ref="G65:G93" si="1">ROUND(E65*F65*B65*C65*(D65/$B$9),2)</f>
        <v>0</v>
      </c>
    </row>
    <row r="66" spans="1:7" outlineLevel="1" x14ac:dyDescent="0.35">
      <c r="A66" s="239" t="s">
        <v>22</v>
      </c>
      <c r="B66" s="135"/>
      <c r="C66" s="136"/>
      <c r="D66" s="135"/>
      <c r="E66" s="115"/>
      <c r="F66" s="114"/>
      <c r="G66" s="73">
        <f t="shared" si="1"/>
        <v>0</v>
      </c>
    </row>
    <row r="67" spans="1:7" outlineLevel="1" x14ac:dyDescent="0.35">
      <c r="A67" s="239" t="s">
        <v>83</v>
      </c>
      <c r="B67" s="135"/>
      <c r="C67" s="136"/>
      <c r="D67" s="135"/>
      <c r="E67" s="115"/>
      <c r="F67" s="114"/>
      <c r="G67" s="73">
        <f t="shared" si="1"/>
        <v>0</v>
      </c>
    </row>
    <row r="68" spans="1:7" outlineLevel="1" x14ac:dyDescent="0.35">
      <c r="A68" s="239" t="s">
        <v>85</v>
      </c>
      <c r="B68" s="135"/>
      <c r="C68" s="136"/>
      <c r="D68" s="135"/>
      <c r="E68" s="115"/>
      <c r="F68" s="114"/>
      <c r="G68" s="73">
        <f t="shared" si="1"/>
        <v>0</v>
      </c>
    </row>
    <row r="69" spans="1:7" outlineLevel="1" x14ac:dyDescent="0.35">
      <c r="A69" s="239" t="s">
        <v>84</v>
      </c>
      <c r="B69" s="135"/>
      <c r="C69" s="136"/>
      <c r="D69" s="135"/>
      <c r="E69" s="115"/>
      <c r="F69" s="114"/>
      <c r="G69" s="73">
        <f t="shared" si="1"/>
        <v>0</v>
      </c>
    </row>
    <row r="70" spans="1:7" outlineLevel="1" x14ac:dyDescent="0.35">
      <c r="A70" s="239" t="s">
        <v>86</v>
      </c>
      <c r="B70" s="135"/>
      <c r="C70" s="136"/>
      <c r="D70" s="135"/>
      <c r="E70" s="115"/>
      <c r="F70" s="114"/>
      <c r="G70" s="73">
        <f t="shared" si="1"/>
        <v>0</v>
      </c>
    </row>
    <row r="71" spans="1:7" outlineLevel="1" x14ac:dyDescent="0.35">
      <c r="A71" s="239" t="s">
        <v>88</v>
      </c>
      <c r="B71" s="135"/>
      <c r="C71" s="136"/>
      <c r="D71" s="135"/>
      <c r="E71" s="115"/>
      <c r="F71" s="114"/>
      <c r="G71" s="73">
        <f t="shared" si="1"/>
        <v>0</v>
      </c>
    </row>
    <row r="72" spans="1:7" outlineLevel="1" x14ac:dyDescent="0.35">
      <c r="A72" s="239"/>
      <c r="B72" s="135"/>
      <c r="C72" s="136"/>
      <c r="D72" s="135"/>
      <c r="E72" s="115"/>
      <c r="F72" s="114"/>
      <c r="G72" s="73">
        <f t="shared" si="1"/>
        <v>0</v>
      </c>
    </row>
    <row r="73" spans="1:7" outlineLevel="1" x14ac:dyDescent="0.35">
      <c r="A73" s="239"/>
      <c r="B73" s="135"/>
      <c r="C73" s="136"/>
      <c r="D73" s="135"/>
      <c r="E73" s="115"/>
      <c r="F73" s="114"/>
      <c r="G73" s="73">
        <f t="shared" si="1"/>
        <v>0</v>
      </c>
    </row>
    <row r="74" spans="1:7" outlineLevel="2" x14ac:dyDescent="0.35">
      <c r="A74" s="239"/>
      <c r="B74" s="135"/>
      <c r="C74" s="136"/>
      <c r="D74" s="135"/>
      <c r="E74" s="115"/>
      <c r="F74" s="114"/>
      <c r="G74" s="73">
        <f t="shared" si="1"/>
        <v>0</v>
      </c>
    </row>
    <row r="75" spans="1:7" outlineLevel="2" x14ac:dyDescent="0.35">
      <c r="A75" s="239"/>
      <c r="B75" s="135"/>
      <c r="C75" s="136"/>
      <c r="D75" s="135"/>
      <c r="E75" s="115"/>
      <c r="F75" s="114"/>
      <c r="G75" s="73">
        <f t="shared" si="1"/>
        <v>0</v>
      </c>
    </row>
    <row r="76" spans="1:7" outlineLevel="2" x14ac:dyDescent="0.35">
      <c r="A76" s="239"/>
      <c r="B76" s="135"/>
      <c r="C76" s="136"/>
      <c r="D76" s="135"/>
      <c r="E76" s="115"/>
      <c r="F76" s="114"/>
      <c r="G76" s="73">
        <f t="shared" si="1"/>
        <v>0</v>
      </c>
    </row>
    <row r="77" spans="1:7" outlineLevel="2" x14ac:dyDescent="0.35">
      <c r="A77" s="239"/>
      <c r="B77" s="135"/>
      <c r="C77" s="136"/>
      <c r="D77" s="135"/>
      <c r="E77" s="115"/>
      <c r="F77" s="114"/>
      <c r="G77" s="73">
        <f t="shared" si="1"/>
        <v>0</v>
      </c>
    </row>
    <row r="78" spans="1:7" outlineLevel="2" x14ac:dyDescent="0.35">
      <c r="A78" s="239"/>
      <c r="B78" s="135"/>
      <c r="C78" s="136"/>
      <c r="D78" s="135"/>
      <c r="E78" s="115"/>
      <c r="F78" s="114"/>
      <c r="G78" s="73">
        <f t="shared" si="1"/>
        <v>0</v>
      </c>
    </row>
    <row r="79" spans="1:7" outlineLevel="3" x14ac:dyDescent="0.35">
      <c r="A79" s="239"/>
      <c r="B79" s="135"/>
      <c r="C79" s="136"/>
      <c r="D79" s="135"/>
      <c r="E79" s="115"/>
      <c r="F79" s="114"/>
      <c r="G79" s="73">
        <f t="shared" si="1"/>
        <v>0</v>
      </c>
    </row>
    <row r="80" spans="1:7" outlineLevel="3" x14ac:dyDescent="0.35">
      <c r="A80" s="239"/>
      <c r="B80" s="135"/>
      <c r="C80" s="136"/>
      <c r="D80" s="135"/>
      <c r="E80" s="115"/>
      <c r="F80" s="114"/>
      <c r="G80" s="73">
        <f t="shared" si="1"/>
        <v>0</v>
      </c>
    </row>
    <row r="81" spans="1:7" outlineLevel="3" x14ac:dyDescent="0.35">
      <c r="A81" s="239"/>
      <c r="B81" s="135"/>
      <c r="C81" s="136"/>
      <c r="D81" s="135"/>
      <c r="E81" s="115"/>
      <c r="F81" s="114"/>
      <c r="G81" s="73">
        <f t="shared" si="1"/>
        <v>0</v>
      </c>
    </row>
    <row r="82" spans="1:7" outlineLevel="3" x14ac:dyDescent="0.35">
      <c r="A82" s="239"/>
      <c r="B82" s="135"/>
      <c r="C82" s="136"/>
      <c r="D82" s="135"/>
      <c r="E82" s="115"/>
      <c r="F82" s="114"/>
      <c r="G82" s="73">
        <f t="shared" si="1"/>
        <v>0</v>
      </c>
    </row>
    <row r="83" spans="1:7" outlineLevel="3" x14ac:dyDescent="0.35">
      <c r="A83" s="239"/>
      <c r="B83" s="135"/>
      <c r="C83" s="136"/>
      <c r="D83" s="135"/>
      <c r="E83" s="115"/>
      <c r="F83" s="114"/>
      <c r="G83" s="73">
        <f t="shared" si="1"/>
        <v>0</v>
      </c>
    </row>
    <row r="84" spans="1:7" outlineLevel="4" x14ac:dyDescent="0.35">
      <c r="A84" s="239"/>
      <c r="B84" s="135"/>
      <c r="C84" s="136"/>
      <c r="D84" s="135"/>
      <c r="E84" s="115"/>
      <c r="F84" s="114"/>
      <c r="G84" s="73">
        <f t="shared" si="1"/>
        <v>0</v>
      </c>
    </row>
    <row r="85" spans="1:7" outlineLevel="4" x14ac:dyDescent="0.35">
      <c r="A85" s="239"/>
      <c r="B85" s="135"/>
      <c r="C85" s="136"/>
      <c r="D85" s="135"/>
      <c r="E85" s="115"/>
      <c r="F85" s="114"/>
      <c r="G85" s="73">
        <f t="shared" si="1"/>
        <v>0</v>
      </c>
    </row>
    <row r="86" spans="1:7" outlineLevel="4" x14ac:dyDescent="0.35">
      <c r="A86" s="239"/>
      <c r="B86" s="135"/>
      <c r="C86" s="136"/>
      <c r="D86" s="135"/>
      <c r="E86" s="115"/>
      <c r="F86" s="114"/>
      <c r="G86" s="73">
        <f t="shared" si="1"/>
        <v>0</v>
      </c>
    </row>
    <row r="87" spans="1:7" outlineLevel="4" x14ac:dyDescent="0.35">
      <c r="A87" s="239"/>
      <c r="B87" s="135"/>
      <c r="C87" s="136"/>
      <c r="D87" s="135"/>
      <c r="E87" s="115"/>
      <c r="F87" s="114"/>
      <c r="G87" s="73">
        <f t="shared" si="1"/>
        <v>0</v>
      </c>
    </row>
    <row r="88" spans="1:7" outlineLevel="4" x14ac:dyDescent="0.35">
      <c r="A88" s="239"/>
      <c r="B88" s="135"/>
      <c r="C88" s="136"/>
      <c r="D88" s="135"/>
      <c r="E88" s="115"/>
      <c r="F88" s="114"/>
      <c r="G88" s="73">
        <f t="shared" si="1"/>
        <v>0</v>
      </c>
    </row>
    <row r="89" spans="1:7" outlineLevel="5" x14ac:dyDescent="0.35">
      <c r="A89" s="239"/>
      <c r="B89" s="135"/>
      <c r="C89" s="136"/>
      <c r="D89" s="135"/>
      <c r="E89" s="115"/>
      <c r="F89" s="114"/>
      <c r="G89" s="73">
        <f t="shared" si="1"/>
        <v>0</v>
      </c>
    </row>
    <row r="90" spans="1:7" outlineLevel="5" x14ac:dyDescent="0.35">
      <c r="A90" s="239"/>
      <c r="B90" s="135"/>
      <c r="C90" s="136"/>
      <c r="D90" s="135"/>
      <c r="E90" s="115"/>
      <c r="F90" s="114"/>
      <c r="G90" s="73">
        <f t="shared" si="1"/>
        <v>0</v>
      </c>
    </row>
    <row r="91" spans="1:7" outlineLevel="5" x14ac:dyDescent="0.35">
      <c r="A91" s="239"/>
      <c r="B91" s="135"/>
      <c r="C91" s="136"/>
      <c r="D91" s="135"/>
      <c r="E91" s="115"/>
      <c r="F91" s="114"/>
      <c r="G91" s="73">
        <f t="shared" si="1"/>
        <v>0</v>
      </c>
    </row>
    <row r="92" spans="1:7" outlineLevel="5" x14ac:dyDescent="0.35">
      <c r="A92" s="239"/>
      <c r="B92" s="135"/>
      <c r="C92" s="136"/>
      <c r="D92" s="135"/>
      <c r="E92" s="115"/>
      <c r="F92" s="114"/>
      <c r="G92" s="73">
        <f t="shared" si="1"/>
        <v>0</v>
      </c>
    </row>
    <row r="93" spans="1:7" outlineLevel="5" x14ac:dyDescent="0.35">
      <c r="A93" s="239"/>
      <c r="B93" s="135"/>
      <c r="C93" s="136"/>
      <c r="D93" s="135"/>
      <c r="E93" s="115"/>
      <c r="F93" s="114"/>
      <c r="G93" s="73">
        <f t="shared" si="1"/>
        <v>0</v>
      </c>
    </row>
    <row r="94" spans="1:7" ht="18.5" outlineLevel="1" x14ac:dyDescent="0.35">
      <c r="A94" s="371" t="s">
        <v>282</v>
      </c>
      <c r="B94" s="371"/>
      <c r="C94" s="371"/>
      <c r="D94" s="371"/>
      <c r="E94" s="371"/>
      <c r="F94" s="371"/>
      <c r="G94" s="371"/>
    </row>
    <row r="95" spans="1:7" outlineLevel="5" x14ac:dyDescent="0.35">
      <c r="A95" s="374" t="s">
        <v>283</v>
      </c>
      <c r="B95" s="375"/>
      <c r="C95" s="372" t="s">
        <v>90</v>
      </c>
      <c r="D95" s="372"/>
      <c r="E95" s="372"/>
      <c r="F95" s="373"/>
      <c r="G95" s="302" t="s">
        <v>11</v>
      </c>
    </row>
    <row r="96" spans="1:7" outlineLevel="5" x14ac:dyDescent="0.35">
      <c r="A96" s="541"/>
      <c r="B96" s="542"/>
      <c r="C96" s="543"/>
      <c r="D96" s="544"/>
      <c r="E96" s="544"/>
      <c r="F96" s="545"/>
      <c r="G96" s="219"/>
    </row>
    <row r="97" spans="1:7" outlineLevel="5" x14ac:dyDescent="0.35">
      <c r="A97" s="541"/>
      <c r="B97" s="542"/>
      <c r="C97" s="543"/>
      <c r="D97" s="544"/>
      <c r="E97" s="544"/>
      <c r="F97" s="545"/>
      <c r="G97" s="219"/>
    </row>
    <row r="98" spans="1:7" outlineLevel="5" x14ac:dyDescent="0.35">
      <c r="A98" s="541"/>
      <c r="B98" s="542"/>
      <c r="C98" s="543"/>
      <c r="D98" s="544"/>
      <c r="E98" s="544"/>
      <c r="F98" s="545"/>
      <c r="G98" s="219"/>
    </row>
    <row r="99" spans="1:7" outlineLevel="5" x14ac:dyDescent="0.35">
      <c r="A99" s="541"/>
      <c r="B99" s="542"/>
      <c r="C99" s="543"/>
      <c r="D99" s="544"/>
      <c r="E99" s="544"/>
      <c r="F99" s="545"/>
      <c r="G99" s="219"/>
    </row>
    <row r="100" spans="1:7" outlineLevel="5" x14ac:dyDescent="0.35">
      <c r="A100" s="541"/>
      <c r="B100" s="542"/>
      <c r="C100" s="543"/>
      <c r="D100" s="544"/>
      <c r="E100" s="544"/>
      <c r="F100" s="545"/>
      <c r="G100" s="219"/>
    </row>
    <row r="101" spans="1:7" ht="18.5" x14ac:dyDescent="0.45">
      <c r="A101" s="89" t="s">
        <v>45</v>
      </c>
      <c r="B101" s="300">
        <f>SUM(B37:B61)+SUM(B64:B93)</f>
        <v>0</v>
      </c>
      <c r="F101" s="301" t="s">
        <v>44</v>
      </c>
      <c r="G101" s="140">
        <f>SUM(G37:G61)+SUM(G64:G93)+SUM(G96:G100)</f>
        <v>0</v>
      </c>
    </row>
    <row r="102" spans="1:7" ht="15" thickBot="1" x14ac:dyDescent="0.4"/>
    <row r="103" spans="1:7" ht="57" customHeight="1" thickBot="1" x14ac:dyDescent="0.4">
      <c r="A103" s="166" t="s">
        <v>3</v>
      </c>
      <c r="B103" s="581" t="s">
        <v>29</v>
      </c>
      <c r="C103" s="581"/>
      <c r="D103" s="581"/>
      <c r="E103" s="581"/>
      <c r="F103" s="581"/>
      <c r="G103" s="582"/>
    </row>
    <row r="104" spans="1:7" outlineLevel="1" x14ac:dyDescent="0.35">
      <c r="A104" s="299" t="s">
        <v>12</v>
      </c>
      <c r="B104" s="372" t="s">
        <v>90</v>
      </c>
      <c r="C104" s="372"/>
      <c r="D104" s="372"/>
      <c r="E104" s="372"/>
      <c r="F104" s="373"/>
      <c r="G104" s="159" t="s">
        <v>11</v>
      </c>
    </row>
    <row r="105" spans="1:7" outlineLevel="1" x14ac:dyDescent="0.35">
      <c r="A105" s="9" t="s">
        <v>27</v>
      </c>
      <c r="B105" s="570"/>
      <c r="C105" s="571"/>
      <c r="D105" s="571"/>
      <c r="E105" s="571"/>
      <c r="F105" s="572"/>
      <c r="G105" s="219"/>
    </row>
    <row r="106" spans="1:7" outlineLevel="1" x14ac:dyDescent="0.35">
      <c r="A106" s="9" t="s">
        <v>28</v>
      </c>
      <c r="B106" s="570"/>
      <c r="C106" s="571"/>
      <c r="D106" s="571"/>
      <c r="E106" s="571"/>
      <c r="F106" s="572"/>
      <c r="G106" s="219"/>
    </row>
    <row r="107" spans="1:7" outlineLevel="1" x14ac:dyDescent="0.35">
      <c r="A107" s="9" t="s">
        <v>89</v>
      </c>
      <c r="B107" s="570"/>
      <c r="C107" s="571"/>
      <c r="D107" s="571"/>
      <c r="E107" s="571"/>
      <c r="F107" s="572"/>
      <c r="G107" s="219"/>
    </row>
    <row r="108" spans="1:7" outlineLevel="1" x14ac:dyDescent="0.35">
      <c r="A108" s="9" t="s">
        <v>24</v>
      </c>
      <c r="B108" s="570"/>
      <c r="C108" s="571"/>
      <c r="D108" s="571"/>
      <c r="E108" s="571"/>
      <c r="F108" s="572"/>
      <c r="G108" s="219"/>
    </row>
    <row r="109" spans="1:7" outlineLevel="1" x14ac:dyDescent="0.35">
      <c r="A109" s="9" t="s">
        <v>25</v>
      </c>
      <c r="B109" s="570"/>
      <c r="C109" s="571"/>
      <c r="D109" s="571"/>
      <c r="E109" s="571"/>
      <c r="F109" s="572"/>
      <c r="G109" s="219"/>
    </row>
    <row r="110" spans="1:7" outlineLevel="1" x14ac:dyDescent="0.35">
      <c r="A110" s="9" t="s">
        <v>26</v>
      </c>
      <c r="B110" s="570"/>
      <c r="C110" s="571"/>
      <c r="D110" s="571"/>
      <c r="E110" s="571"/>
      <c r="F110" s="572"/>
      <c r="G110" s="219"/>
    </row>
    <row r="111" spans="1:7" ht="14.5" customHeight="1" outlineLevel="1" x14ac:dyDescent="0.35">
      <c r="A111" s="298" t="s">
        <v>34</v>
      </c>
      <c r="B111" s="543"/>
      <c r="C111" s="544"/>
      <c r="D111" s="544"/>
      <c r="E111" s="544"/>
      <c r="F111" s="572"/>
      <c r="G111" s="219"/>
    </row>
    <row r="112" spans="1:7" ht="14.5" customHeight="1" outlineLevel="1" x14ac:dyDescent="0.35">
      <c r="A112" s="298" t="s">
        <v>34</v>
      </c>
      <c r="B112" s="543"/>
      <c r="C112" s="544"/>
      <c r="D112" s="544"/>
      <c r="E112" s="544"/>
      <c r="F112" s="572"/>
      <c r="G112" s="219"/>
    </row>
    <row r="113" spans="1:7" ht="14.5" customHeight="1" outlineLevel="1" x14ac:dyDescent="0.35">
      <c r="A113" s="298" t="s">
        <v>34</v>
      </c>
      <c r="B113" s="543"/>
      <c r="C113" s="544"/>
      <c r="D113" s="544"/>
      <c r="E113" s="544"/>
      <c r="F113" s="572"/>
      <c r="G113" s="219"/>
    </row>
    <row r="114" spans="1:7" ht="15.5" x14ac:dyDescent="0.35">
      <c r="F114" s="142" t="s">
        <v>43</v>
      </c>
      <c r="G114" s="141">
        <f>SUM(G105:G113)</f>
        <v>0</v>
      </c>
    </row>
    <row r="115" spans="1:7" ht="15" thickBot="1" x14ac:dyDescent="0.4"/>
    <row r="116" spans="1:7" ht="82.9" customHeight="1" thickBot="1" x14ac:dyDescent="0.4">
      <c r="A116" s="166" t="s">
        <v>4</v>
      </c>
      <c r="B116" s="563" t="s">
        <v>65</v>
      </c>
      <c r="C116" s="564"/>
      <c r="D116" s="564"/>
      <c r="E116" s="564"/>
      <c r="F116" s="564"/>
      <c r="G116" s="580"/>
    </row>
    <row r="117" spans="1:7" ht="42" customHeight="1" outlineLevel="1" x14ac:dyDescent="0.35">
      <c r="A117" s="555" t="s">
        <v>198</v>
      </c>
      <c r="B117" s="383"/>
      <c r="C117" s="383"/>
      <c r="D117" s="383"/>
      <c r="E117" s="383"/>
      <c r="F117" s="383"/>
      <c r="G117" s="383"/>
    </row>
    <row r="118" spans="1:7" outlineLevel="1" x14ac:dyDescent="0.35">
      <c r="A118" s="151" t="s">
        <v>93</v>
      </c>
      <c r="B118" s="37" t="s">
        <v>94</v>
      </c>
      <c r="C118" s="7" t="s">
        <v>68</v>
      </c>
      <c r="D118" s="430" t="s">
        <v>36</v>
      </c>
      <c r="E118" s="430"/>
      <c r="F118" s="151" t="s">
        <v>30</v>
      </c>
      <c r="G118" s="151" t="s">
        <v>17</v>
      </c>
    </row>
    <row r="119" spans="1:7" outlineLevel="1" x14ac:dyDescent="0.35">
      <c r="A119" s="221"/>
      <c r="B119" s="117"/>
      <c r="C119" s="117"/>
      <c r="D119" s="403" t="s">
        <v>165</v>
      </c>
      <c r="E119" s="403"/>
      <c r="F119" s="118"/>
      <c r="G119" s="74">
        <f>ROUND(F119*C119,2)</f>
        <v>0</v>
      </c>
    </row>
    <row r="120" spans="1:7" outlineLevel="1" x14ac:dyDescent="0.35">
      <c r="C120" s="7" t="s">
        <v>69</v>
      </c>
      <c r="D120" s="403" t="s">
        <v>166</v>
      </c>
      <c r="E120" s="403"/>
      <c r="F120" s="118"/>
      <c r="G120" s="74">
        <f>ROUND(F120*(C121-1)*C119,2)</f>
        <v>0</v>
      </c>
    </row>
    <row r="121" spans="1:7" outlineLevel="1" x14ac:dyDescent="0.35">
      <c r="C121" s="117"/>
      <c r="D121" s="403" t="s">
        <v>31</v>
      </c>
      <c r="E121" s="403"/>
      <c r="F121" s="118"/>
      <c r="G121" s="74">
        <f>ROUND(F121*C121*C119,2)</f>
        <v>0</v>
      </c>
    </row>
    <row r="122" spans="1:7" outlineLevel="1" x14ac:dyDescent="0.35">
      <c r="D122" s="403" t="s">
        <v>32</v>
      </c>
      <c r="E122" s="403"/>
      <c r="F122" s="118"/>
      <c r="G122" s="118"/>
    </row>
    <row r="123" spans="1:7" outlineLevel="1" x14ac:dyDescent="0.35">
      <c r="D123" s="403" t="s">
        <v>15</v>
      </c>
      <c r="E123" s="403"/>
      <c r="F123" s="118"/>
      <c r="G123" s="118"/>
    </row>
    <row r="124" spans="1:7" outlineLevel="1" x14ac:dyDescent="0.35">
      <c r="F124" s="39" t="s">
        <v>17</v>
      </c>
      <c r="G124" s="75">
        <f>SUM(G119:G123)*B119</f>
        <v>0</v>
      </c>
    </row>
    <row r="125" spans="1:7" outlineLevel="1" x14ac:dyDescent="0.35"/>
    <row r="126" spans="1:7" outlineLevel="1" x14ac:dyDescent="0.35">
      <c r="A126" s="151" t="s">
        <v>93</v>
      </c>
      <c r="B126" s="157" t="s">
        <v>94</v>
      </c>
      <c r="C126" s="38" t="s">
        <v>68</v>
      </c>
      <c r="D126" s="430" t="s">
        <v>36</v>
      </c>
      <c r="E126" s="430"/>
      <c r="F126" s="151" t="s">
        <v>30</v>
      </c>
      <c r="G126" s="151" t="s">
        <v>17</v>
      </c>
    </row>
    <row r="127" spans="1:7" ht="14.5" customHeight="1" outlineLevel="1" x14ac:dyDescent="0.35">
      <c r="A127" s="221"/>
      <c r="B127" s="117"/>
      <c r="C127" s="117"/>
      <c r="D127" s="403" t="s">
        <v>165</v>
      </c>
      <c r="E127" s="403"/>
      <c r="F127" s="118"/>
      <c r="G127" s="74">
        <f>ROUND(F127*C127,2)</f>
        <v>0</v>
      </c>
    </row>
    <row r="128" spans="1:7" ht="14.5" customHeight="1" outlineLevel="1" x14ac:dyDescent="0.35">
      <c r="C128" s="7" t="s">
        <v>69</v>
      </c>
      <c r="D128" s="403" t="s">
        <v>166</v>
      </c>
      <c r="E128" s="403"/>
      <c r="F128" s="118"/>
      <c r="G128" s="74">
        <f>ROUND(F128*(C129-1)*C127,2)</f>
        <v>0</v>
      </c>
    </row>
    <row r="129" spans="1:7" ht="14.5" customHeight="1" outlineLevel="1" x14ac:dyDescent="0.35">
      <c r="C129" s="117"/>
      <c r="D129" s="403" t="s">
        <v>31</v>
      </c>
      <c r="E129" s="403"/>
      <c r="F129" s="118"/>
      <c r="G129" s="74">
        <f>ROUND(F129*C129*C127,2)</f>
        <v>0</v>
      </c>
    </row>
    <row r="130" spans="1:7" ht="14.5" customHeight="1" outlineLevel="1" x14ac:dyDescent="0.35">
      <c r="D130" s="403" t="s">
        <v>32</v>
      </c>
      <c r="E130" s="403"/>
      <c r="F130" s="118"/>
      <c r="G130" s="118"/>
    </row>
    <row r="131" spans="1:7" outlineLevel="1" x14ac:dyDescent="0.35">
      <c r="D131" s="403" t="s">
        <v>15</v>
      </c>
      <c r="E131" s="403"/>
      <c r="F131" s="118"/>
      <c r="G131" s="118"/>
    </row>
    <row r="132" spans="1:7" outlineLevel="1" x14ac:dyDescent="0.35">
      <c r="F132" s="39" t="s">
        <v>17</v>
      </c>
      <c r="G132" s="75">
        <f>SUM(G127:G131)*B127</f>
        <v>0</v>
      </c>
    </row>
    <row r="133" spans="1:7" outlineLevel="1" x14ac:dyDescent="0.35"/>
    <row r="134" spans="1:7" outlineLevel="2" x14ac:dyDescent="0.35">
      <c r="A134" s="151" t="s">
        <v>93</v>
      </c>
      <c r="B134" s="157" t="s">
        <v>94</v>
      </c>
      <c r="C134" s="38" t="s">
        <v>68</v>
      </c>
      <c r="D134" s="430" t="s">
        <v>36</v>
      </c>
      <c r="E134" s="430"/>
      <c r="F134" s="151" t="s">
        <v>30</v>
      </c>
      <c r="G134" s="151" t="s">
        <v>17</v>
      </c>
    </row>
    <row r="135" spans="1:7" outlineLevel="2" x14ac:dyDescent="0.35">
      <c r="A135" s="221"/>
      <c r="B135" s="117"/>
      <c r="C135" s="117"/>
      <c r="D135" s="403" t="s">
        <v>165</v>
      </c>
      <c r="E135" s="403"/>
      <c r="F135" s="118"/>
      <c r="G135" s="74">
        <f>ROUND(F135*C135,2)</f>
        <v>0</v>
      </c>
    </row>
    <row r="136" spans="1:7" outlineLevel="2" x14ac:dyDescent="0.35">
      <c r="C136" s="7" t="s">
        <v>69</v>
      </c>
      <c r="D136" s="403" t="s">
        <v>166</v>
      </c>
      <c r="E136" s="403"/>
      <c r="F136" s="118"/>
      <c r="G136" s="74">
        <f>ROUND(F136*(C137-1)*C135,2)</f>
        <v>0</v>
      </c>
    </row>
    <row r="137" spans="1:7" outlineLevel="2" x14ac:dyDescent="0.35">
      <c r="C137" s="117"/>
      <c r="D137" s="403" t="s">
        <v>31</v>
      </c>
      <c r="E137" s="403"/>
      <c r="F137" s="118"/>
      <c r="G137" s="74">
        <f>ROUND(F137*C137*C135,2)</f>
        <v>0</v>
      </c>
    </row>
    <row r="138" spans="1:7" outlineLevel="2" x14ac:dyDescent="0.35">
      <c r="D138" s="403" t="s">
        <v>32</v>
      </c>
      <c r="E138" s="403"/>
      <c r="F138" s="118"/>
      <c r="G138" s="118"/>
    </row>
    <row r="139" spans="1:7" outlineLevel="2" x14ac:dyDescent="0.35">
      <c r="D139" s="403" t="s">
        <v>15</v>
      </c>
      <c r="E139" s="403"/>
      <c r="F139" s="118"/>
      <c r="G139" s="118"/>
    </row>
    <row r="140" spans="1:7" outlineLevel="2" x14ac:dyDescent="0.35">
      <c r="F140" s="39" t="s">
        <v>17</v>
      </c>
      <c r="G140" s="75">
        <f>SUM(G135:G139)*B135</f>
        <v>0</v>
      </c>
    </row>
    <row r="141" spans="1:7" outlineLevel="2" x14ac:dyDescent="0.35"/>
    <row r="142" spans="1:7" outlineLevel="3" x14ac:dyDescent="0.35">
      <c r="A142" s="151" t="s">
        <v>93</v>
      </c>
      <c r="B142" s="157" t="s">
        <v>94</v>
      </c>
      <c r="C142" s="38" t="s">
        <v>68</v>
      </c>
      <c r="D142" s="430" t="s">
        <v>36</v>
      </c>
      <c r="E142" s="430"/>
      <c r="F142" s="151" t="s">
        <v>30</v>
      </c>
      <c r="G142" s="151" t="s">
        <v>17</v>
      </c>
    </row>
    <row r="143" spans="1:7" outlineLevel="3" x14ac:dyDescent="0.35">
      <c r="A143" s="221"/>
      <c r="B143" s="117"/>
      <c r="C143" s="117"/>
      <c r="D143" s="403" t="s">
        <v>165</v>
      </c>
      <c r="E143" s="403"/>
      <c r="F143" s="118"/>
      <c r="G143" s="74">
        <f>ROUND(F143*C143,2)</f>
        <v>0</v>
      </c>
    </row>
    <row r="144" spans="1:7" outlineLevel="3" x14ac:dyDescent="0.35">
      <c r="C144" s="7" t="s">
        <v>69</v>
      </c>
      <c r="D144" s="403" t="s">
        <v>166</v>
      </c>
      <c r="E144" s="403"/>
      <c r="F144" s="118"/>
      <c r="G144" s="74">
        <f>ROUND(F144*(C145-1)*C143,2)</f>
        <v>0</v>
      </c>
    </row>
    <row r="145" spans="1:7" outlineLevel="3" x14ac:dyDescent="0.35">
      <c r="C145" s="117"/>
      <c r="D145" s="403" t="s">
        <v>31</v>
      </c>
      <c r="E145" s="403"/>
      <c r="F145" s="118"/>
      <c r="G145" s="74">
        <f>ROUND(F145*C145*C143,2)</f>
        <v>0</v>
      </c>
    </row>
    <row r="146" spans="1:7" outlineLevel="3" x14ac:dyDescent="0.35">
      <c r="D146" s="403" t="s">
        <v>32</v>
      </c>
      <c r="E146" s="403"/>
      <c r="F146" s="118"/>
      <c r="G146" s="118"/>
    </row>
    <row r="147" spans="1:7" outlineLevel="3" x14ac:dyDescent="0.35">
      <c r="D147" s="403" t="s">
        <v>15</v>
      </c>
      <c r="E147" s="403"/>
      <c r="F147" s="118"/>
      <c r="G147" s="118"/>
    </row>
    <row r="148" spans="1:7" outlineLevel="3" x14ac:dyDescent="0.35">
      <c r="F148" s="39" t="s">
        <v>17</v>
      </c>
      <c r="G148" s="75">
        <f>SUM(G143:G147)*B143</f>
        <v>0</v>
      </c>
    </row>
    <row r="149" spans="1:7" outlineLevel="3" x14ac:dyDescent="0.35"/>
    <row r="150" spans="1:7" ht="15.5" x14ac:dyDescent="0.35">
      <c r="F150" s="142" t="s">
        <v>47</v>
      </c>
      <c r="G150" s="140">
        <f>G124+G132+G140+G148</f>
        <v>0</v>
      </c>
    </row>
    <row r="151" spans="1:7" ht="15" thickBot="1" x14ac:dyDescent="0.4"/>
    <row r="152" spans="1:7" ht="96.65" customHeight="1" thickBot="1" x14ac:dyDescent="0.4">
      <c r="A152" s="166" t="s">
        <v>5</v>
      </c>
      <c r="B152" s="563" t="s">
        <v>33</v>
      </c>
      <c r="C152" s="564"/>
      <c r="D152" s="564"/>
      <c r="E152" s="564"/>
      <c r="F152" s="564"/>
      <c r="G152" s="580"/>
    </row>
    <row r="153" spans="1:7" ht="28.9" customHeight="1" outlineLevel="1" x14ac:dyDescent="0.35">
      <c r="A153" s="555" t="s">
        <v>243</v>
      </c>
      <c r="B153" s="383"/>
      <c r="C153" s="383"/>
      <c r="D153" s="383"/>
      <c r="E153" s="383"/>
      <c r="F153" s="383"/>
      <c r="G153" s="383"/>
    </row>
    <row r="154" spans="1:7" ht="28.15" customHeight="1" outlineLevel="1" x14ac:dyDescent="0.35">
      <c r="A154" s="555" t="s">
        <v>251</v>
      </c>
      <c r="B154" s="383"/>
      <c r="C154" s="383"/>
      <c r="D154" s="383"/>
      <c r="E154" s="383"/>
      <c r="F154" s="383"/>
      <c r="G154" s="383"/>
    </row>
    <row r="155" spans="1:7" ht="29.5" customHeight="1" outlineLevel="1" x14ac:dyDescent="0.35">
      <c r="A155" s="383" t="s">
        <v>202</v>
      </c>
      <c r="B155" s="383"/>
      <c r="C155" s="383"/>
      <c r="D155" s="383"/>
      <c r="E155" s="383"/>
      <c r="F155" s="383"/>
      <c r="G155" s="383"/>
    </row>
    <row r="156" spans="1:7" outlineLevel="1" x14ac:dyDescent="0.35"/>
    <row r="157" spans="1:7" outlineLevel="1" x14ac:dyDescent="0.35">
      <c r="A157" s="153" t="s">
        <v>171</v>
      </c>
      <c r="B157" s="384" t="s">
        <v>48</v>
      </c>
      <c r="C157" s="385"/>
      <c r="D157" s="386"/>
      <c r="E157" s="151" t="s">
        <v>30</v>
      </c>
      <c r="F157" s="153" t="s">
        <v>35</v>
      </c>
      <c r="G157" s="151" t="s">
        <v>17</v>
      </c>
    </row>
    <row r="158" spans="1:7" outlineLevel="1" x14ac:dyDescent="0.35">
      <c r="A158" s="188"/>
      <c r="B158" s="541"/>
      <c r="C158" s="546"/>
      <c r="D158" s="542"/>
      <c r="E158" s="115"/>
      <c r="F158" s="114"/>
      <c r="G158" s="73">
        <f>ROUND(E158*F158,2)</f>
        <v>0</v>
      </c>
    </row>
    <row r="159" spans="1:7" outlineLevel="1" x14ac:dyDescent="0.35">
      <c r="B159" s="541"/>
      <c r="C159" s="546"/>
      <c r="D159" s="542"/>
      <c r="E159" s="115"/>
      <c r="F159" s="114"/>
      <c r="G159" s="73">
        <f t="shared" ref="G159:G167" si="2">ROUND(E159*F159,2)</f>
        <v>0</v>
      </c>
    </row>
    <row r="160" spans="1:7" outlineLevel="1" x14ac:dyDescent="0.35">
      <c r="B160" s="541"/>
      <c r="C160" s="546"/>
      <c r="D160" s="542"/>
      <c r="E160" s="115"/>
      <c r="F160" s="114"/>
      <c r="G160" s="73">
        <f t="shared" si="2"/>
        <v>0</v>
      </c>
    </row>
    <row r="161" spans="1:7" outlineLevel="1" x14ac:dyDescent="0.35">
      <c r="B161" s="541"/>
      <c r="C161" s="546"/>
      <c r="D161" s="542"/>
      <c r="E161" s="115"/>
      <c r="F161" s="114"/>
      <c r="G161" s="73">
        <f t="shared" si="2"/>
        <v>0</v>
      </c>
    </row>
    <row r="162" spans="1:7" outlineLevel="1" x14ac:dyDescent="0.35">
      <c r="B162" s="541"/>
      <c r="C162" s="546"/>
      <c r="D162" s="542"/>
      <c r="E162" s="115"/>
      <c r="F162" s="114"/>
      <c r="G162" s="73">
        <f t="shared" si="2"/>
        <v>0</v>
      </c>
    </row>
    <row r="163" spans="1:7" outlineLevel="1" x14ac:dyDescent="0.35">
      <c r="B163" s="541"/>
      <c r="C163" s="546"/>
      <c r="D163" s="542"/>
      <c r="E163" s="115"/>
      <c r="F163" s="114"/>
      <c r="G163" s="73">
        <f t="shared" si="2"/>
        <v>0</v>
      </c>
    </row>
    <row r="164" spans="1:7" outlineLevel="1" x14ac:dyDescent="0.35">
      <c r="B164" s="541"/>
      <c r="C164" s="546"/>
      <c r="D164" s="542"/>
      <c r="E164" s="115"/>
      <c r="F164" s="114"/>
      <c r="G164" s="73">
        <f t="shared" si="2"/>
        <v>0</v>
      </c>
    </row>
    <row r="165" spans="1:7" outlineLevel="1" x14ac:dyDescent="0.35">
      <c r="B165" s="541"/>
      <c r="C165" s="546"/>
      <c r="D165" s="542"/>
      <c r="E165" s="115"/>
      <c r="F165" s="114"/>
      <c r="G165" s="73">
        <f t="shared" si="2"/>
        <v>0</v>
      </c>
    </row>
    <row r="166" spans="1:7" outlineLevel="1" x14ac:dyDescent="0.35">
      <c r="B166" s="541"/>
      <c r="C166" s="546"/>
      <c r="D166" s="542"/>
      <c r="E166" s="115"/>
      <c r="F166" s="114"/>
      <c r="G166" s="73">
        <f t="shared" si="2"/>
        <v>0</v>
      </c>
    </row>
    <row r="167" spans="1:7" outlineLevel="1" x14ac:dyDescent="0.35">
      <c r="A167" s="113" t="s">
        <v>155</v>
      </c>
      <c r="B167" s="541"/>
      <c r="C167" s="546"/>
      <c r="D167" s="542"/>
      <c r="E167" s="115"/>
      <c r="F167" s="114"/>
      <c r="G167" s="73">
        <f t="shared" si="2"/>
        <v>0</v>
      </c>
    </row>
    <row r="168" spans="1:7" outlineLevel="1" x14ac:dyDescent="0.35">
      <c r="F168" s="39" t="s">
        <v>17</v>
      </c>
      <c r="G168" s="75">
        <f>SUM(G158:G167)</f>
        <v>0</v>
      </c>
    </row>
    <row r="169" spans="1:7" outlineLevel="1" x14ac:dyDescent="0.35"/>
    <row r="170" spans="1:7" outlineLevel="2" x14ac:dyDescent="0.35">
      <c r="A170" s="153" t="s">
        <v>171</v>
      </c>
      <c r="B170" s="380" t="s">
        <v>48</v>
      </c>
      <c r="C170" s="380"/>
      <c r="D170" s="380"/>
      <c r="E170" s="151" t="s">
        <v>30</v>
      </c>
      <c r="F170" s="151" t="s">
        <v>35</v>
      </c>
      <c r="G170" s="151" t="s">
        <v>17</v>
      </c>
    </row>
    <row r="171" spans="1:7" outlineLevel="2" x14ac:dyDescent="0.35">
      <c r="A171" s="188"/>
      <c r="B171" s="541"/>
      <c r="C171" s="546"/>
      <c r="D171" s="542"/>
      <c r="E171" s="115"/>
      <c r="F171" s="114"/>
      <c r="G171" s="73">
        <f t="shared" ref="G171:G180" si="3">ROUND(E171*F171,2)</f>
        <v>0</v>
      </c>
    </row>
    <row r="172" spans="1:7" outlineLevel="2" x14ac:dyDescent="0.35">
      <c r="B172" s="541"/>
      <c r="C172" s="546"/>
      <c r="D172" s="542"/>
      <c r="E172" s="115"/>
      <c r="F172" s="114"/>
      <c r="G172" s="73">
        <f t="shared" si="3"/>
        <v>0</v>
      </c>
    </row>
    <row r="173" spans="1:7" outlineLevel="2" x14ac:dyDescent="0.35">
      <c r="B173" s="541"/>
      <c r="C173" s="546"/>
      <c r="D173" s="542"/>
      <c r="E173" s="115"/>
      <c r="F173" s="114"/>
      <c r="G173" s="73">
        <f t="shared" si="3"/>
        <v>0</v>
      </c>
    </row>
    <row r="174" spans="1:7" outlineLevel="2" x14ac:dyDescent="0.35">
      <c r="B174" s="541"/>
      <c r="C174" s="546"/>
      <c r="D174" s="542"/>
      <c r="E174" s="115"/>
      <c r="F174" s="114"/>
      <c r="G174" s="73">
        <f t="shared" si="3"/>
        <v>0</v>
      </c>
    </row>
    <row r="175" spans="1:7" outlineLevel="2" x14ac:dyDescent="0.35">
      <c r="B175" s="541"/>
      <c r="C175" s="546"/>
      <c r="D175" s="542"/>
      <c r="E175" s="115"/>
      <c r="F175" s="114"/>
      <c r="G175" s="73">
        <f t="shared" si="3"/>
        <v>0</v>
      </c>
    </row>
    <row r="176" spans="1:7" outlineLevel="2" x14ac:dyDescent="0.35">
      <c r="B176" s="541"/>
      <c r="C176" s="546"/>
      <c r="D176" s="542"/>
      <c r="E176" s="115"/>
      <c r="F176" s="114"/>
      <c r="G176" s="73">
        <f t="shared" si="3"/>
        <v>0</v>
      </c>
    </row>
    <row r="177" spans="1:7" outlineLevel="2" x14ac:dyDescent="0.35">
      <c r="B177" s="541"/>
      <c r="C177" s="546"/>
      <c r="D177" s="542"/>
      <c r="E177" s="115"/>
      <c r="F177" s="114"/>
      <c r="G177" s="73">
        <f t="shared" si="3"/>
        <v>0</v>
      </c>
    </row>
    <row r="178" spans="1:7" outlineLevel="2" x14ac:dyDescent="0.35">
      <c r="B178" s="541"/>
      <c r="C178" s="546"/>
      <c r="D178" s="542"/>
      <c r="E178" s="115"/>
      <c r="F178" s="114"/>
      <c r="G178" s="73">
        <f t="shared" si="3"/>
        <v>0</v>
      </c>
    </row>
    <row r="179" spans="1:7" outlineLevel="2" x14ac:dyDescent="0.35">
      <c r="B179" s="541"/>
      <c r="C179" s="546"/>
      <c r="D179" s="542"/>
      <c r="E179" s="115"/>
      <c r="F179" s="114"/>
      <c r="G179" s="73">
        <f t="shared" si="3"/>
        <v>0</v>
      </c>
    </row>
    <row r="180" spans="1:7" outlineLevel="2" x14ac:dyDescent="0.35">
      <c r="A180" s="113" t="s">
        <v>155</v>
      </c>
      <c r="B180" s="541"/>
      <c r="C180" s="546"/>
      <c r="D180" s="542"/>
      <c r="E180" s="115"/>
      <c r="F180" s="114"/>
      <c r="G180" s="73">
        <f t="shared" si="3"/>
        <v>0</v>
      </c>
    </row>
    <row r="181" spans="1:7" outlineLevel="2" x14ac:dyDescent="0.35">
      <c r="A181" s="554"/>
      <c r="B181" s="554"/>
      <c r="C181" s="554"/>
      <c r="D181" s="189"/>
      <c r="F181" s="39" t="s">
        <v>17</v>
      </c>
      <c r="G181" s="75">
        <f>SUM(G171:G180)</f>
        <v>0</v>
      </c>
    </row>
    <row r="182" spans="1:7" outlineLevel="1" x14ac:dyDescent="0.35">
      <c r="A182" s="189"/>
      <c r="B182" s="189"/>
      <c r="C182" s="189"/>
      <c r="D182" s="189"/>
    </row>
    <row r="183" spans="1:7" outlineLevel="2" x14ac:dyDescent="0.35">
      <c r="A183" s="153" t="s">
        <v>171</v>
      </c>
      <c r="B183" s="380" t="s">
        <v>48</v>
      </c>
      <c r="C183" s="380"/>
      <c r="D183" s="380"/>
      <c r="E183" s="151" t="s">
        <v>30</v>
      </c>
      <c r="F183" s="153" t="s">
        <v>35</v>
      </c>
      <c r="G183" s="151" t="s">
        <v>17</v>
      </c>
    </row>
    <row r="184" spans="1:7" outlineLevel="2" x14ac:dyDescent="0.35">
      <c r="A184" s="188"/>
      <c r="B184" s="541"/>
      <c r="C184" s="546"/>
      <c r="D184" s="542"/>
      <c r="E184" s="115"/>
      <c r="F184" s="114"/>
      <c r="G184" s="73">
        <f t="shared" ref="G184:G193" si="4">ROUND(E184*F184,2)</f>
        <v>0</v>
      </c>
    </row>
    <row r="185" spans="1:7" outlineLevel="2" x14ac:dyDescent="0.35">
      <c r="B185" s="541"/>
      <c r="C185" s="546"/>
      <c r="D185" s="542"/>
      <c r="E185" s="115"/>
      <c r="F185" s="114"/>
      <c r="G185" s="73">
        <f t="shared" si="4"/>
        <v>0</v>
      </c>
    </row>
    <row r="186" spans="1:7" outlineLevel="2" x14ac:dyDescent="0.35">
      <c r="B186" s="541"/>
      <c r="C186" s="546"/>
      <c r="D186" s="542"/>
      <c r="E186" s="115"/>
      <c r="F186" s="114"/>
      <c r="G186" s="73">
        <f t="shared" si="4"/>
        <v>0</v>
      </c>
    </row>
    <row r="187" spans="1:7" outlineLevel="2" x14ac:dyDescent="0.35">
      <c r="B187" s="541"/>
      <c r="C187" s="546"/>
      <c r="D187" s="542"/>
      <c r="E187" s="115"/>
      <c r="F187" s="114"/>
      <c r="G187" s="73">
        <f t="shared" si="4"/>
        <v>0</v>
      </c>
    </row>
    <row r="188" spans="1:7" outlineLevel="2" x14ac:dyDescent="0.35">
      <c r="B188" s="541"/>
      <c r="C188" s="546"/>
      <c r="D188" s="542"/>
      <c r="E188" s="115"/>
      <c r="F188" s="114"/>
      <c r="G188" s="73">
        <f t="shared" si="4"/>
        <v>0</v>
      </c>
    </row>
    <row r="189" spans="1:7" outlineLevel="2" x14ac:dyDescent="0.35">
      <c r="B189" s="541"/>
      <c r="C189" s="546"/>
      <c r="D189" s="542"/>
      <c r="E189" s="115"/>
      <c r="F189" s="114"/>
      <c r="G189" s="73">
        <f t="shared" si="4"/>
        <v>0</v>
      </c>
    </row>
    <row r="190" spans="1:7" outlineLevel="2" x14ac:dyDescent="0.35">
      <c r="B190" s="541"/>
      <c r="C190" s="546"/>
      <c r="D190" s="542"/>
      <c r="E190" s="115"/>
      <c r="F190" s="114"/>
      <c r="G190" s="73">
        <f t="shared" si="4"/>
        <v>0</v>
      </c>
    </row>
    <row r="191" spans="1:7" outlineLevel="2" x14ac:dyDescent="0.35">
      <c r="B191" s="541"/>
      <c r="C191" s="546"/>
      <c r="D191" s="542"/>
      <c r="E191" s="115"/>
      <c r="F191" s="114"/>
      <c r="G191" s="73">
        <f t="shared" si="4"/>
        <v>0</v>
      </c>
    </row>
    <row r="192" spans="1:7" outlineLevel="2" x14ac:dyDescent="0.35">
      <c r="B192" s="541"/>
      <c r="C192" s="546"/>
      <c r="D192" s="542"/>
      <c r="E192" s="115"/>
      <c r="F192" s="114"/>
      <c r="G192" s="73">
        <f t="shared" si="4"/>
        <v>0</v>
      </c>
    </row>
    <row r="193" spans="1:7" outlineLevel="2" x14ac:dyDescent="0.35">
      <c r="A193" s="113" t="s">
        <v>155</v>
      </c>
      <c r="B193" s="541"/>
      <c r="C193" s="546"/>
      <c r="D193" s="542"/>
      <c r="E193" s="115"/>
      <c r="F193" s="114"/>
      <c r="G193" s="73">
        <f t="shared" si="4"/>
        <v>0</v>
      </c>
    </row>
    <row r="194" spans="1:7" outlineLevel="2" x14ac:dyDescent="0.35">
      <c r="A194" s="554"/>
      <c r="B194" s="554"/>
      <c r="C194" s="554"/>
      <c r="D194" s="189"/>
      <c r="F194" s="39" t="s">
        <v>17</v>
      </c>
      <c r="G194" s="75">
        <f>SUM(G184:G193)</f>
        <v>0</v>
      </c>
    </row>
    <row r="195" spans="1:7" outlineLevel="1" x14ac:dyDescent="0.35">
      <c r="A195" s="189"/>
      <c r="B195" s="189"/>
      <c r="C195" s="189"/>
      <c r="D195" s="189"/>
    </row>
    <row r="196" spans="1:7" outlineLevel="2" x14ac:dyDescent="0.35">
      <c r="A196" s="153" t="s">
        <v>171</v>
      </c>
      <c r="B196" s="380" t="s">
        <v>48</v>
      </c>
      <c r="C196" s="380"/>
      <c r="D196" s="380"/>
      <c r="E196" s="151" t="s">
        <v>30</v>
      </c>
      <c r="F196" s="153" t="s">
        <v>35</v>
      </c>
      <c r="G196" s="151" t="s">
        <v>17</v>
      </c>
    </row>
    <row r="197" spans="1:7" outlineLevel="2" x14ac:dyDescent="0.35">
      <c r="A197" s="188"/>
      <c r="B197" s="541"/>
      <c r="C197" s="546"/>
      <c r="D197" s="542"/>
      <c r="E197" s="115"/>
      <c r="F197" s="114"/>
      <c r="G197" s="73">
        <f t="shared" ref="G197:G206" si="5">ROUND(E197*F197,2)</f>
        <v>0</v>
      </c>
    </row>
    <row r="198" spans="1:7" outlineLevel="2" x14ac:dyDescent="0.35">
      <c r="B198" s="541"/>
      <c r="C198" s="546"/>
      <c r="D198" s="542"/>
      <c r="E198" s="115"/>
      <c r="F198" s="114"/>
      <c r="G198" s="73">
        <f t="shared" si="5"/>
        <v>0</v>
      </c>
    </row>
    <row r="199" spans="1:7" outlineLevel="2" x14ac:dyDescent="0.35">
      <c r="B199" s="541"/>
      <c r="C199" s="546"/>
      <c r="D199" s="542"/>
      <c r="E199" s="115"/>
      <c r="F199" s="114"/>
      <c r="G199" s="73">
        <f t="shared" si="5"/>
        <v>0</v>
      </c>
    </row>
    <row r="200" spans="1:7" outlineLevel="2" x14ac:dyDescent="0.35">
      <c r="B200" s="541"/>
      <c r="C200" s="546"/>
      <c r="D200" s="542"/>
      <c r="E200" s="115"/>
      <c r="F200" s="114"/>
      <c r="G200" s="73">
        <f t="shared" si="5"/>
        <v>0</v>
      </c>
    </row>
    <row r="201" spans="1:7" outlineLevel="2" x14ac:dyDescent="0.35">
      <c r="B201" s="541"/>
      <c r="C201" s="546"/>
      <c r="D201" s="542"/>
      <c r="E201" s="115"/>
      <c r="F201" s="114"/>
      <c r="G201" s="73">
        <f t="shared" si="5"/>
        <v>0</v>
      </c>
    </row>
    <row r="202" spans="1:7" outlineLevel="2" x14ac:dyDescent="0.35">
      <c r="B202" s="541"/>
      <c r="C202" s="546"/>
      <c r="D202" s="542"/>
      <c r="E202" s="115"/>
      <c r="F202" s="114"/>
      <c r="G202" s="73">
        <f t="shared" si="5"/>
        <v>0</v>
      </c>
    </row>
    <row r="203" spans="1:7" outlineLevel="2" x14ac:dyDescent="0.35">
      <c r="B203" s="541"/>
      <c r="C203" s="546"/>
      <c r="D203" s="542"/>
      <c r="E203" s="115"/>
      <c r="F203" s="114"/>
      <c r="G203" s="73">
        <f t="shared" si="5"/>
        <v>0</v>
      </c>
    </row>
    <row r="204" spans="1:7" outlineLevel="2" x14ac:dyDescent="0.35">
      <c r="B204" s="541"/>
      <c r="C204" s="546"/>
      <c r="D204" s="542"/>
      <c r="E204" s="115"/>
      <c r="F204" s="114"/>
      <c r="G204" s="73">
        <f t="shared" si="5"/>
        <v>0</v>
      </c>
    </row>
    <row r="205" spans="1:7" outlineLevel="2" x14ac:dyDescent="0.35">
      <c r="B205" s="541"/>
      <c r="C205" s="546"/>
      <c r="D205" s="542"/>
      <c r="E205" s="115"/>
      <c r="F205" s="114"/>
      <c r="G205" s="73">
        <f t="shared" si="5"/>
        <v>0</v>
      </c>
    </row>
    <row r="206" spans="1:7" outlineLevel="2" x14ac:dyDescent="0.35">
      <c r="A206" s="113" t="s">
        <v>155</v>
      </c>
      <c r="B206" s="541"/>
      <c r="C206" s="546"/>
      <c r="D206" s="542"/>
      <c r="E206" s="115"/>
      <c r="F206" s="114"/>
      <c r="G206" s="73">
        <f t="shared" si="5"/>
        <v>0</v>
      </c>
    </row>
    <row r="207" spans="1:7" outlineLevel="2" x14ac:dyDescent="0.35">
      <c r="F207" s="39" t="s">
        <v>17</v>
      </c>
      <c r="G207" s="75">
        <f>SUM(G197:G206)</f>
        <v>0</v>
      </c>
    </row>
    <row r="208" spans="1:7" outlineLevel="1" x14ac:dyDescent="0.35"/>
    <row r="209" spans="1:7" outlineLevel="2" x14ac:dyDescent="0.35">
      <c r="A209" s="153" t="s">
        <v>171</v>
      </c>
      <c r="B209" s="380" t="s">
        <v>48</v>
      </c>
      <c r="C209" s="380"/>
      <c r="D209" s="380"/>
      <c r="E209" s="151" t="s">
        <v>30</v>
      </c>
      <c r="F209" s="153" t="s">
        <v>35</v>
      </c>
      <c r="G209" s="151" t="s">
        <v>17</v>
      </c>
    </row>
    <row r="210" spans="1:7" outlineLevel="2" x14ac:dyDescent="0.35">
      <c r="A210" s="188"/>
      <c r="B210" s="541"/>
      <c r="C210" s="546"/>
      <c r="D210" s="542"/>
      <c r="E210" s="115"/>
      <c r="F210" s="114"/>
      <c r="G210" s="73">
        <f t="shared" ref="G210:G215" si="6">ROUND(E210*F210,2)</f>
        <v>0</v>
      </c>
    </row>
    <row r="211" spans="1:7" outlineLevel="2" x14ac:dyDescent="0.35">
      <c r="B211" s="541"/>
      <c r="C211" s="546"/>
      <c r="D211" s="542"/>
      <c r="E211" s="115"/>
      <c r="F211" s="114"/>
      <c r="G211" s="73">
        <f t="shared" si="6"/>
        <v>0</v>
      </c>
    </row>
    <row r="212" spans="1:7" outlineLevel="2" x14ac:dyDescent="0.35">
      <c r="B212" s="541"/>
      <c r="C212" s="546"/>
      <c r="D212" s="542"/>
      <c r="E212" s="115"/>
      <c r="F212" s="114"/>
      <c r="G212" s="73">
        <f t="shared" si="6"/>
        <v>0</v>
      </c>
    </row>
    <row r="213" spans="1:7" outlineLevel="2" x14ac:dyDescent="0.35">
      <c r="B213" s="541"/>
      <c r="C213" s="546"/>
      <c r="D213" s="542"/>
      <c r="E213" s="115"/>
      <c r="F213" s="114"/>
      <c r="G213" s="73">
        <f t="shared" si="6"/>
        <v>0</v>
      </c>
    </row>
    <row r="214" spans="1:7" outlineLevel="2" x14ac:dyDescent="0.35">
      <c r="B214" s="541"/>
      <c r="C214" s="546"/>
      <c r="D214" s="542"/>
      <c r="E214" s="115"/>
      <c r="F214" s="114"/>
      <c r="G214" s="73">
        <f t="shared" si="6"/>
        <v>0</v>
      </c>
    </row>
    <row r="215" spans="1:7" outlineLevel="2" x14ac:dyDescent="0.35">
      <c r="A215" s="113" t="s">
        <v>155</v>
      </c>
      <c r="B215" s="541"/>
      <c r="C215" s="546"/>
      <c r="D215" s="542"/>
      <c r="E215" s="115"/>
      <c r="F215" s="114"/>
      <c r="G215" s="73">
        <f t="shared" si="6"/>
        <v>0</v>
      </c>
    </row>
    <row r="216" spans="1:7" outlineLevel="2" x14ac:dyDescent="0.35">
      <c r="F216" s="39" t="s">
        <v>17</v>
      </c>
      <c r="G216" s="75">
        <f>SUM(G210:G215)</f>
        <v>0</v>
      </c>
    </row>
    <row r="217" spans="1:7" outlineLevel="1" x14ac:dyDescent="0.35"/>
    <row r="218" spans="1:7" outlineLevel="2" x14ac:dyDescent="0.35">
      <c r="A218" s="153" t="s">
        <v>171</v>
      </c>
      <c r="B218" s="380" t="s">
        <v>48</v>
      </c>
      <c r="C218" s="380"/>
      <c r="D218" s="380"/>
      <c r="E218" s="151" t="s">
        <v>30</v>
      </c>
      <c r="F218" s="153" t="s">
        <v>35</v>
      </c>
      <c r="G218" s="151" t="s">
        <v>17</v>
      </c>
    </row>
    <row r="219" spans="1:7" outlineLevel="2" x14ac:dyDescent="0.35">
      <c r="A219" s="188"/>
      <c r="B219" s="541"/>
      <c r="C219" s="546"/>
      <c r="D219" s="542"/>
      <c r="E219" s="115"/>
      <c r="F219" s="114"/>
      <c r="G219" s="73">
        <f t="shared" ref="G219:G224" si="7">ROUND(E219*F219,2)</f>
        <v>0</v>
      </c>
    </row>
    <row r="220" spans="1:7" outlineLevel="2" x14ac:dyDescent="0.35">
      <c r="B220" s="541"/>
      <c r="C220" s="546"/>
      <c r="D220" s="542"/>
      <c r="E220" s="115"/>
      <c r="F220" s="114"/>
      <c r="G220" s="73">
        <f t="shared" si="7"/>
        <v>0</v>
      </c>
    </row>
    <row r="221" spans="1:7" outlineLevel="2" x14ac:dyDescent="0.35">
      <c r="B221" s="541"/>
      <c r="C221" s="546"/>
      <c r="D221" s="542"/>
      <c r="E221" s="115"/>
      <c r="F221" s="114"/>
      <c r="G221" s="73">
        <f t="shared" si="7"/>
        <v>0</v>
      </c>
    </row>
    <row r="222" spans="1:7" outlineLevel="2" x14ac:dyDescent="0.35">
      <c r="B222" s="541"/>
      <c r="C222" s="546"/>
      <c r="D222" s="542"/>
      <c r="E222" s="115"/>
      <c r="F222" s="114"/>
      <c r="G222" s="73">
        <f t="shared" si="7"/>
        <v>0</v>
      </c>
    </row>
    <row r="223" spans="1:7" outlineLevel="2" x14ac:dyDescent="0.35">
      <c r="B223" s="541"/>
      <c r="C223" s="546"/>
      <c r="D223" s="542"/>
      <c r="E223" s="115"/>
      <c r="F223" s="114"/>
      <c r="G223" s="73">
        <f t="shared" si="7"/>
        <v>0</v>
      </c>
    </row>
    <row r="224" spans="1:7" outlineLevel="2" x14ac:dyDescent="0.35">
      <c r="A224" s="113" t="s">
        <v>155</v>
      </c>
      <c r="B224" s="541"/>
      <c r="C224" s="546"/>
      <c r="D224" s="542"/>
      <c r="E224" s="115"/>
      <c r="F224" s="114"/>
      <c r="G224" s="73">
        <f t="shared" si="7"/>
        <v>0</v>
      </c>
    </row>
    <row r="225" spans="1:7" outlineLevel="2" x14ac:dyDescent="0.35">
      <c r="F225" s="39" t="s">
        <v>17</v>
      </c>
      <c r="G225" s="75">
        <f>SUM(G219:G224)</f>
        <v>0</v>
      </c>
    </row>
    <row r="226" spans="1:7" outlineLevel="1" x14ac:dyDescent="0.35"/>
    <row r="227" spans="1:7" outlineLevel="2" x14ac:dyDescent="0.35">
      <c r="A227" s="153" t="s">
        <v>171</v>
      </c>
      <c r="B227" s="380" t="s">
        <v>48</v>
      </c>
      <c r="C227" s="380"/>
      <c r="D227" s="380"/>
      <c r="E227" s="151" t="s">
        <v>30</v>
      </c>
      <c r="F227" s="153" t="s">
        <v>35</v>
      </c>
      <c r="G227" s="151" t="s">
        <v>17</v>
      </c>
    </row>
    <row r="228" spans="1:7" outlineLevel="2" x14ac:dyDescent="0.35">
      <c r="A228" s="188"/>
      <c r="B228" s="541"/>
      <c r="C228" s="546"/>
      <c r="D228" s="542"/>
      <c r="E228" s="115"/>
      <c r="F228" s="114"/>
      <c r="G228" s="73">
        <f t="shared" ref="G228:G232" si="8">ROUND(E228*F228,2)</f>
        <v>0</v>
      </c>
    </row>
    <row r="229" spans="1:7" outlineLevel="2" x14ac:dyDescent="0.35">
      <c r="B229" s="541"/>
      <c r="C229" s="546"/>
      <c r="D229" s="542"/>
      <c r="E229" s="115"/>
      <c r="F229" s="114"/>
      <c r="G229" s="73">
        <f t="shared" si="8"/>
        <v>0</v>
      </c>
    </row>
    <row r="230" spans="1:7" outlineLevel="2" x14ac:dyDescent="0.35">
      <c r="B230" s="541"/>
      <c r="C230" s="546"/>
      <c r="D230" s="542"/>
      <c r="E230" s="115"/>
      <c r="F230" s="114"/>
      <c r="G230" s="73">
        <f t="shared" si="8"/>
        <v>0</v>
      </c>
    </row>
    <row r="231" spans="1:7" outlineLevel="2" x14ac:dyDescent="0.35">
      <c r="B231" s="541"/>
      <c r="C231" s="546"/>
      <c r="D231" s="542"/>
      <c r="E231" s="115"/>
      <c r="F231" s="114"/>
      <c r="G231" s="73">
        <f t="shared" si="8"/>
        <v>0</v>
      </c>
    </row>
    <row r="232" spans="1:7" outlineLevel="2" x14ac:dyDescent="0.35">
      <c r="A232" s="113" t="s">
        <v>155</v>
      </c>
      <c r="B232" s="541"/>
      <c r="C232" s="546"/>
      <c r="D232" s="542"/>
      <c r="E232" s="115"/>
      <c r="F232" s="114"/>
      <c r="G232" s="73">
        <f t="shared" si="8"/>
        <v>0</v>
      </c>
    </row>
    <row r="233" spans="1:7" outlineLevel="2" x14ac:dyDescent="0.35">
      <c r="F233" s="39" t="s">
        <v>17</v>
      </c>
      <c r="G233" s="75">
        <f>SUM(G228:G232)</f>
        <v>0</v>
      </c>
    </row>
    <row r="234" spans="1:7" outlineLevel="1" x14ac:dyDescent="0.35"/>
    <row r="235" spans="1:7" outlineLevel="2" x14ac:dyDescent="0.35">
      <c r="A235" s="153" t="s">
        <v>171</v>
      </c>
      <c r="B235" s="380" t="s">
        <v>48</v>
      </c>
      <c r="C235" s="380"/>
      <c r="D235" s="380"/>
      <c r="E235" s="151" t="s">
        <v>30</v>
      </c>
      <c r="F235" s="153" t="s">
        <v>35</v>
      </c>
      <c r="G235" s="151" t="s">
        <v>17</v>
      </c>
    </row>
    <row r="236" spans="1:7" outlineLevel="2" x14ac:dyDescent="0.35">
      <c r="A236" s="188"/>
      <c r="B236" s="541"/>
      <c r="C236" s="546"/>
      <c r="D236" s="542"/>
      <c r="E236" s="115"/>
      <c r="F236" s="114"/>
      <c r="G236" s="73">
        <f t="shared" ref="G236:G240" si="9">ROUND(E236*F236,2)</f>
        <v>0</v>
      </c>
    </row>
    <row r="237" spans="1:7" outlineLevel="2" x14ac:dyDescent="0.35">
      <c r="B237" s="541"/>
      <c r="C237" s="546"/>
      <c r="D237" s="542"/>
      <c r="E237" s="115"/>
      <c r="F237" s="114"/>
      <c r="G237" s="73">
        <f t="shared" si="9"/>
        <v>0</v>
      </c>
    </row>
    <row r="238" spans="1:7" outlineLevel="2" x14ac:dyDescent="0.35">
      <c r="B238" s="541"/>
      <c r="C238" s="546"/>
      <c r="D238" s="542"/>
      <c r="E238" s="115"/>
      <c r="F238" s="114"/>
      <c r="G238" s="73">
        <f t="shared" si="9"/>
        <v>0</v>
      </c>
    </row>
    <row r="239" spans="1:7" outlineLevel="2" x14ac:dyDescent="0.35">
      <c r="B239" s="541"/>
      <c r="C239" s="546"/>
      <c r="D239" s="542"/>
      <c r="E239" s="115"/>
      <c r="F239" s="114"/>
      <c r="G239" s="73">
        <f t="shared" si="9"/>
        <v>0</v>
      </c>
    </row>
    <row r="240" spans="1:7" outlineLevel="2" x14ac:dyDescent="0.35">
      <c r="A240" s="113" t="s">
        <v>155</v>
      </c>
      <c r="B240" s="541"/>
      <c r="C240" s="546"/>
      <c r="D240" s="542"/>
      <c r="E240" s="115"/>
      <c r="F240" s="114"/>
      <c r="G240" s="73">
        <f t="shared" si="9"/>
        <v>0</v>
      </c>
    </row>
    <row r="241" spans="1:7" outlineLevel="2" x14ac:dyDescent="0.35">
      <c r="F241" s="39" t="s">
        <v>17</v>
      </c>
      <c r="G241" s="75">
        <f>SUM(G236:G240)</f>
        <v>0</v>
      </c>
    </row>
    <row r="242" spans="1:7" outlineLevel="1" x14ac:dyDescent="0.35"/>
    <row r="243" spans="1:7" outlineLevel="2" x14ac:dyDescent="0.35">
      <c r="A243" s="153" t="s">
        <v>171</v>
      </c>
      <c r="B243" s="380" t="s">
        <v>48</v>
      </c>
      <c r="C243" s="380"/>
      <c r="D243" s="380"/>
      <c r="E243" s="151" t="s">
        <v>30</v>
      </c>
      <c r="F243" s="153" t="s">
        <v>35</v>
      </c>
      <c r="G243" s="151" t="s">
        <v>17</v>
      </c>
    </row>
    <row r="244" spans="1:7" outlineLevel="2" x14ac:dyDescent="0.35">
      <c r="A244" s="188"/>
      <c r="B244" s="541"/>
      <c r="C244" s="546"/>
      <c r="D244" s="542"/>
      <c r="E244" s="115"/>
      <c r="F244" s="114"/>
      <c r="G244" s="73">
        <f t="shared" ref="G244:G248" si="10">ROUND(E244*F244,2)</f>
        <v>0</v>
      </c>
    </row>
    <row r="245" spans="1:7" outlineLevel="2" x14ac:dyDescent="0.35">
      <c r="B245" s="541"/>
      <c r="C245" s="546"/>
      <c r="D245" s="542"/>
      <c r="E245" s="115"/>
      <c r="F245" s="114"/>
      <c r="G245" s="73">
        <f t="shared" si="10"/>
        <v>0</v>
      </c>
    </row>
    <row r="246" spans="1:7" outlineLevel="2" x14ac:dyDescent="0.35">
      <c r="B246" s="541"/>
      <c r="C246" s="546"/>
      <c r="D246" s="542"/>
      <c r="E246" s="115"/>
      <c r="F246" s="114"/>
      <c r="G246" s="73">
        <f t="shared" si="10"/>
        <v>0</v>
      </c>
    </row>
    <row r="247" spans="1:7" outlineLevel="2" x14ac:dyDescent="0.35">
      <c r="B247" s="541"/>
      <c r="C247" s="546"/>
      <c r="D247" s="542"/>
      <c r="E247" s="115"/>
      <c r="F247" s="114"/>
      <c r="G247" s="73">
        <f t="shared" si="10"/>
        <v>0</v>
      </c>
    </row>
    <row r="248" spans="1:7" outlineLevel="2" x14ac:dyDescent="0.35">
      <c r="A248" s="113" t="s">
        <v>155</v>
      </c>
      <c r="B248" s="541"/>
      <c r="C248" s="546"/>
      <c r="D248" s="542"/>
      <c r="E248" s="115"/>
      <c r="F248" s="114"/>
      <c r="G248" s="73">
        <f t="shared" si="10"/>
        <v>0</v>
      </c>
    </row>
    <row r="249" spans="1:7" outlineLevel="2" x14ac:dyDescent="0.35">
      <c r="F249" s="39" t="s">
        <v>17</v>
      </c>
      <c r="G249" s="75">
        <f>SUM(G244:G248)</f>
        <v>0</v>
      </c>
    </row>
    <row r="250" spans="1:7" outlineLevel="1" x14ac:dyDescent="0.35"/>
    <row r="251" spans="1:7" outlineLevel="2" x14ac:dyDescent="0.35">
      <c r="A251" s="153" t="s">
        <v>171</v>
      </c>
      <c r="B251" s="380" t="s">
        <v>48</v>
      </c>
      <c r="C251" s="380"/>
      <c r="D251" s="380"/>
      <c r="E251" s="151" t="s">
        <v>30</v>
      </c>
      <c r="F251" s="153" t="s">
        <v>35</v>
      </c>
      <c r="G251" s="151" t="s">
        <v>17</v>
      </c>
    </row>
    <row r="252" spans="1:7" outlineLevel="2" x14ac:dyDescent="0.35">
      <c r="A252" s="188"/>
      <c r="B252" s="541"/>
      <c r="C252" s="546"/>
      <c r="D252" s="542"/>
      <c r="E252" s="115"/>
      <c r="F252" s="114"/>
      <c r="G252" s="73">
        <f t="shared" ref="G252:G256" si="11">ROUND(E252*F252,2)</f>
        <v>0</v>
      </c>
    </row>
    <row r="253" spans="1:7" outlineLevel="2" x14ac:dyDescent="0.35">
      <c r="B253" s="541"/>
      <c r="C253" s="546"/>
      <c r="D253" s="542"/>
      <c r="E253" s="115"/>
      <c r="F253" s="114"/>
      <c r="G253" s="73">
        <f t="shared" si="11"/>
        <v>0</v>
      </c>
    </row>
    <row r="254" spans="1:7" outlineLevel="2" x14ac:dyDescent="0.35">
      <c r="B254" s="541"/>
      <c r="C254" s="546"/>
      <c r="D254" s="542"/>
      <c r="E254" s="115"/>
      <c r="F254" s="114"/>
      <c r="G254" s="73">
        <f t="shared" si="11"/>
        <v>0</v>
      </c>
    </row>
    <row r="255" spans="1:7" outlineLevel="2" x14ac:dyDescent="0.35">
      <c r="B255" s="541"/>
      <c r="C255" s="546"/>
      <c r="D255" s="542"/>
      <c r="E255" s="115"/>
      <c r="F255" s="114"/>
      <c r="G255" s="73">
        <f t="shared" si="11"/>
        <v>0</v>
      </c>
    </row>
    <row r="256" spans="1:7" outlineLevel="2" x14ac:dyDescent="0.35">
      <c r="A256" s="113" t="s">
        <v>155</v>
      </c>
      <c r="B256" s="541"/>
      <c r="C256" s="546"/>
      <c r="D256" s="542"/>
      <c r="E256" s="115"/>
      <c r="F256" s="114"/>
      <c r="G256" s="73">
        <f t="shared" si="11"/>
        <v>0</v>
      </c>
    </row>
    <row r="257" spans="1:7" outlineLevel="2" x14ac:dyDescent="0.35">
      <c r="F257" s="39" t="s">
        <v>17</v>
      </c>
      <c r="G257" s="75">
        <f>SUM(G252:G256)</f>
        <v>0</v>
      </c>
    </row>
    <row r="258" spans="1:7" outlineLevel="1" x14ac:dyDescent="0.35"/>
    <row r="259" spans="1:7" ht="15.5" x14ac:dyDescent="0.35">
      <c r="F259" s="142" t="s">
        <v>77</v>
      </c>
      <c r="G259" s="140">
        <f>G168+G181+G194+G207+G216+G225+G233+G241+G249+G257</f>
        <v>0</v>
      </c>
    </row>
    <row r="260" spans="1:7" ht="15" thickBot="1" x14ac:dyDescent="0.4"/>
    <row r="261" spans="1:7" ht="54.65" customHeight="1" thickBot="1" x14ac:dyDescent="0.4">
      <c r="A261" s="166" t="s">
        <v>6</v>
      </c>
      <c r="B261" s="563" t="s">
        <v>97</v>
      </c>
      <c r="C261" s="564"/>
      <c r="D261" s="564"/>
      <c r="E261" s="564"/>
      <c r="F261" s="564"/>
      <c r="G261" s="580"/>
    </row>
    <row r="262" spans="1:7" ht="40.9" customHeight="1" outlineLevel="1" x14ac:dyDescent="0.35">
      <c r="A262" s="383" t="s">
        <v>147</v>
      </c>
      <c r="B262" s="383"/>
      <c r="C262" s="383"/>
      <c r="D262" s="383"/>
      <c r="E262" s="383"/>
      <c r="F262" s="383"/>
      <c r="G262" s="383"/>
    </row>
    <row r="263" spans="1:7" ht="27.65" customHeight="1" outlineLevel="1" x14ac:dyDescent="0.35">
      <c r="A263" s="383" t="s">
        <v>142</v>
      </c>
      <c r="B263" s="383"/>
      <c r="C263" s="383"/>
      <c r="D263" s="383"/>
      <c r="E263" s="383"/>
      <c r="F263" s="383"/>
      <c r="G263" s="383"/>
    </row>
    <row r="264" spans="1:7" ht="14.5" customHeight="1" outlineLevel="1" x14ac:dyDescent="0.35">
      <c r="A264" s="153" t="s">
        <v>96</v>
      </c>
      <c r="B264" s="384" t="s">
        <v>48</v>
      </c>
      <c r="C264" s="385"/>
      <c r="D264" s="386"/>
      <c r="E264" s="151" t="s">
        <v>30</v>
      </c>
      <c r="F264" s="153" t="s">
        <v>35</v>
      </c>
      <c r="G264" s="151" t="s">
        <v>17</v>
      </c>
    </row>
    <row r="265" spans="1:7" outlineLevel="1" x14ac:dyDescent="0.35">
      <c r="A265" s="188"/>
      <c r="B265" s="541"/>
      <c r="C265" s="546"/>
      <c r="D265" s="542"/>
      <c r="E265" s="115"/>
      <c r="F265" s="114"/>
      <c r="G265" s="73">
        <f>ROUND(E265*F265,2)</f>
        <v>0</v>
      </c>
    </row>
    <row r="266" spans="1:7" outlineLevel="1" x14ac:dyDescent="0.35">
      <c r="B266" s="541"/>
      <c r="C266" s="546"/>
      <c r="D266" s="542"/>
      <c r="E266" s="115"/>
      <c r="F266" s="114"/>
      <c r="G266" s="73">
        <f t="shared" ref="G266:G274" si="12">ROUND(E266*F266,2)</f>
        <v>0</v>
      </c>
    </row>
    <row r="267" spans="1:7" outlineLevel="1" x14ac:dyDescent="0.35">
      <c r="B267" s="541"/>
      <c r="C267" s="546"/>
      <c r="D267" s="542"/>
      <c r="E267" s="115"/>
      <c r="F267" s="114"/>
      <c r="G267" s="73">
        <f t="shared" si="12"/>
        <v>0</v>
      </c>
    </row>
    <row r="268" spans="1:7" outlineLevel="1" x14ac:dyDescent="0.35">
      <c r="B268" s="541"/>
      <c r="C268" s="546"/>
      <c r="D268" s="542"/>
      <c r="E268" s="115"/>
      <c r="F268" s="114"/>
      <c r="G268" s="73">
        <f t="shared" si="12"/>
        <v>0</v>
      </c>
    </row>
    <row r="269" spans="1:7" outlineLevel="1" x14ac:dyDescent="0.35">
      <c r="B269" s="541"/>
      <c r="C269" s="546"/>
      <c r="D269" s="542"/>
      <c r="E269" s="115"/>
      <c r="F269" s="114"/>
      <c r="G269" s="73">
        <f t="shared" si="12"/>
        <v>0</v>
      </c>
    </row>
    <row r="270" spans="1:7" outlineLevel="1" x14ac:dyDescent="0.35">
      <c r="B270" s="541"/>
      <c r="C270" s="546"/>
      <c r="D270" s="542"/>
      <c r="E270" s="115"/>
      <c r="F270" s="114"/>
      <c r="G270" s="73">
        <f t="shared" si="12"/>
        <v>0</v>
      </c>
    </row>
    <row r="271" spans="1:7" outlineLevel="1" x14ac:dyDescent="0.35">
      <c r="B271" s="541"/>
      <c r="C271" s="546"/>
      <c r="D271" s="542"/>
      <c r="E271" s="115"/>
      <c r="F271" s="114"/>
      <c r="G271" s="73">
        <f t="shared" si="12"/>
        <v>0</v>
      </c>
    </row>
    <row r="272" spans="1:7" outlineLevel="1" x14ac:dyDescent="0.35">
      <c r="B272" s="541"/>
      <c r="C272" s="546"/>
      <c r="D272" s="542"/>
      <c r="E272" s="115"/>
      <c r="F272" s="114"/>
      <c r="G272" s="73">
        <f t="shared" si="12"/>
        <v>0</v>
      </c>
    </row>
    <row r="273" spans="1:7" outlineLevel="1" x14ac:dyDescent="0.35">
      <c r="B273" s="541"/>
      <c r="C273" s="546"/>
      <c r="D273" s="542"/>
      <c r="E273" s="115"/>
      <c r="F273" s="114"/>
      <c r="G273" s="73">
        <f t="shared" si="12"/>
        <v>0</v>
      </c>
    </row>
    <row r="274" spans="1:7" outlineLevel="1" x14ac:dyDescent="0.35">
      <c r="A274" s="113" t="s">
        <v>155</v>
      </c>
      <c r="B274" s="541"/>
      <c r="C274" s="546"/>
      <c r="D274" s="542"/>
      <c r="E274" s="115"/>
      <c r="F274" s="114"/>
      <c r="G274" s="73">
        <f t="shared" si="12"/>
        <v>0</v>
      </c>
    </row>
    <row r="275" spans="1:7" outlineLevel="1" x14ac:dyDescent="0.35">
      <c r="F275" s="39" t="s">
        <v>17</v>
      </c>
      <c r="G275" s="75">
        <f>SUM(G265:G274)</f>
        <v>0</v>
      </c>
    </row>
    <row r="276" spans="1:7" outlineLevel="1" x14ac:dyDescent="0.35"/>
    <row r="277" spans="1:7" ht="14.5" customHeight="1" outlineLevel="2" x14ac:dyDescent="0.35">
      <c r="A277" s="153" t="s">
        <v>96</v>
      </c>
      <c r="B277" s="380" t="s">
        <v>48</v>
      </c>
      <c r="C277" s="380"/>
      <c r="D277" s="380"/>
      <c r="E277" s="151" t="s">
        <v>30</v>
      </c>
      <c r="F277" s="151" t="s">
        <v>35</v>
      </c>
      <c r="G277" s="151" t="s">
        <v>17</v>
      </c>
    </row>
    <row r="278" spans="1:7" outlineLevel="2" x14ac:dyDescent="0.35">
      <c r="A278" s="188"/>
      <c r="B278" s="541"/>
      <c r="C278" s="546"/>
      <c r="D278" s="542"/>
      <c r="E278" s="115"/>
      <c r="F278" s="114"/>
      <c r="G278" s="73">
        <f t="shared" ref="G278:G287" si="13">ROUND(E278*F278,2)</f>
        <v>0</v>
      </c>
    </row>
    <row r="279" spans="1:7" outlineLevel="2" x14ac:dyDescent="0.35">
      <c r="B279" s="541"/>
      <c r="C279" s="546"/>
      <c r="D279" s="542"/>
      <c r="E279" s="115"/>
      <c r="F279" s="114"/>
      <c r="G279" s="73">
        <f t="shared" si="13"/>
        <v>0</v>
      </c>
    </row>
    <row r="280" spans="1:7" outlineLevel="2" x14ac:dyDescent="0.35">
      <c r="B280" s="541"/>
      <c r="C280" s="546"/>
      <c r="D280" s="542"/>
      <c r="E280" s="115"/>
      <c r="F280" s="114"/>
      <c r="G280" s="73">
        <f t="shared" si="13"/>
        <v>0</v>
      </c>
    </row>
    <row r="281" spans="1:7" outlineLevel="2" x14ac:dyDescent="0.35">
      <c r="B281" s="541"/>
      <c r="C281" s="546"/>
      <c r="D281" s="542"/>
      <c r="E281" s="115"/>
      <c r="F281" s="114"/>
      <c r="G281" s="73">
        <f t="shared" si="13"/>
        <v>0</v>
      </c>
    </row>
    <row r="282" spans="1:7" outlineLevel="2" x14ac:dyDescent="0.35">
      <c r="B282" s="541"/>
      <c r="C282" s="546"/>
      <c r="D282" s="542"/>
      <c r="E282" s="115"/>
      <c r="F282" s="114"/>
      <c r="G282" s="73">
        <f t="shared" si="13"/>
        <v>0</v>
      </c>
    </row>
    <row r="283" spans="1:7" outlineLevel="2" x14ac:dyDescent="0.35">
      <c r="B283" s="541"/>
      <c r="C283" s="546"/>
      <c r="D283" s="542"/>
      <c r="E283" s="115"/>
      <c r="F283" s="114"/>
      <c r="G283" s="73">
        <f t="shared" si="13"/>
        <v>0</v>
      </c>
    </row>
    <row r="284" spans="1:7" outlineLevel="2" x14ac:dyDescent="0.35">
      <c r="B284" s="541"/>
      <c r="C284" s="546"/>
      <c r="D284" s="542"/>
      <c r="E284" s="115"/>
      <c r="F284" s="114"/>
      <c r="G284" s="73">
        <f t="shared" si="13"/>
        <v>0</v>
      </c>
    </row>
    <row r="285" spans="1:7" outlineLevel="2" x14ac:dyDescent="0.35">
      <c r="B285" s="541"/>
      <c r="C285" s="546"/>
      <c r="D285" s="542"/>
      <c r="E285" s="115"/>
      <c r="F285" s="114"/>
      <c r="G285" s="73">
        <f t="shared" si="13"/>
        <v>0</v>
      </c>
    </row>
    <row r="286" spans="1:7" outlineLevel="2" x14ac:dyDescent="0.35">
      <c r="B286" s="541"/>
      <c r="C286" s="546"/>
      <c r="D286" s="542"/>
      <c r="E286" s="115"/>
      <c r="F286" s="114"/>
      <c r="G286" s="73">
        <f t="shared" si="13"/>
        <v>0</v>
      </c>
    </row>
    <row r="287" spans="1:7" outlineLevel="2" x14ac:dyDescent="0.35">
      <c r="A287" s="113" t="s">
        <v>155</v>
      </c>
      <c r="B287" s="541"/>
      <c r="C287" s="546"/>
      <c r="D287" s="542"/>
      <c r="E287" s="115"/>
      <c r="F287" s="114"/>
      <c r="G287" s="73">
        <f t="shared" si="13"/>
        <v>0</v>
      </c>
    </row>
    <row r="288" spans="1:7" outlineLevel="2" x14ac:dyDescent="0.35">
      <c r="A288" s="554"/>
      <c r="B288" s="554"/>
      <c r="C288" s="554"/>
      <c r="D288" s="189"/>
      <c r="F288" s="39" t="s">
        <v>17</v>
      </c>
      <c r="G288" s="75">
        <f>SUM(G278:G287)</f>
        <v>0</v>
      </c>
    </row>
    <row r="289" spans="1:7" outlineLevel="1" x14ac:dyDescent="0.35">
      <c r="A289" s="189"/>
      <c r="B289" s="189"/>
      <c r="C289" s="189"/>
      <c r="D289" s="189"/>
    </row>
    <row r="290" spans="1:7" ht="14.5" customHeight="1" outlineLevel="2" x14ac:dyDescent="0.35">
      <c r="A290" s="153" t="s">
        <v>96</v>
      </c>
      <c r="B290" s="380" t="s">
        <v>48</v>
      </c>
      <c r="C290" s="380"/>
      <c r="D290" s="380"/>
      <c r="E290" s="151" t="s">
        <v>30</v>
      </c>
      <c r="F290" s="153" t="s">
        <v>35</v>
      </c>
      <c r="G290" s="151" t="s">
        <v>17</v>
      </c>
    </row>
    <row r="291" spans="1:7" outlineLevel="2" x14ac:dyDescent="0.35">
      <c r="A291" s="188"/>
      <c r="B291" s="541"/>
      <c r="C291" s="546"/>
      <c r="D291" s="542"/>
      <c r="E291" s="115"/>
      <c r="F291" s="114"/>
      <c r="G291" s="73">
        <f t="shared" ref="G291:G300" si="14">ROUND(E291*F291,2)</f>
        <v>0</v>
      </c>
    </row>
    <row r="292" spans="1:7" outlineLevel="2" x14ac:dyDescent="0.35">
      <c r="B292" s="541"/>
      <c r="C292" s="546"/>
      <c r="D292" s="542"/>
      <c r="E292" s="115"/>
      <c r="F292" s="114"/>
      <c r="G292" s="73">
        <f t="shared" si="14"/>
        <v>0</v>
      </c>
    </row>
    <row r="293" spans="1:7" outlineLevel="2" x14ac:dyDescent="0.35">
      <c r="B293" s="541"/>
      <c r="C293" s="546"/>
      <c r="D293" s="542"/>
      <c r="E293" s="115"/>
      <c r="F293" s="114"/>
      <c r="G293" s="73">
        <f t="shared" si="14"/>
        <v>0</v>
      </c>
    </row>
    <row r="294" spans="1:7" outlineLevel="2" x14ac:dyDescent="0.35">
      <c r="B294" s="541"/>
      <c r="C294" s="546"/>
      <c r="D294" s="542"/>
      <c r="E294" s="115"/>
      <c r="F294" s="114"/>
      <c r="G294" s="73">
        <f t="shared" si="14"/>
        <v>0</v>
      </c>
    </row>
    <row r="295" spans="1:7" outlineLevel="2" x14ac:dyDescent="0.35">
      <c r="B295" s="541"/>
      <c r="C295" s="546"/>
      <c r="D295" s="542"/>
      <c r="E295" s="115"/>
      <c r="F295" s="114"/>
      <c r="G295" s="73">
        <f t="shared" si="14"/>
        <v>0</v>
      </c>
    </row>
    <row r="296" spans="1:7" outlineLevel="2" x14ac:dyDescent="0.35">
      <c r="B296" s="541"/>
      <c r="C296" s="546"/>
      <c r="D296" s="542"/>
      <c r="E296" s="115"/>
      <c r="F296" s="114"/>
      <c r="G296" s="73">
        <f t="shared" si="14"/>
        <v>0</v>
      </c>
    </row>
    <row r="297" spans="1:7" outlineLevel="2" x14ac:dyDescent="0.35">
      <c r="B297" s="541"/>
      <c r="C297" s="546"/>
      <c r="D297" s="542"/>
      <c r="E297" s="115"/>
      <c r="F297" s="114"/>
      <c r="G297" s="73">
        <f t="shared" si="14"/>
        <v>0</v>
      </c>
    </row>
    <row r="298" spans="1:7" outlineLevel="2" x14ac:dyDescent="0.35">
      <c r="B298" s="541"/>
      <c r="C298" s="546"/>
      <c r="D298" s="542"/>
      <c r="E298" s="115"/>
      <c r="F298" s="114"/>
      <c r="G298" s="73">
        <f t="shared" si="14"/>
        <v>0</v>
      </c>
    </row>
    <row r="299" spans="1:7" outlineLevel="2" x14ac:dyDescent="0.35">
      <c r="B299" s="541"/>
      <c r="C299" s="546"/>
      <c r="D299" s="542"/>
      <c r="E299" s="115"/>
      <c r="F299" s="114"/>
      <c r="G299" s="73">
        <f t="shared" si="14"/>
        <v>0</v>
      </c>
    </row>
    <row r="300" spans="1:7" outlineLevel="2" x14ac:dyDescent="0.35">
      <c r="A300" s="113" t="s">
        <v>155</v>
      </c>
      <c r="B300" s="541"/>
      <c r="C300" s="546"/>
      <c r="D300" s="542"/>
      <c r="E300" s="115"/>
      <c r="F300" s="114"/>
      <c r="G300" s="73">
        <f t="shared" si="14"/>
        <v>0</v>
      </c>
    </row>
    <row r="301" spans="1:7" outlineLevel="2" x14ac:dyDescent="0.35">
      <c r="A301" s="554"/>
      <c r="B301" s="554"/>
      <c r="C301" s="554"/>
      <c r="D301" s="189"/>
      <c r="F301" s="39" t="s">
        <v>17</v>
      </c>
      <c r="G301" s="75">
        <f>SUM(G291:G300)</f>
        <v>0</v>
      </c>
    </row>
    <row r="302" spans="1:7" outlineLevel="1" x14ac:dyDescent="0.35">
      <c r="A302" s="189"/>
      <c r="B302" s="189"/>
      <c r="C302" s="189"/>
      <c r="D302" s="189"/>
    </row>
    <row r="303" spans="1:7" ht="14.5" customHeight="1" outlineLevel="2" x14ac:dyDescent="0.35">
      <c r="A303" s="153" t="s">
        <v>96</v>
      </c>
      <c r="B303" s="380" t="s">
        <v>48</v>
      </c>
      <c r="C303" s="380"/>
      <c r="D303" s="380"/>
      <c r="E303" s="151" t="s">
        <v>30</v>
      </c>
      <c r="F303" s="153" t="s">
        <v>35</v>
      </c>
      <c r="G303" s="151" t="s">
        <v>17</v>
      </c>
    </row>
    <row r="304" spans="1:7" outlineLevel="2" x14ac:dyDescent="0.35">
      <c r="A304" s="188"/>
      <c r="B304" s="541"/>
      <c r="C304" s="546"/>
      <c r="D304" s="542"/>
      <c r="E304" s="115"/>
      <c r="F304" s="114"/>
      <c r="G304" s="73">
        <f t="shared" ref="G304:G313" si="15">ROUND(E304*F304,2)</f>
        <v>0</v>
      </c>
    </row>
    <row r="305" spans="1:7" outlineLevel="2" x14ac:dyDescent="0.35">
      <c r="B305" s="541"/>
      <c r="C305" s="546"/>
      <c r="D305" s="542"/>
      <c r="E305" s="115"/>
      <c r="F305" s="114"/>
      <c r="G305" s="73">
        <f t="shared" si="15"/>
        <v>0</v>
      </c>
    </row>
    <row r="306" spans="1:7" outlineLevel="2" x14ac:dyDescent="0.35">
      <c r="B306" s="541"/>
      <c r="C306" s="546"/>
      <c r="D306" s="542"/>
      <c r="E306" s="115"/>
      <c r="F306" s="114"/>
      <c r="G306" s="73">
        <f t="shared" si="15"/>
        <v>0</v>
      </c>
    </row>
    <row r="307" spans="1:7" outlineLevel="2" x14ac:dyDescent="0.35">
      <c r="B307" s="541"/>
      <c r="C307" s="546"/>
      <c r="D307" s="542"/>
      <c r="E307" s="115"/>
      <c r="F307" s="114"/>
      <c r="G307" s="73">
        <f t="shared" si="15"/>
        <v>0</v>
      </c>
    </row>
    <row r="308" spans="1:7" outlineLevel="2" x14ac:dyDescent="0.35">
      <c r="B308" s="541"/>
      <c r="C308" s="546"/>
      <c r="D308" s="542"/>
      <c r="E308" s="115"/>
      <c r="F308" s="114"/>
      <c r="G308" s="73">
        <f t="shared" si="15"/>
        <v>0</v>
      </c>
    </row>
    <row r="309" spans="1:7" outlineLevel="2" x14ac:dyDescent="0.35">
      <c r="B309" s="541"/>
      <c r="C309" s="546"/>
      <c r="D309" s="542"/>
      <c r="E309" s="115"/>
      <c r="F309" s="114"/>
      <c r="G309" s="73">
        <f t="shared" si="15"/>
        <v>0</v>
      </c>
    </row>
    <row r="310" spans="1:7" outlineLevel="2" x14ac:dyDescent="0.35">
      <c r="B310" s="541"/>
      <c r="C310" s="546"/>
      <c r="D310" s="542"/>
      <c r="E310" s="115"/>
      <c r="F310" s="114"/>
      <c r="G310" s="73">
        <f t="shared" si="15"/>
        <v>0</v>
      </c>
    </row>
    <row r="311" spans="1:7" outlineLevel="2" x14ac:dyDescent="0.35">
      <c r="B311" s="541"/>
      <c r="C311" s="546"/>
      <c r="D311" s="542"/>
      <c r="E311" s="115"/>
      <c r="F311" s="114"/>
      <c r="G311" s="73">
        <f t="shared" si="15"/>
        <v>0</v>
      </c>
    </row>
    <row r="312" spans="1:7" outlineLevel="2" x14ac:dyDescent="0.35">
      <c r="B312" s="541"/>
      <c r="C312" s="546"/>
      <c r="D312" s="542"/>
      <c r="E312" s="115"/>
      <c r="F312" s="114"/>
      <c r="G312" s="73">
        <f t="shared" si="15"/>
        <v>0</v>
      </c>
    </row>
    <row r="313" spans="1:7" outlineLevel="2" x14ac:dyDescent="0.35">
      <c r="A313" s="113" t="s">
        <v>155</v>
      </c>
      <c r="B313" s="541"/>
      <c r="C313" s="546"/>
      <c r="D313" s="542"/>
      <c r="E313" s="115"/>
      <c r="F313" s="114"/>
      <c r="G313" s="73">
        <f t="shared" si="15"/>
        <v>0</v>
      </c>
    </row>
    <row r="314" spans="1:7" outlineLevel="2" x14ac:dyDescent="0.35">
      <c r="F314" s="39" t="s">
        <v>17</v>
      </c>
      <c r="G314" s="75">
        <f>SUM(G304:G313)</f>
        <v>0</v>
      </c>
    </row>
    <row r="315" spans="1:7" outlineLevel="1" x14ac:dyDescent="0.35"/>
    <row r="316" spans="1:7" ht="14.5" customHeight="1" outlineLevel="2" x14ac:dyDescent="0.35">
      <c r="A316" s="153" t="s">
        <v>96</v>
      </c>
      <c r="B316" s="380" t="s">
        <v>48</v>
      </c>
      <c r="C316" s="380"/>
      <c r="D316" s="380"/>
      <c r="E316" s="151" t="s">
        <v>30</v>
      </c>
      <c r="F316" s="153" t="s">
        <v>35</v>
      </c>
      <c r="G316" s="151" t="s">
        <v>17</v>
      </c>
    </row>
    <row r="317" spans="1:7" outlineLevel="2" x14ac:dyDescent="0.35">
      <c r="A317" s="188"/>
      <c r="B317" s="541"/>
      <c r="C317" s="546"/>
      <c r="D317" s="542"/>
      <c r="E317" s="115"/>
      <c r="F317" s="114"/>
      <c r="G317" s="73">
        <f t="shared" ref="G317:G322" si="16">ROUND(E317*F317,2)</f>
        <v>0</v>
      </c>
    </row>
    <row r="318" spans="1:7" outlineLevel="2" x14ac:dyDescent="0.35">
      <c r="B318" s="541"/>
      <c r="C318" s="546"/>
      <c r="D318" s="542"/>
      <c r="E318" s="115"/>
      <c r="F318" s="114"/>
      <c r="G318" s="73">
        <f t="shared" si="16"/>
        <v>0</v>
      </c>
    </row>
    <row r="319" spans="1:7" outlineLevel="2" x14ac:dyDescent="0.35">
      <c r="B319" s="541"/>
      <c r="C319" s="546"/>
      <c r="D319" s="542"/>
      <c r="E319" s="115"/>
      <c r="F319" s="114"/>
      <c r="G319" s="73">
        <f t="shared" si="16"/>
        <v>0</v>
      </c>
    </row>
    <row r="320" spans="1:7" outlineLevel="2" x14ac:dyDescent="0.35">
      <c r="B320" s="541"/>
      <c r="C320" s="546"/>
      <c r="D320" s="542"/>
      <c r="E320" s="115"/>
      <c r="F320" s="114"/>
      <c r="G320" s="73">
        <f t="shared" si="16"/>
        <v>0</v>
      </c>
    </row>
    <row r="321" spans="1:7" outlineLevel="2" x14ac:dyDescent="0.35">
      <c r="B321" s="541"/>
      <c r="C321" s="546"/>
      <c r="D321" s="542"/>
      <c r="E321" s="115"/>
      <c r="F321" s="114"/>
      <c r="G321" s="73">
        <f t="shared" si="16"/>
        <v>0</v>
      </c>
    </row>
    <row r="322" spans="1:7" outlineLevel="2" x14ac:dyDescent="0.35">
      <c r="A322" s="113" t="s">
        <v>155</v>
      </c>
      <c r="B322" s="541"/>
      <c r="C322" s="546"/>
      <c r="D322" s="542"/>
      <c r="E322" s="115"/>
      <c r="F322" s="114"/>
      <c r="G322" s="73">
        <f t="shared" si="16"/>
        <v>0</v>
      </c>
    </row>
    <row r="323" spans="1:7" outlineLevel="2" x14ac:dyDescent="0.35">
      <c r="F323" s="39" t="s">
        <v>17</v>
      </c>
      <c r="G323" s="75">
        <f>SUM(G317:G322)</f>
        <v>0</v>
      </c>
    </row>
    <row r="324" spans="1:7" outlineLevel="1" x14ac:dyDescent="0.35"/>
    <row r="325" spans="1:7" ht="14.5" customHeight="1" outlineLevel="2" x14ac:dyDescent="0.35">
      <c r="A325" s="153" t="s">
        <v>96</v>
      </c>
      <c r="B325" s="380" t="s">
        <v>48</v>
      </c>
      <c r="C325" s="380"/>
      <c r="D325" s="380"/>
      <c r="E325" s="151" t="s">
        <v>30</v>
      </c>
      <c r="F325" s="153" t="s">
        <v>35</v>
      </c>
      <c r="G325" s="151" t="s">
        <v>17</v>
      </c>
    </row>
    <row r="326" spans="1:7" outlineLevel="2" x14ac:dyDescent="0.35">
      <c r="A326" s="188"/>
      <c r="B326" s="541"/>
      <c r="C326" s="546"/>
      <c r="D326" s="542"/>
      <c r="E326" s="115"/>
      <c r="F326" s="114"/>
      <c r="G326" s="73">
        <f t="shared" ref="G326:G331" si="17">ROUND(E326*F326,2)</f>
        <v>0</v>
      </c>
    </row>
    <row r="327" spans="1:7" outlineLevel="2" x14ac:dyDescent="0.35">
      <c r="B327" s="541"/>
      <c r="C327" s="546"/>
      <c r="D327" s="542"/>
      <c r="E327" s="115"/>
      <c r="F327" s="114"/>
      <c r="G327" s="73">
        <f t="shared" si="17"/>
        <v>0</v>
      </c>
    </row>
    <row r="328" spans="1:7" outlineLevel="2" x14ac:dyDescent="0.35">
      <c r="B328" s="541"/>
      <c r="C328" s="546"/>
      <c r="D328" s="542"/>
      <c r="E328" s="115"/>
      <c r="F328" s="114"/>
      <c r="G328" s="73">
        <f t="shared" si="17"/>
        <v>0</v>
      </c>
    </row>
    <row r="329" spans="1:7" outlineLevel="2" x14ac:dyDescent="0.35">
      <c r="B329" s="541"/>
      <c r="C329" s="546"/>
      <c r="D329" s="542"/>
      <c r="E329" s="115"/>
      <c r="F329" s="114"/>
      <c r="G329" s="73">
        <f t="shared" si="17"/>
        <v>0</v>
      </c>
    </row>
    <row r="330" spans="1:7" outlineLevel="2" x14ac:dyDescent="0.35">
      <c r="B330" s="541"/>
      <c r="C330" s="546"/>
      <c r="D330" s="542"/>
      <c r="E330" s="115"/>
      <c r="F330" s="114"/>
      <c r="G330" s="73">
        <f t="shared" si="17"/>
        <v>0</v>
      </c>
    </row>
    <row r="331" spans="1:7" outlineLevel="2" x14ac:dyDescent="0.35">
      <c r="A331" s="113" t="s">
        <v>155</v>
      </c>
      <c r="B331" s="541"/>
      <c r="C331" s="546"/>
      <c r="D331" s="542"/>
      <c r="E331" s="115"/>
      <c r="F331" s="114"/>
      <c r="G331" s="73">
        <f t="shared" si="17"/>
        <v>0</v>
      </c>
    </row>
    <row r="332" spans="1:7" outlineLevel="2" x14ac:dyDescent="0.35">
      <c r="F332" s="39" t="s">
        <v>17</v>
      </c>
      <c r="G332" s="75">
        <f>SUM(G326:G331)</f>
        <v>0</v>
      </c>
    </row>
    <row r="333" spans="1:7" outlineLevel="1" x14ac:dyDescent="0.35"/>
    <row r="334" spans="1:7" ht="14.5" customHeight="1" outlineLevel="2" x14ac:dyDescent="0.35">
      <c r="A334" s="153" t="s">
        <v>96</v>
      </c>
      <c r="B334" s="380" t="s">
        <v>48</v>
      </c>
      <c r="C334" s="380"/>
      <c r="D334" s="380"/>
      <c r="E334" s="151" t="s">
        <v>30</v>
      </c>
      <c r="F334" s="153" t="s">
        <v>35</v>
      </c>
      <c r="G334" s="151" t="s">
        <v>17</v>
      </c>
    </row>
    <row r="335" spans="1:7" outlineLevel="2" x14ac:dyDescent="0.35">
      <c r="A335" s="188"/>
      <c r="B335" s="541"/>
      <c r="C335" s="546"/>
      <c r="D335" s="542"/>
      <c r="E335" s="115"/>
      <c r="F335" s="114"/>
      <c r="G335" s="73">
        <f t="shared" ref="G335:G339" si="18">ROUND(E335*F335,2)</f>
        <v>0</v>
      </c>
    </row>
    <row r="336" spans="1:7" outlineLevel="2" x14ac:dyDescent="0.35">
      <c r="B336" s="541"/>
      <c r="C336" s="546"/>
      <c r="D336" s="542"/>
      <c r="E336" s="115"/>
      <c r="F336" s="114"/>
      <c r="G336" s="73">
        <f t="shared" si="18"/>
        <v>0</v>
      </c>
    </row>
    <row r="337" spans="1:7" outlineLevel="2" x14ac:dyDescent="0.35">
      <c r="B337" s="541"/>
      <c r="C337" s="546"/>
      <c r="D337" s="542"/>
      <c r="E337" s="115"/>
      <c r="F337" s="114"/>
      <c r="G337" s="73">
        <f t="shared" si="18"/>
        <v>0</v>
      </c>
    </row>
    <row r="338" spans="1:7" outlineLevel="2" x14ac:dyDescent="0.35">
      <c r="B338" s="541"/>
      <c r="C338" s="546"/>
      <c r="D338" s="542"/>
      <c r="E338" s="115"/>
      <c r="F338" s="114"/>
      <c r="G338" s="73">
        <f t="shared" si="18"/>
        <v>0</v>
      </c>
    </row>
    <row r="339" spans="1:7" outlineLevel="2" x14ac:dyDescent="0.35">
      <c r="A339" s="113" t="s">
        <v>155</v>
      </c>
      <c r="B339" s="541"/>
      <c r="C339" s="546"/>
      <c r="D339" s="542"/>
      <c r="E339" s="115"/>
      <c r="F339" s="114"/>
      <c r="G339" s="73">
        <f t="shared" si="18"/>
        <v>0</v>
      </c>
    </row>
    <row r="340" spans="1:7" outlineLevel="2" x14ac:dyDescent="0.35">
      <c r="F340" s="39" t="s">
        <v>17</v>
      </c>
      <c r="G340" s="75">
        <f>SUM(G335:G339)</f>
        <v>0</v>
      </c>
    </row>
    <row r="341" spans="1:7" outlineLevel="1" x14ac:dyDescent="0.35"/>
    <row r="342" spans="1:7" ht="14.5" customHeight="1" outlineLevel="2" x14ac:dyDescent="0.35">
      <c r="A342" s="153" t="s">
        <v>96</v>
      </c>
      <c r="B342" s="380" t="s">
        <v>48</v>
      </c>
      <c r="C342" s="380"/>
      <c r="D342" s="380"/>
      <c r="E342" s="151" t="s">
        <v>30</v>
      </c>
      <c r="F342" s="153" t="s">
        <v>35</v>
      </c>
      <c r="G342" s="151" t="s">
        <v>17</v>
      </c>
    </row>
    <row r="343" spans="1:7" outlineLevel="2" x14ac:dyDescent="0.35">
      <c r="A343" s="188"/>
      <c r="B343" s="541"/>
      <c r="C343" s="546"/>
      <c r="D343" s="542"/>
      <c r="E343" s="115"/>
      <c r="F343" s="114"/>
      <c r="G343" s="73">
        <f t="shared" ref="G343:G347" si="19">ROUND(E343*F343,2)</f>
        <v>0</v>
      </c>
    </row>
    <row r="344" spans="1:7" outlineLevel="2" x14ac:dyDescent="0.35">
      <c r="B344" s="541"/>
      <c r="C344" s="546"/>
      <c r="D344" s="542"/>
      <c r="E344" s="115"/>
      <c r="F344" s="114"/>
      <c r="G344" s="73">
        <f t="shared" si="19"/>
        <v>0</v>
      </c>
    </row>
    <row r="345" spans="1:7" outlineLevel="2" x14ac:dyDescent="0.35">
      <c r="B345" s="541"/>
      <c r="C345" s="546"/>
      <c r="D345" s="542"/>
      <c r="E345" s="115"/>
      <c r="F345" s="114"/>
      <c r="G345" s="73">
        <f t="shared" si="19"/>
        <v>0</v>
      </c>
    </row>
    <row r="346" spans="1:7" outlineLevel="2" x14ac:dyDescent="0.35">
      <c r="B346" s="541"/>
      <c r="C346" s="546"/>
      <c r="D346" s="542"/>
      <c r="E346" s="115"/>
      <c r="F346" s="114"/>
      <c r="G346" s="73">
        <f t="shared" si="19"/>
        <v>0</v>
      </c>
    </row>
    <row r="347" spans="1:7" outlineLevel="2" x14ac:dyDescent="0.35">
      <c r="A347" s="113" t="s">
        <v>155</v>
      </c>
      <c r="B347" s="541"/>
      <c r="C347" s="546"/>
      <c r="D347" s="542"/>
      <c r="E347" s="115"/>
      <c r="F347" s="114"/>
      <c r="G347" s="73">
        <f t="shared" si="19"/>
        <v>0</v>
      </c>
    </row>
    <row r="348" spans="1:7" outlineLevel="2" x14ac:dyDescent="0.35">
      <c r="F348" s="39" t="s">
        <v>17</v>
      </c>
      <c r="G348" s="75">
        <f>SUM(G343:G347)</f>
        <v>0</v>
      </c>
    </row>
    <row r="349" spans="1:7" outlineLevel="1" x14ac:dyDescent="0.35"/>
    <row r="350" spans="1:7" outlineLevel="2" x14ac:dyDescent="0.35">
      <c r="A350" s="153" t="s">
        <v>96</v>
      </c>
      <c r="B350" s="380" t="s">
        <v>48</v>
      </c>
      <c r="C350" s="380"/>
      <c r="D350" s="380"/>
      <c r="E350" s="151" t="s">
        <v>30</v>
      </c>
      <c r="F350" s="153" t="s">
        <v>35</v>
      </c>
      <c r="G350" s="151" t="s">
        <v>17</v>
      </c>
    </row>
    <row r="351" spans="1:7" outlineLevel="2" x14ac:dyDescent="0.35">
      <c r="A351" s="188"/>
      <c r="B351" s="541"/>
      <c r="C351" s="546"/>
      <c r="D351" s="542"/>
      <c r="E351" s="115"/>
      <c r="F351" s="114"/>
      <c r="G351" s="73">
        <f t="shared" ref="G351:G355" si="20">ROUND(E351*F351,2)</f>
        <v>0</v>
      </c>
    </row>
    <row r="352" spans="1:7" outlineLevel="2" x14ac:dyDescent="0.35">
      <c r="B352" s="541"/>
      <c r="C352" s="546"/>
      <c r="D352" s="542"/>
      <c r="E352" s="115"/>
      <c r="F352" s="114"/>
      <c r="G352" s="73">
        <f t="shared" si="20"/>
        <v>0</v>
      </c>
    </row>
    <row r="353" spans="1:7" outlineLevel="2" x14ac:dyDescent="0.35">
      <c r="B353" s="541"/>
      <c r="C353" s="546"/>
      <c r="D353" s="542"/>
      <c r="E353" s="115"/>
      <c r="F353" s="114"/>
      <c r="G353" s="73">
        <f t="shared" si="20"/>
        <v>0</v>
      </c>
    </row>
    <row r="354" spans="1:7" outlineLevel="2" x14ac:dyDescent="0.35">
      <c r="B354" s="541"/>
      <c r="C354" s="546"/>
      <c r="D354" s="542"/>
      <c r="E354" s="115"/>
      <c r="F354" s="114"/>
      <c r="G354" s="73">
        <f t="shared" si="20"/>
        <v>0</v>
      </c>
    </row>
    <row r="355" spans="1:7" outlineLevel="2" x14ac:dyDescent="0.35">
      <c r="A355" s="113" t="s">
        <v>155</v>
      </c>
      <c r="B355" s="541"/>
      <c r="C355" s="546"/>
      <c r="D355" s="542"/>
      <c r="E355" s="115"/>
      <c r="F355" s="114"/>
      <c r="G355" s="73">
        <f t="shared" si="20"/>
        <v>0</v>
      </c>
    </row>
    <row r="356" spans="1:7" outlineLevel="2" x14ac:dyDescent="0.35">
      <c r="F356" s="39" t="s">
        <v>17</v>
      </c>
      <c r="G356" s="75">
        <f>SUM(G351:G355)</f>
        <v>0</v>
      </c>
    </row>
    <row r="357" spans="1:7" outlineLevel="1" x14ac:dyDescent="0.35"/>
    <row r="358" spans="1:7" outlineLevel="2" x14ac:dyDescent="0.35">
      <c r="A358" s="153" t="s">
        <v>96</v>
      </c>
      <c r="B358" s="380" t="s">
        <v>48</v>
      </c>
      <c r="C358" s="380"/>
      <c r="D358" s="380"/>
      <c r="E358" s="151" t="s">
        <v>30</v>
      </c>
      <c r="F358" s="153" t="s">
        <v>35</v>
      </c>
      <c r="G358" s="151" t="s">
        <v>17</v>
      </c>
    </row>
    <row r="359" spans="1:7" outlineLevel="2" x14ac:dyDescent="0.35">
      <c r="A359" s="188"/>
      <c r="B359" s="541"/>
      <c r="C359" s="546"/>
      <c r="D359" s="542"/>
      <c r="E359" s="115"/>
      <c r="F359" s="114"/>
      <c r="G359" s="73">
        <f t="shared" ref="G359:G363" si="21">ROUND(E359*F359,2)</f>
        <v>0</v>
      </c>
    </row>
    <row r="360" spans="1:7" outlineLevel="2" x14ac:dyDescent="0.35">
      <c r="B360" s="541"/>
      <c r="C360" s="546"/>
      <c r="D360" s="542"/>
      <c r="E360" s="115"/>
      <c r="F360" s="114"/>
      <c r="G360" s="73">
        <f t="shared" si="21"/>
        <v>0</v>
      </c>
    </row>
    <row r="361" spans="1:7" outlineLevel="2" x14ac:dyDescent="0.35">
      <c r="B361" s="541"/>
      <c r="C361" s="546"/>
      <c r="D361" s="542"/>
      <c r="E361" s="115"/>
      <c r="F361" s="114"/>
      <c r="G361" s="73">
        <f t="shared" si="21"/>
        <v>0</v>
      </c>
    </row>
    <row r="362" spans="1:7" outlineLevel="2" x14ac:dyDescent="0.35">
      <c r="B362" s="541"/>
      <c r="C362" s="546"/>
      <c r="D362" s="542"/>
      <c r="E362" s="115"/>
      <c r="F362" s="114"/>
      <c r="G362" s="73">
        <f t="shared" si="21"/>
        <v>0</v>
      </c>
    </row>
    <row r="363" spans="1:7" outlineLevel="2" x14ac:dyDescent="0.35">
      <c r="A363" s="113" t="s">
        <v>155</v>
      </c>
      <c r="B363" s="541"/>
      <c r="C363" s="546"/>
      <c r="D363" s="542"/>
      <c r="E363" s="115"/>
      <c r="F363" s="114"/>
      <c r="G363" s="73">
        <f t="shared" si="21"/>
        <v>0</v>
      </c>
    </row>
    <row r="364" spans="1:7" outlineLevel="2" x14ac:dyDescent="0.35">
      <c r="F364" s="39" t="s">
        <v>17</v>
      </c>
      <c r="G364" s="75">
        <f>SUM(G359:G363)</f>
        <v>0</v>
      </c>
    </row>
    <row r="365" spans="1:7" outlineLevel="1" x14ac:dyDescent="0.35"/>
    <row r="366" spans="1:7" ht="15.5" x14ac:dyDescent="0.35">
      <c r="F366" s="142" t="s">
        <v>75</v>
      </c>
      <c r="G366" s="140">
        <f>G275+G288+G301+G314+G323+G332+G340+G348+G356+G364</f>
        <v>0</v>
      </c>
    </row>
    <row r="367" spans="1:7" ht="15" thickBot="1" x14ac:dyDescent="0.4"/>
    <row r="368" spans="1:7" ht="40.9" customHeight="1" thickBot="1" x14ac:dyDescent="0.4">
      <c r="A368" s="166" t="s">
        <v>13</v>
      </c>
      <c r="B368" s="563" t="s">
        <v>252</v>
      </c>
      <c r="C368" s="564"/>
      <c r="D368" s="564"/>
      <c r="E368" s="564"/>
      <c r="F368" s="564"/>
      <c r="G368" s="580"/>
    </row>
    <row r="369" spans="1:7" outlineLevel="1" x14ac:dyDescent="0.35">
      <c r="A369" s="384" t="s">
        <v>38</v>
      </c>
      <c r="B369" s="386"/>
      <c r="C369" s="384" t="s">
        <v>135</v>
      </c>
      <c r="D369" s="385"/>
      <c r="E369" s="385"/>
      <c r="F369" s="386"/>
      <c r="G369" s="151" t="s">
        <v>17</v>
      </c>
    </row>
    <row r="370" spans="1:7" outlineLevel="1" x14ac:dyDescent="0.35">
      <c r="A370" s="550"/>
      <c r="B370" s="550"/>
      <c r="C370" s="435"/>
      <c r="D370" s="436"/>
      <c r="E370" s="436"/>
      <c r="F370" s="437"/>
      <c r="G370" s="120"/>
    </row>
    <row r="371" spans="1:7" outlineLevel="1" x14ac:dyDescent="0.35">
      <c r="A371" s="550"/>
      <c r="B371" s="550"/>
      <c r="C371" s="435"/>
      <c r="D371" s="436"/>
      <c r="E371" s="436"/>
      <c r="F371" s="437"/>
      <c r="G371" s="120"/>
    </row>
    <row r="372" spans="1:7" outlineLevel="1" x14ac:dyDescent="0.35">
      <c r="A372" s="550"/>
      <c r="B372" s="550"/>
      <c r="C372" s="435"/>
      <c r="D372" s="436"/>
      <c r="E372" s="436"/>
      <c r="F372" s="437"/>
      <c r="G372" s="120"/>
    </row>
    <row r="373" spans="1:7" outlineLevel="1" x14ac:dyDescent="0.35">
      <c r="A373" s="550"/>
      <c r="B373" s="550"/>
      <c r="C373" s="435"/>
      <c r="D373" s="436"/>
      <c r="E373" s="436"/>
      <c r="F373" s="437"/>
      <c r="G373" s="120"/>
    </row>
    <row r="374" spans="1:7" outlineLevel="1" x14ac:dyDescent="0.35">
      <c r="A374" s="550"/>
      <c r="B374" s="550"/>
      <c r="C374" s="435"/>
      <c r="D374" s="436"/>
      <c r="E374" s="436"/>
      <c r="F374" s="437"/>
      <c r="G374" s="120"/>
    </row>
    <row r="375" spans="1:7" outlineLevel="2" x14ac:dyDescent="0.35">
      <c r="A375" s="550"/>
      <c r="B375" s="550"/>
      <c r="C375" s="435"/>
      <c r="D375" s="436"/>
      <c r="E375" s="436"/>
      <c r="F375" s="437"/>
      <c r="G375" s="120"/>
    </row>
    <row r="376" spans="1:7" outlineLevel="2" x14ac:dyDescent="0.35">
      <c r="A376" s="550"/>
      <c r="B376" s="550"/>
      <c r="C376" s="435"/>
      <c r="D376" s="436"/>
      <c r="E376" s="436"/>
      <c r="F376" s="437"/>
      <c r="G376" s="120"/>
    </row>
    <row r="377" spans="1:7" outlineLevel="2" x14ac:dyDescent="0.35">
      <c r="A377" s="550"/>
      <c r="B377" s="550"/>
      <c r="C377" s="435"/>
      <c r="D377" s="436"/>
      <c r="E377" s="436"/>
      <c r="F377" s="437"/>
      <c r="G377" s="120"/>
    </row>
    <row r="378" spans="1:7" outlineLevel="2" x14ac:dyDescent="0.35">
      <c r="A378" s="550"/>
      <c r="B378" s="550"/>
      <c r="C378" s="435"/>
      <c r="D378" s="436"/>
      <c r="E378" s="436"/>
      <c r="F378" s="437"/>
      <c r="G378" s="120"/>
    </row>
    <row r="379" spans="1:7" ht="15" customHeight="1" outlineLevel="2" x14ac:dyDescent="0.35">
      <c r="A379" s="550"/>
      <c r="B379" s="550"/>
      <c r="C379" s="435"/>
      <c r="D379" s="436"/>
      <c r="E379" s="436"/>
      <c r="F379" s="437"/>
      <c r="G379" s="120"/>
    </row>
    <row r="380" spans="1:7" ht="15.5" x14ac:dyDescent="0.35">
      <c r="F380" s="90" t="s">
        <v>76</v>
      </c>
      <c r="G380" s="140">
        <f>SUM(G370:G379)</f>
        <v>0</v>
      </c>
    </row>
    <row r="381" spans="1:7" ht="15" thickBot="1" x14ac:dyDescent="0.4"/>
    <row r="382" spans="1:7" ht="70.150000000000006" customHeight="1" thickBot="1" x14ac:dyDescent="0.4">
      <c r="A382" s="166" t="s">
        <v>7</v>
      </c>
      <c r="B382" s="423" t="s">
        <v>213</v>
      </c>
      <c r="C382" s="424"/>
      <c r="D382" s="424"/>
      <c r="E382" s="424"/>
      <c r="F382" s="424"/>
      <c r="G382" s="425"/>
    </row>
    <row r="383" spans="1:7" outlineLevel="1" x14ac:dyDescent="0.35"/>
    <row r="384" spans="1:7" ht="18.5" outlineLevel="1" collapsed="1" x14ac:dyDescent="0.35">
      <c r="A384" s="426" t="s">
        <v>138</v>
      </c>
      <c r="B384" s="427"/>
      <c r="C384" s="427"/>
      <c r="D384" s="427"/>
      <c r="E384" s="427"/>
      <c r="F384" s="427"/>
      <c r="G384" s="427"/>
    </row>
    <row r="385" spans="1:7" ht="43.5" hidden="1" outlineLevel="2" x14ac:dyDescent="0.35">
      <c r="A385" s="154" t="s">
        <v>105</v>
      </c>
      <c r="B385" s="152" t="s">
        <v>107</v>
      </c>
      <c r="C385" s="152" t="s">
        <v>108</v>
      </c>
      <c r="D385" s="152" t="s">
        <v>109</v>
      </c>
      <c r="E385" s="154" t="s">
        <v>103</v>
      </c>
      <c r="F385" s="152" t="s">
        <v>120</v>
      </c>
      <c r="G385" s="154" t="s">
        <v>17</v>
      </c>
    </row>
    <row r="386" spans="1:7" hidden="1" outlineLevel="2" x14ac:dyDescent="0.35">
      <c r="A386" s="247"/>
      <c r="B386" s="248"/>
      <c r="C386" s="244"/>
      <c r="D386" s="245"/>
      <c r="E386" s="244"/>
      <c r="F386" s="246"/>
      <c r="G386" s="73">
        <f>E386*F386</f>
        <v>0</v>
      </c>
    </row>
    <row r="387" spans="1:7" hidden="1" outlineLevel="2" x14ac:dyDescent="0.35">
      <c r="A387" s="247"/>
      <c r="B387" s="248"/>
      <c r="C387" s="244"/>
      <c r="D387" s="245"/>
      <c r="E387" s="244"/>
      <c r="F387" s="246"/>
      <c r="G387" s="73">
        <f>E387*F387</f>
        <v>0</v>
      </c>
    </row>
    <row r="388" spans="1:7" hidden="1" outlineLevel="2" x14ac:dyDescent="0.35">
      <c r="A388" s="247"/>
      <c r="B388" s="248"/>
      <c r="C388" s="244"/>
      <c r="D388" s="245"/>
      <c r="E388" s="244"/>
      <c r="F388" s="246"/>
      <c r="G388" s="73">
        <f>E388*F388</f>
        <v>0</v>
      </c>
    </row>
    <row r="389" spans="1:7" hidden="1" outlineLevel="2" x14ac:dyDescent="0.35">
      <c r="A389" s="247"/>
      <c r="B389" s="248"/>
      <c r="C389" s="244"/>
      <c r="D389" s="245"/>
      <c r="E389" s="244"/>
      <c r="F389" s="246"/>
      <c r="G389" s="73">
        <f>E389*F389</f>
        <v>0</v>
      </c>
    </row>
    <row r="390" spans="1:7" hidden="1" outlineLevel="2" x14ac:dyDescent="0.35">
      <c r="A390" s="247"/>
      <c r="B390" s="248"/>
      <c r="C390" s="244"/>
      <c r="D390" s="245"/>
      <c r="E390" s="244"/>
      <c r="F390" s="246"/>
      <c r="G390" s="73">
        <f>E390*F390</f>
        <v>0</v>
      </c>
    </row>
    <row r="391" spans="1:7" hidden="1" outlineLevel="2" x14ac:dyDescent="0.35">
      <c r="F391" s="39" t="s">
        <v>17</v>
      </c>
      <c r="G391" s="75">
        <f>SUM(G386:G390)</f>
        <v>0</v>
      </c>
    </row>
    <row r="392" spans="1:7" outlineLevel="1" x14ac:dyDescent="0.35"/>
    <row r="393" spans="1:7" ht="18.5" outlineLevel="1" collapsed="1" x14ac:dyDescent="0.35">
      <c r="A393" s="426" t="s">
        <v>139</v>
      </c>
      <c r="B393" s="427"/>
      <c r="C393" s="427"/>
      <c r="D393" s="427"/>
      <c r="E393" s="427"/>
      <c r="F393" s="427"/>
      <c r="G393" s="427"/>
    </row>
    <row r="394" spans="1:7" ht="43.5" hidden="1" outlineLevel="2" x14ac:dyDescent="0.35">
      <c r="A394" s="154" t="s">
        <v>105</v>
      </c>
      <c r="B394" s="152" t="s">
        <v>107</v>
      </c>
      <c r="C394" s="152" t="s">
        <v>108</v>
      </c>
      <c r="D394" s="152" t="s">
        <v>109</v>
      </c>
      <c r="E394" s="154" t="s">
        <v>103</v>
      </c>
      <c r="F394" s="152" t="s">
        <v>120</v>
      </c>
      <c r="G394" s="154" t="s">
        <v>17</v>
      </c>
    </row>
    <row r="395" spans="1:7" hidden="1" outlineLevel="2" x14ac:dyDescent="0.35">
      <c r="A395" s="247"/>
      <c r="B395" s="248"/>
      <c r="C395" s="244"/>
      <c r="D395" s="245"/>
      <c r="E395" s="244"/>
      <c r="F395" s="246"/>
      <c r="G395" s="73">
        <f>E395*F395</f>
        <v>0</v>
      </c>
    </row>
    <row r="396" spans="1:7" hidden="1" outlineLevel="2" x14ac:dyDescent="0.35">
      <c r="A396" s="247"/>
      <c r="B396" s="248"/>
      <c r="C396" s="244"/>
      <c r="D396" s="245"/>
      <c r="E396" s="244"/>
      <c r="F396" s="246"/>
      <c r="G396" s="73">
        <f>E396*F396</f>
        <v>0</v>
      </c>
    </row>
    <row r="397" spans="1:7" hidden="1" outlineLevel="2" x14ac:dyDescent="0.35">
      <c r="A397" s="247"/>
      <c r="B397" s="248"/>
      <c r="C397" s="244"/>
      <c r="D397" s="245"/>
      <c r="E397" s="244"/>
      <c r="F397" s="246"/>
      <c r="G397" s="73">
        <f>E397*F397</f>
        <v>0</v>
      </c>
    </row>
    <row r="398" spans="1:7" hidden="1" outlineLevel="2" x14ac:dyDescent="0.35">
      <c r="A398" s="247"/>
      <c r="B398" s="248"/>
      <c r="C398" s="244"/>
      <c r="D398" s="245"/>
      <c r="E398" s="244"/>
      <c r="F398" s="246"/>
      <c r="G398" s="73">
        <f>E398*F398</f>
        <v>0</v>
      </c>
    </row>
    <row r="399" spans="1:7" hidden="1" outlineLevel="2" x14ac:dyDescent="0.35">
      <c r="A399" s="247"/>
      <c r="B399" s="248"/>
      <c r="C399" s="244"/>
      <c r="D399" s="245"/>
      <c r="E399" s="244"/>
      <c r="F399" s="246"/>
      <c r="G399" s="73">
        <f>E399*F399</f>
        <v>0</v>
      </c>
    </row>
    <row r="400" spans="1:7" hidden="1" outlineLevel="2" x14ac:dyDescent="0.35">
      <c r="F400" s="39" t="s">
        <v>17</v>
      </c>
      <c r="G400" s="75">
        <f>SUM(G395:G399)</f>
        <v>0</v>
      </c>
    </row>
    <row r="401" spans="1:7" outlineLevel="1" x14ac:dyDescent="0.35"/>
    <row r="402" spans="1:7" ht="18.5" x14ac:dyDescent="0.45">
      <c r="F402" s="90" t="s">
        <v>140</v>
      </c>
      <c r="G402" s="88">
        <f>SUM(G396:G401)</f>
        <v>0</v>
      </c>
    </row>
    <row r="403" spans="1:7" ht="15" thickBot="1" x14ac:dyDescent="0.4"/>
    <row r="404" spans="1:7" ht="29" thickBot="1" x14ac:dyDescent="0.4">
      <c r="A404" s="166" t="s">
        <v>8</v>
      </c>
      <c r="B404" s="573"/>
      <c r="C404" s="574"/>
      <c r="D404" s="574"/>
      <c r="E404" s="574"/>
      <c r="F404" s="574"/>
      <c r="G404" s="575"/>
    </row>
    <row r="405" spans="1:7" ht="15" thickBot="1" x14ac:dyDescent="0.4"/>
    <row r="406" spans="1:7" ht="56.5" customHeight="1" thickBot="1" x14ac:dyDescent="0.4">
      <c r="A406" s="176" t="s">
        <v>99</v>
      </c>
      <c r="B406" s="477" t="s">
        <v>231</v>
      </c>
      <c r="C406" s="478"/>
      <c r="D406" s="478"/>
      <c r="E406" s="478"/>
      <c r="F406" s="478"/>
      <c r="G406" s="479"/>
    </row>
    <row r="407" spans="1:7" ht="18.5" outlineLevel="1" x14ac:dyDescent="0.35">
      <c r="A407" s="444" t="s">
        <v>100</v>
      </c>
      <c r="B407" s="561"/>
      <c r="C407" s="411"/>
      <c r="D407" s="411"/>
      <c r="E407" s="411"/>
      <c r="F407" s="411"/>
      <c r="G407" s="411"/>
    </row>
    <row r="408" spans="1:7" ht="14.5" customHeight="1" outlineLevel="1" x14ac:dyDescent="0.35">
      <c r="A408" s="551" t="s">
        <v>222</v>
      </c>
      <c r="B408" s="552"/>
      <c r="C408" s="552"/>
      <c r="D408" s="552"/>
      <c r="E408" s="552"/>
      <c r="F408" s="552"/>
      <c r="G408" s="553"/>
    </row>
    <row r="409" spans="1:7" ht="14.5" customHeight="1" outlineLevel="1" x14ac:dyDescent="0.35">
      <c r="A409" s="551" t="s">
        <v>223</v>
      </c>
      <c r="B409" s="552"/>
      <c r="C409" s="552"/>
      <c r="D409" s="552"/>
      <c r="E409" s="552"/>
      <c r="F409" s="552"/>
      <c r="G409" s="553"/>
    </row>
    <row r="410" spans="1:7" ht="14.5" customHeight="1" outlineLevel="1" x14ac:dyDescent="0.35">
      <c r="A410" s="551" t="s">
        <v>224</v>
      </c>
      <c r="B410" s="552"/>
      <c r="C410" s="552"/>
      <c r="D410" s="552"/>
      <c r="E410" s="552"/>
      <c r="F410" s="552"/>
      <c r="G410" s="553"/>
    </row>
    <row r="411" spans="1:7" ht="14.5" customHeight="1" outlineLevel="1" x14ac:dyDescent="0.35">
      <c r="A411" s="551" t="s">
        <v>225</v>
      </c>
      <c r="B411" s="552"/>
      <c r="C411" s="552"/>
      <c r="D411" s="552"/>
      <c r="E411" s="552"/>
      <c r="F411" s="552"/>
      <c r="G411" s="553"/>
    </row>
    <row r="412" spans="1:7" ht="29" outlineLevel="1" x14ac:dyDescent="0.35">
      <c r="A412" s="419" t="s">
        <v>101</v>
      </c>
      <c r="B412" s="419"/>
      <c r="C412" s="438" t="s">
        <v>102</v>
      </c>
      <c r="D412" s="439"/>
      <c r="E412" s="154" t="s">
        <v>103</v>
      </c>
      <c r="F412" s="152" t="s">
        <v>104</v>
      </c>
      <c r="G412" s="154" t="s">
        <v>17</v>
      </c>
    </row>
    <row r="413" spans="1:7" outlineLevel="1" x14ac:dyDescent="0.35">
      <c r="A413" s="550"/>
      <c r="B413" s="550"/>
      <c r="C413" s="576"/>
      <c r="D413" s="576"/>
      <c r="E413" s="115"/>
      <c r="F413" s="114"/>
      <c r="G413" s="73">
        <f t="shared" ref="G413:G422" si="22">ROUND(E413*F413,2)</f>
        <v>0</v>
      </c>
    </row>
    <row r="414" spans="1:7" outlineLevel="1" x14ac:dyDescent="0.35">
      <c r="A414" s="550"/>
      <c r="B414" s="550"/>
      <c r="C414" s="576"/>
      <c r="D414" s="576"/>
      <c r="E414" s="115"/>
      <c r="F414" s="114"/>
      <c r="G414" s="73">
        <f t="shared" si="22"/>
        <v>0</v>
      </c>
    </row>
    <row r="415" spans="1:7" outlineLevel="1" x14ac:dyDescent="0.35">
      <c r="A415" s="550"/>
      <c r="B415" s="550"/>
      <c r="C415" s="576"/>
      <c r="D415" s="576"/>
      <c r="E415" s="115"/>
      <c r="F415" s="114"/>
      <c r="G415" s="73">
        <f t="shared" si="22"/>
        <v>0</v>
      </c>
    </row>
    <row r="416" spans="1:7" outlineLevel="1" x14ac:dyDescent="0.35">
      <c r="A416" s="550"/>
      <c r="B416" s="550"/>
      <c r="C416" s="576"/>
      <c r="D416" s="576"/>
      <c r="E416" s="115"/>
      <c r="F416" s="114"/>
      <c r="G416" s="73">
        <f t="shared" si="22"/>
        <v>0</v>
      </c>
    </row>
    <row r="417" spans="1:7" outlineLevel="1" x14ac:dyDescent="0.35">
      <c r="A417" s="550"/>
      <c r="B417" s="550"/>
      <c r="C417" s="576"/>
      <c r="D417" s="576"/>
      <c r="E417" s="115"/>
      <c r="F417" s="114"/>
      <c r="G417" s="73">
        <f t="shared" si="22"/>
        <v>0</v>
      </c>
    </row>
    <row r="418" spans="1:7" outlineLevel="2" x14ac:dyDescent="0.35">
      <c r="A418" s="550"/>
      <c r="B418" s="550"/>
      <c r="C418" s="576"/>
      <c r="D418" s="576"/>
      <c r="E418" s="115"/>
      <c r="F418" s="114"/>
      <c r="G418" s="73">
        <f t="shared" si="22"/>
        <v>0</v>
      </c>
    </row>
    <row r="419" spans="1:7" outlineLevel="2" x14ac:dyDescent="0.35">
      <c r="A419" s="550"/>
      <c r="B419" s="550"/>
      <c r="C419" s="576"/>
      <c r="D419" s="576"/>
      <c r="E419" s="115"/>
      <c r="F419" s="114"/>
      <c r="G419" s="73">
        <f t="shared" si="22"/>
        <v>0</v>
      </c>
    </row>
    <row r="420" spans="1:7" outlineLevel="2" x14ac:dyDescent="0.35">
      <c r="A420" s="550"/>
      <c r="B420" s="550"/>
      <c r="C420" s="576"/>
      <c r="D420" s="576"/>
      <c r="E420" s="115"/>
      <c r="F420" s="114"/>
      <c r="G420" s="73">
        <f t="shared" si="22"/>
        <v>0</v>
      </c>
    </row>
    <row r="421" spans="1:7" outlineLevel="2" x14ac:dyDescent="0.35">
      <c r="A421" s="550"/>
      <c r="B421" s="550"/>
      <c r="C421" s="576"/>
      <c r="D421" s="576"/>
      <c r="E421" s="115"/>
      <c r="F421" s="114"/>
      <c r="G421" s="73">
        <f t="shared" si="22"/>
        <v>0</v>
      </c>
    </row>
    <row r="422" spans="1:7" outlineLevel="2" x14ac:dyDescent="0.35">
      <c r="A422" s="550"/>
      <c r="B422" s="550"/>
      <c r="C422" s="576"/>
      <c r="D422" s="576"/>
      <c r="E422" s="115"/>
      <c r="F422" s="114"/>
      <c r="G422" s="73">
        <f t="shared" si="22"/>
        <v>0</v>
      </c>
    </row>
    <row r="423" spans="1:7" ht="14.5" customHeight="1" outlineLevel="3" x14ac:dyDescent="0.35">
      <c r="A423" s="577" t="s">
        <v>228</v>
      </c>
      <c r="B423" s="578"/>
      <c r="C423" s="578"/>
      <c r="D423" s="578"/>
      <c r="E423" s="578"/>
      <c r="F423" s="579"/>
      <c r="G423" s="252">
        <f>'FA4'!G23</f>
        <v>0</v>
      </c>
    </row>
    <row r="424" spans="1:7" outlineLevel="1" x14ac:dyDescent="0.35">
      <c r="F424" s="39" t="s">
        <v>17</v>
      </c>
      <c r="G424" s="75">
        <f>SUM(G413:G423)</f>
        <v>0</v>
      </c>
    </row>
    <row r="425" spans="1:7" outlineLevel="1" x14ac:dyDescent="0.35"/>
    <row r="426" spans="1:7" ht="18.5" outlineLevel="1" x14ac:dyDescent="0.35">
      <c r="A426" s="444" t="s">
        <v>53</v>
      </c>
      <c r="B426" s="561"/>
      <c r="C426" s="427"/>
      <c r="D426" s="427"/>
      <c r="E426" s="427"/>
      <c r="F426" s="427"/>
      <c r="G426" s="427"/>
    </row>
    <row r="427" spans="1:7" ht="44.5" customHeight="1" outlineLevel="1" x14ac:dyDescent="0.35">
      <c r="A427" s="154" t="s">
        <v>105</v>
      </c>
      <c r="B427" s="152" t="s">
        <v>107</v>
      </c>
      <c r="C427" s="152" t="s">
        <v>108</v>
      </c>
      <c r="D427" s="152" t="s">
        <v>109</v>
      </c>
      <c r="E427" s="154" t="s">
        <v>103</v>
      </c>
      <c r="F427" s="152" t="s">
        <v>120</v>
      </c>
      <c r="G427" s="154" t="s">
        <v>17</v>
      </c>
    </row>
    <row r="428" spans="1:7" outlineLevel="1" x14ac:dyDescent="0.35">
      <c r="A428" s="239"/>
      <c r="B428" s="160"/>
      <c r="C428" s="115"/>
      <c r="D428" s="123"/>
      <c r="E428" s="115"/>
      <c r="F428" s="114"/>
      <c r="G428" s="73">
        <f>ROUND(E428*F428,2)</f>
        <v>0</v>
      </c>
    </row>
    <row r="429" spans="1:7" outlineLevel="1" x14ac:dyDescent="0.35">
      <c r="A429" s="239"/>
      <c r="B429" s="160"/>
      <c r="C429" s="115"/>
      <c r="D429" s="123"/>
      <c r="E429" s="115"/>
      <c r="F429" s="114"/>
      <c r="G429" s="73">
        <f t="shared" ref="G429:G437" si="23">ROUND(E429*F429,2)</f>
        <v>0</v>
      </c>
    </row>
    <row r="430" spans="1:7" outlineLevel="1" x14ac:dyDescent="0.35">
      <c r="A430" s="239"/>
      <c r="B430" s="160"/>
      <c r="C430" s="115"/>
      <c r="D430" s="123"/>
      <c r="E430" s="115"/>
      <c r="F430" s="114"/>
      <c r="G430" s="73">
        <f t="shared" si="23"/>
        <v>0</v>
      </c>
    </row>
    <row r="431" spans="1:7" outlineLevel="1" x14ac:dyDescent="0.35">
      <c r="A431" s="239"/>
      <c r="B431" s="160"/>
      <c r="C431" s="115"/>
      <c r="D431" s="123"/>
      <c r="E431" s="115"/>
      <c r="F431" s="114"/>
      <c r="G431" s="73">
        <f t="shared" si="23"/>
        <v>0</v>
      </c>
    </row>
    <row r="432" spans="1:7" outlineLevel="1" x14ac:dyDescent="0.35">
      <c r="A432" s="239"/>
      <c r="B432" s="160"/>
      <c r="C432" s="115"/>
      <c r="D432" s="123"/>
      <c r="E432" s="115"/>
      <c r="F432" s="114"/>
      <c r="G432" s="73">
        <f t="shared" si="23"/>
        <v>0</v>
      </c>
    </row>
    <row r="433" spans="1:7" outlineLevel="2" x14ac:dyDescent="0.35">
      <c r="A433" s="239"/>
      <c r="B433" s="160"/>
      <c r="C433" s="115"/>
      <c r="D433" s="123"/>
      <c r="E433" s="115"/>
      <c r="F433" s="114"/>
      <c r="G433" s="73">
        <f t="shared" si="23"/>
        <v>0</v>
      </c>
    </row>
    <row r="434" spans="1:7" outlineLevel="2" x14ac:dyDescent="0.35">
      <c r="A434" s="239"/>
      <c r="B434" s="160"/>
      <c r="C434" s="115"/>
      <c r="D434" s="123"/>
      <c r="E434" s="115"/>
      <c r="F434" s="114"/>
      <c r="G434" s="73">
        <f t="shared" si="23"/>
        <v>0</v>
      </c>
    </row>
    <row r="435" spans="1:7" outlineLevel="2" x14ac:dyDescent="0.35">
      <c r="A435" s="239"/>
      <c r="B435" s="160"/>
      <c r="C435" s="115"/>
      <c r="D435" s="123"/>
      <c r="E435" s="115"/>
      <c r="F435" s="114"/>
      <c r="G435" s="73">
        <f t="shared" si="23"/>
        <v>0</v>
      </c>
    </row>
    <row r="436" spans="1:7" outlineLevel="2" x14ac:dyDescent="0.35">
      <c r="A436" s="239"/>
      <c r="B436" s="160"/>
      <c r="C436" s="115"/>
      <c r="D436" s="123"/>
      <c r="E436" s="115"/>
      <c r="F436" s="114"/>
      <c r="G436" s="73">
        <f t="shared" si="23"/>
        <v>0</v>
      </c>
    </row>
    <row r="437" spans="1:7" outlineLevel="2" x14ac:dyDescent="0.35">
      <c r="A437" s="239"/>
      <c r="B437" s="160"/>
      <c r="C437" s="115"/>
      <c r="D437" s="123"/>
      <c r="E437" s="115"/>
      <c r="F437" s="114"/>
      <c r="G437" s="73">
        <f t="shared" si="23"/>
        <v>0</v>
      </c>
    </row>
    <row r="438" spans="1:7" ht="14.5" customHeight="1" outlineLevel="3" x14ac:dyDescent="0.35">
      <c r="A438" s="577" t="s">
        <v>228</v>
      </c>
      <c r="B438" s="578"/>
      <c r="C438" s="578"/>
      <c r="D438" s="578"/>
      <c r="E438" s="578"/>
      <c r="F438" s="579"/>
      <c r="G438" s="252">
        <f>'FA4'!G23</f>
        <v>0</v>
      </c>
    </row>
    <row r="439" spans="1:7" outlineLevel="1" x14ac:dyDescent="0.35">
      <c r="F439" s="39" t="s">
        <v>17</v>
      </c>
      <c r="G439" s="75">
        <f>SUM(G428:G438)</f>
        <v>0</v>
      </c>
    </row>
    <row r="440" spans="1:7" outlineLevel="1" x14ac:dyDescent="0.35"/>
    <row r="441" spans="1:7" ht="18.5" outlineLevel="1" x14ac:dyDescent="0.35">
      <c r="A441" s="561" t="s">
        <v>159</v>
      </c>
      <c r="B441" s="561"/>
      <c r="C441" s="561"/>
      <c r="D441" s="561"/>
      <c r="E441" s="561"/>
      <c r="F441" s="561"/>
      <c r="G441" s="561"/>
    </row>
    <row r="442" spans="1:7" outlineLevel="1" x14ac:dyDescent="0.35">
      <c r="A442" s="445" t="s">
        <v>230</v>
      </c>
      <c r="B442" s="446"/>
      <c r="C442" s="446"/>
      <c r="D442" s="446"/>
      <c r="E442" s="446"/>
      <c r="F442" s="446"/>
      <c r="G442" s="447"/>
    </row>
    <row r="443" spans="1:7" outlineLevel="1" x14ac:dyDescent="0.35">
      <c r="A443" s="448"/>
      <c r="B443" s="449"/>
      <c r="C443" s="449"/>
      <c r="D443" s="449"/>
      <c r="E443" s="449"/>
      <c r="F443" s="449"/>
      <c r="G443" s="450"/>
    </row>
    <row r="444" spans="1:7" outlineLevel="1" x14ac:dyDescent="0.35">
      <c r="A444" s="448"/>
      <c r="B444" s="449"/>
      <c r="C444" s="449"/>
      <c r="D444" s="449"/>
      <c r="E444" s="449"/>
      <c r="F444" s="449"/>
      <c r="G444" s="450"/>
    </row>
    <row r="445" spans="1:7" outlineLevel="1" x14ac:dyDescent="0.35">
      <c r="A445" s="451" t="s">
        <v>229</v>
      </c>
      <c r="B445" s="452"/>
      <c r="C445" s="452"/>
      <c r="D445" s="452"/>
      <c r="E445" s="452"/>
      <c r="F445" s="452"/>
      <c r="G445" s="453"/>
    </row>
    <row r="446" spans="1:7" s="255" customFormat="1" outlineLevel="1" x14ac:dyDescent="0.35">
      <c r="A446" s="454" t="s">
        <v>106</v>
      </c>
      <c r="B446" s="455"/>
      <c r="C446" s="455"/>
      <c r="D446" s="455"/>
      <c r="E446" s="455"/>
      <c r="F446" s="455"/>
      <c r="G446" s="456"/>
    </row>
    <row r="447" spans="1:7" s="19" customFormat="1" outlineLevel="1" x14ac:dyDescent="0.35">
      <c r="B447" s="419" t="s">
        <v>216</v>
      </c>
      <c r="C447" s="419"/>
      <c r="D447" s="241" t="s">
        <v>239</v>
      </c>
    </row>
    <row r="448" spans="1:7" s="19" customFormat="1" outlineLevel="1" x14ac:dyDescent="0.35">
      <c r="B448" s="418"/>
      <c r="C448" s="418"/>
      <c r="D448" s="256"/>
    </row>
    <row r="449" spans="1:7" s="19" customFormat="1" outlineLevel="1" x14ac:dyDescent="0.35">
      <c r="B449" s="418"/>
      <c r="C449" s="418"/>
      <c r="D449" s="256"/>
    </row>
    <row r="450" spans="1:7" s="19" customFormat="1" outlineLevel="1" x14ac:dyDescent="0.35">
      <c r="B450" s="418"/>
      <c r="C450" s="418"/>
      <c r="D450" s="256"/>
    </row>
    <row r="451" spans="1:7" s="19" customFormat="1" outlineLevel="1" x14ac:dyDescent="0.35">
      <c r="B451" s="418"/>
      <c r="C451" s="418"/>
      <c r="D451" s="256"/>
    </row>
    <row r="452" spans="1:7" s="19" customFormat="1" outlineLevel="1" x14ac:dyDescent="0.35">
      <c r="A452" s="113" t="s">
        <v>155</v>
      </c>
      <c r="B452" s="418"/>
      <c r="C452" s="418"/>
      <c r="D452" s="256"/>
    </row>
    <row r="453" spans="1:7" ht="43.15" customHeight="1" outlineLevel="1" x14ac:dyDescent="0.35">
      <c r="A453" s="235" t="s">
        <v>217</v>
      </c>
      <c r="B453" s="419" t="s">
        <v>216</v>
      </c>
      <c r="C453" s="419"/>
      <c r="D453" s="154" t="s">
        <v>115</v>
      </c>
      <c r="E453" s="152" t="s">
        <v>37</v>
      </c>
      <c r="F453" s="154" t="s">
        <v>111</v>
      </c>
      <c r="G453" s="154" t="s">
        <v>17</v>
      </c>
    </row>
    <row r="454" spans="1:7" outlineLevel="1" x14ac:dyDescent="0.35">
      <c r="A454" s="239"/>
      <c r="B454" s="550"/>
      <c r="C454" s="550"/>
      <c r="D454" s="160"/>
      <c r="E454" s="115"/>
      <c r="F454" s="125"/>
      <c r="G454" s="73">
        <f>ROUND(E454*F454,2)</f>
        <v>0</v>
      </c>
    </row>
    <row r="455" spans="1:7" outlineLevel="1" x14ac:dyDescent="0.35">
      <c r="A455" s="239"/>
      <c r="B455" s="550"/>
      <c r="C455" s="550"/>
      <c r="D455" s="160"/>
      <c r="E455" s="115"/>
      <c r="F455" s="125"/>
      <c r="G455" s="73">
        <f t="shared" ref="G455:G463" si="24">ROUND(E455*F455,2)</f>
        <v>0</v>
      </c>
    </row>
    <row r="456" spans="1:7" outlineLevel="1" x14ac:dyDescent="0.35">
      <c r="A456" s="239"/>
      <c r="B456" s="550"/>
      <c r="C456" s="550"/>
      <c r="D456" s="160"/>
      <c r="E456" s="115"/>
      <c r="F456" s="125"/>
      <c r="G456" s="73">
        <f t="shared" si="24"/>
        <v>0</v>
      </c>
    </row>
    <row r="457" spans="1:7" outlineLevel="1" x14ac:dyDescent="0.35">
      <c r="A457" s="239"/>
      <c r="B457" s="550"/>
      <c r="C457" s="550"/>
      <c r="D457" s="160"/>
      <c r="E457" s="115"/>
      <c r="F457" s="125"/>
      <c r="G457" s="73">
        <f t="shared" si="24"/>
        <v>0</v>
      </c>
    </row>
    <row r="458" spans="1:7" outlineLevel="1" x14ac:dyDescent="0.35">
      <c r="A458" s="239"/>
      <c r="B458" s="550"/>
      <c r="C458" s="550"/>
      <c r="D458" s="160"/>
      <c r="E458" s="115"/>
      <c r="F458" s="125"/>
      <c r="G458" s="73">
        <f t="shared" si="24"/>
        <v>0</v>
      </c>
    </row>
    <row r="459" spans="1:7" outlineLevel="2" x14ac:dyDescent="0.35">
      <c r="A459" s="239"/>
      <c r="B459" s="550"/>
      <c r="C459" s="550"/>
      <c r="D459" s="160"/>
      <c r="E459" s="115"/>
      <c r="F459" s="125"/>
      <c r="G459" s="73">
        <f t="shared" si="24"/>
        <v>0</v>
      </c>
    </row>
    <row r="460" spans="1:7" outlineLevel="2" x14ac:dyDescent="0.35">
      <c r="A460" s="239"/>
      <c r="B460" s="550"/>
      <c r="C460" s="550"/>
      <c r="D460" s="160"/>
      <c r="E460" s="115"/>
      <c r="F460" s="125"/>
      <c r="G460" s="73">
        <f t="shared" si="24"/>
        <v>0</v>
      </c>
    </row>
    <row r="461" spans="1:7" outlineLevel="2" x14ac:dyDescent="0.35">
      <c r="A461" s="239"/>
      <c r="B461" s="550"/>
      <c r="C461" s="550"/>
      <c r="D461" s="160"/>
      <c r="E461" s="115"/>
      <c r="F461" s="125"/>
      <c r="G461" s="73">
        <f t="shared" si="24"/>
        <v>0</v>
      </c>
    </row>
    <row r="462" spans="1:7" outlineLevel="2" x14ac:dyDescent="0.35">
      <c r="A462" s="239"/>
      <c r="B462" s="550"/>
      <c r="C462" s="550"/>
      <c r="D462" s="160"/>
      <c r="E462" s="115"/>
      <c r="F462" s="125"/>
      <c r="G462" s="73">
        <f t="shared" si="24"/>
        <v>0</v>
      </c>
    </row>
    <row r="463" spans="1:7" outlineLevel="2" x14ac:dyDescent="0.35">
      <c r="A463" s="239"/>
      <c r="B463" s="550"/>
      <c r="C463" s="550"/>
      <c r="D463" s="160"/>
      <c r="E463" s="115"/>
      <c r="F463" s="125"/>
      <c r="G463" s="73">
        <f t="shared" si="24"/>
        <v>0</v>
      </c>
    </row>
    <row r="464" spans="1:7" ht="14.5" customHeight="1" outlineLevel="3" x14ac:dyDescent="0.35">
      <c r="A464" s="577" t="s">
        <v>228</v>
      </c>
      <c r="B464" s="578"/>
      <c r="C464" s="578"/>
      <c r="D464" s="578"/>
      <c r="E464" s="578"/>
      <c r="F464" s="579"/>
      <c r="G464" s="252">
        <f>'FA4'!G62</f>
        <v>0</v>
      </c>
    </row>
    <row r="465" spans="1:7" outlineLevel="1" x14ac:dyDescent="0.35">
      <c r="F465" s="39" t="s">
        <v>17</v>
      </c>
      <c r="G465" s="75">
        <f>SUM(G454:G464)</f>
        <v>0</v>
      </c>
    </row>
    <row r="466" spans="1:7" outlineLevel="1" x14ac:dyDescent="0.35"/>
    <row r="467" spans="1:7" ht="18" customHeight="1" outlineLevel="1" x14ac:dyDescent="0.35">
      <c r="A467" s="561" t="s">
        <v>113</v>
      </c>
      <c r="B467" s="561"/>
      <c r="C467" s="561"/>
      <c r="D467" s="561"/>
      <c r="E467" s="561"/>
      <c r="F467" s="561"/>
      <c r="G467" s="561"/>
    </row>
    <row r="468" spans="1:7" outlineLevel="1" x14ac:dyDescent="0.35">
      <c r="A468" s="416" t="s">
        <v>116</v>
      </c>
      <c r="B468" s="416"/>
      <c r="C468" s="416"/>
      <c r="D468" s="416"/>
      <c r="E468" s="416"/>
      <c r="F468" s="416"/>
      <c r="G468" s="416"/>
    </row>
    <row r="469" spans="1:7" ht="43.5" outlineLevel="1" x14ac:dyDescent="0.35">
      <c r="A469" s="438" t="s">
        <v>114</v>
      </c>
      <c r="B469" s="457"/>
      <c r="C469" s="439"/>
      <c r="D469" s="154" t="s">
        <v>110</v>
      </c>
      <c r="E469" s="152" t="s">
        <v>112</v>
      </c>
      <c r="F469" s="154" t="s">
        <v>111</v>
      </c>
      <c r="G469" s="154" t="s">
        <v>17</v>
      </c>
    </row>
    <row r="470" spans="1:7" outlineLevel="1" x14ac:dyDescent="0.35">
      <c r="A470" s="541"/>
      <c r="B470" s="546"/>
      <c r="C470" s="542"/>
      <c r="D470" s="160"/>
      <c r="E470" s="115"/>
      <c r="F470" s="125"/>
      <c r="G470" s="73">
        <f>ROUND(E470*F470,2)</f>
        <v>0</v>
      </c>
    </row>
    <row r="471" spans="1:7" outlineLevel="1" x14ac:dyDescent="0.35">
      <c r="A471" s="541"/>
      <c r="B471" s="546"/>
      <c r="C471" s="542"/>
      <c r="D471" s="160"/>
      <c r="E471" s="115"/>
      <c r="F471" s="125"/>
      <c r="G471" s="73">
        <f t="shared" ref="G471:G479" si="25">ROUND(E471*F471,2)</f>
        <v>0</v>
      </c>
    </row>
    <row r="472" spans="1:7" outlineLevel="1" x14ac:dyDescent="0.35">
      <c r="A472" s="541"/>
      <c r="B472" s="546"/>
      <c r="C472" s="542"/>
      <c r="D472" s="160"/>
      <c r="E472" s="115"/>
      <c r="F472" s="125"/>
      <c r="G472" s="73">
        <f t="shared" si="25"/>
        <v>0</v>
      </c>
    </row>
    <row r="473" spans="1:7" outlineLevel="1" x14ac:dyDescent="0.35">
      <c r="A473" s="541"/>
      <c r="B473" s="546"/>
      <c r="C473" s="542"/>
      <c r="D473" s="160"/>
      <c r="E473" s="115"/>
      <c r="F473" s="125"/>
      <c r="G473" s="73">
        <f t="shared" si="25"/>
        <v>0</v>
      </c>
    </row>
    <row r="474" spans="1:7" outlineLevel="1" x14ac:dyDescent="0.35">
      <c r="A474" s="541"/>
      <c r="B474" s="546"/>
      <c r="C474" s="542"/>
      <c r="D474" s="160"/>
      <c r="E474" s="115"/>
      <c r="F474" s="125"/>
      <c r="G474" s="73">
        <f t="shared" si="25"/>
        <v>0</v>
      </c>
    </row>
    <row r="475" spans="1:7" outlineLevel="2" x14ac:dyDescent="0.35">
      <c r="A475" s="541"/>
      <c r="B475" s="546"/>
      <c r="C475" s="542"/>
      <c r="D475" s="160"/>
      <c r="E475" s="115"/>
      <c r="F475" s="125"/>
      <c r="G475" s="73">
        <f t="shared" si="25"/>
        <v>0</v>
      </c>
    </row>
    <row r="476" spans="1:7" outlineLevel="2" x14ac:dyDescent="0.35">
      <c r="A476" s="541"/>
      <c r="B476" s="546"/>
      <c r="C476" s="542"/>
      <c r="D476" s="160"/>
      <c r="E476" s="115"/>
      <c r="F476" s="125"/>
      <c r="G476" s="73">
        <f t="shared" si="25"/>
        <v>0</v>
      </c>
    </row>
    <row r="477" spans="1:7" outlineLevel="2" x14ac:dyDescent="0.35">
      <c r="A477" s="541"/>
      <c r="B477" s="546"/>
      <c r="C477" s="542"/>
      <c r="D477" s="160"/>
      <c r="E477" s="115"/>
      <c r="F477" s="125"/>
      <c r="G477" s="73">
        <f t="shared" si="25"/>
        <v>0</v>
      </c>
    </row>
    <row r="478" spans="1:7" ht="14.5" customHeight="1" outlineLevel="2" x14ac:dyDescent="0.35">
      <c r="A478" s="541"/>
      <c r="B478" s="546"/>
      <c r="C478" s="542"/>
      <c r="D478" s="160"/>
      <c r="E478" s="115"/>
      <c r="F478" s="125"/>
      <c r="G478" s="73">
        <f t="shared" si="25"/>
        <v>0</v>
      </c>
    </row>
    <row r="479" spans="1:7" outlineLevel="2" x14ac:dyDescent="0.35">
      <c r="A479" s="541"/>
      <c r="B479" s="546"/>
      <c r="C479" s="542"/>
      <c r="D479" s="160"/>
      <c r="E479" s="115"/>
      <c r="F479" s="125"/>
      <c r="G479" s="73">
        <f t="shared" si="25"/>
        <v>0</v>
      </c>
    </row>
    <row r="480" spans="1:7" ht="14.5" customHeight="1" outlineLevel="3" x14ac:dyDescent="0.35">
      <c r="A480" s="577" t="s">
        <v>228</v>
      </c>
      <c r="B480" s="578"/>
      <c r="C480" s="578"/>
      <c r="D480" s="578"/>
      <c r="E480" s="578"/>
      <c r="F480" s="579"/>
      <c r="G480" s="252">
        <f>'FA4'!G77</f>
        <v>0</v>
      </c>
    </row>
    <row r="481" spans="1:7" outlineLevel="1" x14ac:dyDescent="0.35">
      <c r="F481" s="39" t="s">
        <v>17</v>
      </c>
      <c r="G481" s="75">
        <f>SUM(G470:G480)</f>
        <v>0</v>
      </c>
    </row>
    <row r="482" spans="1:7" ht="14.5" customHeight="1" outlineLevel="1" x14ac:dyDescent="0.35"/>
    <row r="483" spans="1:7" ht="18.5" outlineLevel="1" x14ac:dyDescent="0.35">
      <c r="A483" s="561" t="s">
        <v>117</v>
      </c>
      <c r="B483" s="561"/>
      <c r="C483" s="561"/>
      <c r="D483" s="561"/>
      <c r="E483" s="561"/>
      <c r="F483" s="561"/>
      <c r="G483" s="561"/>
    </row>
    <row r="484" spans="1:7" ht="28" outlineLevel="1" x14ac:dyDescent="0.35">
      <c r="A484" s="419" t="s">
        <v>117</v>
      </c>
      <c r="B484" s="419"/>
      <c r="C484" s="438" t="s">
        <v>121</v>
      </c>
      <c r="D484" s="439"/>
      <c r="E484" s="154" t="s">
        <v>103</v>
      </c>
      <c r="F484" s="152" t="s">
        <v>120</v>
      </c>
      <c r="G484" s="154" t="s">
        <v>17</v>
      </c>
    </row>
    <row r="485" spans="1:7" outlineLevel="1" x14ac:dyDescent="0.35">
      <c r="A485" s="550"/>
      <c r="B485" s="550"/>
      <c r="C485" s="550"/>
      <c r="D485" s="550"/>
      <c r="E485" s="115"/>
      <c r="F485" s="114"/>
      <c r="G485" s="73">
        <f>ROUND(E485*F485,2)</f>
        <v>0</v>
      </c>
    </row>
    <row r="486" spans="1:7" outlineLevel="1" x14ac:dyDescent="0.35">
      <c r="A486" s="550"/>
      <c r="B486" s="550"/>
      <c r="C486" s="550"/>
      <c r="D486" s="550"/>
      <c r="E486" s="115"/>
      <c r="F486" s="114"/>
      <c r="G486" s="73">
        <f t="shared" ref="G486:G494" si="26">ROUND(E486*F486,2)</f>
        <v>0</v>
      </c>
    </row>
    <row r="487" spans="1:7" outlineLevel="1" x14ac:dyDescent="0.35">
      <c r="A487" s="550"/>
      <c r="B487" s="550"/>
      <c r="C487" s="550"/>
      <c r="D487" s="550"/>
      <c r="E487" s="115"/>
      <c r="F487" s="114"/>
      <c r="G487" s="73">
        <f t="shared" si="26"/>
        <v>0</v>
      </c>
    </row>
    <row r="488" spans="1:7" outlineLevel="1" x14ac:dyDescent="0.35">
      <c r="A488" s="550"/>
      <c r="B488" s="550"/>
      <c r="C488" s="550"/>
      <c r="D488" s="550"/>
      <c r="E488" s="115"/>
      <c r="F488" s="114"/>
      <c r="G488" s="73">
        <f t="shared" si="26"/>
        <v>0</v>
      </c>
    </row>
    <row r="489" spans="1:7" outlineLevel="1" x14ac:dyDescent="0.35">
      <c r="A489" s="550"/>
      <c r="B489" s="550"/>
      <c r="C489" s="550"/>
      <c r="D489" s="550"/>
      <c r="E489" s="115"/>
      <c r="F489" s="114"/>
      <c r="G489" s="73">
        <f t="shared" si="26"/>
        <v>0</v>
      </c>
    </row>
    <row r="490" spans="1:7" outlineLevel="2" x14ac:dyDescent="0.35">
      <c r="A490" s="550"/>
      <c r="B490" s="550"/>
      <c r="C490" s="550"/>
      <c r="D490" s="550"/>
      <c r="E490" s="115"/>
      <c r="F490" s="114"/>
      <c r="G490" s="73">
        <f t="shared" si="26"/>
        <v>0</v>
      </c>
    </row>
    <row r="491" spans="1:7" outlineLevel="2" x14ac:dyDescent="0.35">
      <c r="A491" s="550"/>
      <c r="B491" s="550"/>
      <c r="C491" s="550"/>
      <c r="D491" s="550"/>
      <c r="E491" s="115"/>
      <c r="F491" s="114"/>
      <c r="G491" s="73">
        <f t="shared" si="26"/>
        <v>0</v>
      </c>
    </row>
    <row r="492" spans="1:7" outlineLevel="2" x14ac:dyDescent="0.35">
      <c r="A492" s="550"/>
      <c r="B492" s="550"/>
      <c r="C492" s="550"/>
      <c r="D492" s="550"/>
      <c r="E492" s="115"/>
      <c r="F492" s="114"/>
      <c r="G492" s="73">
        <f t="shared" si="26"/>
        <v>0</v>
      </c>
    </row>
    <row r="493" spans="1:7" outlineLevel="2" x14ac:dyDescent="0.35">
      <c r="A493" s="550"/>
      <c r="B493" s="550"/>
      <c r="C493" s="550"/>
      <c r="D493" s="550"/>
      <c r="E493" s="115"/>
      <c r="F493" s="114"/>
      <c r="G493" s="73">
        <f t="shared" si="26"/>
        <v>0</v>
      </c>
    </row>
    <row r="494" spans="1:7" outlineLevel="2" x14ac:dyDescent="0.35">
      <c r="A494" s="550"/>
      <c r="B494" s="550"/>
      <c r="C494" s="550"/>
      <c r="D494" s="550"/>
      <c r="E494" s="115"/>
      <c r="F494" s="114"/>
      <c r="G494" s="73">
        <f t="shared" si="26"/>
        <v>0</v>
      </c>
    </row>
    <row r="495" spans="1:7" ht="14.5" customHeight="1" outlineLevel="3" x14ac:dyDescent="0.35">
      <c r="A495" s="577" t="s">
        <v>228</v>
      </c>
      <c r="B495" s="578"/>
      <c r="C495" s="578"/>
      <c r="D495" s="578"/>
      <c r="E495" s="578"/>
      <c r="F495" s="579"/>
      <c r="G495" s="252">
        <f>'FA4'!G91</f>
        <v>0</v>
      </c>
    </row>
    <row r="496" spans="1:7" outlineLevel="1" x14ac:dyDescent="0.35">
      <c r="F496" s="39" t="s">
        <v>17</v>
      </c>
      <c r="G496" s="75">
        <f>SUM(G485:G495)</f>
        <v>0</v>
      </c>
    </row>
    <row r="497" spans="1:7" outlineLevel="1" x14ac:dyDescent="0.35"/>
    <row r="498" spans="1:7" ht="15.5" x14ac:dyDescent="0.35">
      <c r="F498" s="142" t="s">
        <v>133</v>
      </c>
      <c r="G498" s="140">
        <f>G424+G439+G465+G481+G496</f>
        <v>0</v>
      </c>
    </row>
    <row r="499" spans="1:7" ht="14.5" customHeight="1" thickBot="1" x14ac:dyDescent="0.4"/>
    <row r="500" spans="1:7" ht="57.5" thickBot="1" x14ac:dyDescent="0.4">
      <c r="A500" s="167" t="s">
        <v>137</v>
      </c>
      <c r="B500" s="477" t="s">
        <v>204</v>
      </c>
      <c r="C500" s="478"/>
      <c r="D500" s="478"/>
      <c r="E500" s="478"/>
      <c r="F500" s="478"/>
      <c r="G500" s="479"/>
    </row>
    <row r="501" spans="1:7" ht="14.5" customHeight="1" outlineLevel="1" x14ac:dyDescent="0.35">
      <c r="A501" s="209" t="s">
        <v>93</v>
      </c>
      <c r="B501" s="211" t="s">
        <v>94</v>
      </c>
      <c r="C501" s="38" t="s">
        <v>68</v>
      </c>
      <c r="D501" s="430" t="s">
        <v>36</v>
      </c>
      <c r="E501" s="430"/>
      <c r="F501" s="209" t="s">
        <v>30</v>
      </c>
      <c r="G501" s="209" t="s">
        <v>17</v>
      </c>
    </row>
    <row r="502" spans="1:7" ht="14.5" customHeight="1" outlineLevel="1" x14ac:dyDescent="0.35">
      <c r="A502" s="116" t="s">
        <v>195</v>
      </c>
      <c r="B502" s="117"/>
      <c r="C502" s="117"/>
      <c r="D502" s="403" t="s">
        <v>165</v>
      </c>
      <c r="E502" s="403"/>
      <c r="F502" s="118"/>
      <c r="G502" s="74">
        <f>ROUND(F502*C502,2)</f>
        <v>0</v>
      </c>
    </row>
    <row r="503" spans="1:7" ht="14.5" customHeight="1" outlineLevel="1" x14ac:dyDescent="0.35">
      <c r="C503" s="7" t="s">
        <v>69</v>
      </c>
      <c r="D503" s="403" t="s">
        <v>166</v>
      </c>
      <c r="E503" s="403"/>
      <c r="F503" s="118"/>
      <c r="G503" s="74">
        <f>ROUND(F503*(C504-1)*C502,2)</f>
        <v>0</v>
      </c>
    </row>
    <row r="504" spans="1:7" ht="14.5" customHeight="1" outlineLevel="1" x14ac:dyDescent="0.35">
      <c r="C504" s="117"/>
      <c r="D504" s="403" t="s">
        <v>31</v>
      </c>
      <c r="E504" s="403"/>
      <c r="F504" s="118"/>
      <c r="G504" s="74">
        <f>ROUND(F504*C504*C502,2)</f>
        <v>0</v>
      </c>
    </row>
    <row r="505" spans="1:7" ht="14.5" customHeight="1" outlineLevel="1" x14ac:dyDescent="0.35">
      <c r="D505" s="403" t="s">
        <v>32</v>
      </c>
      <c r="E505" s="403"/>
      <c r="F505" s="118"/>
      <c r="G505" s="118"/>
    </row>
    <row r="506" spans="1:7" ht="14.5" customHeight="1" outlineLevel="1" x14ac:dyDescent="0.35">
      <c r="D506" s="403" t="s">
        <v>15</v>
      </c>
      <c r="E506" s="403"/>
      <c r="F506" s="118"/>
      <c r="G506" s="118"/>
    </row>
    <row r="507" spans="1:7" ht="14.5" customHeight="1" outlineLevel="1" x14ac:dyDescent="0.35">
      <c r="F507" s="39" t="s">
        <v>17</v>
      </c>
      <c r="G507" s="75">
        <f>SUM(G502:G506)*B502</f>
        <v>0</v>
      </c>
    </row>
    <row r="508" spans="1:7" ht="14.5" customHeight="1" outlineLevel="1" x14ac:dyDescent="0.35"/>
    <row r="509" spans="1:7" ht="14.5" customHeight="1" outlineLevel="1" x14ac:dyDescent="0.35">
      <c r="A509" s="209" t="s">
        <v>93</v>
      </c>
      <c r="B509" s="211" t="s">
        <v>94</v>
      </c>
      <c r="C509" s="38" t="s">
        <v>68</v>
      </c>
      <c r="D509" s="430" t="s">
        <v>36</v>
      </c>
      <c r="E509" s="430"/>
      <c r="F509" s="209" t="s">
        <v>30</v>
      </c>
      <c r="G509" s="209" t="s">
        <v>17</v>
      </c>
    </row>
    <row r="510" spans="1:7" ht="14.5" customHeight="1" outlineLevel="1" x14ac:dyDescent="0.35">
      <c r="A510" s="116" t="s">
        <v>196</v>
      </c>
      <c r="B510" s="117"/>
      <c r="C510" s="117"/>
      <c r="D510" s="403" t="s">
        <v>277</v>
      </c>
      <c r="E510" s="403"/>
      <c r="F510" s="118"/>
      <c r="G510" s="74">
        <f>ROUND(F510*C510,2)</f>
        <v>0</v>
      </c>
    </row>
    <row r="511" spans="1:7" ht="14.5" customHeight="1" outlineLevel="1" x14ac:dyDescent="0.35">
      <c r="C511" s="7" t="s">
        <v>69</v>
      </c>
      <c r="D511" s="463" t="s">
        <v>166</v>
      </c>
      <c r="E511" s="463"/>
      <c r="F511" s="214"/>
      <c r="G511" s="214"/>
    </row>
    <row r="512" spans="1:7" ht="14.5" customHeight="1" outlineLevel="1" x14ac:dyDescent="0.35">
      <c r="C512" s="117"/>
      <c r="D512" s="403" t="s">
        <v>31</v>
      </c>
      <c r="E512" s="403"/>
      <c r="F512" s="118"/>
      <c r="G512" s="74">
        <f>ROUND(F512*C512*C510,2)</f>
        <v>0</v>
      </c>
    </row>
    <row r="513" spans="1:7" ht="14.5" customHeight="1" outlineLevel="1" x14ac:dyDescent="0.35">
      <c r="D513" s="403" t="s">
        <v>32</v>
      </c>
      <c r="E513" s="403"/>
      <c r="F513" s="118"/>
      <c r="G513" s="118"/>
    </row>
    <row r="514" spans="1:7" ht="14.5" customHeight="1" outlineLevel="1" x14ac:dyDescent="0.35">
      <c r="D514" s="403" t="s">
        <v>15</v>
      </c>
      <c r="E514" s="403"/>
      <c r="F514" s="118"/>
      <c r="G514" s="118"/>
    </row>
    <row r="515" spans="1:7" ht="14.5" customHeight="1" outlineLevel="1" x14ac:dyDescent="0.35">
      <c r="F515" s="39" t="s">
        <v>17</v>
      </c>
      <c r="G515" s="75">
        <f>SUM(G510:G514)*B510</f>
        <v>0</v>
      </c>
    </row>
    <row r="516" spans="1:7" ht="14.5" customHeight="1" outlineLevel="1" x14ac:dyDescent="0.35"/>
    <row r="517" spans="1:7" ht="14.5" customHeight="1" outlineLevel="1" x14ac:dyDescent="0.35">
      <c r="A517" s="547" t="s">
        <v>232</v>
      </c>
      <c r="B517" s="548"/>
      <c r="C517" s="548"/>
      <c r="D517" s="548"/>
      <c r="E517" s="548"/>
      <c r="F517" s="548"/>
      <c r="G517" s="549"/>
    </row>
    <row r="518" spans="1:7" s="168" customFormat="1" ht="28" outlineLevel="1" x14ac:dyDescent="0.35">
      <c r="A518" s="419" t="s">
        <v>8</v>
      </c>
      <c r="B518" s="419"/>
      <c r="C518" s="419" t="s">
        <v>205</v>
      </c>
      <c r="D518" s="419"/>
      <c r="E518" s="210" t="s">
        <v>103</v>
      </c>
      <c r="F518" s="210" t="s">
        <v>120</v>
      </c>
      <c r="G518" s="210" t="s">
        <v>17</v>
      </c>
    </row>
    <row r="519" spans="1:7" s="168" customFormat="1" outlineLevel="1" x14ac:dyDescent="0.35">
      <c r="A519" s="550"/>
      <c r="B519" s="550"/>
      <c r="C519" s="550"/>
      <c r="D519" s="550"/>
      <c r="E519" s="115"/>
      <c r="F519" s="114"/>
      <c r="G519" s="73">
        <f>ROUND(E519*(F519/$B$9),2)</f>
        <v>0</v>
      </c>
    </row>
    <row r="520" spans="1:7" s="168" customFormat="1" outlineLevel="1" x14ac:dyDescent="0.35">
      <c r="A520" s="550"/>
      <c r="B520" s="550"/>
      <c r="C520" s="550"/>
      <c r="D520" s="550"/>
      <c r="E520" s="115"/>
      <c r="F520" s="114"/>
      <c r="G520" s="73">
        <f t="shared" ref="G520:G533" si="27">ROUND(E520*(F520/$B$9),2)</f>
        <v>0</v>
      </c>
    </row>
    <row r="521" spans="1:7" s="168" customFormat="1" outlineLevel="1" x14ac:dyDescent="0.35">
      <c r="A521" s="550"/>
      <c r="B521" s="550"/>
      <c r="C521" s="550"/>
      <c r="D521" s="550"/>
      <c r="E521" s="115"/>
      <c r="F521" s="114"/>
      <c r="G521" s="73">
        <f t="shared" si="27"/>
        <v>0</v>
      </c>
    </row>
    <row r="522" spans="1:7" s="168" customFormat="1" outlineLevel="1" x14ac:dyDescent="0.35">
      <c r="A522" s="550"/>
      <c r="B522" s="550"/>
      <c r="C522" s="550"/>
      <c r="D522" s="550"/>
      <c r="E522" s="115"/>
      <c r="F522" s="114"/>
      <c r="G522" s="73">
        <f t="shared" si="27"/>
        <v>0</v>
      </c>
    </row>
    <row r="523" spans="1:7" s="168" customFormat="1" outlineLevel="1" x14ac:dyDescent="0.35">
      <c r="A523" s="550"/>
      <c r="B523" s="550"/>
      <c r="C523" s="550"/>
      <c r="D523" s="550"/>
      <c r="E523" s="115"/>
      <c r="F523" s="114"/>
      <c r="G523" s="73">
        <f t="shared" si="27"/>
        <v>0</v>
      </c>
    </row>
    <row r="524" spans="1:7" s="168" customFormat="1" outlineLevel="2" x14ac:dyDescent="0.35">
      <c r="A524" s="550"/>
      <c r="B524" s="550"/>
      <c r="C524" s="550"/>
      <c r="D524" s="550"/>
      <c r="E524" s="115"/>
      <c r="F524" s="114"/>
      <c r="G524" s="73">
        <f t="shared" si="27"/>
        <v>0</v>
      </c>
    </row>
    <row r="525" spans="1:7" s="168" customFormat="1" outlineLevel="2" x14ac:dyDescent="0.35">
      <c r="A525" s="550"/>
      <c r="B525" s="550"/>
      <c r="C525" s="550"/>
      <c r="D525" s="550"/>
      <c r="E525" s="115"/>
      <c r="F525" s="114"/>
      <c r="G525" s="73">
        <f t="shared" si="27"/>
        <v>0</v>
      </c>
    </row>
    <row r="526" spans="1:7" s="168" customFormat="1" outlineLevel="2" x14ac:dyDescent="0.35">
      <c r="A526" s="550"/>
      <c r="B526" s="550"/>
      <c r="C526" s="550"/>
      <c r="D526" s="550"/>
      <c r="E526" s="115"/>
      <c r="F526" s="114"/>
      <c r="G526" s="73">
        <f t="shared" si="27"/>
        <v>0</v>
      </c>
    </row>
    <row r="527" spans="1:7" s="168" customFormat="1" outlineLevel="2" x14ac:dyDescent="0.35">
      <c r="A527" s="550"/>
      <c r="B527" s="550"/>
      <c r="C527" s="550"/>
      <c r="D527" s="550"/>
      <c r="E527" s="115"/>
      <c r="F527" s="114"/>
      <c r="G527" s="73">
        <f t="shared" si="27"/>
        <v>0</v>
      </c>
    </row>
    <row r="528" spans="1:7" s="168" customFormat="1" outlineLevel="2" x14ac:dyDescent="0.35">
      <c r="A528" s="550"/>
      <c r="B528" s="550"/>
      <c r="C528" s="550"/>
      <c r="D528" s="550"/>
      <c r="E528" s="115"/>
      <c r="F528" s="114"/>
      <c r="G528" s="73">
        <f t="shared" si="27"/>
        <v>0</v>
      </c>
    </row>
    <row r="529" spans="1:7" s="168" customFormat="1" outlineLevel="3" x14ac:dyDescent="0.35">
      <c r="A529" s="550"/>
      <c r="B529" s="550"/>
      <c r="C529" s="550"/>
      <c r="D529" s="550"/>
      <c r="E529" s="115"/>
      <c r="F529" s="114"/>
      <c r="G529" s="73">
        <f t="shared" si="27"/>
        <v>0</v>
      </c>
    </row>
    <row r="530" spans="1:7" s="168" customFormat="1" outlineLevel="3" x14ac:dyDescent="0.35">
      <c r="A530" s="550"/>
      <c r="B530" s="550"/>
      <c r="C530" s="550"/>
      <c r="D530" s="550"/>
      <c r="E530" s="115"/>
      <c r="F530" s="114"/>
      <c r="G530" s="73">
        <f t="shared" si="27"/>
        <v>0</v>
      </c>
    </row>
    <row r="531" spans="1:7" s="168" customFormat="1" outlineLevel="3" x14ac:dyDescent="0.35">
      <c r="A531" s="550"/>
      <c r="B531" s="550"/>
      <c r="C531" s="550"/>
      <c r="D531" s="550"/>
      <c r="E531" s="115"/>
      <c r="F531" s="114"/>
      <c r="G531" s="73">
        <f t="shared" si="27"/>
        <v>0</v>
      </c>
    </row>
    <row r="532" spans="1:7" s="168" customFormat="1" outlineLevel="3" x14ac:dyDescent="0.35">
      <c r="A532" s="550"/>
      <c r="B532" s="550"/>
      <c r="C532" s="550"/>
      <c r="D532" s="550"/>
      <c r="E532" s="115"/>
      <c r="F532" s="114"/>
      <c r="G532" s="73">
        <f t="shared" si="27"/>
        <v>0</v>
      </c>
    </row>
    <row r="533" spans="1:7" s="168" customFormat="1" outlineLevel="3" x14ac:dyDescent="0.35">
      <c r="A533" s="550"/>
      <c r="B533" s="550"/>
      <c r="C533" s="550"/>
      <c r="D533" s="550"/>
      <c r="E533" s="115"/>
      <c r="F533" s="114"/>
      <c r="G533" s="73">
        <f t="shared" si="27"/>
        <v>0</v>
      </c>
    </row>
    <row r="534" spans="1:7" ht="15.5" x14ac:dyDescent="0.35">
      <c r="F534" s="142" t="s">
        <v>160</v>
      </c>
      <c r="G534" s="140">
        <f>SUM(G519:G533)</f>
        <v>0</v>
      </c>
    </row>
    <row r="535" spans="1:7" ht="14.5" customHeight="1" x14ac:dyDescent="0.35"/>
    <row r="536" spans="1:7" ht="14.5" customHeight="1" x14ac:dyDescent="0.35">
      <c r="A536" s="547" t="s">
        <v>233</v>
      </c>
      <c r="B536" s="548"/>
      <c r="C536" s="548"/>
      <c r="D536" s="548"/>
      <c r="E536" s="548"/>
      <c r="F536" s="548"/>
      <c r="G536" s="549"/>
    </row>
    <row r="537" spans="1:7" s="168" customFormat="1" ht="29" outlineLevel="1" x14ac:dyDescent="0.35">
      <c r="A537" s="419" t="s">
        <v>8</v>
      </c>
      <c r="B537" s="419"/>
      <c r="C537" s="419" t="s">
        <v>205</v>
      </c>
      <c r="D537" s="419"/>
      <c r="E537" s="210" t="s">
        <v>203</v>
      </c>
      <c r="F537" s="210" t="s">
        <v>35</v>
      </c>
      <c r="G537" s="210" t="s">
        <v>17</v>
      </c>
    </row>
    <row r="538" spans="1:7" s="168" customFormat="1" outlineLevel="1" x14ac:dyDescent="0.35">
      <c r="A538" s="418"/>
      <c r="B538" s="418"/>
      <c r="C538" s="550"/>
      <c r="D538" s="550"/>
      <c r="E538" s="115"/>
      <c r="F538" s="114"/>
      <c r="G538" s="73">
        <f>ROUND(E538*F538,2)</f>
        <v>0</v>
      </c>
    </row>
    <row r="539" spans="1:7" s="168" customFormat="1" outlineLevel="1" x14ac:dyDescent="0.35">
      <c r="A539" s="418"/>
      <c r="B539" s="418"/>
      <c r="C539" s="550"/>
      <c r="D539" s="550"/>
      <c r="E539" s="115"/>
      <c r="F539" s="114"/>
      <c r="G539" s="73">
        <f t="shared" ref="G539:G552" si="28">ROUND(E539*F539,2)</f>
        <v>0</v>
      </c>
    </row>
    <row r="540" spans="1:7" s="168" customFormat="1" outlineLevel="1" x14ac:dyDescent="0.35">
      <c r="A540" s="418"/>
      <c r="B540" s="418"/>
      <c r="C540" s="550"/>
      <c r="D540" s="550"/>
      <c r="E540" s="115"/>
      <c r="F540" s="114"/>
      <c r="G540" s="73">
        <f t="shared" si="28"/>
        <v>0</v>
      </c>
    </row>
    <row r="541" spans="1:7" s="168" customFormat="1" outlineLevel="1" x14ac:dyDescent="0.35">
      <c r="A541" s="418"/>
      <c r="B541" s="418"/>
      <c r="C541" s="550"/>
      <c r="D541" s="550"/>
      <c r="E541" s="115"/>
      <c r="F541" s="114"/>
      <c r="G541" s="73">
        <f t="shared" si="28"/>
        <v>0</v>
      </c>
    </row>
    <row r="542" spans="1:7" s="168" customFormat="1" outlineLevel="1" x14ac:dyDescent="0.35">
      <c r="A542" s="418"/>
      <c r="B542" s="418"/>
      <c r="C542" s="550"/>
      <c r="D542" s="550"/>
      <c r="E542" s="115"/>
      <c r="F542" s="114"/>
      <c r="G542" s="73">
        <f t="shared" si="28"/>
        <v>0</v>
      </c>
    </row>
    <row r="543" spans="1:7" s="168" customFormat="1" outlineLevel="2" x14ac:dyDescent="0.35">
      <c r="A543" s="550"/>
      <c r="B543" s="550"/>
      <c r="C543" s="550"/>
      <c r="D543" s="550"/>
      <c r="E543" s="115"/>
      <c r="F543" s="114"/>
      <c r="G543" s="73">
        <f t="shared" si="28"/>
        <v>0</v>
      </c>
    </row>
    <row r="544" spans="1:7" s="168" customFormat="1" outlineLevel="2" x14ac:dyDescent="0.35">
      <c r="A544" s="550"/>
      <c r="B544" s="550"/>
      <c r="C544" s="550"/>
      <c r="D544" s="550"/>
      <c r="E544" s="115"/>
      <c r="F544" s="114"/>
      <c r="G544" s="73">
        <f t="shared" si="28"/>
        <v>0</v>
      </c>
    </row>
    <row r="545" spans="1:7" s="168" customFormat="1" outlineLevel="2" x14ac:dyDescent="0.35">
      <c r="A545" s="550"/>
      <c r="B545" s="550"/>
      <c r="C545" s="550"/>
      <c r="D545" s="550"/>
      <c r="E545" s="115"/>
      <c r="F545" s="114"/>
      <c r="G545" s="73">
        <f t="shared" si="28"/>
        <v>0</v>
      </c>
    </row>
    <row r="546" spans="1:7" s="168" customFormat="1" outlineLevel="2" x14ac:dyDescent="0.35">
      <c r="A546" s="550"/>
      <c r="B546" s="550"/>
      <c r="C546" s="550"/>
      <c r="D546" s="550"/>
      <c r="E546" s="115"/>
      <c r="F546" s="114"/>
      <c r="G546" s="73">
        <f t="shared" si="28"/>
        <v>0</v>
      </c>
    </row>
    <row r="547" spans="1:7" s="168" customFormat="1" outlineLevel="2" x14ac:dyDescent="0.35">
      <c r="A547" s="550"/>
      <c r="B547" s="550"/>
      <c r="C547" s="550"/>
      <c r="D547" s="550"/>
      <c r="E547" s="115"/>
      <c r="F547" s="114"/>
      <c r="G547" s="73">
        <f t="shared" si="28"/>
        <v>0</v>
      </c>
    </row>
    <row r="548" spans="1:7" s="168" customFormat="1" outlineLevel="3" x14ac:dyDescent="0.35">
      <c r="A548" s="550"/>
      <c r="B548" s="550"/>
      <c r="C548" s="550"/>
      <c r="D548" s="550"/>
      <c r="E548" s="115"/>
      <c r="F548" s="114"/>
      <c r="G548" s="73">
        <f t="shared" si="28"/>
        <v>0</v>
      </c>
    </row>
    <row r="549" spans="1:7" s="168" customFormat="1" outlineLevel="3" x14ac:dyDescent="0.35">
      <c r="A549" s="550"/>
      <c r="B549" s="550"/>
      <c r="C549" s="550"/>
      <c r="D549" s="550"/>
      <c r="E549" s="115"/>
      <c r="F549" s="114"/>
      <c r="G549" s="73">
        <f t="shared" si="28"/>
        <v>0</v>
      </c>
    </row>
    <row r="550" spans="1:7" s="168" customFormat="1" outlineLevel="3" x14ac:dyDescent="0.35">
      <c r="A550" s="550"/>
      <c r="B550" s="550"/>
      <c r="C550" s="550"/>
      <c r="D550" s="550"/>
      <c r="E550" s="115"/>
      <c r="F550" s="114"/>
      <c r="G550" s="73">
        <f t="shared" si="28"/>
        <v>0</v>
      </c>
    </row>
    <row r="551" spans="1:7" s="168" customFormat="1" outlineLevel="3" x14ac:dyDescent="0.35">
      <c r="A551" s="550"/>
      <c r="B551" s="550"/>
      <c r="C551" s="550"/>
      <c r="D551" s="550"/>
      <c r="E551" s="115"/>
      <c r="F551" s="114"/>
      <c r="G551" s="73">
        <f t="shared" si="28"/>
        <v>0</v>
      </c>
    </row>
    <row r="552" spans="1:7" outlineLevel="3" x14ac:dyDescent="0.35">
      <c r="A552" s="550"/>
      <c r="B552" s="550"/>
      <c r="C552" s="550"/>
      <c r="D552" s="550"/>
      <c r="E552" s="115"/>
      <c r="F552" s="114"/>
      <c r="G552" s="73">
        <f t="shared" si="28"/>
        <v>0</v>
      </c>
    </row>
    <row r="553" spans="1:7" ht="15.5" x14ac:dyDescent="0.35">
      <c r="F553" s="142" t="s">
        <v>160</v>
      </c>
      <c r="G553" s="140">
        <f>SUM(G538:G552)</f>
        <v>0</v>
      </c>
    </row>
    <row r="555" spans="1:7" ht="15.5" x14ac:dyDescent="0.35">
      <c r="E555" s="464" t="s">
        <v>273</v>
      </c>
      <c r="F555" s="464"/>
      <c r="G555" s="140">
        <f>G507+G515+G534+G553</f>
        <v>0</v>
      </c>
    </row>
    <row r="557" spans="1:7" ht="15.5" x14ac:dyDescent="0.35">
      <c r="F557" s="142" t="s">
        <v>274</v>
      </c>
      <c r="G557" s="140">
        <f>G498+G555</f>
        <v>0</v>
      </c>
    </row>
    <row r="558" spans="1:7" ht="15" thickBot="1" x14ac:dyDescent="0.4"/>
    <row r="559" spans="1:7" ht="82.15" customHeight="1" thickBot="1" x14ac:dyDescent="0.4">
      <c r="A559" s="166" t="s">
        <v>9</v>
      </c>
      <c r="B559" s="563" t="s">
        <v>63</v>
      </c>
      <c r="C559" s="564"/>
      <c r="D559" s="564"/>
      <c r="E559" s="564"/>
      <c r="F559" s="564"/>
      <c r="G559" s="564"/>
    </row>
    <row r="560" spans="1:7" ht="14.5" customHeight="1" x14ac:dyDescent="0.35">
      <c r="B560" s="562"/>
      <c r="C560" s="562"/>
    </row>
    <row r="561" spans="1:7" ht="16" thickBot="1" x14ac:dyDescent="0.4">
      <c r="A561" s="187" t="s">
        <v>124</v>
      </c>
      <c r="B561" s="408"/>
      <c r="C561" s="408"/>
      <c r="D561" s="307" t="s">
        <v>285</v>
      </c>
    </row>
    <row r="562" spans="1:7" ht="4.9000000000000004" customHeight="1" outlineLevel="1" x14ac:dyDescent="0.35"/>
    <row r="563" spans="1:7" outlineLevel="1" x14ac:dyDescent="0.35">
      <c r="A563" s="556" t="s">
        <v>132</v>
      </c>
      <c r="B563" s="556"/>
      <c r="C563" s="556"/>
      <c r="D563" s="556"/>
      <c r="E563" s="556"/>
      <c r="F563" s="556"/>
      <c r="G563" s="556"/>
    </row>
    <row r="564" spans="1:7" outlineLevel="1" x14ac:dyDescent="0.35"/>
    <row r="565" spans="1:7" ht="18.5" outlineLevel="1" x14ac:dyDescent="0.35">
      <c r="A565" s="561" t="s">
        <v>125</v>
      </c>
      <c r="B565" s="561"/>
      <c r="C565" s="561"/>
      <c r="D565" s="561"/>
      <c r="E565" s="561"/>
      <c r="F565" s="561"/>
      <c r="G565" s="561"/>
    </row>
    <row r="566" spans="1:7" ht="16" outlineLevel="1" thickBot="1" x14ac:dyDescent="0.4">
      <c r="A566" s="2" t="s">
        <v>126</v>
      </c>
      <c r="B566" s="186"/>
      <c r="C566" s="307" t="s">
        <v>286</v>
      </c>
    </row>
    <row r="567" spans="1:7" ht="4.1500000000000004" customHeight="1" outlineLevel="1" thickBot="1" x14ac:dyDescent="0.4"/>
    <row r="568" spans="1:7" ht="29" outlineLevel="1" x14ac:dyDescent="0.35">
      <c r="A568" s="65" t="s">
        <v>127</v>
      </c>
      <c r="B568" s="155" t="s">
        <v>236</v>
      </c>
      <c r="C568" s="409" t="s">
        <v>128</v>
      </c>
      <c r="D568" s="410"/>
      <c r="E568" s="65" t="s">
        <v>237</v>
      </c>
      <c r="F568" s="155" t="s">
        <v>134</v>
      </c>
      <c r="G568" s="156" t="s">
        <v>73</v>
      </c>
    </row>
    <row r="569" spans="1:7" ht="16" outlineLevel="1" thickBot="1" x14ac:dyDescent="0.4">
      <c r="A569" s="296"/>
      <c r="B569" s="222"/>
      <c r="C569" s="557"/>
      <c r="D569" s="558"/>
      <c r="E569" s="127"/>
      <c r="F569" s="128"/>
      <c r="G569" s="76">
        <f>ROUND(E569*F569,2)</f>
        <v>0</v>
      </c>
    </row>
    <row r="570" spans="1:7" outlineLevel="1" x14ac:dyDescent="0.35">
      <c r="A570" s="296"/>
      <c r="B570" s="222"/>
      <c r="C570" s="557"/>
      <c r="D570" s="558"/>
    </row>
    <row r="571" spans="1:7" outlineLevel="1" x14ac:dyDescent="0.35">
      <c r="A571" s="296"/>
      <c r="B571" s="222"/>
      <c r="C571" s="557"/>
      <c r="D571" s="558"/>
    </row>
    <row r="572" spans="1:7" outlineLevel="1" x14ac:dyDescent="0.35">
      <c r="A572" s="296"/>
      <c r="B572" s="222"/>
      <c r="C572" s="557"/>
      <c r="D572" s="558"/>
    </row>
    <row r="573" spans="1:7" ht="15" outlineLevel="1" thickBot="1" x14ac:dyDescent="0.4">
      <c r="A573" s="297"/>
      <c r="B573" s="223"/>
      <c r="C573" s="559"/>
      <c r="D573" s="560"/>
    </row>
    <row r="574" spans="1:7" outlineLevel="1" x14ac:dyDescent="0.35"/>
    <row r="575" spans="1:7" ht="18.5" outlineLevel="1" x14ac:dyDescent="0.35">
      <c r="A575" s="561" t="s">
        <v>248</v>
      </c>
      <c r="B575" s="561"/>
      <c r="C575" s="561"/>
      <c r="D575" s="561"/>
      <c r="E575" s="561"/>
      <c r="F575" s="561"/>
      <c r="G575" s="561"/>
    </row>
    <row r="576" spans="1:7" outlineLevel="1" x14ac:dyDescent="0.35">
      <c r="A576" s="416" t="s">
        <v>153</v>
      </c>
      <c r="B576" s="416"/>
      <c r="C576" s="416"/>
      <c r="D576" s="416"/>
      <c r="E576" s="416"/>
      <c r="F576" s="416"/>
      <c r="G576" s="416"/>
    </row>
    <row r="577" spans="5:7" ht="15" outlineLevel="1" thickBot="1" x14ac:dyDescent="0.4"/>
    <row r="578" spans="5:7" ht="14.5" customHeight="1" outlineLevel="1" x14ac:dyDescent="0.35">
      <c r="E578" s="65" t="s">
        <v>129</v>
      </c>
      <c r="F578" s="155" t="s">
        <v>130</v>
      </c>
      <c r="G578" s="156" t="s">
        <v>73</v>
      </c>
    </row>
    <row r="579" spans="5:7" ht="16" outlineLevel="1" thickBot="1" x14ac:dyDescent="0.4">
      <c r="E579" s="68">
        <v>0.1</v>
      </c>
      <c r="F579" s="128"/>
      <c r="G579" s="76">
        <f>ROUND(E579*F579,2)</f>
        <v>0</v>
      </c>
    </row>
    <row r="580" spans="5:7" outlineLevel="1" x14ac:dyDescent="0.35"/>
    <row r="581" spans="5:7" ht="15.5" x14ac:dyDescent="0.35">
      <c r="F581" s="143" t="s">
        <v>118</v>
      </c>
      <c r="G581" s="140">
        <f>IF(G569&gt;0,G569,G579)</f>
        <v>0</v>
      </c>
    </row>
  </sheetData>
  <sheetProtection algorithmName="SHA-512" hashValue="mGZ+w4qXLVb8FTegJ2Rl1aNnO7+afoKWdNrq3Oqkm+qOlvJOYomY59Q4jX5Xcri7qowO8oJPB88YD1NlNLxIEQ==" saltValue="SLGNRMdTkL5XqiaR2En5TA==" spinCount="100000" sheet="1" objects="1" scenarios="1"/>
  <mergeCells count="462">
    <mergeCell ref="C372:F372"/>
    <mergeCell ref="C373:F373"/>
    <mergeCell ref="C374:F374"/>
    <mergeCell ref="C375:F375"/>
    <mergeCell ref="C376:F376"/>
    <mergeCell ref="C377:F377"/>
    <mergeCell ref="D512:E512"/>
    <mergeCell ref="D513:E513"/>
    <mergeCell ref="D514:E514"/>
    <mergeCell ref="A480:F480"/>
    <mergeCell ref="A479:C479"/>
    <mergeCell ref="A413:B413"/>
    <mergeCell ref="A412:B412"/>
    <mergeCell ref="A414:B414"/>
    <mergeCell ref="C414:D414"/>
    <mergeCell ref="A415:B415"/>
    <mergeCell ref="A476:C476"/>
    <mergeCell ref="A477:C477"/>
    <mergeCell ref="A485:B485"/>
    <mergeCell ref="C485:D485"/>
    <mergeCell ref="A478:C478"/>
    <mergeCell ref="B500:G500"/>
    <mergeCell ref="A492:B492"/>
    <mergeCell ref="A493:B493"/>
    <mergeCell ref="E555:F555"/>
    <mergeCell ref="A446:G446"/>
    <mergeCell ref="B447:C447"/>
    <mergeCell ref="B448:C448"/>
    <mergeCell ref="B449:C449"/>
    <mergeCell ref="B451:C451"/>
    <mergeCell ref="B452:C452"/>
    <mergeCell ref="B450:C450"/>
    <mergeCell ref="D501:E501"/>
    <mergeCell ref="D502:E502"/>
    <mergeCell ref="D503:E503"/>
    <mergeCell ref="D504:E504"/>
    <mergeCell ref="D505:E505"/>
    <mergeCell ref="C488:D488"/>
    <mergeCell ref="A484:B484"/>
    <mergeCell ref="C484:D484"/>
    <mergeCell ref="A486:B486"/>
    <mergeCell ref="C486:D486"/>
    <mergeCell ref="A487:B487"/>
    <mergeCell ref="D506:E506"/>
    <mergeCell ref="D509:E509"/>
    <mergeCell ref="D510:E510"/>
    <mergeCell ref="D511:E511"/>
    <mergeCell ref="A488:B488"/>
    <mergeCell ref="B3:E3"/>
    <mergeCell ref="B253:D253"/>
    <mergeCell ref="B254:D254"/>
    <mergeCell ref="B255:D255"/>
    <mergeCell ref="B256:D256"/>
    <mergeCell ref="B238:D238"/>
    <mergeCell ref="B239:D239"/>
    <mergeCell ref="B240:D240"/>
    <mergeCell ref="B243:D243"/>
    <mergeCell ref="B244:D244"/>
    <mergeCell ref="B245:D245"/>
    <mergeCell ref="B232:D232"/>
    <mergeCell ref="B235:D235"/>
    <mergeCell ref="B236:D236"/>
    <mergeCell ref="B237:D237"/>
    <mergeCell ref="B251:D251"/>
    <mergeCell ref="B252:D252"/>
    <mergeCell ref="B246:D246"/>
    <mergeCell ref="B247:D247"/>
    <mergeCell ref="B215:D215"/>
    <mergeCell ref="B202:D202"/>
    <mergeCell ref="B203:D203"/>
    <mergeCell ref="B204:D204"/>
    <mergeCell ref="B205:D205"/>
    <mergeCell ref="B248:D248"/>
    <mergeCell ref="B224:D224"/>
    <mergeCell ref="B227:D227"/>
    <mergeCell ref="B228:D228"/>
    <mergeCell ref="B229:D229"/>
    <mergeCell ref="B230:D230"/>
    <mergeCell ref="B231:D231"/>
    <mergeCell ref="B218:D218"/>
    <mergeCell ref="B219:D219"/>
    <mergeCell ref="B220:D220"/>
    <mergeCell ref="B221:D221"/>
    <mergeCell ref="B222:D222"/>
    <mergeCell ref="B223:D223"/>
    <mergeCell ref="B193:D193"/>
    <mergeCell ref="A194:C194"/>
    <mergeCell ref="B210:D210"/>
    <mergeCell ref="B211:D211"/>
    <mergeCell ref="B212:D212"/>
    <mergeCell ref="B213:D213"/>
    <mergeCell ref="B214:D214"/>
    <mergeCell ref="B206:D206"/>
    <mergeCell ref="B209:D209"/>
    <mergeCell ref="B270:D270"/>
    <mergeCell ref="B271:D271"/>
    <mergeCell ref="B277:D277"/>
    <mergeCell ref="B278:D278"/>
    <mergeCell ref="B279:D279"/>
    <mergeCell ref="B281:D281"/>
    <mergeCell ref="B167:D167"/>
    <mergeCell ref="B183:D183"/>
    <mergeCell ref="B184:D184"/>
    <mergeCell ref="B185:D185"/>
    <mergeCell ref="B186:D186"/>
    <mergeCell ref="B187:D187"/>
    <mergeCell ref="B188:D188"/>
    <mergeCell ref="B176:D176"/>
    <mergeCell ref="B177:D177"/>
    <mergeCell ref="B178:D178"/>
    <mergeCell ref="B179:D179"/>
    <mergeCell ref="B180:D180"/>
    <mergeCell ref="A181:C181"/>
    <mergeCell ref="B196:D196"/>
    <mergeCell ref="B197:D197"/>
    <mergeCell ref="B198:D198"/>
    <mergeCell ref="B191:D191"/>
    <mergeCell ref="B192:D192"/>
    <mergeCell ref="B159:D159"/>
    <mergeCell ref="B160:D160"/>
    <mergeCell ref="B161:D161"/>
    <mergeCell ref="B295:D295"/>
    <mergeCell ref="A262:G262"/>
    <mergeCell ref="B268:D268"/>
    <mergeCell ref="B266:D266"/>
    <mergeCell ref="B265:D265"/>
    <mergeCell ref="B170:D170"/>
    <mergeCell ref="B171:D171"/>
    <mergeCell ref="B172:D172"/>
    <mergeCell ref="B173:D173"/>
    <mergeCell ref="B174:D174"/>
    <mergeCell ref="B175:D175"/>
    <mergeCell ref="B162:D162"/>
    <mergeCell ref="B163:D163"/>
    <mergeCell ref="B164:D164"/>
    <mergeCell ref="B165:D165"/>
    <mergeCell ref="B166:D166"/>
    <mergeCell ref="B189:D189"/>
    <mergeCell ref="B199:D199"/>
    <mergeCell ref="B200:D200"/>
    <mergeCell ref="B201:D201"/>
    <mergeCell ref="B190:D190"/>
    <mergeCell ref="B20:D20"/>
    <mergeCell ref="B19:D19"/>
    <mergeCell ref="B29:D29"/>
    <mergeCell ref="B28:C28"/>
    <mergeCell ref="B27:C27"/>
    <mergeCell ref="C571:D571"/>
    <mergeCell ref="C572:D572"/>
    <mergeCell ref="C573:D573"/>
    <mergeCell ref="C539:D539"/>
    <mergeCell ref="A540:B540"/>
    <mergeCell ref="C540:D540"/>
    <mergeCell ref="C541:D541"/>
    <mergeCell ref="A542:B542"/>
    <mergeCell ref="C542:D542"/>
    <mergeCell ref="B404:G404"/>
    <mergeCell ref="B382:G382"/>
    <mergeCell ref="A384:G384"/>
    <mergeCell ref="A393:G393"/>
    <mergeCell ref="D147:E147"/>
    <mergeCell ref="B111:F111"/>
    <mergeCell ref="B112:F112"/>
    <mergeCell ref="C371:F371"/>
    <mergeCell ref="C378:F378"/>
    <mergeCell ref="A155:G155"/>
    <mergeCell ref="A575:G575"/>
    <mergeCell ref="B17:E17"/>
    <mergeCell ref="B18:D18"/>
    <mergeCell ref="B31:D31"/>
    <mergeCell ref="B30:D30"/>
    <mergeCell ref="B26:D26"/>
    <mergeCell ref="B25:D25"/>
    <mergeCell ref="A551:B551"/>
    <mergeCell ref="B560:C561"/>
    <mergeCell ref="C568:D568"/>
    <mergeCell ref="A565:G565"/>
    <mergeCell ref="C569:D569"/>
    <mergeCell ref="C570:D570"/>
    <mergeCell ref="C546:D546"/>
    <mergeCell ref="A547:B547"/>
    <mergeCell ref="C547:D547"/>
    <mergeCell ref="A548:B548"/>
    <mergeCell ref="C548:D548"/>
    <mergeCell ref="A549:B549"/>
    <mergeCell ref="C549:D549"/>
    <mergeCell ref="C552:D552"/>
    <mergeCell ref="A538:B538"/>
    <mergeCell ref="C538:D538"/>
    <mergeCell ref="B21:D21"/>
    <mergeCell ref="A576:G576"/>
    <mergeCell ref="A563:G563"/>
    <mergeCell ref="A550:B550"/>
    <mergeCell ref="C550:D550"/>
    <mergeCell ref="C551:D551"/>
    <mergeCell ref="A552:B552"/>
    <mergeCell ref="B274:D274"/>
    <mergeCell ref="B282:D282"/>
    <mergeCell ref="B283:D283"/>
    <mergeCell ref="B284:D284"/>
    <mergeCell ref="B285:D285"/>
    <mergeCell ref="B313:D313"/>
    <mergeCell ref="B290:D290"/>
    <mergeCell ref="B291:D291"/>
    <mergeCell ref="B292:D292"/>
    <mergeCell ref="B293:D293"/>
    <mergeCell ref="A518:B518"/>
    <mergeCell ref="C518:D518"/>
    <mergeCell ref="A519:B519"/>
    <mergeCell ref="C519:D519"/>
    <mergeCell ref="A520:B520"/>
    <mergeCell ref="C520:D520"/>
    <mergeCell ref="C527:D527"/>
    <mergeCell ref="A527:B527"/>
    <mergeCell ref="A35:G35"/>
    <mergeCell ref="A62:G62"/>
    <mergeCell ref="A34:G34"/>
    <mergeCell ref="B24:D24"/>
    <mergeCell ref="B23:D23"/>
    <mergeCell ref="B22:D22"/>
    <mergeCell ref="A370:B370"/>
    <mergeCell ref="A288:C288"/>
    <mergeCell ref="D137:E137"/>
    <mergeCell ref="D138:E138"/>
    <mergeCell ref="D139:E139"/>
    <mergeCell ref="D142:E142"/>
    <mergeCell ref="D143:E143"/>
    <mergeCell ref="D144:E144"/>
    <mergeCell ref="D145:E145"/>
    <mergeCell ref="D146:E146"/>
    <mergeCell ref="A369:B369"/>
    <mergeCell ref="C369:F369"/>
    <mergeCell ref="C370:F370"/>
    <mergeCell ref="D134:E134"/>
    <mergeCell ref="A153:G153"/>
    <mergeCell ref="A154:G154"/>
    <mergeCell ref="B157:D157"/>
    <mergeCell ref="B158:D158"/>
    <mergeCell ref="B2:E2"/>
    <mergeCell ref="B6:E6"/>
    <mergeCell ref="B5:E5"/>
    <mergeCell ref="B7:E7"/>
    <mergeCell ref="B8:E8"/>
    <mergeCell ref="B10:E10"/>
    <mergeCell ref="A525:B525"/>
    <mergeCell ref="C525:D525"/>
    <mergeCell ref="C412:D412"/>
    <mergeCell ref="C413:D413"/>
    <mergeCell ref="A423:F423"/>
    <mergeCell ref="A491:B491"/>
    <mergeCell ref="C491:D491"/>
    <mergeCell ref="C521:D521"/>
    <mergeCell ref="C522:D522"/>
    <mergeCell ref="A523:B523"/>
    <mergeCell ref="C523:D523"/>
    <mergeCell ref="A524:B524"/>
    <mergeCell ref="C524:D524"/>
    <mergeCell ref="A522:B522"/>
    <mergeCell ref="A379:B379"/>
    <mergeCell ref="C379:F379"/>
    <mergeCell ref="A14:G15"/>
    <mergeCell ref="D127:E127"/>
    <mergeCell ref="A541:B541"/>
    <mergeCell ref="A543:B543"/>
    <mergeCell ref="C543:D543"/>
    <mergeCell ref="A544:B544"/>
    <mergeCell ref="C544:D544"/>
    <mergeCell ref="C533:D533"/>
    <mergeCell ref="A532:B532"/>
    <mergeCell ref="A539:B539"/>
    <mergeCell ref="A526:B526"/>
    <mergeCell ref="C526:D526"/>
    <mergeCell ref="A537:B537"/>
    <mergeCell ref="C537:D537"/>
    <mergeCell ref="C529:D529"/>
    <mergeCell ref="A530:B530"/>
    <mergeCell ref="C530:D530"/>
    <mergeCell ref="A531:B531"/>
    <mergeCell ref="C531:D531"/>
    <mergeCell ref="C532:D532"/>
    <mergeCell ref="A533:B533"/>
    <mergeCell ref="A528:B528"/>
    <mergeCell ref="C528:D528"/>
    <mergeCell ref="A546:B546"/>
    <mergeCell ref="A371:B371"/>
    <mergeCell ref="A378:B378"/>
    <mergeCell ref="A372:B372"/>
    <mergeCell ref="A373:B373"/>
    <mergeCell ref="A374:B374"/>
    <mergeCell ref="A375:B375"/>
    <mergeCell ref="A376:B376"/>
    <mergeCell ref="A377:B377"/>
    <mergeCell ref="A407:G407"/>
    <mergeCell ref="A419:B419"/>
    <mergeCell ref="C419:D419"/>
    <mergeCell ref="A416:B416"/>
    <mergeCell ref="C416:D416"/>
    <mergeCell ref="A417:B417"/>
    <mergeCell ref="C417:D417"/>
    <mergeCell ref="A418:B418"/>
    <mergeCell ref="C418:D418"/>
    <mergeCell ref="A441:G441"/>
    <mergeCell ref="A420:B420"/>
    <mergeCell ref="A521:B521"/>
    <mergeCell ref="A545:B545"/>
    <mergeCell ref="C545:D545"/>
    <mergeCell ref="A529:B529"/>
    <mergeCell ref="D135:E135"/>
    <mergeCell ref="D136:E136"/>
    <mergeCell ref="B108:F108"/>
    <mergeCell ref="B109:F109"/>
    <mergeCell ref="B110:F110"/>
    <mergeCell ref="B113:F113"/>
    <mergeCell ref="D128:E128"/>
    <mergeCell ref="D129:E129"/>
    <mergeCell ref="D130:E130"/>
    <mergeCell ref="D131:E131"/>
    <mergeCell ref="D118:E118"/>
    <mergeCell ref="D119:E119"/>
    <mergeCell ref="D120:E120"/>
    <mergeCell ref="B107:F107"/>
    <mergeCell ref="A117:G117"/>
    <mergeCell ref="D121:E121"/>
    <mergeCell ref="D122:E122"/>
    <mergeCell ref="B104:F104"/>
    <mergeCell ref="B105:F105"/>
    <mergeCell ref="B106:F106"/>
    <mergeCell ref="D123:E123"/>
    <mergeCell ref="D126:E126"/>
    <mergeCell ref="A263:G263"/>
    <mergeCell ref="B359:D359"/>
    <mergeCell ref="B342:D342"/>
    <mergeCell ref="B339:D339"/>
    <mergeCell ref="B334:D334"/>
    <mergeCell ref="B335:D335"/>
    <mergeCell ref="B336:D336"/>
    <mergeCell ref="B337:D337"/>
    <mergeCell ref="B325:D325"/>
    <mergeCell ref="B326:D326"/>
    <mergeCell ref="B307:D307"/>
    <mergeCell ref="B308:D308"/>
    <mergeCell ref="B309:D309"/>
    <mergeCell ref="B310:D310"/>
    <mergeCell ref="B327:D327"/>
    <mergeCell ref="B328:D328"/>
    <mergeCell ref="B330:D330"/>
    <mergeCell ref="B331:D331"/>
    <mergeCell ref="B264:D264"/>
    <mergeCell ref="B294:D294"/>
    <mergeCell ref="B286:D286"/>
    <mergeCell ref="B287:D287"/>
    <mergeCell ref="B272:D272"/>
    <mergeCell ref="B273:D273"/>
    <mergeCell ref="B358:D358"/>
    <mergeCell ref="C487:D487"/>
    <mergeCell ref="C492:D492"/>
    <mergeCell ref="B406:G406"/>
    <mergeCell ref="A489:B489"/>
    <mergeCell ref="C489:D489"/>
    <mergeCell ref="A490:B490"/>
    <mergeCell ref="C490:D490"/>
    <mergeCell ref="A471:C471"/>
    <mergeCell ref="A472:C472"/>
    <mergeCell ref="A473:C473"/>
    <mergeCell ref="A474:C474"/>
    <mergeCell ref="A475:C475"/>
    <mergeCell ref="A438:F438"/>
    <mergeCell ref="A464:F464"/>
    <mergeCell ref="C415:D415"/>
    <mergeCell ref="C421:D421"/>
    <mergeCell ref="A422:B422"/>
    <mergeCell ref="C422:D422"/>
    <mergeCell ref="B462:C462"/>
    <mergeCell ref="B463:C463"/>
    <mergeCell ref="A468:G468"/>
    <mergeCell ref="A483:G483"/>
    <mergeCell ref="A445:G445"/>
    <mergeCell ref="B352:D352"/>
    <mergeCell ref="B267:D267"/>
    <mergeCell ref="B280:D280"/>
    <mergeCell ref="B298:D298"/>
    <mergeCell ref="B311:D311"/>
    <mergeCell ref="B320:D320"/>
    <mergeCell ref="B329:D329"/>
    <mergeCell ref="B338:D338"/>
    <mergeCell ref="B346:D346"/>
    <mergeCell ref="B345:D345"/>
    <mergeCell ref="B344:D344"/>
    <mergeCell ref="B343:D343"/>
    <mergeCell ref="A301:C301"/>
    <mergeCell ref="B303:D303"/>
    <mergeCell ref="B304:D304"/>
    <mergeCell ref="B305:D305"/>
    <mergeCell ref="B306:D306"/>
    <mergeCell ref="B312:D312"/>
    <mergeCell ref="B299:D299"/>
    <mergeCell ref="B300:D300"/>
    <mergeCell ref="B347:D347"/>
    <mergeCell ref="B296:D296"/>
    <mergeCell ref="B297:D297"/>
    <mergeCell ref="B269:D269"/>
    <mergeCell ref="A469:C469"/>
    <mergeCell ref="A470:C470"/>
    <mergeCell ref="B559:G559"/>
    <mergeCell ref="A495:F495"/>
    <mergeCell ref="B33:G33"/>
    <mergeCell ref="B103:G103"/>
    <mergeCell ref="B116:G116"/>
    <mergeCell ref="B152:G152"/>
    <mergeCell ref="B261:G261"/>
    <mergeCell ref="B368:G368"/>
    <mergeCell ref="B316:D316"/>
    <mergeCell ref="B317:D317"/>
    <mergeCell ref="B318:D318"/>
    <mergeCell ref="B319:D319"/>
    <mergeCell ref="B321:D321"/>
    <mergeCell ref="B322:D322"/>
    <mergeCell ref="B360:D360"/>
    <mergeCell ref="B361:D361"/>
    <mergeCell ref="B362:D362"/>
    <mergeCell ref="B363:D363"/>
    <mergeCell ref="A494:B494"/>
    <mergeCell ref="C494:D494"/>
    <mergeCell ref="B350:D350"/>
    <mergeCell ref="B351:D351"/>
    <mergeCell ref="A426:G426"/>
    <mergeCell ref="B353:D353"/>
    <mergeCell ref="B354:D354"/>
    <mergeCell ref="B355:D355"/>
    <mergeCell ref="A517:G517"/>
    <mergeCell ref="A536:G536"/>
    <mergeCell ref="B458:C458"/>
    <mergeCell ref="B459:C459"/>
    <mergeCell ref="B460:C460"/>
    <mergeCell ref="B461:C461"/>
    <mergeCell ref="C420:D420"/>
    <mergeCell ref="A421:B421"/>
    <mergeCell ref="A408:G408"/>
    <mergeCell ref="A409:G409"/>
    <mergeCell ref="A410:G410"/>
    <mergeCell ref="A411:G411"/>
    <mergeCell ref="B453:C453"/>
    <mergeCell ref="B454:C454"/>
    <mergeCell ref="B455:C455"/>
    <mergeCell ref="B456:C456"/>
    <mergeCell ref="B457:C457"/>
    <mergeCell ref="A442:G444"/>
    <mergeCell ref="C493:D493"/>
    <mergeCell ref="A467:G467"/>
    <mergeCell ref="A97:B97"/>
    <mergeCell ref="C97:F97"/>
    <mergeCell ref="A98:B98"/>
    <mergeCell ref="C98:F98"/>
    <mergeCell ref="A99:B99"/>
    <mergeCell ref="C99:F99"/>
    <mergeCell ref="A100:B100"/>
    <mergeCell ref="C100:F100"/>
    <mergeCell ref="A94:G94"/>
    <mergeCell ref="C95:F95"/>
    <mergeCell ref="C96:F96"/>
    <mergeCell ref="A96:B96"/>
    <mergeCell ref="A95:B95"/>
  </mergeCells>
  <pageMargins left="0.5" right="0.5" top="0.5" bottom="0.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'Selection Tables'!$A$3:$A$5</xm:f>
          </x14:formula1>
          <xm:sqref>B560:C561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0">
    <tabColor theme="4" tint="0.79998168889431442"/>
    <outlinePr summaryBelow="0" summaryRight="0"/>
  </sheetPr>
  <dimension ref="A1:G1282"/>
  <sheetViews>
    <sheetView showGridLines="0" zoomScaleNormal="100" workbookViewId="0"/>
  </sheetViews>
  <sheetFormatPr defaultRowHeight="14.5" outlineLevelRow="6" x14ac:dyDescent="0.35"/>
  <cols>
    <col min="1" max="1" width="27.7265625" customWidth="1"/>
    <col min="2" max="4" width="13.7265625" customWidth="1"/>
    <col min="5" max="7" width="19.54296875" customWidth="1"/>
  </cols>
  <sheetData>
    <row r="1" spans="1:7" ht="21" x14ac:dyDescent="0.5">
      <c r="A1" s="3" t="s">
        <v>70</v>
      </c>
      <c r="G1" s="201" t="str">
        <f>IF(B7&gt;0,B7," ")</f>
        <v xml:space="preserve"> </v>
      </c>
    </row>
    <row r="2" spans="1:7" ht="16" thickBot="1" x14ac:dyDescent="0.4">
      <c r="A2" s="2" t="s">
        <v>0</v>
      </c>
      <c r="B2" s="489">
        <f>'BD4'!B2</f>
        <v>0</v>
      </c>
      <c r="C2" s="489"/>
      <c r="D2" s="489"/>
      <c r="E2" s="489"/>
      <c r="G2" s="291" t="str">
        <f>IF(E28=0,"HIDE"," ")</f>
        <v>HIDE</v>
      </c>
    </row>
    <row r="3" spans="1:7" ht="16" thickBot="1" x14ac:dyDescent="0.4">
      <c r="A3" s="2" t="s">
        <v>183</v>
      </c>
      <c r="B3" s="490">
        <f>'BD4'!B3</f>
        <v>0</v>
      </c>
      <c r="C3" s="490"/>
      <c r="D3" s="490"/>
      <c r="E3" s="490"/>
    </row>
    <row r="4" spans="1:7" ht="6" customHeight="1" x14ac:dyDescent="0.35">
      <c r="A4" s="2"/>
      <c r="B4" s="202"/>
      <c r="C4" s="202"/>
      <c r="D4" s="202"/>
      <c r="E4" s="202"/>
      <c r="F4" s="2"/>
      <c r="G4" s="2"/>
    </row>
    <row r="5" spans="1:7" ht="16" thickBot="1" x14ac:dyDescent="0.4">
      <c r="A5" s="2" t="s">
        <v>262</v>
      </c>
      <c r="B5" s="489">
        <f>'BD4'!B5</f>
        <v>0</v>
      </c>
      <c r="C5" s="489"/>
      <c r="D5" s="489"/>
      <c r="E5" s="489"/>
    </row>
    <row r="6" spans="1:7" ht="16" thickBot="1" x14ac:dyDescent="0.4">
      <c r="A6" s="2" t="s">
        <v>46</v>
      </c>
      <c r="B6" s="490">
        <f>'BD4'!B6</f>
        <v>0</v>
      </c>
      <c r="C6" s="490"/>
      <c r="D6" s="490"/>
      <c r="E6" s="490"/>
    </row>
    <row r="7" spans="1:7" ht="16" thickBot="1" x14ac:dyDescent="0.4">
      <c r="A7" s="2" t="s">
        <v>67</v>
      </c>
      <c r="B7" s="490">
        <f>'BD4'!B7</f>
        <v>0</v>
      </c>
      <c r="C7" s="490"/>
      <c r="D7" s="490"/>
      <c r="E7" s="490"/>
    </row>
    <row r="8" spans="1:7" ht="16" thickBot="1" x14ac:dyDescent="0.4">
      <c r="A8" s="2" t="s">
        <v>1</v>
      </c>
      <c r="B8" s="489">
        <f>'BD4'!B8</f>
        <v>0</v>
      </c>
      <c r="C8" s="489"/>
      <c r="D8" s="489"/>
      <c r="E8" s="489"/>
    </row>
    <row r="9" spans="1:7" ht="16" thickBot="1" x14ac:dyDescent="0.4">
      <c r="A9" s="2" t="s">
        <v>82</v>
      </c>
      <c r="B9" s="133">
        <f>'BD4'!B9</f>
        <v>12</v>
      </c>
      <c r="C9" s="23"/>
      <c r="D9" s="23"/>
      <c r="E9" s="23"/>
    </row>
    <row r="10" spans="1:7" ht="16" thickBot="1" x14ac:dyDescent="0.4">
      <c r="A10" s="2" t="s">
        <v>61</v>
      </c>
      <c r="B10" s="490">
        <f>'BD4'!B10</f>
        <v>0</v>
      </c>
      <c r="C10" s="490"/>
      <c r="D10" s="490"/>
      <c r="E10" s="490"/>
    </row>
    <row r="11" spans="1:7" ht="16" thickBot="1" x14ac:dyDescent="0.4">
      <c r="A11" s="2" t="s">
        <v>60</v>
      </c>
      <c r="B11" s="64">
        <f>'BD4'!B11</f>
        <v>0</v>
      </c>
      <c r="C11" s="164"/>
      <c r="D11" s="23"/>
      <c r="E11" s="23"/>
    </row>
    <row r="12" spans="1:7" ht="16" thickBot="1" x14ac:dyDescent="0.4">
      <c r="A12" s="2" t="s">
        <v>167</v>
      </c>
      <c r="B12" s="72" t="e">
        <f>'BD4'!B12</f>
        <v>#DIV/0!</v>
      </c>
      <c r="C12" s="23"/>
      <c r="D12" s="23"/>
      <c r="E12" s="23"/>
    </row>
    <row r="13" spans="1:7" ht="15" thickBot="1" x14ac:dyDescent="0.4">
      <c r="A13" s="1"/>
    </row>
    <row r="14" spans="1:7" ht="21" x14ac:dyDescent="0.35">
      <c r="A14" s="1"/>
      <c r="B14" s="590" t="s">
        <v>10</v>
      </c>
      <c r="C14" s="591"/>
      <c r="D14" s="591"/>
      <c r="E14" s="592"/>
    </row>
    <row r="15" spans="1:7" ht="19" thickBot="1" x14ac:dyDescent="0.5">
      <c r="A15" s="1"/>
      <c r="B15" s="523" t="s">
        <v>12</v>
      </c>
      <c r="C15" s="524"/>
      <c r="D15" s="524"/>
      <c r="E15" s="103" t="s">
        <v>11</v>
      </c>
      <c r="F15" s="149" t="s">
        <v>92</v>
      </c>
    </row>
    <row r="16" spans="1:7" ht="18.5" x14ac:dyDescent="0.45">
      <c r="A16" s="1"/>
      <c r="B16" s="517" t="s">
        <v>2</v>
      </c>
      <c r="C16" s="518"/>
      <c r="D16" s="519"/>
      <c r="E16" s="144">
        <f>B32</f>
        <v>0</v>
      </c>
      <c r="F16" s="150">
        <f>E16-'BD4'!E19</f>
        <v>0</v>
      </c>
    </row>
    <row r="17" spans="1:7" ht="18.5" x14ac:dyDescent="0.45">
      <c r="A17" s="1"/>
      <c r="B17" s="520" t="s">
        <v>3</v>
      </c>
      <c r="C17" s="521"/>
      <c r="D17" s="522"/>
      <c r="E17" s="145">
        <f>B512</f>
        <v>0</v>
      </c>
      <c r="F17" s="150">
        <f>E17-'BD4'!E20</f>
        <v>0</v>
      </c>
    </row>
    <row r="18" spans="1:7" ht="18.5" x14ac:dyDescent="0.45">
      <c r="A18" s="1"/>
      <c r="B18" s="520" t="s">
        <v>4</v>
      </c>
      <c r="C18" s="521"/>
      <c r="D18" s="522"/>
      <c r="E18" s="145">
        <f>B530</f>
        <v>0</v>
      </c>
      <c r="F18" s="150">
        <f>E18-'BD4'!E21</f>
        <v>0</v>
      </c>
    </row>
    <row r="19" spans="1:7" ht="18.5" x14ac:dyDescent="0.45">
      <c r="A19" s="1"/>
      <c r="B19" s="520" t="s">
        <v>5</v>
      </c>
      <c r="C19" s="521"/>
      <c r="D19" s="522"/>
      <c r="E19" s="145">
        <f>B559</f>
        <v>0</v>
      </c>
      <c r="F19" s="150">
        <f>E19-'BD4'!E22</f>
        <v>0</v>
      </c>
    </row>
    <row r="20" spans="1:7" ht="18.5" x14ac:dyDescent="0.45">
      <c r="A20" s="1"/>
      <c r="B20" s="520" t="s">
        <v>6</v>
      </c>
      <c r="C20" s="521"/>
      <c r="D20" s="522"/>
      <c r="E20" s="145">
        <f>B624</f>
        <v>0</v>
      </c>
      <c r="F20" s="150">
        <f>E20-'BD4'!E23</f>
        <v>0</v>
      </c>
    </row>
    <row r="21" spans="1:7" ht="18.5" x14ac:dyDescent="0.45">
      <c r="A21" s="1"/>
      <c r="B21" s="520" t="s">
        <v>13</v>
      </c>
      <c r="C21" s="521"/>
      <c r="D21" s="522"/>
      <c r="E21" s="145">
        <f>B699</f>
        <v>0</v>
      </c>
      <c r="F21" s="150">
        <f>E21-'BD4'!E24</f>
        <v>0</v>
      </c>
    </row>
    <row r="22" spans="1:7" ht="18.5" x14ac:dyDescent="0.45">
      <c r="A22" s="1"/>
      <c r="B22" s="520" t="s">
        <v>7</v>
      </c>
      <c r="C22" s="521"/>
      <c r="D22" s="522"/>
      <c r="E22" s="145">
        <f>B784</f>
        <v>0</v>
      </c>
      <c r="F22" s="150">
        <f>E22-'BD4'!E25</f>
        <v>0</v>
      </c>
    </row>
    <row r="23" spans="1:7" ht="18.5" x14ac:dyDescent="0.45">
      <c r="A23" s="1"/>
      <c r="B23" s="520" t="s">
        <v>15</v>
      </c>
      <c r="C23" s="521"/>
      <c r="D23" s="522"/>
      <c r="E23" s="145">
        <f>B822</f>
        <v>0</v>
      </c>
      <c r="F23" s="150">
        <f>E23-'BD4'!E26</f>
        <v>0</v>
      </c>
    </row>
    <row r="24" spans="1:7" ht="17" x14ac:dyDescent="0.4">
      <c r="A24" s="1"/>
      <c r="B24" s="471" t="s">
        <v>99</v>
      </c>
      <c r="C24" s="472"/>
      <c r="D24" s="308">
        <f>B825</f>
        <v>0</v>
      </c>
      <c r="E24" s="104"/>
      <c r="F24" s="150">
        <f>D24-'BD4'!D27</f>
        <v>0</v>
      </c>
    </row>
    <row r="25" spans="1:7" ht="17.5" thickBot="1" x14ac:dyDescent="0.45">
      <c r="A25" s="1"/>
      <c r="B25" s="473" t="s">
        <v>143</v>
      </c>
      <c r="C25" s="474"/>
      <c r="D25" s="309">
        <f>B1101</f>
        <v>0</v>
      </c>
      <c r="E25" s="105"/>
      <c r="F25" s="150">
        <f>D25-'BD4'!D28</f>
        <v>0</v>
      </c>
    </row>
    <row r="26" spans="1:7" ht="18.5" x14ac:dyDescent="0.45">
      <c r="A26" s="1"/>
      <c r="B26" s="397" t="s">
        <v>148</v>
      </c>
      <c r="C26" s="398"/>
      <c r="D26" s="529"/>
      <c r="E26" s="146">
        <f>SUM(D16:D23)</f>
        <v>0</v>
      </c>
      <c r="F26" s="150">
        <f>E26-'BD4'!E29</f>
        <v>0</v>
      </c>
    </row>
    <row r="27" spans="1:7" ht="19" thickBot="1" x14ac:dyDescent="0.5">
      <c r="A27" s="1"/>
      <c r="B27" s="526" t="s">
        <v>14</v>
      </c>
      <c r="C27" s="527"/>
      <c r="D27" s="528"/>
      <c r="E27" s="147">
        <f>B1271</f>
        <v>0</v>
      </c>
      <c r="F27" s="150">
        <f>E27-'BD4'!E30</f>
        <v>0</v>
      </c>
    </row>
    <row r="28" spans="1:7" ht="19" thickBot="1" x14ac:dyDescent="0.5">
      <c r="A28" s="1"/>
      <c r="B28" s="389" t="s">
        <v>16</v>
      </c>
      <c r="C28" s="390"/>
      <c r="D28" s="525"/>
      <c r="E28" s="148">
        <f>SUM(E26:E27)</f>
        <v>0</v>
      </c>
      <c r="F28" s="150">
        <f>E28-'BD4'!E31</f>
        <v>0</v>
      </c>
    </row>
    <row r="29" spans="1:7" x14ac:dyDescent="0.35">
      <c r="A29" s="1"/>
    </row>
    <row r="30" spans="1:7" ht="15" thickBot="1" x14ac:dyDescent="0.4">
      <c r="A30" s="1"/>
    </row>
    <row r="31" spans="1:7" ht="69.650000000000006" customHeight="1" thickBot="1" x14ac:dyDescent="0.4">
      <c r="A31" s="166" t="s">
        <v>2</v>
      </c>
      <c r="B31" s="563" t="s">
        <v>170</v>
      </c>
      <c r="C31" s="564"/>
      <c r="D31" s="564"/>
      <c r="E31" s="564"/>
      <c r="F31" s="564"/>
      <c r="G31" s="580"/>
    </row>
    <row r="32" spans="1:7" ht="24" thickBot="1" x14ac:dyDescent="0.6">
      <c r="A32" s="16" t="s">
        <v>39</v>
      </c>
      <c r="B32" s="466">
        <f>B35+B43+B51+B59+B67+B75+B83+B91+B99+B107+B115+B123+B131+B139+B147+B155+B163+B171+B179+B187+B195+B203+B211+B219+B227+B237+B245+B253+B261+B269+B277+B285+B293+B301+B309+B317+B325+B333+B341+B349+B357+B365+B373+B381+B389+B397+B405+B413+B421+B429+B437+B445+B453+B461+B469</f>
        <v>0</v>
      </c>
      <c r="C32" s="467"/>
    </row>
    <row r="33" spans="1:7" outlineLevel="1" collapsed="1" x14ac:dyDescent="0.35"/>
    <row r="34" spans="1:7" ht="18.5" outlineLevel="1" x14ac:dyDescent="0.45">
      <c r="A34" s="514" t="s">
        <v>136</v>
      </c>
      <c r="B34" s="514"/>
      <c r="C34" s="514"/>
      <c r="D34" s="514"/>
      <c r="E34" s="514"/>
      <c r="F34" s="514"/>
      <c r="G34" s="514"/>
    </row>
    <row r="35" spans="1:7" ht="15.5" outlineLevel="1" x14ac:dyDescent="0.35">
      <c r="A35" s="306" t="str">
        <f>'BD4'!A37</f>
        <v>Program Director</v>
      </c>
      <c r="B35" s="73">
        <f>'BD4'!G37</f>
        <v>0</v>
      </c>
    </row>
    <row r="36" spans="1:7" outlineLevel="1" x14ac:dyDescent="0.35">
      <c r="A36" s="465" t="s">
        <v>23</v>
      </c>
      <c r="B36" s="495"/>
      <c r="C36" s="465"/>
      <c r="D36" s="465"/>
      <c r="E36" s="465"/>
      <c r="F36" s="465"/>
      <c r="G36" s="465"/>
    </row>
    <row r="37" spans="1:7" ht="14.5" customHeight="1" outlineLevel="1" x14ac:dyDescent="0.35">
      <c r="A37" s="465"/>
      <c r="B37" s="465"/>
      <c r="C37" s="465"/>
      <c r="D37" s="465"/>
      <c r="E37" s="465"/>
      <c r="F37" s="465"/>
      <c r="G37" s="465"/>
    </row>
    <row r="38" spans="1:7" ht="14.5" customHeight="1" outlineLevel="1" x14ac:dyDescent="0.35">
      <c r="A38" s="465"/>
      <c r="B38" s="465"/>
      <c r="C38" s="465"/>
      <c r="D38" s="465"/>
      <c r="E38" s="465"/>
      <c r="F38" s="465"/>
      <c r="G38" s="465"/>
    </row>
    <row r="39" spans="1:7" ht="14.5" customHeight="1" outlineLevel="1" x14ac:dyDescent="0.35">
      <c r="A39" s="465"/>
      <c r="B39" s="465"/>
      <c r="C39" s="465"/>
      <c r="D39" s="465"/>
      <c r="E39" s="465"/>
      <c r="F39" s="465"/>
      <c r="G39" s="465"/>
    </row>
    <row r="40" spans="1:7" ht="14.5" customHeight="1" outlineLevel="1" x14ac:dyDescent="0.35">
      <c r="A40" s="465"/>
      <c r="B40" s="465"/>
      <c r="C40" s="465"/>
      <c r="D40" s="465"/>
      <c r="E40" s="465"/>
      <c r="F40" s="465"/>
      <c r="G40" s="465"/>
    </row>
    <row r="41" spans="1:7" ht="14.5" customHeight="1" outlineLevel="1" x14ac:dyDescent="0.35">
      <c r="A41" s="465"/>
      <c r="B41" s="465"/>
      <c r="C41" s="465"/>
      <c r="D41" s="465"/>
      <c r="E41" s="465"/>
      <c r="F41" s="465"/>
      <c r="G41" s="465"/>
    </row>
    <row r="42" spans="1:7" ht="14.5" customHeight="1" outlineLevel="1" x14ac:dyDescent="0.35">
      <c r="A42" s="465"/>
      <c r="B42" s="465"/>
      <c r="C42" s="465"/>
      <c r="D42" s="465"/>
      <c r="E42" s="465"/>
      <c r="F42" s="465"/>
      <c r="G42" s="465"/>
    </row>
    <row r="43" spans="1:7" ht="14.5" customHeight="1" outlineLevel="1" x14ac:dyDescent="0.35">
      <c r="A43" s="77" t="str">
        <f>'BD4'!A38</f>
        <v>Assistant Program Director</v>
      </c>
      <c r="B43" s="73">
        <f>'BD4'!G38</f>
        <v>0</v>
      </c>
      <c r="C43" s="185"/>
      <c r="D43" s="185"/>
      <c r="E43" s="185"/>
      <c r="F43" s="185"/>
      <c r="G43" s="185"/>
    </row>
    <row r="44" spans="1:7" ht="14.5" customHeight="1" outlineLevel="1" x14ac:dyDescent="0.35">
      <c r="A44" s="465" t="s">
        <v>23</v>
      </c>
      <c r="B44" s="495"/>
      <c r="C44" s="465"/>
      <c r="D44" s="465"/>
      <c r="E44" s="465"/>
      <c r="F44" s="465"/>
      <c r="G44" s="465"/>
    </row>
    <row r="45" spans="1:7" ht="14.5" customHeight="1" outlineLevel="1" x14ac:dyDescent="0.35">
      <c r="A45" s="465"/>
      <c r="B45" s="465"/>
      <c r="C45" s="465"/>
      <c r="D45" s="465"/>
      <c r="E45" s="465"/>
      <c r="F45" s="465"/>
      <c r="G45" s="465"/>
    </row>
    <row r="46" spans="1:7" ht="14.5" customHeight="1" outlineLevel="1" x14ac:dyDescent="0.35">
      <c r="A46" s="465"/>
      <c r="B46" s="465"/>
      <c r="C46" s="465"/>
      <c r="D46" s="465"/>
      <c r="E46" s="465"/>
      <c r="F46" s="465"/>
      <c r="G46" s="465"/>
    </row>
    <row r="47" spans="1:7" ht="14.5" customHeight="1" outlineLevel="1" x14ac:dyDescent="0.35">
      <c r="A47" s="465"/>
      <c r="B47" s="465"/>
      <c r="C47" s="465"/>
      <c r="D47" s="465"/>
      <c r="E47" s="465"/>
      <c r="F47" s="465"/>
      <c r="G47" s="465"/>
    </row>
    <row r="48" spans="1:7" ht="14.5" customHeight="1" outlineLevel="1" x14ac:dyDescent="0.35">
      <c r="A48" s="465"/>
      <c r="B48" s="465"/>
      <c r="C48" s="465"/>
      <c r="D48" s="465"/>
      <c r="E48" s="465"/>
      <c r="F48" s="465"/>
      <c r="G48" s="465"/>
    </row>
    <row r="49" spans="1:7" ht="14.5" customHeight="1" outlineLevel="1" x14ac:dyDescent="0.35">
      <c r="A49" s="465"/>
      <c r="B49" s="465"/>
      <c r="C49" s="465"/>
      <c r="D49" s="465"/>
      <c r="E49" s="465"/>
      <c r="F49" s="465"/>
      <c r="G49" s="465"/>
    </row>
    <row r="50" spans="1:7" ht="14.5" customHeight="1" outlineLevel="1" x14ac:dyDescent="0.35">
      <c r="A50" s="465"/>
      <c r="B50" s="465"/>
      <c r="C50" s="465"/>
      <c r="D50" s="465"/>
      <c r="E50" s="465"/>
      <c r="F50" s="465"/>
      <c r="G50" s="465"/>
    </row>
    <row r="51" spans="1:7" ht="14.5" customHeight="1" outlineLevel="1" x14ac:dyDescent="0.35">
      <c r="A51" s="77" t="str">
        <f>'BD4'!A39</f>
        <v>Lead Clinician</v>
      </c>
      <c r="B51" s="73">
        <f>'BD4'!G39</f>
        <v>0</v>
      </c>
      <c r="C51" s="185"/>
      <c r="D51" s="185"/>
      <c r="E51" s="185"/>
      <c r="F51" s="185"/>
      <c r="G51" s="185"/>
    </row>
    <row r="52" spans="1:7" ht="14.5" customHeight="1" outlineLevel="1" x14ac:dyDescent="0.35">
      <c r="A52" s="465" t="s">
        <v>23</v>
      </c>
      <c r="B52" s="495"/>
      <c r="C52" s="465"/>
      <c r="D52" s="465"/>
      <c r="E52" s="465"/>
      <c r="F52" s="465"/>
      <c r="G52" s="465"/>
    </row>
    <row r="53" spans="1:7" ht="14.5" customHeight="1" outlineLevel="1" x14ac:dyDescent="0.35">
      <c r="A53" s="465"/>
      <c r="B53" s="465"/>
      <c r="C53" s="465"/>
      <c r="D53" s="465"/>
      <c r="E53" s="465"/>
      <c r="F53" s="465"/>
      <c r="G53" s="465"/>
    </row>
    <row r="54" spans="1:7" ht="14.5" customHeight="1" outlineLevel="1" x14ac:dyDescent="0.35">
      <c r="A54" s="465"/>
      <c r="B54" s="465"/>
      <c r="C54" s="465"/>
      <c r="D54" s="465"/>
      <c r="E54" s="465"/>
      <c r="F54" s="465"/>
      <c r="G54" s="465"/>
    </row>
    <row r="55" spans="1:7" ht="14.5" customHeight="1" outlineLevel="1" x14ac:dyDescent="0.35">
      <c r="A55" s="465"/>
      <c r="B55" s="465"/>
      <c r="C55" s="465"/>
      <c r="D55" s="465"/>
      <c r="E55" s="465"/>
      <c r="F55" s="465"/>
      <c r="G55" s="465"/>
    </row>
    <row r="56" spans="1:7" ht="14.5" customHeight="1" outlineLevel="1" x14ac:dyDescent="0.35">
      <c r="A56" s="465"/>
      <c r="B56" s="465"/>
      <c r="C56" s="465"/>
      <c r="D56" s="465"/>
      <c r="E56" s="465"/>
      <c r="F56" s="465"/>
      <c r="G56" s="465"/>
    </row>
    <row r="57" spans="1:7" outlineLevel="1" x14ac:dyDescent="0.35">
      <c r="A57" s="465"/>
      <c r="B57" s="465"/>
      <c r="C57" s="465"/>
      <c r="D57" s="465"/>
      <c r="E57" s="465"/>
      <c r="F57" s="465"/>
      <c r="G57" s="465"/>
    </row>
    <row r="58" spans="1:7" outlineLevel="1" x14ac:dyDescent="0.35">
      <c r="A58" s="465"/>
      <c r="B58" s="465"/>
      <c r="C58" s="465"/>
      <c r="D58" s="465"/>
      <c r="E58" s="465"/>
      <c r="F58" s="465"/>
      <c r="G58" s="465"/>
    </row>
    <row r="59" spans="1:7" ht="15.5" outlineLevel="1" x14ac:dyDescent="0.35">
      <c r="A59" s="77">
        <f>'BD4'!A40</f>
        <v>0</v>
      </c>
      <c r="B59" s="73">
        <f>'BD4'!G40</f>
        <v>0</v>
      </c>
      <c r="C59" s="30"/>
      <c r="E59" s="32"/>
      <c r="F59" s="32"/>
      <c r="G59" s="28"/>
    </row>
    <row r="60" spans="1:7" outlineLevel="1" x14ac:dyDescent="0.35">
      <c r="A60" s="465" t="s">
        <v>23</v>
      </c>
      <c r="B60" s="495"/>
      <c r="C60" s="465"/>
      <c r="D60" s="465"/>
      <c r="E60" s="465"/>
      <c r="F60" s="465"/>
      <c r="G60" s="465"/>
    </row>
    <row r="61" spans="1:7" outlineLevel="1" x14ac:dyDescent="0.35">
      <c r="A61" s="465"/>
      <c r="B61" s="465"/>
      <c r="C61" s="465"/>
      <c r="D61" s="465"/>
      <c r="E61" s="465"/>
      <c r="F61" s="465"/>
      <c r="G61" s="465"/>
    </row>
    <row r="62" spans="1:7" outlineLevel="1" x14ac:dyDescent="0.35">
      <c r="A62" s="465"/>
      <c r="B62" s="465"/>
      <c r="C62" s="465"/>
      <c r="D62" s="465"/>
      <c r="E62" s="465"/>
      <c r="F62" s="465"/>
      <c r="G62" s="465"/>
    </row>
    <row r="63" spans="1:7" outlineLevel="1" x14ac:dyDescent="0.35">
      <c r="A63" s="465"/>
      <c r="B63" s="465"/>
      <c r="C63" s="465"/>
      <c r="D63" s="465"/>
      <c r="E63" s="465"/>
      <c r="F63" s="465"/>
      <c r="G63" s="465"/>
    </row>
    <row r="64" spans="1:7" outlineLevel="1" x14ac:dyDescent="0.35">
      <c r="A64" s="465"/>
      <c r="B64" s="465"/>
      <c r="C64" s="465"/>
      <c r="D64" s="465"/>
      <c r="E64" s="465"/>
      <c r="F64" s="465"/>
      <c r="G64" s="465"/>
    </row>
    <row r="65" spans="1:7" outlineLevel="1" x14ac:dyDescent="0.35">
      <c r="A65" s="465"/>
      <c r="B65" s="465"/>
      <c r="C65" s="465"/>
      <c r="D65" s="465"/>
      <c r="E65" s="465"/>
      <c r="F65" s="465"/>
      <c r="G65" s="465"/>
    </row>
    <row r="66" spans="1:7" outlineLevel="1" x14ac:dyDescent="0.35">
      <c r="A66" s="465"/>
      <c r="B66" s="465"/>
      <c r="C66" s="465"/>
      <c r="D66" s="465"/>
      <c r="E66" s="465"/>
      <c r="F66" s="465"/>
      <c r="G66" s="465"/>
    </row>
    <row r="67" spans="1:7" ht="15.5" outlineLevel="1" x14ac:dyDescent="0.35">
      <c r="A67" s="77">
        <f>'BD4'!A41</f>
        <v>0</v>
      </c>
      <c r="B67" s="73">
        <f>'BD4'!G41</f>
        <v>0</v>
      </c>
    </row>
    <row r="68" spans="1:7" outlineLevel="1" x14ac:dyDescent="0.35">
      <c r="A68" s="465" t="s">
        <v>23</v>
      </c>
      <c r="B68" s="495"/>
      <c r="C68" s="465"/>
      <c r="D68" s="465"/>
      <c r="E68" s="465"/>
      <c r="F68" s="465"/>
      <c r="G68" s="465"/>
    </row>
    <row r="69" spans="1:7" outlineLevel="1" x14ac:dyDescent="0.35">
      <c r="A69" s="465"/>
      <c r="B69" s="465"/>
      <c r="C69" s="465"/>
      <c r="D69" s="465"/>
      <c r="E69" s="465"/>
      <c r="F69" s="465"/>
      <c r="G69" s="465"/>
    </row>
    <row r="70" spans="1:7" outlineLevel="1" x14ac:dyDescent="0.35">
      <c r="A70" s="465"/>
      <c r="B70" s="465"/>
      <c r="C70" s="465"/>
      <c r="D70" s="465"/>
      <c r="E70" s="465"/>
      <c r="F70" s="465"/>
      <c r="G70" s="465"/>
    </row>
    <row r="71" spans="1:7" outlineLevel="1" x14ac:dyDescent="0.35">
      <c r="A71" s="465"/>
      <c r="B71" s="465"/>
      <c r="C71" s="465"/>
      <c r="D71" s="465"/>
      <c r="E71" s="465"/>
      <c r="F71" s="465"/>
      <c r="G71" s="465"/>
    </row>
    <row r="72" spans="1:7" outlineLevel="1" x14ac:dyDescent="0.35">
      <c r="A72" s="465"/>
      <c r="B72" s="465"/>
      <c r="C72" s="465"/>
      <c r="D72" s="465"/>
      <c r="E72" s="465"/>
      <c r="F72" s="465"/>
      <c r="G72" s="465"/>
    </row>
    <row r="73" spans="1:7" outlineLevel="1" x14ac:dyDescent="0.35">
      <c r="A73" s="465"/>
      <c r="B73" s="465"/>
      <c r="C73" s="465"/>
      <c r="D73" s="465"/>
      <c r="E73" s="465"/>
      <c r="F73" s="465"/>
      <c r="G73" s="465"/>
    </row>
    <row r="74" spans="1:7" outlineLevel="1" x14ac:dyDescent="0.35">
      <c r="A74" s="465"/>
      <c r="B74" s="465"/>
      <c r="C74" s="465"/>
      <c r="D74" s="465"/>
      <c r="E74" s="465"/>
      <c r="F74" s="465"/>
      <c r="G74" s="465"/>
    </row>
    <row r="75" spans="1:7" ht="14.5" customHeight="1" outlineLevel="2" x14ac:dyDescent="0.35">
      <c r="A75" s="77">
        <f>'BD4'!A42</f>
        <v>0</v>
      </c>
      <c r="B75" s="73">
        <f>'BD4'!G42</f>
        <v>0</v>
      </c>
      <c r="C75" s="185"/>
      <c r="D75" s="185"/>
      <c r="E75" s="185"/>
      <c r="F75" s="185"/>
      <c r="G75" s="185"/>
    </row>
    <row r="76" spans="1:7" ht="14.5" customHeight="1" outlineLevel="2" x14ac:dyDescent="0.35">
      <c r="A76" s="465" t="s">
        <v>23</v>
      </c>
      <c r="B76" s="495"/>
      <c r="C76" s="465"/>
      <c r="D76" s="465"/>
      <c r="E76" s="465"/>
      <c r="F76" s="465"/>
      <c r="G76" s="465"/>
    </row>
    <row r="77" spans="1:7" ht="14.5" customHeight="1" outlineLevel="2" x14ac:dyDescent="0.35">
      <c r="A77" s="465"/>
      <c r="B77" s="465"/>
      <c r="C77" s="465"/>
      <c r="D77" s="465"/>
      <c r="E77" s="465"/>
      <c r="F77" s="465"/>
      <c r="G77" s="465"/>
    </row>
    <row r="78" spans="1:7" ht="14.5" customHeight="1" outlineLevel="2" x14ac:dyDescent="0.35">
      <c r="A78" s="465"/>
      <c r="B78" s="465"/>
      <c r="C78" s="465"/>
      <c r="D78" s="465"/>
      <c r="E78" s="465"/>
      <c r="F78" s="465"/>
      <c r="G78" s="465"/>
    </row>
    <row r="79" spans="1:7" ht="14.5" customHeight="1" outlineLevel="2" x14ac:dyDescent="0.35">
      <c r="A79" s="465"/>
      <c r="B79" s="465"/>
      <c r="C79" s="465"/>
      <c r="D79" s="465"/>
      <c r="E79" s="465"/>
      <c r="F79" s="465"/>
      <c r="G79" s="465"/>
    </row>
    <row r="80" spans="1:7" ht="14.5" customHeight="1" outlineLevel="2" x14ac:dyDescent="0.35">
      <c r="A80" s="465"/>
      <c r="B80" s="465"/>
      <c r="C80" s="465"/>
      <c r="D80" s="465"/>
      <c r="E80" s="465"/>
      <c r="F80" s="465"/>
      <c r="G80" s="465"/>
    </row>
    <row r="81" spans="1:7" ht="14.5" customHeight="1" outlineLevel="2" x14ac:dyDescent="0.35">
      <c r="A81" s="465"/>
      <c r="B81" s="465"/>
      <c r="C81" s="465"/>
      <c r="D81" s="465"/>
      <c r="E81" s="465"/>
      <c r="F81" s="465"/>
      <c r="G81" s="465"/>
    </row>
    <row r="82" spans="1:7" ht="14.5" customHeight="1" outlineLevel="2" x14ac:dyDescent="0.35">
      <c r="A82" s="465"/>
      <c r="B82" s="465"/>
      <c r="C82" s="465"/>
      <c r="D82" s="465"/>
      <c r="E82" s="465"/>
      <c r="F82" s="465"/>
      <c r="G82" s="465"/>
    </row>
    <row r="83" spans="1:7" ht="14.5" customHeight="1" outlineLevel="2" x14ac:dyDescent="0.35">
      <c r="A83" s="77">
        <f>'BD4'!A43</f>
        <v>0</v>
      </c>
      <c r="B83" s="73">
        <f>'BD4'!G43</f>
        <v>0</v>
      </c>
      <c r="C83" s="185"/>
      <c r="D83" s="185"/>
      <c r="E83" s="185"/>
      <c r="F83" s="185"/>
      <c r="G83" s="185"/>
    </row>
    <row r="84" spans="1:7" ht="14.5" customHeight="1" outlineLevel="2" x14ac:dyDescent="0.35">
      <c r="A84" s="465" t="s">
        <v>23</v>
      </c>
      <c r="B84" s="495"/>
      <c r="C84" s="465"/>
      <c r="D84" s="465"/>
      <c r="E84" s="465"/>
      <c r="F84" s="465"/>
      <c r="G84" s="465"/>
    </row>
    <row r="85" spans="1:7" ht="14.5" customHeight="1" outlineLevel="2" x14ac:dyDescent="0.35">
      <c r="A85" s="465"/>
      <c r="B85" s="465"/>
      <c r="C85" s="465"/>
      <c r="D85" s="465"/>
      <c r="E85" s="465"/>
      <c r="F85" s="465"/>
      <c r="G85" s="465"/>
    </row>
    <row r="86" spans="1:7" ht="14.5" customHeight="1" outlineLevel="2" x14ac:dyDescent="0.35">
      <c r="A86" s="465"/>
      <c r="B86" s="465"/>
      <c r="C86" s="465"/>
      <c r="D86" s="465"/>
      <c r="E86" s="465"/>
      <c r="F86" s="465"/>
      <c r="G86" s="465"/>
    </row>
    <row r="87" spans="1:7" ht="14.5" customHeight="1" outlineLevel="2" x14ac:dyDescent="0.35">
      <c r="A87" s="465"/>
      <c r="B87" s="465"/>
      <c r="C87" s="465"/>
      <c r="D87" s="465"/>
      <c r="E87" s="465"/>
      <c r="F87" s="465"/>
      <c r="G87" s="465"/>
    </row>
    <row r="88" spans="1:7" ht="14.5" customHeight="1" outlineLevel="2" x14ac:dyDescent="0.35">
      <c r="A88" s="465"/>
      <c r="B88" s="465"/>
      <c r="C88" s="465"/>
      <c r="D88" s="465"/>
      <c r="E88" s="465"/>
      <c r="F88" s="465"/>
      <c r="G88" s="465"/>
    </row>
    <row r="89" spans="1:7" ht="14.5" customHeight="1" outlineLevel="2" x14ac:dyDescent="0.35">
      <c r="A89" s="465"/>
      <c r="B89" s="465"/>
      <c r="C89" s="465"/>
      <c r="D89" s="465"/>
      <c r="E89" s="465"/>
      <c r="F89" s="465"/>
      <c r="G89" s="465"/>
    </row>
    <row r="90" spans="1:7" ht="14.5" customHeight="1" outlineLevel="2" x14ac:dyDescent="0.35">
      <c r="A90" s="465"/>
      <c r="B90" s="465"/>
      <c r="C90" s="465"/>
      <c r="D90" s="465"/>
      <c r="E90" s="465"/>
      <c r="F90" s="465"/>
      <c r="G90" s="465"/>
    </row>
    <row r="91" spans="1:7" ht="14.5" customHeight="1" outlineLevel="2" x14ac:dyDescent="0.35">
      <c r="A91" s="77">
        <f>'BD4'!A44</f>
        <v>0</v>
      </c>
      <c r="B91" s="73">
        <f>'BD4'!G44</f>
        <v>0</v>
      </c>
      <c r="C91" s="185"/>
      <c r="D91" s="185"/>
      <c r="E91" s="185"/>
      <c r="F91" s="185"/>
      <c r="G91" s="185"/>
    </row>
    <row r="92" spans="1:7" ht="14.5" customHeight="1" outlineLevel="2" x14ac:dyDescent="0.35">
      <c r="A92" s="465" t="s">
        <v>23</v>
      </c>
      <c r="B92" s="495"/>
      <c r="C92" s="465"/>
      <c r="D92" s="465"/>
      <c r="E92" s="465"/>
      <c r="F92" s="465"/>
      <c r="G92" s="465"/>
    </row>
    <row r="93" spans="1:7" ht="14.5" customHeight="1" outlineLevel="2" x14ac:dyDescent="0.35">
      <c r="A93" s="465"/>
      <c r="B93" s="465"/>
      <c r="C93" s="465"/>
      <c r="D93" s="465"/>
      <c r="E93" s="465"/>
      <c r="F93" s="465"/>
      <c r="G93" s="465"/>
    </row>
    <row r="94" spans="1:7" ht="14.5" customHeight="1" outlineLevel="2" x14ac:dyDescent="0.35">
      <c r="A94" s="465"/>
      <c r="B94" s="465"/>
      <c r="C94" s="465"/>
      <c r="D94" s="465"/>
      <c r="E94" s="465"/>
      <c r="F94" s="465"/>
      <c r="G94" s="465"/>
    </row>
    <row r="95" spans="1:7" ht="14.5" customHeight="1" outlineLevel="2" x14ac:dyDescent="0.35">
      <c r="A95" s="465"/>
      <c r="B95" s="465"/>
      <c r="C95" s="465"/>
      <c r="D95" s="465"/>
      <c r="E95" s="465"/>
      <c r="F95" s="465"/>
      <c r="G95" s="465"/>
    </row>
    <row r="96" spans="1:7" ht="14.5" customHeight="1" outlineLevel="2" x14ac:dyDescent="0.35">
      <c r="A96" s="465"/>
      <c r="B96" s="465"/>
      <c r="C96" s="465"/>
      <c r="D96" s="465"/>
      <c r="E96" s="465"/>
      <c r="F96" s="465"/>
      <c r="G96" s="465"/>
    </row>
    <row r="97" spans="1:7" ht="14.5" customHeight="1" outlineLevel="2" x14ac:dyDescent="0.35">
      <c r="A97" s="465"/>
      <c r="B97" s="465"/>
      <c r="C97" s="465"/>
      <c r="D97" s="465"/>
      <c r="E97" s="465"/>
      <c r="F97" s="465"/>
      <c r="G97" s="465"/>
    </row>
    <row r="98" spans="1:7" ht="14.5" customHeight="1" outlineLevel="2" x14ac:dyDescent="0.35">
      <c r="A98" s="465"/>
      <c r="B98" s="465"/>
      <c r="C98" s="465"/>
      <c r="D98" s="465"/>
      <c r="E98" s="465"/>
      <c r="F98" s="465"/>
      <c r="G98" s="465"/>
    </row>
    <row r="99" spans="1:7" ht="14.5" customHeight="1" outlineLevel="2" x14ac:dyDescent="0.35">
      <c r="A99" s="77">
        <f>'BD4'!A45</f>
        <v>0</v>
      </c>
      <c r="B99" s="73">
        <f>'BD4'!G45</f>
        <v>0</v>
      </c>
      <c r="C99" s="185"/>
      <c r="D99" s="185"/>
      <c r="E99" s="185"/>
      <c r="F99" s="185"/>
      <c r="G99" s="185"/>
    </row>
    <row r="100" spans="1:7" ht="14.5" customHeight="1" outlineLevel="2" x14ac:dyDescent="0.35">
      <c r="A100" s="465" t="s">
        <v>23</v>
      </c>
      <c r="B100" s="495"/>
      <c r="C100" s="465"/>
      <c r="D100" s="465"/>
      <c r="E100" s="465"/>
      <c r="F100" s="465"/>
      <c r="G100" s="465"/>
    </row>
    <row r="101" spans="1:7" ht="14.5" customHeight="1" outlineLevel="2" x14ac:dyDescent="0.35">
      <c r="A101" s="465"/>
      <c r="B101" s="465"/>
      <c r="C101" s="465"/>
      <c r="D101" s="465"/>
      <c r="E101" s="465"/>
      <c r="F101" s="465"/>
      <c r="G101" s="465"/>
    </row>
    <row r="102" spans="1:7" ht="14.5" customHeight="1" outlineLevel="2" x14ac:dyDescent="0.35">
      <c r="A102" s="465"/>
      <c r="B102" s="465"/>
      <c r="C102" s="465"/>
      <c r="D102" s="465"/>
      <c r="E102" s="465"/>
      <c r="F102" s="465"/>
      <c r="G102" s="465"/>
    </row>
    <row r="103" spans="1:7" ht="14.5" customHeight="1" outlineLevel="2" x14ac:dyDescent="0.35">
      <c r="A103" s="465"/>
      <c r="B103" s="465"/>
      <c r="C103" s="465"/>
      <c r="D103" s="465"/>
      <c r="E103" s="465"/>
      <c r="F103" s="465"/>
      <c r="G103" s="465"/>
    </row>
    <row r="104" spans="1:7" ht="14.5" customHeight="1" outlineLevel="2" x14ac:dyDescent="0.35">
      <c r="A104" s="465"/>
      <c r="B104" s="465"/>
      <c r="C104" s="465"/>
      <c r="D104" s="465"/>
      <c r="E104" s="465"/>
      <c r="F104" s="465"/>
      <c r="G104" s="465"/>
    </row>
    <row r="105" spans="1:7" ht="14.5" customHeight="1" outlineLevel="2" x14ac:dyDescent="0.35">
      <c r="A105" s="465"/>
      <c r="B105" s="465"/>
      <c r="C105" s="465"/>
      <c r="D105" s="465"/>
      <c r="E105" s="465"/>
      <c r="F105" s="465"/>
      <c r="G105" s="465"/>
    </row>
    <row r="106" spans="1:7" ht="14.5" customHeight="1" outlineLevel="2" x14ac:dyDescent="0.35">
      <c r="A106" s="465"/>
      <c r="B106" s="465"/>
      <c r="C106" s="465"/>
      <c r="D106" s="465"/>
      <c r="E106" s="465"/>
      <c r="F106" s="465"/>
      <c r="G106" s="465"/>
    </row>
    <row r="107" spans="1:7" ht="14.5" customHeight="1" outlineLevel="2" x14ac:dyDescent="0.35">
      <c r="A107" s="77">
        <f>'BD4'!A46</f>
        <v>0</v>
      </c>
      <c r="B107" s="73">
        <f>'BD4'!G46</f>
        <v>0</v>
      </c>
      <c r="C107" s="1"/>
      <c r="D107" s="1"/>
      <c r="E107" s="1"/>
      <c r="F107" s="1"/>
      <c r="G107" s="1"/>
    </row>
    <row r="108" spans="1:7" ht="14.5" customHeight="1" outlineLevel="2" x14ac:dyDescent="0.35">
      <c r="A108" s="465" t="s">
        <v>23</v>
      </c>
      <c r="B108" s="495"/>
      <c r="C108" s="465"/>
      <c r="D108" s="465"/>
      <c r="E108" s="465"/>
      <c r="F108" s="465"/>
      <c r="G108" s="465"/>
    </row>
    <row r="109" spans="1:7" ht="14.5" customHeight="1" outlineLevel="2" x14ac:dyDescent="0.35">
      <c r="A109" s="465"/>
      <c r="B109" s="465"/>
      <c r="C109" s="465"/>
      <c r="D109" s="465"/>
      <c r="E109" s="465"/>
      <c r="F109" s="465"/>
      <c r="G109" s="465"/>
    </row>
    <row r="110" spans="1:7" ht="14.5" customHeight="1" outlineLevel="2" x14ac:dyDescent="0.35">
      <c r="A110" s="465"/>
      <c r="B110" s="465"/>
      <c r="C110" s="465"/>
      <c r="D110" s="465"/>
      <c r="E110" s="465"/>
      <c r="F110" s="465"/>
      <c r="G110" s="465"/>
    </row>
    <row r="111" spans="1:7" ht="14.5" customHeight="1" outlineLevel="2" x14ac:dyDescent="0.35">
      <c r="A111" s="465"/>
      <c r="B111" s="465"/>
      <c r="C111" s="465"/>
      <c r="D111" s="465"/>
      <c r="E111" s="465"/>
      <c r="F111" s="465"/>
      <c r="G111" s="465"/>
    </row>
    <row r="112" spans="1:7" ht="14.5" customHeight="1" outlineLevel="2" x14ac:dyDescent="0.35">
      <c r="A112" s="465"/>
      <c r="B112" s="465"/>
      <c r="C112" s="465"/>
      <c r="D112" s="465"/>
      <c r="E112" s="465"/>
      <c r="F112" s="465"/>
      <c r="G112" s="465"/>
    </row>
    <row r="113" spans="1:7" ht="14.5" customHeight="1" outlineLevel="2" x14ac:dyDescent="0.35">
      <c r="A113" s="465"/>
      <c r="B113" s="465"/>
      <c r="C113" s="465"/>
      <c r="D113" s="465"/>
      <c r="E113" s="465"/>
      <c r="F113" s="465"/>
      <c r="G113" s="465"/>
    </row>
    <row r="114" spans="1:7" ht="14.5" customHeight="1" outlineLevel="2" x14ac:dyDescent="0.35">
      <c r="A114" s="465"/>
      <c r="B114" s="465"/>
      <c r="C114" s="465"/>
      <c r="D114" s="465"/>
      <c r="E114" s="465"/>
      <c r="F114" s="465"/>
      <c r="G114" s="465"/>
    </row>
    <row r="115" spans="1:7" ht="14.5" customHeight="1" outlineLevel="3" x14ac:dyDescent="0.35">
      <c r="A115" s="77">
        <f>'BD4'!A47</f>
        <v>0</v>
      </c>
      <c r="B115" s="73">
        <f>'BD4'!G47</f>
        <v>0</v>
      </c>
      <c r="C115" s="1"/>
      <c r="D115" s="1"/>
      <c r="E115" s="1"/>
      <c r="F115" s="1"/>
      <c r="G115" s="1"/>
    </row>
    <row r="116" spans="1:7" ht="14.5" customHeight="1" outlineLevel="3" x14ac:dyDescent="0.35">
      <c r="A116" s="465" t="s">
        <v>23</v>
      </c>
      <c r="B116" s="495"/>
      <c r="C116" s="465"/>
      <c r="D116" s="465"/>
      <c r="E116" s="465"/>
      <c r="F116" s="465"/>
      <c r="G116" s="465"/>
    </row>
    <row r="117" spans="1:7" ht="14.5" customHeight="1" outlineLevel="3" x14ac:dyDescent="0.35">
      <c r="A117" s="465"/>
      <c r="B117" s="465"/>
      <c r="C117" s="465"/>
      <c r="D117" s="465"/>
      <c r="E117" s="465"/>
      <c r="F117" s="465"/>
      <c r="G117" s="465"/>
    </row>
    <row r="118" spans="1:7" ht="14.5" customHeight="1" outlineLevel="3" x14ac:dyDescent="0.35">
      <c r="A118" s="465"/>
      <c r="B118" s="465"/>
      <c r="C118" s="465"/>
      <c r="D118" s="465"/>
      <c r="E118" s="465"/>
      <c r="F118" s="465"/>
      <c r="G118" s="465"/>
    </row>
    <row r="119" spans="1:7" ht="14.5" customHeight="1" outlineLevel="3" x14ac:dyDescent="0.35">
      <c r="A119" s="465"/>
      <c r="B119" s="465"/>
      <c r="C119" s="465"/>
      <c r="D119" s="465"/>
      <c r="E119" s="465"/>
      <c r="F119" s="465"/>
      <c r="G119" s="465"/>
    </row>
    <row r="120" spans="1:7" ht="14.5" customHeight="1" outlineLevel="3" x14ac:dyDescent="0.35">
      <c r="A120" s="465"/>
      <c r="B120" s="465"/>
      <c r="C120" s="465"/>
      <c r="D120" s="465"/>
      <c r="E120" s="465"/>
      <c r="F120" s="465"/>
      <c r="G120" s="465"/>
    </row>
    <row r="121" spans="1:7" ht="14.5" customHeight="1" outlineLevel="3" x14ac:dyDescent="0.35">
      <c r="A121" s="465"/>
      <c r="B121" s="465"/>
      <c r="C121" s="465"/>
      <c r="D121" s="465"/>
      <c r="E121" s="465"/>
      <c r="F121" s="465"/>
      <c r="G121" s="465"/>
    </row>
    <row r="122" spans="1:7" ht="14.5" customHeight="1" outlineLevel="3" x14ac:dyDescent="0.35">
      <c r="A122" s="465"/>
      <c r="B122" s="465"/>
      <c r="C122" s="465"/>
      <c r="D122" s="465"/>
      <c r="E122" s="465"/>
      <c r="F122" s="465"/>
      <c r="G122" s="465"/>
    </row>
    <row r="123" spans="1:7" ht="14.5" customHeight="1" outlineLevel="3" x14ac:dyDescent="0.35">
      <c r="A123" s="77">
        <f>'BD4'!A48</f>
        <v>0</v>
      </c>
      <c r="B123" s="73">
        <f>'BD4'!G48</f>
        <v>0</v>
      </c>
      <c r="C123" s="1"/>
      <c r="D123" s="1"/>
      <c r="E123" s="1"/>
      <c r="F123" s="1"/>
      <c r="G123" s="1"/>
    </row>
    <row r="124" spans="1:7" ht="14.5" customHeight="1" outlineLevel="3" x14ac:dyDescent="0.35">
      <c r="A124" s="465" t="s">
        <v>23</v>
      </c>
      <c r="B124" s="495"/>
      <c r="C124" s="465"/>
      <c r="D124" s="465"/>
      <c r="E124" s="465"/>
      <c r="F124" s="465"/>
      <c r="G124" s="465"/>
    </row>
    <row r="125" spans="1:7" ht="14.5" customHeight="1" outlineLevel="3" x14ac:dyDescent="0.35">
      <c r="A125" s="465"/>
      <c r="B125" s="465"/>
      <c r="C125" s="465"/>
      <c r="D125" s="465"/>
      <c r="E125" s="465"/>
      <c r="F125" s="465"/>
      <c r="G125" s="465"/>
    </row>
    <row r="126" spans="1:7" ht="14.5" customHeight="1" outlineLevel="3" x14ac:dyDescent="0.35">
      <c r="A126" s="465"/>
      <c r="B126" s="465"/>
      <c r="C126" s="465"/>
      <c r="D126" s="465"/>
      <c r="E126" s="465"/>
      <c r="F126" s="465"/>
      <c r="G126" s="465"/>
    </row>
    <row r="127" spans="1:7" ht="14.5" customHeight="1" outlineLevel="3" x14ac:dyDescent="0.35">
      <c r="A127" s="465"/>
      <c r="B127" s="465"/>
      <c r="C127" s="465"/>
      <c r="D127" s="465"/>
      <c r="E127" s="465"/>
      <c r="F127" s="465"/>
      <c r="G127" s="465"/>
    </row>
    <row r="128" spans="1:7" ht="14.5" customHeight="1" outlineLevel="3" x14ac:dyDescent="0.35">
      <c r="A128" s="465"/>
      <c r="B128" s="465"/>
      <c r="C128" s="465"/>
      <c r="D128" s="465"/>
      <c r="E128" s="465"/>
      <c r="F128" s="465"/>
      <c r="G128" s="465"/>
    </row>
    <row r="129" spans="1:7" ht="14.5" customHeight="1" outlineLevel="3" x14ac:dyDescent="0.35">
      <c r="A129" s="465"/>
      <c r="B129" s="465"/>
      <c r="C129" s="465"/>
      <c r="D129" s="465"/>
      <c r="E129" s="465"/>
      <c r="F129" s="465"/>
      <c r="G129" s="465"/>
    </row>
    <row r="130" spans="1:7" ht="14.5" customHeight="1" outlineLevel="3" x14ac:dyDescent="0.35">
      <c r="A130" s="465"/>
      <c r="B130" s="465"/>
      <c r="C130" s="465"/>
      <c r="D130" s="465"/>
      <c r="E130" s="465"/>
      <c r="F130" s="465"/>
      <c r="G130" s="465"/>
    </row>
    <row r="131" spans="1:7" ht="14.5" customHeight="1" outlineLevel="3" x14ac:dyDescent="0.35">
      <c r="A131" s="77">
        <f>'BD4'!A49</f>
        <v>0</v>
      </c>
      <c r="B131" s="73">
        <f>'BD4'!G49</f>
        <v>0</v>
      </c>
      <c r="C131" s="1"/>
      <c r="D131" s="1"/>
      <c r="E131" s="1"/>
      <c r="F131" s="1"/>
      <c r="G131" s="1"/>
    </row>
    <row r="132" spans="1:7" ht="14.5" customHeight="1" outlineLevel="3" x14ac:dyDescent="0.35">
      <c r="A132" s="465" t="s">
        <v>23</v>
      </c>
      <c r="B132" s="495"/>
      <c r="C132" s="465"/>
      <c r="D132" s="465"/>
      <c r="E132" s="465"/>
      <c r="F132" s="465"/>
      <c r="G132" s="465"/>
    </row>
    <row r="133" spans="1:7" ht="14.5" customHeight="1" outlineLevel="3" x14ac:dyDescent="0.35">
      <c r="A133" s="465"/>
      <c r="B133" s="465"/>
      <c r="C133" s="465"/>
      <c r="D133" s="465"/>
      <c r="E133" s="465"/>
      <c r="F133" s="465"/>
      <c r="G133" s="465"/>
    </row>
    <row r="134" spans="1:7" ht="14.5" customHeight="1" outlineLevel="3" x14ac:dyDescent="0.35">
      <c r="A134" s="465"/>
      <c r="B134" s="465"/>
      <c r="C134" s="465"/>
      <c r="D134" s="465"/>
      <c r="E134" s="465"/>
      <c r="F134" s="465"/>
      <c r="G134" s="465"/>
    </row>
    <row r="135" spans="1:7" ht="14.5" customHeight="1" outlineLevel="3" x14ac:dyDescent="0.35">
      <c r="A135" s="465"/>
      <c r="B135" s="465"/>
      <c r="C135" s="465"/>
      <c r="D135" s="465"/>
      <c r="E135" s="465"/>
      <c r="F135" s="465"/>
      <c r="G135" s="465"/>
    </row>
    <row r="136" spans="1:7" ht="14.5" customHeight="1" outlineLevel="3" x14ac:dyDescent="0.35">
      <c r="A136" s="465"/>
      <c r="B136" s="465"/>
      <c r="C136" s="465"/>
      <c r="D136" s="465"/>
      <c r="E136" s="465"/>
      <c r="F136" s="465"/>
      <c r="G136" s="465"/>
    </row>
    <row r="137" spans="1:7" ht="14.5" customHeight="1" outlineLevel="3" x14ac:dyDescent="0.35">
      <c r="A137" s="465"/>
      <c r="B137" s="465"/>
      <c r="C137" s="465"/>
      <c r="D137" s="465"/>
      <c r="E137" s="465"/>
      <c r="F137" s="465"/>
      <c r="G137" s="465"/>
    </row>
    <row r="138" spans="1:7" ht="14.5" customHeight="1" outlineLevel="3" x14ac:dyDescent="0.35">
      <c r="A138" s="465"/>
      <c r="B138" s="465"/>
      <c r="C138" s="465"/>
      <c r="D138" s="465"/>
      <c r="E138" s="465"/>
      <c r="F138" s="465"/>
      <c r="G138" s="465"/>
    </row>
    <row r="139" spans="1:7" ht="14.5" customHeight="1" outlineLevel="3" x14ac:dyDescent="0.35">
      <c r="A139" s="77">
        <f>'BD4'!A50</f>
        <v>0</v>
      </c>
      <c r="B139" s="73">
        <f>'BD4'!G50</f>
        <v>0</v>
      </c>
      <c r="C139" s="1"/>
      <c r="D139" s="1"/>
      <c r="E139" s="1"/>
      <c r="F139" s="1"/>
      <c r="G139" s="1"/>
    </row>
    <row r="140" spans="1:7" ht="14.5" customHeight="1" outlineLevel="3" x14ac:dyDescent="0.35">
      <c r="A140" s="465" t="s">
        <v>23</v>
      </c>
      <c r="B140" s="495"/>
      <c r="C140" s="465"/>
      <c r="D140" s="465"/>
      <c r="E140" s="465"/>
      <c r="F140" s="465"/>
      <c r="G140" s="465"/>
    </row>
    <row r="141" spans="1:7" ht="14.5" customHeight="1" outlineLevel="3" x14ac:dyDescent="0.35">
      <c r="A141" s="465"/>
      <c r="B141" s="465"/>
      <c r="C141" s="465"/>
      <c r="D141" s="465"/>
      <c r="E141" s="465"/>
      <c r="F141" s="465"/>
      <c r="G141" s="465"/>
    </row>
    <row r="142" spans="1:7" ht="14.5" customHeight="1" outlineLevel="3" x14ac:dyDescent="0.35">
      <c r="A142" s="465"/>
      <c r="B142" s="465"/>
      <c r="C142" s="465"/>
      <c r="D142" s="465"/>
      <c r="E142" s="465"/>
      <c r="F142" s="465"/>
      <c r="G142" s="465"/>
    </row>
    <row r="143" spans="1:7" ht="14.5" customHeight="1" outlineLevel="3" x14ac:dyDescent="0.35">
      <c r="A143" s="465"/>
      <c r="B143" s="465"/>
      <c r="C143" s="465"/>
      <c r="D143" s="465"/>
      <c r="E143" s="465"/>
      <c r="F143" s="465"/>
      <c r="G143" s="465"/>
    </row>
    <row r="144" spans="1:7" ht="14.5" customHeight="1" outlineLevel="3" x14ac:dyDescent="0.35">
      <c r="A144" s="465"/>
      <c r="B144" s="465"/>
      <c r="C144" s="465"/>
      <c r="D144" s="465"/>
      <c r="E144" s="465"/>
      <c r="F144" s="465"/>
      <c r="G144" s="465"/>
    </row>
    <row r="145" spans="1:7" ht="14.5" customHeight="1" outlineLevel="3" x14ac:dyDescent="0.35">
      <c r="A145" s="465"/>
      <c r="B145" s="465"/>
      <c r="C145" s="465"/>
      <c r="D145" s="465"/>
      <c r="E145" s="465"/>
      <c r="F145" s="465"/>
      <c r="G145" s="465"/>
    </row>
    <row r="146" spans="1:7" ht="14.5" customHeight="1" outlineLevel="3" x14ac:dyDescent="0.35">
      <c r="A146" s="465"/>
      <c r="B146" s="465"/>
      <c r="C146" s="465"/>
      <c r="D146" s="465"/>
      <c r="E146" s="465"/>
      <c r="F146" s="465"/>
      <c r="G146" s="465"/>
    </row>
    <row r="147" spans="1:7" ht="14.5" customHeight="1" outlineLevel="3" x14ac:dyDescent="0.35">
      <c r="A147" s="77">
        <f>'BD4'!A51</f>
        <v>0</v>
      </c>
      <c r="B147" s="73">
        <f>'BD4'!G51</f>
        <v>0</v>
      </c>
      <c r="C147" s="1"/>
      <c r="D147" s="1"/>
      <c r="E147" s="1"/>
      <c r="F147" s="1"/>
      <c r="G147" s="1"/>
    </row>
    <row r="148" spans="1:7" ht="14.5" customHeight="1" outlineLevel="3" x14ac:dyDescent="0.35">
      <c r="A148" s="465" t="s">
        <v>23</v>
      </c>
      <c r="B148" s="495"/>
      <c r="C148" s="465"/>
      <c r="D148" s="465"/>
      <c r="E148" s="465"/>
      <c r="F148" s="465"/>
      <c r="G148" s="465"/>
    </row>
    <row r="149" spans="1:7" ht="14.5" customHeight="1" outlineLevel="3" x14ac:dyDescent="0.35">
      <c r="A149" s="465"/>
      <c r="B149" s="465"/>
      <c r="C149" s="465"/>
      <c r="D149" s="465"/>
      <c r="E149" s="465"/>
      <c r="F149" s="465"/>
      <c r="G149" s="465"/>
    </row>
    <row r="150" spans="1:7" ht="14.5" customHeight="1" outlineLevel="3" x14ac:dyDescent="0.35">
      <c r="A150" s="465"/>
      <c r="B150" s="465"/>
      <c r="C150" s="465"/>
      <c r="D150" s="465"/>
      <c r="E150" s="465"/>
      <c r="F150" s="465"/>
      <c r="G150" s="465"/>
    </row>
    <row r="151" spans="1:7" ht="14.5" customHeight="1" outlineLevel="3" x14ac:dyDescent="0.35">
      <c r="A151" s="465"/>
      <c r="B151" s="465"/>
      <c r="C151" s="465"/>
      <c r="D151" s="465"/>
      <c r="E151" s="465"/>
      <c r="F151" s="465"/>
      <c r="G151" s="465"/>
    </row>
    <row r="152" spans="1:7" ht="14.5" customHeight="1" outlineLevel="3" x14ac:dyDescent="0.35">
      <c r="A152" s="465"/>
      <c r="B152" s="465"/>
      <c r="C152" s="465"/>
      <c r="D152" s="465"/>
      <c r="E152" s="465"/>
      <c r="F152" s="465"/>
      <c r="G152" s="465"/>
    </row>
    <row r="153" spans="1:7" ht="14.5" customHeight="1" outlineLevel="3" x14ac:dyDescent="0.35">
      <c r="A153" s="465"/>
      <c r="B153" s="465"/>
      <c r="C153" s="465"/>
      <c r="D153" s="465"/>
      <c r="E153" s="465"/>
      <c r="F153" s="465"/>
      <c r="G153" s="465"/>
    </row>
    <row r="154" spans="1:7" ht="14.5" customHeight="1" outlineLevel="3" x14ac:dyDescent="0.35">
      <c r="A154" s="465"/>
      <c r="B154" s="465"/>
      <c r="C154" s="465"/>
      <c r="D154" s="465"/>
      <c r="E154" s="465"/>
      <c r="F154" s="465"/>
      <c r="G154" s="465"/>
    </row>
    <row r="155" spans="1:7" ht="14.5" customHeight="1" outlineLevel="4" x14ac:dyDescent="0.35">
      <c r="A155" s="77">
        <f>'BD4'!A52</f>
        <v>0</v>
      </c>
      <c r="B155" s="73">
        <f>'BD4'!G52</f>
        <v>0</v>
      </c>
      <c r="C155" s="1"/>
      <c r="D155" s="1"/>
      <c r="E155" s="1"/>
      <c r="F155" s="1"/>
      <c r="G155" s="1"/>
    </row>
    <row r="156" spans="1:7" ht="14.5" customHeight="1" outlineLevel="4" x14ac:dyDescent="0.35">
      <c r="A156" s="465" t="s">
        <v>23</v>
      </c>
      <c r="B156" s="495"/>
      <c r="C156" s="465"/>
      <c r="D156" s="465"/>
      <c r="E156" s="465"/>
      <c r="F156" s="465"/>
      <c r="G156" s="465"/>
    </row>
    <row r="157" spans="1:7" ht="14.5" customHeight="1" outlineLevel="4" x14ac:dyDescent="0.35">
      <c r="A157" s="465"/>
      <c r="B157" s="465"/>
      <c r="C157" s="465"/>
      <c r="D157" s="465"/>
      <c r="E157" s="465"/>
      <c r="F157" s="465"/>
      <c r="G157" s="465"/>
    </row>
    <row r="158" spans="1:7" ht="14.5" customHeight="1" outlineLevel="4" x14ac:dyDescent="0.35">
      <c r="A158" s="465"/>
      <c r="B158" s="465"/>
      <c r="C158" s="465"/>
      <c r="D158" s="465"/>
      <c r="E158" s="465"/>
      <c r="F158" s="465"/>
      <c r="G158" s="465"/>
    </row>
    <row r="159" spans="1:7" ht="14.5" customHeight="1" outlineLevel="4" x14ac:dyDescent="0.35">
      <c r="A159" s="465"/>
      <c r="B159" s="465"/>
      <c r="C159" s="465"/>
      <c r="D159" s="465"/>
      <c r="E159" s="465"/>
      <c r="F159" s="465"/>
      <c r="G159" s="465"/>
    </row>
    <row r="160" spans="1:7" ht="14.5" customHeight="1" outlineLevel="4" x14ac:dyDescent="0.35">
      <c r="A160" s="465"/>
      <c r="B160" s="465"/>
      <c r="C160" s="465"/>
      <c r="D160" s="465"/>
      <c r="E160" s="465"/>
      <c r="F160" s="465"/>
      <c r="G160" s="465"/>
    </row>
    <row r="161" spans="1:7" ht="14.5" customHeight="1" outlineLevel="4" x14ac:dyDescent="0.35">
      <c r="A161" s="465"/>
      <c r="B161" s="465"/>
      <c r="C161" s="465"/>
      <c r="D161" s="465"/>
      <c r="E161" s="465"/>
      <c r="F161" s="465"/>
      <c r="G161" s="465"/>
    </row>
    <row r="162" spans="1:7" ht="14.5" customHeight="1" outlineLevel="4" x14ac:dyDescent="0.35">
      <c r="A162" s="465"/>
      <c r="B162" s="465"/>
      <c r="C162" s="465"/>
      <c r="D162" s="465"/>
      <c r="E162" s="465"/>
      <c r="F162" s="465"/>
      <c r="G162" s="465"/>
    </row>
    <row r="163" spans="1:7" ht="14.5" customHeight="1" outlineLevel="4" x14ac:dyDescent="0.35">
      <c r="A163" s="77">
        <f>'BD4'!A53</f>
        <v>0</v>
      </c>
      <c r="B163" s="73">
        <f>'BD4'!G53</f>
        <v>0</v>
      </c>
      <c r="C163" s="1"/>
      <c r="D163" s="1"/>
      <c r="E163" s="1"/>
      <c r="F163" s="1"/>
      <c r="G163" s="1"/>
    </row>
    <row r="164" spans="1:7" ht="14.5" customHeight="1" outlineLevel="4" x14ac:dyDescent="0.35">
      <c r="A164" s="465" t="s">
        <v>23</v>
      </c>
      <c r="B164" s="495"/>
      <c r="C164" s="465"/>
      <c r="D164" s="465"/>
      <c r="E164" s="465"/>
      <c r="F164" s="465"/>
      <c r="G164" s="465"/>
    </row>
    <row r="165" spans="1:7" ht="14.5" customHeight="1" outlineLevel="4" x14ac:dyDescent="0.35">
      <c r="A165" s="465"/>
      <c r="B165" s="465"/>
      <c r="C165" s="465"/>
      <c r="D165" s="465"/>
      <c r="E165" s="465"/>
      <c r="F165" s="465"/>
      <c r="G165" s="465"/>
    </row>
    <row r="166" spans="1:7" ht="14.5" customHeight="1" outlineLevel="4" x14ac:dyDescent="0.35">
      <c r="A166" s="465"/>
      <c r="B166" s="465"/>
      <c r="C166" s="465"/>
      <c r="D166" s="465"/>
      <c r="E166" s="465"/>
      <c r="F166" s="465"/>
      <c r="G166" s="465"/>
    </row>
    <row r="167" spans="1:7" ht="14.5" customHeight="1" outlineLevel="4" x14ac:dyDescent="0.35">
      <c r="A167" s="465"/>
      <c r="B167" s="465"/>
      <c r="C167" s="465"/>
      <c r="D167" s="465"/>
      <c r="E167" s="465"/>
      <c r="F167" s="465"/>
      <c r="G167" s="465"/>
    </row>
    <row r="168" spans="1:7" ht="14.5" customHeight="1" outlineLevel="4" x14ac:dyDescent="0.35">
      <c r="A168" s="465"/>
      <c r="B168" s="465"/>
      <c r="C168" s="465"/>
      <c r="D168" s="465"/>
      <c r="E168" s="465"/>
      <c r="F168" s="465"/>
      <c r="G168" s="465"/>
    </row>
    <row r="169" spans="1:7" ht="14.5" customHeight="1" outlineLevel="4" x14ac:dyDescent="0.35">
      <c r="A169" s="465"/>
      <c r="B169" s="465"/>
      <c r="C169" s="465"/>
      <c r="D169" s="465"/>
      <c r="E169" s="465"/>
      <c r="F169" s="465"/>
      <c r="G169" s="465"/>
    </row>
    <row r="170" spans="1:7" ht="14.5" customHeight="1" outlineLevel="4" x14ac:dyDescent="0.35">
      <c r="A170" s="465"/>
      <c r="B170" s="465"/>
      <c r="C170" s="465"/>
      <c r="D170" s="465"/>
      <c r="E170" s="465"/>
      <c r="F170" s="465"/>
      <c r="G170" s="465"/>
    </row>
    <row r="171" spans="1:7" ht="14.5" customHeight="1" outlineLevel="4" x14ac:dyDescent="0.35">
      <c r="A171" s="77">
        <f>'BD4'!A54</f>
        <v>0</v>
      </c>
      <c r="B171" s="73">
        <f>'BD4'!G54</f>
        <v>0</v>
      </c>
      <c r="C171" s="1"/>
      <c r="D171" s="1"/>
      <c r="E171" s="1"/>
      <c r="F171" s="1"/>
      <c r="G171" s="1"/>
    </row>
    <row r="172" spans="1:7" ht="14.5" customHeight="1" outlineLevel="4" x14ac:dyDescent="0.35">
      <c r="A172" s="465" t="s">
        <v>23</v>
      </c>
      <c r="B172" s="495"/>
      <c r="C172" s="465"/>
      <c r="D172" s="465"/>
      <c r="E172" s="465"/>
      <c r="F172" s="465"/>
      <c r="G172" s="465"/>
    </row>
    <row r="173" spans="1:7" ht="14.5" customHeight="1" outlineLevel="4" x14ac:dyDescent="0.35">
      <c r="A173" s="465"/>
      <c r="B173" s="465"/>
      <c r="C173" s="465"/>
      <c r="D173" s="465"/>
      <c r="E173" s="465"/>
      <c r="F173" s="465"/>
      <c r="G173" s="465"/>
    </row>
    <row r="174" spans="1:7" ht="14.5" customHeight="1" outlineLevel="4" x14ac:dyDescent="0.35">
      <c r="A174" s="465"/>
      <c r="B174" s="465"/>
      <c r="C174" s="465"/>
      <c r="D174" s="465"/>
      <c r="E174" s="465"/>
      <c r="F174" s="465"/>
      <c r="G174" s="465"/>
    </row>
    <row r="175" spans="1:7" ht="14.5" customHeight="1" outlineLevel="4" x14ac:dyDescent="0.35">
      <c r="A175" s="465"/>
      <c r="B175" s="465"/>
      <c r="C175" s="465"/>
      <c r="D175" s="465"/>
      <c r="E175" s="465"/>
      <c r="F175" s="465"/>
      <c r="G175" s="465"/>
    </row>
    <row r="176" spans="1:7" ht="14.5" customHeight="1" outlineLevel="4" x14ac:dyDescent="0.35">
      <c r="A176" s="465"/>
      <c r="B176" s="465"/>
      <c r="C176" s="465"/>
      <c r="D176" s="465"/>
      <c r="E176" s="465"/>
      <c r="F176" s="465"/>
      <c r="G176" s="465"/>
    </row>
    <row r="177" spans="1:7" ht="14.5" customHeight="1" outlineLevel="4" x14ac:dyDescent="0.35">
      <c r="A177" s="465"/>
      <c r="B177" s="465"/>
      <c r="C177" s="465"/>
      <c r="D177" s="465"/>
      <c r="E177" s="465"/>
      <c r="F177" s="465"/>
      <c r="G177" s="465"/>
    </row>
    <row r="178" spans="1:7" ht="14.5" customHeight="1" outlineLevel="4" x14ac:dyDescent="0.35">
      <c r="A178" s="465"/>
      <c r="B178" s="465"/>
      <c r="C178" s="465"/>
      <c r="D178" s="465"/>
      <c r="E178" s="465"/>
      <c r="F178" s="465"/>
      <c r="G178" s="465"/>
    </row>
    <row r="179" spans="1:7" ht="14.5" customHeight="1" outlineLevel="4" x14ac:dyDescent="0.35">
      <c r="A179" s="77">
        <f>'BD4'!A55</f>
        <v>0</v>
      </c>
      <c r="B179" s="73">
        <f>'BD4'!G55</f>
        <v>0</v>
      </c>
      <c r="C179" s="1"/>
      <c r="D179" s="1"/>
      <c r="E179" s="1"/>
      <c r="F179" s="1"/>
      <c r="G179" s="1"/>
    </row>
    <row r="180" spans="1:7" ht="14.5" customHeight="1" outlineLevel="4" x14ac:dyDescent="0.35">
      <c r="A180" s="465" t="s">
        <v>23</v>
      </c>
      <c r="B180" s="495"/>
      <c r="C180" s="465"/>
      <c r="D180" s="465"/>
      <c r="E180" s="465"/>
      <c r="F180" s="465"/>
      <c r="G180" s="465"/>
    </row>
    <row r="181" spans="1:7" ht="14.5" customHeight="1" outlineLevel="4" x14ac:dyDescent="0.35">
      <c r="A181" s="465"/>
      <c r="B181" s="465"/>
      <c r="C181" s="465"/>
      <c r="D181" s="465"/>
      <c r="E181" s="465"/>
      <c r="F181" s="465"/>
      <c r="G181" s="465"/>
    </row>
    <row r="182" spans="1:7" ht="14.5" customHeight="1" outlineLevel="4" x14ac:dyDescent="0.35">
      <c r="A182" s="465"/>
      <c r="B182" s="465"/>
      <c r="C182" s="465"/>
      <c r="D182" s="465"/>
      <c r="E182" s="465"/>
      <c r="F182" s="465"/>
      <c r="G182" s="465"/>
    </row>
    <row r="183" spans="1:7" ht="14.5" customHeight="1" outlineLevel="4" x14ac:dyDescent="0.35">
      <c r="A183" s="465"/>
      <c r="B183" s="465"/>
      <c r="C183" s="465"/>
      <c r="D183" s="465"/>
      <c r="E183" s="465"/>
      <c r="F183" s="465"/>
      <c r="G183" s="465"/>
    </row>
    <row r="184" spans="1:7" ht="14.5" customHeight="1" outlineLevel="4" x14ac:dyDescent="0.35">
      <c r="A184" s="465"/>
      <c r="B184" s="465"/>
      <c r="C184" s="465"/>
      <c r="D184" s="465"/>
      <c r="E184" s="465"/>
      <c r="F184" s="465"/>
      <c r="G184" s="465"/>
    </row>
    <row r="185" spans="1:7" ht="14.5" customHeight="1" outlineLevel="4" x14ac:dyDescent="0.35">
      <c r="A185" s="465"/>
      <c r="B185" s="465"/>
      <c r="C185" s="465"/>
      <c r="D185" s="465"/>
      <c r="E185" s="465"/>
      <c r="F185" s="465"/>
      <c r="G185" s="465"/>
    </row>
    <row r="186" spans="1:7" ht="14.5" customHeight="1" outlineLevel="4" x14ac:dyDescent="0.35">
      <c r="A186" s="465"/>
      <c r="B186" s="465"/>
      <c r="C186" s="465"/>
      <c r="D186" s="465"/>
      <c r="E186" s="465"/>
      <c r="F186" s="465"/>
      <c r="G186" s="465"/>
    </row>
    <row r="187" spans="1:7" ht="14.5" customHeight="1" outlineLevel="4" x14ac:dyDescent="0.35">
      <c r="A187" s="77">
        <f>'BD4'!A56</f>
        <v>0</v>
      </c>
      <c r="B187" s="73">
        <f>'BD4'!G56</f>
        <v>0</v>
      </c>
      <c r="C187" s="1"/>
      <c r="D187" s="1"/>
      <c r="E187" s="1"/>
      <c r="F187" s="1"/>
      <c r="G187" s="1"/>
    </row>
    <row r="188" spans="1:7" ht="14.5" customHeight="1" outlineLevel="4" x14ac:dyDescent="0.35">
      <c r="A188" s="465" t="s">
        <v>23</v>
      </c>
      <c r="B188" s="495"/>
      <c r="C188" s="465"/>
      <c r="D188" s="465"/>
      <c r="E188" s="465"/>
      <c r="F188" s="465"/>
      <c r="G188" s="465"/>
    </row>
    <row r="189" spans="1:7" ht="14.5" customHeight="1" outlineLevel="4" x14ac:dyDescent="0.35">
      <c r="A189" s="465"/>
      <c r="B189" s="465"/>
      <c r="C189" s="465"/>
      <c r="D189" s="465"/>
      <c r="E189" s="465"/>
      <c r="F189" s="465"/>
      <c r="G189" s="465"/>
    </row>
    <row r="190" spans="1:7" ht="14.5" customHeight="1" outlineLevel="4" x14ac:dyDescent="0.35">
      <c r="A190" s="465"/>
      <c r="B190" s="465"/>
      <c r="C190" s="465"/>
      <c r="D190" s="465"/>
      <c r="E190" s="465"/>
      <c r="F190" s="465"/>
      <c r="G190" s="465"/>
    </row>
    <row r="191" spans="1:7" ht="14.5" customHeight="1" outlineLevel="4" x14ac:dyDescent="0.35">
      <c r="A191" s="465"/>
      <c r="B191" s="465"/>
      <c r="C191" s="465"/>
      <c r="D191" s="465"/>
      <c r="E191" s="465"/>
      <c r="F191" s="465"/>
      <c r="G191" s="465"/>
    </row>
    <row r="192" spans="1:7" ht="14.5" customHeight="1" outlineLevel="4" x14ac:dyDescent="0.35">
      <c r="A192" s="465"/>
      <c r="B192" s="465"/>
      <c r="C192" s="465"/>
      <c r="D192" s="465"/>
      <c r="E192" s="465"/>
      <c r="F192" s="465"/>
      <c r="G192" s="465"/>
    </row>
    <row r="193" spans="1:7" ht="14.5" customHeight="1" outlineLevel="4" x14ac:dyDescent="0.35">
      <c r="A193" s="465"/>
      <c r="B193" s="465"/>
      <c r="C193" s="465"/>
      <c r="D193" s="465"/>
      <c r="E193" s="465"/>
      <c r="F193" s="465"/>
      <c r="G193" s="465"/>
    </row>
    <row r="194" spans="1:7" ht="14.5" customHeight="1" outlineLevel="4" x14ac:dyDescent="0.35">
      <c r="A194" s="465"/>
      <c r="B194" s="465"/>
      <c r="C194" s="465"/>
      <c r="D194" s="465"/>
      <c r="E194" s="465"/>
      <c r="F194" s="465"/>
      <c r="G194" s="465"/>
    </row>
    <row r="195" spans="1:7" ht="14.5" customHeight="1" outlineLevel="5" x14ac:dyDescent="0.35">
      <c r="A195" s="77">
        <f>'BD4'!A57</f>
        <v>0</v>
      </c>
      <c r="B195" s="73">
        <f>'BD4'!G57</f>
        <v>0</v>
      </c>
      <c r="C195" s="1"/>
      <c r="D195" s="1"/>
      <c r="E195" s="1"/>
      <c r="F195" s="1"/>
      <c r="G195" s="1"/>
    </row>
    <row r="196" spans="1:7" ht="14.5" customHeight="1" outlineLevel="5" x14ac:dyDescent="0.35">
      <c r="A196" s="465" t="s">
        <v>23</v>
      </c>
      <c r="B196" s="495"/>
      <c r="C196" s="465"/>
      <c r="D196" s="465"/>
      <c r="E196" s="465"/>
      <c r="F196" s="465"/>
      <c r="G196" s="465"/>
    </row>
    <row r="197" spans="1:7" ht="14.5" customHeight="1" outlineLevel="5" x14ac:dyDescent="0.35">
      <c r="A197" s="465"/>
      <c r="B197" s="465"/>
      <c r="C197" s="465"/>
      <c r="D197" s="465"/>
      <c r="E197" s="465"/>
      <c r="F197" s="465"/>
      <c r="G197" s="465"/>
    </row>
    <row r="198" spans="1:7" ht="14.5" customHeight="1" outlineLevel="5" x14ac:dyDescent="0.35">
      <c r="A198" s="465"/>
      <c r="B198" s="465"/>
      <c r="C198" s="465"/>
      <c r="D198" s="465"/>
      <c r="E198" s="465"/>
      <c r="F198" s="465"/>
      <c r="G198" s="465"/>
    </row>
    <row r="199" spans="1:7" ht="14.5" customHeight="1" outlineLevel="5" x14ac:dyDescent="0.35">
      <c r="A199" s="465"/>
      <c r="B199" s="465"/>
      <c r="C199" s="465"/>
      <c r="D199" s="465"/>
      <c r="E199" s="465"/>
      <c r="F199" s="465"/>
      <c r="G199" s="465"/>
    </row>
    <row r="200" spans="1:7" ht="14.5" customHeight="1" outlineLevel="5" x14ac:dyDescent="0.35">
      <c r="A200" s="465"/>
      <c r="B200" s="465"/>
      <c r="C200" s="465"/>
      <c r="D200" s="465"/>
      <c r="E200" s="465"/>
      <c r="F200" s="465"/>
      <c r="G200" s="465"/>
    </row>
    <row r="201" spans="1:7" ht="14.5" customHeight="1" outlineLevel="5" x14ac:dyDescent="0.35">
      <c r="A201" s="465"/>
      <c r="B201" s="465"/>
      <c r="C201" s="465"/>
      <c r="D201" s="465"/>
      <c r="E201" s="465"/>
      <c r="F201" s="465"/>
      <c r="G201" s="465"/>
    </row>
    <row r="202" spans="1:7" ht="14.5" customHeight="1" outlineLevel="5" x14ac:dyDescent="0.35">
      <c r="A202" s="465"/>
      <c r="B202" s="465"/>
      <c r="C202" s="465"/>
      <c r="D202" s="465"/>
      <c r="E202" s="465"/>
      <c r="F202" s="465"/>
      <c r="G202" s="465"/>
    </row>
    <row r="203" spans="1:7" ht="14.5" customHeight="1" outlineLevel="5" x14ac:dyDescent="0.35">
      <c r="A203" s="77">
        <f>'BD4'!A58</f>
        <v>0</v>
      </c>
      <c r="B203" s="73">
        <f>'BD4'!G58</f>
        <v>0</v>
      </c>
      <c r="C203" s="1"/>
      <c r="D203" s="1"/>
      <c r="E203" s="1"/>
      <c r="F203" s="1"/>
      <c r="G203" s="1"/>
    </row>
    <row r="204" spans="1:7" ht="14.5" customHeight="1" outlineLevel="5" x14ac:dyDescent="0.35">
      <c r="A204" s="465" t="s">
        <v>23</v>
      </c>
      <c r="B204" s="495"/>
      <c r="C204" s="465"/>
      <c r="D204" s="465"/>
      <c r="E204" s="465"/>
      <c r="F204" s="465"/>
      <c r="G204" s="465"/>
    </row>
    <row r="205" spans="1:7" ht="14.5" customHeight="1" outlineLevel="5" x14ac:dyDescent="0.35">
      <c r="A205" s="465"/>
      <c r="B205" s="465"/>
      <c r="C205" s="465"/>
      <c r="D205" s="465"/>
      <c r="E205" s="465"/>
      <c r="F205" s="465"/>
      <c r="G205" s="465"/>
    </row>
    <row r="206" spans="1:7" ht="14.5" customHeight="1" outlineLevel="5" x14ac:dyDescent="0.35">
      <c r="A206" s="465"/>
      <c r="B206" s="465"/>
      <c r="C206" s="465"/>
      <c r="D206" s="465"/>
      <c r="E206" s="465"/>
      <c r="F206" s="465"/>
      <c r="G206" s="465"/>
    </row>
    <row r="207" spans="1:7" ht="14.5" customHeight="1" outlineLevel="5" x14ac:dyDescent="0.35">
      <c r="A207" s="465"/>
      <c r="B207" s="465"/>
      <c r="C207" s="465"/>
      <c r="D207" s="465"/>
      <c r="E207" s="465"/>
      <c r="F207" s="465"/>
      <c r="G207" s="465"/>
    </row>
    <row r="208" spans="1:7" ht="14.5" customHeight="1" outlineLevel="5" x14ac:dyDescent="0.35">
      <c r="A208" s="465"/>
      <c r="B208" s="465"/>
      <c r="C208" s="465"/>
      <c r="D208" s="465"/>
      <c r="E208" s="465"/>
      <c r="F208" s="465"/>
      <c r="G208" s="465"/>
    </row>
    <row r="209" spans="1:7" ht="14.5" customHeight="1" outlineLevel="5" x14ac:dyDescent="0.35">
      <c r="A209" s="465"/>
      <c r="B209" s="465"/>
      <c r="C209" s="465"/>
      <c r="D209" s="465"/>
      <c r="E209" s="465"/>
      <c r="F209" s="465"/>
      <c r="G209" s="465"/>
    </row>
    <row r="210" spans="1:7" ht="14.5" customHeight="1" outlineLevel="5" x14ac:dyDescent="0.35">
      <c r="A210" s="465"/>
      <c r="B210" s="465"/>
      <c r="C210" s="465"/>
      <c r="D210" s="465"/>
      <c r="E210" s="465"/>
      <c r="F210" s="465"/>
      <c r="G210" s="465"/>
    </row>
    <row r="211" spans="1:7" ht="14.5" customHeight="1" outlineLevel="5" x14ac:dyDescent="0.35">
      <c r="A211" s="77">
        <f>'BD4'!A59</f>
        <v>0</v>
      </c>
      <c r="B211" s="73">
        <f>'BD4'!G59</f>
        <v>0</v>
      </c>
      <c r="C211" s="1"/>
      <c r="D211" s="1"/>
      <c r="E211" s="1"/>
      <c r="F211" s="1"/>
      <c r="G211" s="1"/>
    </row>
    <row r="212" spans="1:7" ht="14.5" customHeight="1" outlineLevel="5" x14ac:dyDescent="0.35">
      <c r="A212" s="465" t="s">
        <v>23</v>
      </c>
      <c r="B212" s="495"/>
      <c r="C212" s="465"/>
      <c r="D212" s="465"/>
      <c r="E212" s="465"/>
      <c r="F212" s="465"/>
      <c r="G212" s="465"/>
    </row>
    <row r="213" spans="1:7" ht="14.5" customHeight="1" outlineLevel="5" x14ac:dyDescent="0.35">
      <c r="A213" s="465"/>
      <c r="B213" s="465"/>
      <c r="C213" s="465"/>
      <c r="D213" s="465"/>
      <c r="E213" s="465"/>
      <c r="F213" s="465"/>
      <c r="G213" s="465"/>
    </row>
    <row r="214" spans="1:7" ht="14.5" customHeight="1" outlineLevel="5" x14ac:dyDescent="0.35">
      <c r="A214" s="465"/>
      <c r="B214" s="465"/>
      <c r="C214" s="465"/>
      <c r="D214" s="465"/>
      <c r="E214" s="465"/>
      <c r="F214" s="465"/>
      <c r="G214" s="465"/>
    </row>
    <row r="215" spans="1:7" ht="14.5" customHeight="1" outlineLevel="5" x14ac:dyDescent="0.35">
      <c r="A215" s="465"/>
      <c r="B215" s="465"/>
      <c r="C215" s="465"/>
      <c r="D215" s="465"/>
      <c r="E215" s="465"/>
      <c r="F215" s="465"/>
      <c r="G215" s="465"/>
    </row>
    <row r="216" spans="1:7" ht="14.5" customHeight="1" outlineLevel="5" x14ac:dyDescent="0.35">
      <c r="A216" s="465"/>
      <c r="B216" s="465"/>
      <c r="C216" s="465"/>
      <c r="D216" s="465"/>
      <c r="E216" s="465"/>
      <c r="F216" s="465"/>
      <c r="G216" s="465"/>
    </row>
    <row r="217" spans="1:7" ht="14.5" customHeight="1" outlineLevel="5" x14ac:dyDescent="0.35">
      <c r="A217" s="465"/>
      <c r="B217" s="465"/>
      <c r="C217" s="465"/>
      <c r="D217" s="465"/>
      <c r="E217" s="465"/>
      <c r="F217" s="465"/>
      <c r="G217" s="465"/>
    </row>
    <row r="218" spans="1:7" ht="14.5" customHeight="1" outlineLevel="5" x14ac:dyDescent="0.35">
      <c r="A218" s="465"/>
      <c r="B218" s="465"/>
      <c r="C218" s="465"/>
      <c r="D218" s="465"/>
      <c r="E218" s="465"/>
      <c r="F218" s="465"/>
      <c r="G218" s="465"/>
    </row>
    <row r="219" spans="1:7" ht="14.5" customHeight="1" outlineLevel="5" x14ac:dyDescent="0.35">
      <c r="A219" s="77">
        <f>'BD4'!A60</f>
        <v>0</v>
      </c>
      <c r="B219" s="73">
        <f>'BD4'!G60</f>
        <v>0</v>
      </c>
      <c r="C219" s="1"/>
      <c r="D219" s="1"/>
      <c r="E219" s="1"/>
      <c r="F219" s="1"/>
      <c r="G219" s="1"/>
    </row>
    <row r="220" spans="1:7" ht="14.5" customHeight="1" outlineLevel="5" x14ac:dyDescent="0.35">
      <c r="A220" s="465" t="s">
        <v>23</v>
      </c>
      <c r="B220" s="495"/>
      <c r="C220" s="465"/>
      <c r="D220" s="465"/>
      <c r="E220" s="465"/>
      <c r="F220" s="465"/>
      <c r="G220" s="465"/>
    </row>
    <row r="221" spans="1:7" ht="14.5" customHeight="1" outlineLevel="5" x14ac:dyDescent="0.35">
      <c r="A221" s="465"/>
      <c r="B221" s="465"/>
      <c r="C221" s="465"/>
      <c r="D221" s="465"/>
      <c r="E221" s="465"/>
      <c r="F221" s="465"/>
      <c r="G221" s="465"/>
    </row>
    <row r="222" spans="1:7" ht="14.5" customHeight="1" outlineLevel="5" x14ac:dyDescent="0.35">
      <c r="A222" s="465"/>
      <c r="B222" s="465"/>
      <c r="C222" s="465"/>
      <c r="D222" s="465"/>
      <c r="E222" s="465"/>
      <c r="F222" s="465"/>
      <c r="G222" s="465"/>
    </row>
    <row r="223" spans="1:7" ht="14.5" customHeight="1" outlineLevel="5" x14ac:dyDescent="0.35">
      <c r="A223" s="465"/>
      <c r="B223" s="465"/>
      <c r="C223" s="465"/>
      <c r="D223" s="465"/>
      <c r="E223" s="465"/>
      <c r="F223" s="465"/>
      <c r="G223" s="465"/>
    </row>
    <row r="224" spans="1:7" ht="14.5" customHeight="1" outlineLevel="5" x14ac:dyDescent="0.35">
      <c r="A224" s="465"/>
      <c r="B224" s="465"/>
      <c r="C224" s="465"/>
      <c r="D224" s="465"/>
      <c r="E224" s="465"/>
      <c r="F224" s="465"/>
      <c r="G224" s="465"/>
    </row>
    <row r="225" spans="1:7" ht="14.5" customHeight="1" outlineLevel="5" x14ac:dyDescent="0.35">
      <c r="A225" s="465"/>
      <c r="B225" s="465"/>
      <c r="C225" s="465"/>
      <c r="D225" s="465"/>
      <c r="E225" s="465"/>
      <c r="F225" s="465"/>
      <c r="G225" s="465"/>
    </row>
    <row r="226" spans="1:7" ht="14.5" customHeight="1" outlineLevel="5" x14ac:dyDescent="0.35">
      <c r="A226" s="465"/>
      <c r="B226" s="465"/>
      <c r="C226" s="465"/>
      <c r="D226" s="465"/>
      <c r="E226" s="465"/>
      <c r="F226" s="465"/>
      <c r="G226" s="465"/>
    </row>
    <row r="227" spans="1:7" ht="14.5" customHeight="1" outlineLevel="5" x14ac:dyDescent="0.35">
      <c r="A227" s="77">
        <f>'BD4'!A61</f>
        <v>0</v>
      </c>
      <c r="B227" s="73">
        <f>'BD4'!G61</f>
        <v>0</v>
      </c>
      <c r="C227" s="185"/>
      <c r="D227" s="185"/>
      <c r="E227" s="185"/>
      <c r="F227" s="185"/>
      <c r="G227" s="185"/>
    </row>
    <row r="228" spans="1:7" ht="14.5" customHeight="1" outlineLevel="5" x14ac:dyDescent="0.35">
      <c r="A228" s="465" t="s">
        <v>23</v>
      </c>
      <c r="B228" s="495"/>
      <c r="C228" s="465"/>
      <c r="D228" s="465"/>
      <c r="E228" s="465"/>
      <c r="F228" s="465"/>
      <c r="G228" s="465"/>
    </row>
    <row r="229" spans="1:7" ht="14.5" customHeight="1" outlineLevel="5" x14ac:dyDescent="0.35">
      <c r="A229" s="465"/>
      <c r="B229" s="465"/>
      <c r="C229" s="465"/>
      <c r="D229" s="465"/>
      <c r="E229" s="465"/>
      <c r="F229" s="465"/>
      <c r="G229" s="465"/>
    </row>
    <row r="230" spans="1:7" ht="14.5" customHeight="1" outlineLevel="5" x14ac:dyDescent="0.35">
      <c r="A230" s="465"/>
      <c r="B230" s="465"/>
      <c r="C230" s="465"/>
      <c r="D230" s="465"/>
      <c r="E230" s="465"/>
      <c r="F230" s="465"/>
      <c r="G230" s="465"/>
    </row>
    <row r="231" spans="1:7" ht="14.5" customHeight="1" outlineLevel="5" x14ac:dyDescent="0.35">
      <c r="A231" s="465"/>
      <c r="B231" s="465"/>
      <c r="C231" s="465"/>
      <c r="D231" s="465"/>
      <c r="E231" s="465"/>
      <c r="F231" s="465"/>
      <c r="G231" s="465"/>
    </row>
    <row r="232" spans="1:7" ht="14.5" customHeight="1" outlineLevel="5" x14ac:dyDescent="0.35">
      <c r="A232" s="465"/>
      <c r="B232" s="465"/>
      <c r="C232" s="465"/>
      <c r="D232" s="465"/>
      <c r="E232" s="465"/>
      <c r="F232" s="465"/>
      <c r="G232" s="465"/>
    </row>
    <row r="233" spans="1:7" ht="14.5" customHeight="1" outlineLevel="5" x14ac:dyDescent="0.35">
      <c r="A233" s="465"/>
      <c r="B233" s="465"/>
      <c r="C233" s="465"/>
      <c r="D233" s="465"/>
      <c r="E233" s="465"/>
      <c r="F233" s="465"/>
      <c r="G233" s="465"/>
    </row>
    <row r="234" spans="1:7" ht="14.5" customHeight="1" outlineLevel="5" x14ac:dyDescent="0.35">
      <c r="A234" s="465"/>
      <c r="B234" s="465"/>
      <c r="C234" s="465"/>
      <c r="D234" s="465"/>
      <c r="E234" s="465"/>
      <c r="F234" s="465"/>
      <c r="G234" s="465"/>
    </row>
    <row r="235" spans="1:7" ht="14.5" customHeight="1" outlineLevel="1" x14ac:dyDescent="0.35">
      <c r="A235" s="171"/>
      <c r="B235" s="171"/>
      <c r="C235" s="171"/>
      <c r="D235" s="171"/>
      <c r="E235" s="171"/>
      <c r="F235" s="171"/>
      <c r="G235" s="171"/>
    </row>
    <row r="236" spans="1:7" ht="18.5" outlineLevel="1" x14ac:dyDescent="0.45">
      <c r="A236" s="514" t="s">
        <v>79</v>
      </c>
      <c r="B236" s="514"/>
      <c r="C236" s="514"/>
      <c r="D236" s="514"/>
      <c r="E236" s="514"/>
      <c r="F236" s="514"/>
      <c r="G236" s="514"/>
    </row>
    <row r="237" spans="1:7" ht="14.5" customHeight="1" outlineLevel="1" x14ac:dyDescent="0.35">
      <c r="A237" s="306" t="str">
        <f>'BD4'!A64</f>
        <v>Clinician</v>
      </c>
      <c r="B237" s="73">
        <f>'BD4'!G64</f>
        <v>0</v>
      </c>
      <c r="C237" s="1"/>
      <c r="D237" s="1"/>
      <c r="E237" s="1"/>
      <c r="F237" s="1"/>
      <c r="G237" s="1"/>
    </row>
    <row r="238" spans="1:7" ht="14.5" customHeight="1" outlineLevel="1" x14ac:dyDescent="0.35">
      <c r="A238" s="465" t="s">
        <v>23</v>
      </c>
      <c r="B238" s="495"/>
      <c r="C238" s="465"/>
      <c r="D238" s="465"/>
      <c r="E238" s="465"/>
      <c r="F238" s="465"/>
      <c r="G238" s="465"/>
    </row>
    <row r="239" spans="1:7" ht="14.5" customHeight="1" outlineLevel="1" x14ac:dyDescent="0.35">
      <c r="A239" s="465"/>
      <c r="B239" s="465"/>
      <c r="C239" s="465"/>
      <c r="D239" s="465"/>
      <c r="E239" s="465"/>
      <c r="F239" s="465"/>
      <c r="G239" s="465"/>
    </row>
    <row r="240" spans="1:7" ht="14.5" customHeight="1" outlineLevel="1" x14ac:dyDescent="0.35">
      <c r="A240" s="465"/>
      <c r="B240" s="465"/>
      <c r="C240" s="465"/>
      <c r="D240" s="465"/>
      <c r="E240" s="465"/>
      <c r="F240" s="465"/>
      <c r="G240" s="465"/>
    </row>
    <row r="241" spans="1:7" ht="14.5" customHeight="1" outlineLevel="1" x14ac:dyDescent="0.35">
      <c r="A241" s="465"/>
      <c r="B241" s="465"/>
      <c r="C241" s="465"/>
      <c r="D241" s="465"/>
      <c r="E241" s="465"/>
      <c r="F241" s="465"/>
      <c r="G241" s="465"/>
    </row>
    <row r="242" spans="1:7" ht="14.5" customHeight="1" outlineLevel="1" x14ac:dyDescent="0.35">
      <c r="A242" s="465"/>
      <c r="B242" s="465"/>
      <c r="C242" s="465"/>
      <c r="D242" s="465"/>
      <c r="E242" s="465"/>
      <c r="F242" s="465"/>
      <c r="G242" s="465"/>
    </row>
    <row r="243" spans="1:7" ht="14.5" customHeight="1" outlineLevel="1" x14ac:dyDescent="0.35">
      <c r="A243" s="465"/>
      <c r="B243" s="465"/>
      <c r="C243" s="465"/>
      <c r="D243" s="465"/>
      <c r="E243" s="465"/>
      <c r="F243" s="465"/>
      <c r="G243" s="465"/>
    </row>
    <row r="244" spans="1:7" ht="14.5" customHeight="1" outlineLevel="1" x14ac:dyDescent="0.35">
      <c r="A244" s="465"/>
      <c r="B244" s="465"/>
      <c r="C244" s="465"/>
      <c r="D244" s="465"/>
      <c r="E244" s="465"/>
      <c r="F244" s="465"/>
      <c r="G244" s="465"/>
    </row>
    <row r="245" spans="1:7" ht="15.5" outlineLevel="1" x14ac:dyDescent="0.35">
      <c r="A245" s="77" t="str">
        <f>'BD4'!A65</f>
        <v>Nurse</v>
      </c>
      <c r="B245" s="73">
        <f>'BD4'!G65</f>
        <v>0</v>
      </c>
      <c r="C245" s="29"/>
      <c r="D245" s="30"/>
      <c r="E245" s="32"/>
      <c r="F245" s="32"/>
      <c r="G245" s="28"/>
    </row>
    <row r="246" spans="1:7" outlineLevel="1" x14ac:dyDescent="0.35">
      <c r="A246" s="465" t="s">
        <v>23</v>
      </c>
      <c r="B246" s="495"/>
      <c r="C246" s="465"/>
      <c r="D246" s="465"/>
      <c r="E246" s="465"/>
      <c r="F246" s="465"/>
      <c r="G246" s="465"/>
    </row>
    <row r="247" spans="1:7" outlineLevel="1" x14ac:dyDescent="0.35">
      <c r="A247" s="465"/>
      <c r="B247" s="465"/>
      <c r="C247" s="465"/>
      <c r="D247" s="465"/>
      <c r="E247" s="465"/>
      <c r="F247" s="465"/>
      <c r="G247" s="465"/>
    </row>
    <row r="248" spans="1:7" outlineLevel="1" x14ac:dyDescent="0.35">
      <c r="A248" s="465"/>
      <c r="B248" s="465"/>
      <c r="C248" s="465"/>
      <c r="D248" s="465"/>
      <c r="E248" s="465"/>
      <c r="F248" s="465"/>
      <c r="G248" s="465"/>
    </row>
    <row r="249" spans="1:7" outlineLevel="1" x14ac:dyDescent="0.35">
      <c r="A249" s="465"/>
      <c r="B249" s="465"/>
      <c r="C249" s="465"/>
      <c r="D249" s="465"/>
      <c r="E249" s="465"/>
      <c r="F249" s="465"/>
      <c r="G249" s="465"/>
    </row>
    <row r="250" spans="1:7" outlineLevel="1" x14ac:dyDescent="0.35">
      <c r="A250" s="465"/>
      <c r="B250" s="465"/>
      <c r="C250" s="465"/>
      <c r="D250" s="465"/>
      <c r="E250" s="465"/>
      <c r="F250" s="465"/>
      <c r="G250" s="465"/>
    </row>
    <row r="251" spans="1:7" outlineLevel="1" x14ac:dyDescent="0.35">
      <c r="A251" s="465"/>
      <c r="B251" s="465"/>
      <c r="C251" s="465"/>
      <c r="D251" s="465"/>
      <c r="E251" s="465"/>
      <c r="F251" s="465"/>
      <c r="G251" s="465"/>
    </row>
    <row r="252" spans="1:7" outlineLevel="1" x14ac:dyDescent="0.35">
      <c r="A252" s="465"/>
      <c r="B252" s="465"/>
      <c r="C252" s="465"/>
      <c r="D252" s="465"/>
      <c r="E252" s="465"/>
      <c r="F252" s="465"/>
      <c r="G252" s="465"/>
    </row>
    <row r="253" spans="1:7" ht="15.5" outlineLevel="1" x14ac:dyDescent="0.35">
      <c r="A253" s="77" t="str">
        <f>'BD4'!A66</f>
        <v>Lead Case Manager</v>
      </c>
      <c r="B253" s="73">
        <f>'BD4'!G66</f>
        <v>0</v>
      </c>
      <c r="C253" s="1"/>
      <c r="E253" s="1"/>
      <c r="F253" s="1"/>
      <c r="G253" s="1"/>
    </row>
    <row r="254" spans="1:7" outlineLevel="1" x14ac:dyDescent="0.35">
      <c r="A254" s="465" t="s">
        <v>23</v>
      </c>
      <c r="B254" s="495"/>
      <c r="C254" s="465"/>
      <c r="D254" s="465"/>
      <c r="E254" s="465"/>
      <c r="F254" s="465"/>
      <c r="G254" s="465"/>
    </row>
    <row r="255" spans="1:7" outlineLevel="1" x14ac:dyDescent="0.35">
      <c r="A255" s="465"/>
      <c r="B255" s="465"/>
      <c r="C255" s="465"/>
      <c r="D255" s="465"/>
      <c r="E255" s="465"/>
      <c r="F255" s="465"/>
      <c r="G255" s="465"/>
    </row>
    <row r="256" spans="1:7" outlineLevel="1" x14ac:dyDescent="0.35">
      <c r="A256" s="465"/>
      <c r="B256" s="465"/>
      <c r="C256" s="465"/>
      <c r="D256" s="465"/>
      <c r="E256" s="465"/>
      <c r="F256" s="465"/>
      <c r="G256" s="465"/>
    </row>
    <row r="257" spans="1:7" outlineLevel="1" x14ac:dyDescent="0.35">
      <c r="A257" s="465"/>
      <c r="B257" s="465"/>
      <c r="C257" s="465"/>
      <c r="D257" s="465"/>
      <c r="E257" s="465"/>
      <c r="F257" s="465"/>
      <c r="G257" s="465"/>
    </row>
    <row r="258" spans="1:7" outlineLevel="1" x14ac:dyDescent="0.35">
      <c r="A258" s="465"/>
      <c r="B258" s="465"/>
      <c r="C258" s="465"/>
      <c r="D258" s="465"/>
      <c r="E258" s="465"/>
      <c r="F258" s="465"/>
      <c r="G258" s="465"/>
    </row>
    <row r="259" spans="1:7" outlineLevel="1" x14ac:dyDescent="0.35">
      <c r="A259" s="465"/>
      <c r="B259" s="465"/>
      <c r="C259" s="465"/>
      <c r="D259" s="465"/>
      <c r="E259" s="465"/>
      <c r="F259" s="465"/>
      <c r="G259" s="465"/>
    </row>
    <row r="260" spans="1:7" outlineLevel="1" x14ac:dyDescent="0.35">
      <c r="A260" s="465"/>
      <c r="B260" s="465"/>
      <c r="C260" s="465"/>
      <c r="D260" s="465"/>
      <c r="E260" s="465"/>
      <c r="F260" s="465"/>
      <c r="G260" s="465"/>
    </row>
    <row r="261" spans="1:7" ht="15.5" outlineLevel="1" x14ac:dyDescent="0.35">
      <c r="A261" s="77" t="str">
        <f>'BD4'!A67</f>
        <v>Case Manager</v>
      </c>
      <c r="B261" s="73">
        <f>'BD4'!G67</f>
        <v>0</v>
      </c>
      <c r="C261" s="30"/>
      <c r="E261" s="32"/>
      <c r="F261" s="32"/>
      <c r="G261" s="28"/>
    </row>
    <row r="262" spans="1:7" outlineLevel="1" x14ac:dyDescent="0.35">
      <c r="A262" s="465" t="s">
        <v>23</v>
      </c>
      <c r="B262" s="495"/>
      <c r="C262" s="465"/>
      <c r="D262" s="465"/>
      <c r="E262" s="465"/>
      <c r="F262" s="465"/>
      <c r="G262" s="465"/>
    </row>
    <row r="263" spans="1:7" outlineLevel="1" x14ac:dyDescent="0.35">
      <c r="A263" s="465"/>
      <c r="B263" s="465"/>
      <c r="C263" s="465"/>
      <c r="D263" s="465"/>
      <c r="E263" s="465"/>
      <c r="F263" s="465"/>
      <c r="G263" s="465"/>
    </row>
    <row r="264" spans="1:7" outlineLevel="1" x14ac:dyDescent="0.35">
      <c r="A264" s="465"/>
      <c r="B264" s="465"/>
      <c r="C264" s="465"/>
      <c r="D264" s="465"/>
      <c r="E264" s="465"/>
      <c r="F264" s="465"/>
      <c r="G264" s="465"/>
    </row>
    <row r="265" spans="1:7" outlineLevel="1" x14ac:dyDescent="0.35">
      <c r="A265" s="465"/>
      <c r="B265" s="465"/>
      <c r="C265" s="465"/>
      <c r="D265" s="465"/>
      <c r="E265" s="465"/>
      <c r="F265" s="465"/>
      <c r="G265" s="465"/>
    </row>
    <row r="266" spans="1:7" outlineLevel="1" x14ac:dyDescent="0.35">
      <c r="A266" s="465"/>
      <c r="B266" s="465"/>
      <c r="C266" s="465"/>
      <c r="D266" s="465"/>
      <c r="E266" s="465"/>
      <c r="F266" s="465"/>
      <c r="G266" s="465"/>
    </row>
    <row r="267" spans="1:7" outlineLevel="1" x14ac:dyDescent="0.35">
      <c r="A267" s="465"/>
      <c r="B267" s="465"/>
      <c r="C267" s="465"/>
      <c r="D267" s="465"/>
      <c r="E267" s="465"/>
      <c r="F267" s="465"/>
      <c r="G267" s="465"/>
    </row>
    <row r="268" spans="1:7" outlineLevel="1" x14ac:dyDescent="0.35">
      <c r="A268" s="465"/>
      <c r="B268" s="465"/>
      <c r="C268" s="465"/>
      <c r="D268" s="465"/>
      <c r="E268" s="465"/>
      <c r="F268" s="465"/>
      <c r="G268" s="465"/>
    </row>
    <row r="269" spans="1:7" ht="15.5" outlineLevel="1" x14ac:dyDescent="0.35">
      <c r="A269" s="77" t="str">
        <f>'BD4'!A68</f>
        <v>Lead Teacher</v>
      </c>
      <c r="B269" s="73">
        <f>'BD4'!G68</f>
        <v>0</v>
      </c>
    </row>
    <row r="270" spans="1:7" outlineLevel="1" x14ac:dyDescent="0.35">
      <c r="A270" s="465" t="s">
        <v>23</v>
      </c>
      <c r="B270" s="495"/>
      <c r="C270" s="465"/>
      <c r="D270" s="465"/>
      <c r="E270" s="465"/>
      <c r="F270" s="465"/>
      <c r="G270" s="465"/>
    </row>
    <row r="271" spans="1:7" outlineLevel="1" x14ac:dyDescent="0.35">
      <c r="A271" s="465"/>
      <c r="B271" s="465"/>
      <c r="C271" s="465"/>
      <c r="D271" s="465"/>
      <c r="E271" s="465"/>
      <c r="F271" s="465"/>
      <c r="G271" s="465"/>
    </row>
    <row r="272" spans="1:7" outlineLevel="1" x14ac:dyDescent="0.35">
      <c r="A272" s="465"/>
      <c r="B272" s="465"/>
      <c r="C272" s="465"/>
      <c r="D272" s="465"/>
      <c r="E272" s="465"/>
      <c r="F272" s="465"/>
      <c r="G272" s="465"/>
    </row>
    <row r="273" spans="1:7" outlineLevel="1" x14ac:dyDescent="0.35">
      <c r="A273" s="465"/>
      <c r="B273" s="465"/>
      <c r="C273" s="465"/>
      <c r="D273" s="465"/>
      <c r="E273" s="465"/>
      <c r="F273" s="465"/>
      <c r="G273" s="465"/>
    </row>
    <row r="274" spans="1:7" outlineLevel="1" x14ac:dyDescent="0.35">
      <c r="A274" s="465"/>
      <c r="B274" s="465"/>
      <c r="C274" s="465"/>
      <c r="D274" s="465"/>
      <c r="E274" s="465"/>
      <c r="F274" s="465"/>
      <c r="G274" s="465"/>
    </row>
    <row r="275" spans="1:7" outlineLevel="1" x14ac:dyDescent="0.35">
      <c r="A275" s="465"/>
      <c r="B275" s="465"/>
      <c r="C275" s="465"/>
      <c r="D275" s="465"/>
      <c r="E275" s="465"/>
      <c r="F275" s="465"/>
      <c r="G275" s="465"/>
    </row>
    <row r="276" spans="1:7" outlineLevel="1" x14ac:dyDescent="0.35">
      <c r="A276" s="465"/>
      <c r="B276" s="465"/>
      <c r="C276" s="465"/>
      <c r="D276" s="465"/>
      <c r="E276" s="465"/>
      <c r="F276" s="465"/>
      <c r="G276" s="465"/>
    </row>
    <row r="277" spans="1:7" ht="14.5" customHeight="1" outlineLevel="1" x14ac:dyDescent="0.35">
      <c r="A277" s="77" t="str">
        <f>'BD4'!A69</f>
        <v>Teacher</v>
      </c>
      <c r="B277" s="73">
        <f>'BD4'!G69</f>
        <v>0</v>
      </c>
      <c r="C277" s="185"/>
      <c r="D277" s="185"/>
      <c r="E277" s="185"/>
      <c r="F277" s="185"/>
      <c r="G277" s="185"/>
    </row>
    <row r="278" spans="1:7" ht="14.5" customHeight="1" outlineLevel="1" x14ac:dyDescent="0.35">
      <c r="A278" s="465" t="s">
        <v>23</v>
      </c>
      <c r="B278" s="495"/>
      <c r="C278" s="465"/>
      <c r="D278" s="465"/>
      <c r="E278" s="465"/>
      <c r="F278" s="465"/>
      <c r="G278" s="465"/>
    </row>
    <row r="279" spans="1:7" ht="14.5" customHeight="1" outlineLevel="1" x14ac:dyDescent="0.35">
      <c r="A279" s="465"/>
      <c r="B279" s="465"/>
      <c r="C279" s="465"/>
      <c r="D279" s="465"/>
      <c r="E279" s="465"/>
      <c r="F279" s="465"/>
      <c r="G279" s="465"/>
    </row>
    <row r="280" spans="1:7" ht="14.5" customHeight="1" outlineLevel="1" x14ac:dyDescent="0.35">
      <c r="A280" s="465"/>
      <c r="B280" s="465"/>
      <c r="C280" s="465"/>
      <c r="D280" s="465"/>
      <c r="E280" s="465"/>
      <c r="F280" s="465"/>
      <c r="G280" s="465"/>
    </row>
    <row r="281" spans="1:7" ht="14.5" customHeight="1" outlineLevel="1" x14ac:dyDescent="0.35">
      <c r="A281" s="465"/>
      <c r="B281" s="465"/>
      <c r="C281" s="465"/>
      <c r="D281" s="465"/>
      <c r="E281" s="465"/>
      <c r="F281" s="465"/>
      <c r="G281" s="465"/>
    </row>
    <row r="282" spans="1:7" ht="14.5" customHeight="1" outlineLevel="1" x14ac:dyDescent="0.35">
      <c r="A282" s="465"/>
      <c r="B282" s="465"/>
      <c r="C282" s="465"/>
      <c r="D282" s="465"/>
      <c r="E282" s="465"/>
      <c r="F282" s="465"/>
      <c r="G282" s="465"/>
    </row>
    <row r="283" spans="1:7" ht="14.5" customHeight="1" outlineLevel="1" x14ac:dyDescent="0.35">
      <c r="A283" s="465"/>
      <c r="B283" s="465"/>
      <c r="C283" s="465"/>
      <c r="D283" s="465"/>
      <c r="E283" s="465"/>
      <c r="F283" s="465"/>
      <c r="G283" s="465"/>
    </row>
    <row r="284" spans="1:7" ht="14.5" customHeight="1" outlineLevel="1" x14ac:dyDescent="0.35">
      <c r="A284" s="465"/>
      <c r="B284" s="465"/>
      <c r="C284" s="465"/>
      <c r="D284" s="465"/>
      <c r="E284" s="465"/>
      <c r="F284" s="465"/>
      <c r="G284" s="465"/>
    </row>
    <row r="285" spans="1:7" ht="14.5" customHeight="1" outlineLevel="1" x14ac:dyDescent="0.35">
      <c r="A285" s="77" t="str">
        <f>'BD4'!A70</f>
        <v>Youth Care Worker</v>
      </c>
      <c r="B285" s="73">
        <f>'BD4'!G70</f>
        <v>0</v>
      </c>
      <c r="C285" s="185"/>
      <c r="D285" s="185"/>
      <c r="E285" s="185"/>
      <c r="F285" s="185"/>
      <c r="G285" s="185"/>
    </row>
    <row r="286" spans="1:7" ht="14.5" customHeight="1" outlineLevel="1" x14ac:dyDescent="0.35">
      <c r="A286" s="465" t="s">
        <v>23</v>
      </c>
      <c r="B286" s="495"/>
      <c r="C286" s="465"/>
      <c r="D286" s="465"/>
      <c r="E286" s="465"/>
      <c r="F286" s="465"/>
      <c r="G286" s="465"/>
    </row>
    <row r="287" spans="1:7" ht="14.5" customHeight="1" outlineLevel="1" x14ac:dyDescent="0.35">
      <c r="A287" s="465"/>
      <c r="B287" s="465"/>
      <c r="C287" s="465"/>
      <c r="D287" s="465"/>
      <c r="E287" s="465"/>
      <c r="F287" s="465"/>
      <c r="G287" s="465"/>
    </row>
    <row r="288" spans="1:7" ht="14.5" customHeight="1" outlineLevel="1" x14ac:dyDescent="0.35">
      <c r="A288" s="465"/>
      <c r="B288" s="465"/>
      <c r="C288" s="465"/>
      <c r="D288" s="465"/>
      <c r="E288" s="465"/>
      <c r="F288" s="465"/>
      <c r="G288" s="465"/>
    </row>
    <row r="289" spans="1:7" ht="14.5" customHeight="1" outlineLevel="1" x14ac:dyDescent="0.35">
      <c r="A289" s="465"/>
      <c r="B289" s="465"/>
      <c r="C289" s="465"/>
      <c r="D289" s="465"/>
      <c r="E289" s="465"/>
      <c r="F289" s="465"/>
      <c r="G289" s="465"/>
    </row>
    <row r="290" spans="1:7" ht="14.5" customHeight="1" outlineLevel="1" x14ac:dyDescent="0.35">
      <c r="A290" s="465"/>
      <c r="B290" s="465"/>
      <c r="C290" s="465"/>
      <c r="D290" s="465"/>
      <c r="E290" s="465"/>
      <c r="F290" s="465"/>
      <c r="G290" s="465"/>
    </row>
    <row r="291" spans="1:7" ht="14.5" customHeight="1" outlineLevel="1" x14ac:dyDescent="0.35">
      <c r="A291" s="465"/>
      <c r="B291" s="465"/>
      <c r="C291" s="465"/>
      <c r="D291" s="465"/>
      <c r="E291" s="465"/>
      <c r="F291" s="465"/>
      <c r="G291" s="465"/>
    </row>
    <row r="292" spans="1:7" ht="14.5" customHeight="1" outlineLevel="1" x14ac:dyDescent="0.35">
      <c r="A292" s="465"/>
      <c r="B292" s="465"/>
      <c r="C292" s="465"/>
      <c r="D292" s="465"/>
      <c r="E292" s="465"/>
      <c r="F292" s="465"/>
      <c r="G292" s="465"/>
    </row>
    <row r="293" spans="1:7" ht="14.5" customHeight="1" outlineLevel="1" x14ac:dyDescent="0.35">
      <c r="A293" s="77" t="str">
        <f>'BD4'!A71</f>
        <v>Administrative Assistant</v>
      </c>
      <c r="B293" s="73">
        <f>'BD4'!G71</f>
        <v>0</v>
      </c>
      <c r="C293" s="185"/>
      <c r="D293" s="185"/>
      <c r="E293" s="185"/>
      <c r="F293" s="185"/>
      <c r="G293" s="185"/>
    </row>
    <row r="294" spans="1:7" ht="14.5" customHeight="1" outlineLevel="1" x14ac:dyDescent="0.35">
      <c r="A294" s="465" t="s">
        <v>23</v>
      </c>
      <c r="B294" s="495"/>
      <c r="C294" s="465"/>
      <c r="D294" s="465"/>
      <c r="E294" s="465"/>
      <c r="F294" s="465"/>
      <c r="G294" s="465"/>
    </row>
    <row r="295" spans="1:7" ht="14.5" customHeight="1" outlineLevel="1" x14ac:dyDescent="0.35">
      <c r="A295" s="465"/>
      <c r="B295" s="465"/>
      <c r="C295" s="465"/>
      <c r="D295" s="465"/>
      <c r="E295" s="465"/>
      <c r="F295" s="465"/>
      <c r="G295" s="465"/>
    </row>
    <row r="296" spans="1:7" ht="14.5" customHeight="1" outlineLevel="1" x14ac:dyDescent="0.35">
      <c r="A296" s="465"/>
      <c r="B296" s="465"/>
      <c r="C296" s="465"/>
      <c r="D296" s="465"/>
      <c r="E296" s="465"/>
      <c r="F296" s="465"/>
      <c r="G296" s="465"/>
    </row>
    <row r="297" spans="1:7" ht="14.5" customHeight="1" outlineLevel="1" x14ac:dyDescent="0.35">
      <c r="A297" s="465"/>
      <c r="B297" s="465"/>
      <c r="C297" s="465"/>
      <c r="D297" s="465"/>
      <c r="E297" s="465"/>
      <c r="F297" s="465"/>
      <c r="G297" s="465"/>
    </row>
    <row r="298" spans="1:7" ht="14.5" customHeight="1" outlineLevel="1" x14ac:dyDescent="0.35">
      <c r="A298" s="465"/>
      <c r="B298" s="465"/>
      <c r="C298" s="465"/>
      <c r="D298" s="465"/>
      <c r="E298" s="465"/>
      <c r="F298" s="465"/>
      <c r="G298" s="465"/>
    </row>
    <row r="299" spans="1:7" ht="14.5" customHeight="1" outlineLevel="1" x14ac:dyDescent="0.35">
      <c r="A299" s="465"/>
      <c r="B299" s="465"/>
      <c r="C299" s="465"/>
      <c r="D299" s="465"/>
      <c r="E299" s="465"/>
      <c r="F299" s="465"/>
      <c r="G299" s="465"/>
    </row>
    <row r="300" spans="1:7" ht="14.5" customHeight="1" outlineLevel="1" x14ac:dyDescent="0.35">
      <c r="A300" s="465"/>
      <c r="B300" s="465"/>
      <c r="C300" s="465"/>
      <c r="D300" s="465"/>
      <c r="E300" s="465"/>
      <c r="F300" s="465"/>
      <c r="G300" s="465"/>
    </row>
    <row r="301" spans="1:7" ht="14.5" customHeight="1" outlineLevel="1" x14ac:dyDescent="0.35">
      <c r="A301" s="77">
        <f>'BD4'!A72</f>
        <v>0</v>
      </c>
      <c r="B301" s="73">
        <f>'BD4'!G72</f>
        <v>0</v>
      </c>
      <c r="C301" s="185"/>
      <c r="D301" s="185"/>
      <c r="E301" s="185"/>
      <c r="F301" s="185"/>
      <c r="G301" s="185"/>
    </row>
    <row r="302" spans="1:7" ht="14.5" customHeight="1" outlineLevel="1" x14ac:dyDescent="0.35">
      <c r="A302" s="465" t="s">
        <v>23</v>
      </c>
      <c r="B302" s="495"/>
      <c r="C302" s="465"/>
      <c r="D302" s="465"/>
      <c r="E302" s="465"/>
      <c r="F302" s="465"/>
      <c r="G302" s="465"/>
    </row>
    <row r="303" spans="1:7" ht="14.5" customHeight="1" outlineLevel="1" x14ac:dyDescent="0.35">
      <c r="A303" s="465"/>
      <c r="B303" s="465"/>
      <c r="C303" s="465"/>
      <c r="D303" s="465"/>
      <c r="E303" s="465"/>
      <c r="F303" s="465"/>
      <c r="G303" s="465"/>
    </row>
    <row r="304" spans="1:7" ht="14.5" customHeight="1" outlineLevel="1" x14ac:dyDescent="0.35">
      <c r="A304" s="465"/>
      <c r="B304" s="465"/>
      <c r="C304" s="465"/>
      <c r="D304" s="465"/>
      <c r="E304" s="465"/>
      <c r="F304" s="465"/>
      <c r="G304" s="465"/>
    </row>
    <row r="305" spans="1:7" ht="14.5" customHeight="1" outlineLevel="1" x14ac:dyDescent="0.35">
      <c r="A305" s="465"/>
      <c r="B305" s="465"/>
      <c r="C305" s="465"/>
      <c r="D305" s="465"/>
      <c r="E305" s="465"/>
      <c r="F305" s="465"/>
      <c r="G305" s="465"/>
    </row>
    <row r="306" spans="1:7" ht="14.5" customHeight="1" outlineLevel="1" x14ac:dyDescent="0.35">
      <c r="A306" s="465"/>
      <c r="B306" s="465"/>
      <c r="C306" s="465"/>
      <c r="D306" s="465"/>
      <c r="E306" s="465"/>
      <c r="F306" s="465"/>
      <c r="G306" s="465"/>
    </row>
    <row r="307" spans="1:7" ht="14.5" customHeight="1" outlineLevel="1" x14ac:dyDescent="0.35">
      <c r="A307" s="465"/>
      <c r="B307" s="465"/>
      <c r="C307" s="465"/>
      <c r="D307" s="465"/>
      <c r="E307" s="465"/>
      <c r="F307" s="465"/>
      <c r="G307" s="465"/>
    </row>
    <row r="308" spans="1:7" ht="14.5" customHeight="1" outlineLevel="1" x14ac:dyDescent="0.35">
      <c r="A308" s="465"/>
      <c r="B308" s="465"/>
      <c r="C308" s="465"/>
      <c r="D308" s="465"/>
      <c r="E308" s="465"/>
      <c r="F308" s="465"/>
      <c r="G308" s="465"/>
    </row>
    <row r="309" spans="1:7" ht="14.5" customHeight="1" outlineLevel="1" x14ac:dyDescent="0.35">
      <c r="A309" s="77">
        <f>'BD4'!A73</f>
        <v>0</v>
      </c>
      <c r="B309" s="73">
        <f>'BD4'!G73</f>
        <v>0</v>
      </c>
      <c r="C309" s="185"/>
      <c r="D309" s="185"/>
      <c r="E309" s="185"/>
      <c r="F309" s="185"/>
      <c r="G309" s="185"/>
    </row>
    <row r="310" spans="1:7" ht="14.5" customHeight="1" outlineLevel="1" x14ac:dyDescent="0.35">
      <c r="A310" s="465" t="s">
        <v>23</v>
      </c>
      <c r="B310" s="495"/>
      <c r="C310" s="465"/>
      <c r="D310" s="465"/>
      <c r="E310" s="465"/>
      <c r="F310" s="465"/>
      <c r="G310" s="465"/>
    </row>
    <row r="311" spans="1:7" ht="14.5" customHeight="1" outlineLevel="1" x14ac:dyDescent="0.35">
      <c r="A311" s="465"/>
      <c r="B311" s="465"/>
      <c r="C311" s="465"/>
      <c r="D311" s="465"/>
      <c r="E311" s="465"/>
      <c r="F311" s="465"/>
      <c r="G311" s="465"/>
    </row>
    <row r="312" spans="1:7" ht="14.5" customHeight="1" outlineLevel="1" x14ac:dyDescent="0.35">
      <c r="A312" s="465"/>
      <c r="B312" s="465"/>
      <c r="C312" s="465"/>
      <c r="D312" s="465"/>
      <c r="E312" s="465"/>
      <c r="F312" s="465"/>
      <c r="G312" s="465"/>
    </row>
    <row r="313" spans="1:7" ht="14.5" customHeight="1" outlineLevel="1" x14ac:dyDescent="0.35">
      <c r="A313" s="465"/>
      <c r="B313" s="465"/>
      <c r="C313" s="465"/>
      <c r="D313" s="465"/>
      <c r="E313" s="465"/>
      <c r="F313" s="465"/>
      <c r="G313" s="465"/>
    </row>
    <row r="314" spans="1:7" ht="14.5" customHeight="1" outlineLevel="1" x14ac:dyDescent="0.35">
      <c r="A314" s="465"/>
      <c r="B314" s="465"/>
      <c r="C314" s="465"/>
      <c r="D314" s="465"/>
      <c r="E314" s="465"/>
      <c r="F314" s="465"/>
      <c r="G314" s="465"/>
    </row>
    <row r="315" spans="1:7" ht="14.5" customHeight="1" outlineLevel="1" x14ac:dyDescent="0.35">
      <c r="A315" s="465"/>
      <c r="B315" s="465"/>
      <c r="C315" s="465"/>
      <c r="D315" s="465"/>
      <c r="E315" s="465"/>
      <c r="F315" s="465"/>
      <c r="G315" s="465"/>
    </row>
    <row r="316" spans="1:7" ht="14.5" customHeight="1" outlineLevel="1" x14ac:dyDescent="0.35">
      <c r="A316" s="465"/>
      <c r="B316" s="465"/>
      <c r="C316" s="465"/>
      <c r="D316" s="465"/>
      <c r="E316" s="465"/>
      <c r="F316" s="465"/>
      <c r="G316" s="465"/>
    </row>
    <row r="317" spans="1:7" ht="14.5" customHeight="1" outlineLevel="2" x14ac:dyDescent="0.35">
      <c r="A317" s="77">
        <f>'BD4'!A74</f>
        <v>0</v>
      </c>
      <c r="B317" s="73">
        <f>'BD4'!G74</f>
        <v>0</v>
      </c>
      <c r="C317" s="185"/>
      <c r="D317" s="185"/>
      <c r="E317" s="185"/>
      <c r="F317" s="185"/>
      <c r="G317" s="185"/>
    </row>
    <row r="318" spans="1:7" ht="14.5" customHeight="1" outlineLevel="2" x14ac:dyDescent="0.35">
      <c r="A318" s="465" t="s">
        <v>23</v>
      </c>
      <c r="B318" s="495"/>
      <c r="C318" s="465"/>
      <c r="D318" s="465"/>
      <c r="E318" s="465"/>
      <c r="F318" s="465"/>
      <c r="G318" s="465"/>
    </row>
    <row r="319" spans="1:7" ht="14.5" customHeight="1" outlineLevel="2" x14ac:dyDescent="0.35">
      <c r="A319" s="465"/>
      <c r="B319" s="465"/>
      <c r="C319" s="465"/>
      <c r="D319" s="465"/>
      <c r="E319" s="465"/>
      <c r="F319" s="465"/>
      <c r="G319" s="465"/>
    </row>
    <row r="320" spans="1:7" ht="14.5" customHeight="1" outlineLevel="2" x14ac:dyDescent="0.35">
      <c r="A320" s="465"/>
      <c r="B320" s="465"/>
      <c r="C320" s="465"/>
      <c r="D320" s="465"/>
      <c r="E320" s="465"/>
      <c r="F320" s="465"/>
      <c r="G320" s="465"/>
    </row>
    <row r="321" spans="1:7" ht="14.5" customHeight="1" outlineLevel="2" x14ac:dyDescent="0.35">
      <c r="A321" s="465"/>
      <c r="B321" s="465"/>
      <c r="C321" s="465"/>
      <c r="D321" s="465"/>
      <c r="E321" s="465"/>
      <c r="F321" s="465"/>
      <c r="G321" s="465"/>
    </row>
    <row r="322" spans="1:7" ht="14.5" customHeight="1" outlineLevel="2" x14ac:dyDescent="0.35">
      <c r="A322" s="465"/>
      <c r="B322" s="465"/>
      <c r="C322" s="465"/>
      <c r="D322" s="465"/>
      <c r="E322" s="465"/>
      <c r="F322" s="465"/>
      <c r="G322" s="465"/>
    </row>
    <row r="323" spans="1:7" ht="14.5" customHeight="1" outlineLevel="2" x14ac:dyDescent="0.35">
      <c r="A323" s="465"/>
      <c r="B323" s="465"/>
      <c r="C323" s="465"/>
      <c r="D323" s="465"/>
      <c r="E323" s="465"/>
      <c r="F323" s="465"/>
      <c r="G323" s="465"/>
    </row>
    <row r="324" spans="1:7" ht="14.5" customHeight="1" outlineLevel="2" x14ac:dyDescent="0.35">
      <c r="A324" s="465"/>
      <c r="B324" s="465"/>
      <c r="C324" s="465"/>
      <c r="D324" s="465"/>
      <c r="E324" s="465"/>
      <c r="F324" s="465"/>
      <c r="G324" s="465"/>
    </row>
    <row r="325" spans="1:7" ht="14.5" customHeight="1" outlineLevel="2" x14ac:dyDescent="0.35">
      <c r="A325" s="77">
        <f>'BD4'!A75</f>
        <v>0</v>
      </c>
      <c r="B325" s="73">
        <f>'BD4'!G75</f>
        <v>0</v>
      </c>
      <c r="C325" s="185"/>
      <c r="D325" s="185"/>
      <c r="E325" s="185"/>
      <c r="F325" s="185"/>
      <c r="G325" s="185"/>
    </row>
    <row r="326" spans="1:7" ht="14.5" customHeight="1" outlineLevel="2" x14ac:dyDescent="0.35">
      <c r="A326" s="465" t="s">
        <v>23</v>
      </c>
      <c r="B326" s="495"/>
      <c r="C326" s="465"/>
      <c r="D326" s="465"/>
      <c r="E326" s="465"/>
      <c r="F326" s="465"/>
      <c r="G326" s="465"/>
    </row>
    <row r="327" spans="1:7" ht="14.5" customHeight="1" outlineLevel="2" x14ac:dyDescent="0.35">
      <c r="A327" s="465"/>
      <c r="B327" s="465"/>
      <c r="C327" s="465"/>
      <c r="D327" s="465"/>
      <c r="E327" s="465"/>
      <c r="F327" s="465"/>
      <c r="G327" s="465"/>
    </row>
    <row r="328" spans="1:7" ht="14.5" customHeight="1" outlineLevel="2" x14ac:dyDescent="0.35">
      <c r="A328" s="465"/>
      <c r="B328" s="465"/>
      <c r="C328" s="465"/>
      <c r="D328" s="465"/>
      <c r="E328" s="465"/>
      <c r="F328" s="465"/>
      <c r="G328" s="465"/>
    </row>
    <row r="329" spans="1:7" ht="14.5" customHeight="1" outlineLevel="2" x14ac:dyDescent="0.35">
      <c r="A329" s="465"/>
      <c r="B329" s="465"/>
      <c r="C329" s="465"/>
      <c r="D329" s="465"/>
      <c r="E329" s="465"/>
      <c r="F329" s="465"/>
      <c r="G329" s="465"/>
    </row>
    <row r="330" spans="1:7" ht="14.5" customHeight="1" outlineLevel="2" x14ac:dyDescent="0.35">
      <c r="A330" s="465"/>
      <c r="B330" s="465"/>
      <c r="C330" s="465"/>
      <c r="D330" s="465"/>
      <c r="E330" s="465"/>
      <c r="F330" s="465"/>
      <c r="G330" s="465"/>
    </row>
    <row r="331" spans="1:7" ht="14.5" customHeight="1" outlineLevel="2" x14ac:dyDescent="0.35">
      <c r="A331" s="465"/>
      <c r="B331" s="465"/>
      <c r="C331" s="465"/>
      <c r="D331" s="465"/>
      <c r="E331" s="465"/>
      <c r="F331" s="465"/>
      <c r="G331" s="465"/>
    </row>
    <row r="332" spans="1:7" ht="14.5" customHeight="1" outlineLevel="2" x14ac:dyDescent="0.35">
      <c r="A332" s="465"/>
      <c r="B332" s="465"/>
      <c r="C332" s="465"/>
      <c r="D332" s="465"/>
      <c r="E332" s="465"/>
      <c r="F332" s="465"/>
      <c r="G332" s="465"/>
    </row>
    <row r="333" spans="1:7" ht="14.5" customHeight="1" outlineLevel="2" x14ac:dyDescent="0.35">
      <c r="A333" s="77">
        <f>'BD4'!A76</f>
        <v>0</v>
      </c>
      <c r="B333" s="73">
        <f>'BD4'!G76</f>
        <v>0</v>
      </c>
      <c r="C333" s="1"/>
      <c r="D333" s="1"/>
      <c r="E333" s="1"/>
      <c r="F333" s="1"/>
      <c r="G333" s="1"/>
    </row>
    <row r="334" spans="1:7" ht="14.5" customHeight="1" outlineLevel="2" x14ac:dyDescent="0.35">
      <c r="A334" s="465" t="s">
        <v>23</v>
      </c>
      <c r="B334" s="495"/>
      <c r="C334" s="465"/>
      <c r="D334" s="465"/>
      <c r="E334" s="465"/>
      <c r="F334" s="465"/>
      <c r="G334" s="465"/>
    </row>
    <row r="335" spans="1:7" ht="14.5" customHeight="1" outlineLevel="2" x14ac:dyDescent="0.35">
      <c r="A335" s="465"/>
      <c r="B335" s="465"/>
      <c r="C335" s="465"/>
      <c r="D335" s="465"/>
      <c r="E335" s="465"/>
      <c r="F335" s="465"/>
      <c r="G335" s="465"/>
    </row>
    <row r="336" spans="1:7" ht="14.5" customHeight="1" outlineLevel="2" x14ac:dyDescent="0.35">
      <c r="A336" s="465"/>
      <c r="B336" s="465"/>
      <c r="C336" s="465"/>
      <c r="D336" s="465"/>
      <c r="E336" s="465"/>
      <c r="F336" s="465"/>
      <c r="G336" s="465"/>
    </row>
    <row r="337" spans="1:7" ht="14.5" customHeight="1" outlineLevel="2" x14ac:dyDescent="0.35">
      <c r="A337" s="465"/>
      <c r="B337" s="465"/>
      <c r="C337" s="465"/>
      <c r="D337" s="465"/>
      <c r="E337" s="465"/>
      <c r="F337" s="465"/>
      <c r="G337" s="465"/>
    </row>
    <row r="338" spans="1:7" ht="14.5" customHeight="1" outlineLevel="2" x14ac:dyDescent="0.35">
      <c r="A338" s="465"/>
      <c r="B338" s="465"/>
      <c r="C338" s="465"/>
      <c r="D338" s="465"/>
      <c r="E338" s="465"/>
      <c r="F338" s="465"/>
      <c r="G338" s="465"/>
    </row>
    <row r="339" spans="1:7" ht="14.5" customHeight="1" outlineLevel="2" x14ac:dyDescent="0.35">
      <c r="A339" s="465"/>
      <c r="B339" s="465"/>
      <c r="C339" s="465"/>
      <c r="D339" s="465"/>
      <c r="E339" s="465"/>
      <c r="F339" s="465"/>
      <c r="G339" s="465"/>
    </row>
    <row r="340" spans="1:7" ht="14.5" customHeight="1" outlineLevel="2" x14ac:dyDescent="0.35">
      <c r="A340" s="465"/>
      <c r="B340" s="465"/>
      <c r="C340" s="465"/>
      <c r="D340" s="465"/>
      <c r="E340" s="465"/>
      <c r="F340" s="465"/>
      <c r="G340" s="465"/>
    </row>
    <row r="341" spans="1:7" ht="14.5" customHeight="1" outlineLevel="2" x14ac:dyDescent="0.35">
      <c r="A341" s="77">
        <f>'BD4'!A77</f>
        <v>0</v>
      </c>
      <c r="B341" s="73">
        <f>'BD4'!G77</f>
        <v>0</v>
      </c>
      <c r="C341" s="1"/>
      <c r="D341" s="1"/>
      <c r="E341" s="1"/>
      <c r="F341" s="1"/>
      <c r="G341" s="1"/>
    </row>
    <row r="342" spans="1:7" ht="14.5" customHeight="1" outlineLevel="2" x14ac:dyDescent="0.35">
      <c r="A342" s="465" t="s">
        <v>23</v>
      </c>
      <c r="B342" s="495"/>
      <c r="C342" s="465"/>
      <c r="D342" s="465"/>
      <c r="E342" s="465"/>
      <c r="F342" s="465"/>
      <c r="G342" s="465"/>
    </row>
    <row r="343" spans="1:7" ht="14.5" customHeight="1" outlineLevel="2" x14ac:dyDescent="0.35">
      <c r="A343" s="465"/>
      <c r="B343" s="465"/>
      <c r="C343" s="465"/>
      <c r="D343" s="465"/>
      <c r="E343" s="465"/>
      <c r="F343" s="465"/>
      <c r="G343" s="465"/>
    </row>
    <row r="344" spans="1:7" ht="14.5" customHeight="1" outlineLevel="2" x14ac:dyDescent="0.35">
      <c r="A344" s="465"/>
      <c r="B344" s="465"/>
      <c r="C344" s="465"/>
      <c r="D344" s="465"/>
      <c r="E344" s="465"/>
      <c r="F344" s="465"/>
      <c r="G344" s="465"/>
    </row>
    <row r="345" spans="1:7" ht="14.5" customHeight="1" outlineLevel="2" x14ac:dyDescent="0.35">
      <c r="A345" s="465"/>
      <c r="B345" s="465"/>
      <c r="C345" s="465"/>
      <c r="D345" s="465"/>
      <c r="E345" s="465"/>
      <c r="F345" s="465"/>
      <c r="G345" s="465"/>
    </row>
    <row r="346" spans="1:7" ht="14.5" customHeight="1" outlineLevel="2" x14ac:dyDescent="0.35">
      <c r="A346" s="465"/>
      <c r="B346" s="465"/>
      <c r="C346" s="465"/>
      <c r="D346" s="465"/>
      <c r="E346" s="465"/>
      <c r="F346" s="465"/>
      <c r="G346" s="465"/>
    </row>
    <row r="347" spans="1:7" ht="14.5" customHeight="1" outlineLevel="2" x14ac:dyDescent="0.35">
      <c r="A347" s="465"/>
      <c r="B347" s="465"/>
      <c r="C347" s="465"/>
      <c r="D347" s="465"/>
      <c r="E347" s="465"/>
      <c r="F347" s="465"/>
      <c r="G347" s="465"/>
    </row>
    <row r="348" spans="1:7" ht="14.5" customHeight="1" outlineLevel="2" x14ac:dyDescent="0.35">
      <c r="A348" s="465"/>
      <c r="B348" s="465"/>
      <c r="C348" s="465"/>
      <c r="D348" s="465"/>
      <c r="E348" s="465"/>
      <c r="F348" s="465"/>
      <c r="G348" s="465"/>
    </row>
    <row r="349" spans="1:7" ht="14.5" customHeight="1" outlineLevel="2" x14ac:dyDescent="0.35">
      <c r="A349" s="77">
        <f>'BD4'!A78</f>
        <v>0</v>
      </c>
      <c r="B349" s="73">
        <f>'BD4'!G78</f>
        <v>0</v>
      </c>
      <c r="C349" s="1"/>
      <c r="D349" s="1"/>
      <c r="E349" s="1"/>
      <c r="F349" s="1"/>
      <c r="G349" s="1"/>
    </row>
    <row r="350" spans="1:7" ht="14.5" customHeight="1" outlineLevel="2" x14ac:dyDescent="0.35">
      <c r="A350" s="465" t="s">
        <v>23</v>
      </c>
      <c r="B350" s="495"/>
      <c r="C350" s="465"/>
      <c r="D350" s="465"/>
      <c r="E350" s="465"/>
      <c r="F350" s="465"/>
      <c r="G350" s="465"/>
    </row>
    <row r="351" spans="1:7" ht="14.5" customHeight="1" outlineLevel="2" x14ac:dyDescent="0.35">
      <c r="A351" s="465"/>
      <c r="B351" s="465"/>
      <c r="C351" s="465"/>
      <c r="D351" s="465"/>
      <c r="E351" s="465"/>
      <c r="F351" s="465"/>
      <c r="G351" s="465"/>
    </row>
    <row r="352" spans="1:7" ht="14.5" customHeight="1" outlineLevel="2" x14ac:dyDescent="0.35">
      <c r="A352" s="465"/>
      <c r="B352" s="465"/>
      <c r="C352" s="465"/>
      <c r="D352" s="465"/>
      <c r="E352" s="465"/>
      <c r="F352" s="465"/>
      <c r="G352" s="465"/>
    </row>
    <row r="353" spans="1:7" ht="14.5" customHeight="1" outlineLevel="2" x14ac:dyDescent="0.35">
      <c r="A353" s="465"/>
      <c r="B353" s="465"/>
      <c r="C353" s="465"/>
      <c r="D353" s="465"/>
      <c r="E353" s="465"/>
      <c r="F353" s="465"/>
      <c r="G353" s="465"/>
    </row>
    <row r="354" spans="1:7" ht="14.5" customHeight="1" outlineLevel="2" x14ac:dyDescent="0.35">
      <c r="A354" s="465"/>
      <c r="B354" s="465"/>
      <c r="C354" s="465"/>
      <c r="D354" s="465"/>
      <c r="E354" s="465"/>
      <c r="F354" s="465"/>
      <c r="G354" s="465"/>
    </row>
    <row r="355" spans="1:7" ht="14.5" customHeight="1" outlineLevel="2" x14ac:dyDescent="0.35">
      <c r="A355" s="465"/>
      <c r="B355" s="465"/>
      <c r="C355" s="465"/>
      <c r="D355" s="465"/>
      <c r="E355" s="465"/>
      <c r="F355" s="465"/>
      <c r="G355" s="465"/>
    </row>
    <row r="356" spans="1:7" ht="14.5" customHeight="1" outlineLevel="2" x14ac:dyDescent="0.35">
      <c r="A356" s="465"/>
      <c r="B356" s="465"/>
      <c r="C356" s="465"/>
      <c r="D356" s="465"/>
      <c r="E356" s="465"/>
      <c r="F356" s="465"/>
      <c r="G356" s="465"/>
    </row>
    <row r="357" spans="1:7" ht="14.5" customHeight="1" outlineLevel="3" x14ac:dyDescent="0.35">
      <c r="A357" s="77">
        <f>'BD4'!A79</f>
        <v>0</v>
      </c>
      <c r="B357" s="73">
        <f>'BD4'!G79</f>
        <v>0</v>
      </c>
      <c r="C357" s="1"/>
      <c r="D357" s="1"/>
      <c r="E357" s="1"/>
      <c r="F357" s="1"/>
      <c r="G357" s="1"/>
    </row>
    <row r="358" spans="1:7" ht="14.5" customHeight="1" outlineLevel="3" x14ac:dyDescent="0.35">
      <c r="A358" s="465" t="s">
        <v>23</v>
      </c>
      <c r="B358" s="495"/>
      <c r="C358" s="465"/>
      <c r="D358" s="465"/>
      <c r="E358" s="465"/>
      <c r="F358" s="465"/>
      <c r="G358" s="465"/>
    </row>
    <row r="359" spans="1:7" ht="14.5" customHeight="1" outlineLevel="3" x14ac:dyDescent="0.35">
      <c r="A359" s="465"/>
      <c r="B359" s="465"/>
      <c r="C359" s="465"/>
      <c r="D359" s="465"/>
      <c r="E359" s="465"/>
      <c r="F359" s="465"/>
      <c r="G359" s="465"/>
    </row>
    <row r="360" spans="1:7" ht="14.5" customHeight="1" outlineLevel="3" x14ac:dyDescent="0.35">
      <c r="A360" s="465"/>
      <c r="B360" s="465"/>
      <c r="C360" s="465"/>
      <c r="D360" s="465"/>
      <c r="E360" s="465"/>
      <c r="F360" s="465"/>
      <c r="G360" s="465"/>
    </row>
    <row r="361" spans="1:7" ht="14.5" customHeight="1" outlineLevel="3" x14ac:dyDescent="0.35">
      <c r="A361" s="465"/>
      <c r="B361" s="465"/>
      <c r="C361" s="465"/>
      <c r="D361" s="465"/>
      <c r="E361" s="465"/>
      <c r="F361" s="465"/>
      <c r="G361" s="465"/>
    </row>
    <row r="362" spans="1:7" ht="14.5" customHeight="1" outlineLevel="3" x14ac:dyDescent="0.35">
      <c r="A362" s="465"/>
      <c r="B362" s="465"/>
      <c r="C362" s="465"/>
      <c r="D362" s="465"/>
      <c r="E362" s="465"/>
      <c r="F362" s="465"/>
      <c r="G362" s="465"/>
    </row>
    <row r="363" spans="1:7" ht="14.5" customHeight="1" outlineLevel="3" x14ac:dyDescent="0.35">
      <c r="A363" s="465"/>
      <c r="B363" s="465"/>
      <c r="C363" s="465"/>
      <c r="D363" s="465"/>
      <c r="E363" s="465"/>
      <c r="F363" s="465"/>
      <c r="G363" s="465"/>
    </row>
    <row r="364" spans="1:7" ht="14.5" customHeight="1" outlineLevel="3" x14ac:dyDescent="0.35">
      <c r="A364" s="465"/>
      <c r="B364" s="465"/>
      <c r="C364" s="465"/>
      <c r="D364" s="465"/>
      <c r="E364" s="465"/>
      <c r="F364" s="465"/>
      <c r="G364" s="465"/>
    </row>
    <row r="365" spans="1:7" ht="14.5" customHeight="1" outlineLevel="3" x14ac:dyDescent="0.35">
      <c r="A365" s="77">
        <f>'BD4'!A80</f>
        <v>0</v>
      </c>
      <c r="B365" s="73">
        <f>'BD4'!G80</f>
        <v>0</v>
      </c>
      <c r="C365" s="1"/>
      <c r="D365" s="1"/>
      <c r="E365" s="1"/>
      <c r="F365" s="1"/>
      <c r="G365" s="1"/>
    </row>
    <row r="366" spans="1:7" ht="14.5" customHeight="1" outlineLevel="3" x14ac:dyDescent="0.35">
      <c r="A366" s="465" t="s">
        <v>23</v>
      </c>
      <c r="B366" s="495"/>
      <c r="C366" s="465"/>
      <c r="D366" s="465"/>
      <c r="E366" s="465"/>
      <c r="F366" s="465"/>
      <c r="G366" s="465"/>
    </row>
    <row r="367" spans="1:7" ht="14.5" customHeight="1" outlineLevel="3" x14ac:dyDescent="0.35">
      <c r="A367" s="465"/>
      <c r="B367" s="465"/>
      <c r="C367" s="465"/>
      <c r="D367" s="465"/>
      <c r="E367" s="465"/>
      <c r="F367" s="465"/>
      <c r="G367" s="465"/>
    </row>
    <row r="368" spans="1:7" ht="14.5" customHeight="1" outlineLevel="3" x14ac:dyDescent="0.35">
      <c r="A368" s="465"/>
      <c r="B368" s="465"/>
      <c r="C368" s="465"/>
      <c r="D368" s="465"/>
      <c r="E368" s="465"/>
      <c r="F368" s="465"/>
      <c r="G368" s="465"/>
    </row>
    <row r="369" spans="1:7" ht="14.5" customHeight="1" outlineLevel="3" x14ac:dyDescent="0.35">
      <c r="A369" s="465"/>
      <c r="B369" s="465"/>
      <c r="C369" s="465"/>
      <c r="D369" s="465"/>
      <c r="E369" s="465"/>
      <c r="F369" s="465"/>
      <c r="G369" s="465"/>
    </row>
    <row r="370" spans="1:7" ht="14.5" customHeight="1" outlineLevel="3" x14ac:dyDescent="0.35">
      <c r="A370" s="465"/>
      <c r="B370" s="465"/>
      <c r="C370" s="465"/>
      <c r="D370" s="465"/>
      <c r="E370" s="465"/>
      <c r="F370" s="465"/>
      <c r="G370" s="465"/>
    </row>
    <row r="371" spans="1:7" ht="14.5" customHeight="1" outlineLevel="3" x14ac:dyDescent="0.35">
      <c r="A371" s="465"/>
      <c r="B371" s="465"/>
      <c r="C371" s="465"/>
      <c r="D371" s="465"/>
      <c r="E371" s="465"/>
      <c r="F371" s="465"/>
      <c r="G371" s="465"/>
    </row>
    <row r="372" spans="1:7" ht="14.5" customHeight="1" outlineLevel="3" x14ac:dyDescent="0.35">
      <c r="A372" s="465"/>
      <c r="B372" s="465"/>
      <c r="C372" s="465"/>
      <c r="D372" s="465"/>
      <c r="E372" s="465"/>
      <c r="F372" s="465"/>
      <c r="G372" s="465"/>
    </row>
    <row r="373" spans="1:7" ht="14.5" customHeight="1" outlineLevel="3" x14ac:dyDescent="0.35">
      <c r="A373" s="77">
        <f>'BD4'!A81</f>
        <v>0</v>
      </c>
      <c r="B373" s="73">
        <f>'BD4'!G81</f>
        <v>0</v>
      </c>
      <c r="C373" s="1"/>
      <c r="D373" s="1"/>
      <c r="E373" s="1"/>
      <c r="F373" s="1"/>
      <c r="G373" s="1"/>
    </row>
    <row r="374" spans="1:7" ht="14.5" customHeight="1" outlineLevel="3" x14ac:dyDescent="0.35">
      <c r="A374" s="465" t="s">
        <v>23</v>
      </c>
      <c r="B374" s="495"/>
      <c r="C374" s="465"/>
      <c r="D374" s="465"/>
      <c r="E374" s="465"/>
      <c r="F374" s="465"/>
      <c r="G374" s="465"/>
    </row>
    <row r="375" spans="1:7" ht="14.5" customHeight="1" outlineLevel="3" x14ac:dyDescent="0.35">
      <c r="A375" s="465"/>
      <c r="B375" s="465"/>
      <c r="C375" s="465"/>
      <c r="D375" s="465"/>
      <c r="E375" s="465"/>
      <c r="F375" s="465"/>
      <c r="G375" s="465"/>
    </row>
    <row r="376" spans="1:7" ht="14.5" customHeight="1" outlineLevel="3" x14ac:dyDescent="0.35">
      <c r="A376" s="465"/>
      <c r="B376" s="465"/>
      <c r="C376" s="465"/>
      <c r="D376" s="465"/>
      <c r="E376" s="465"/>
      <c r="F376" s="465"/>
      <c r="G376" s="465"/>
    </row>
    <row r="377" spans="1:7" ht="14.5" customHeight="1" outlineLevel="3" x14ac:dyDescent="0.35">
      <c r="A377" s="465"/>
      <c r="B377" s="465"/>
      <c r="C377" s="465"/>
      <c r="D377" s="465"/>
      <c r="E377" s="465"/>
      <c r="F377" s="465"/>
      <c r="G377" s="465"/>
    </row>
    <row r="378" spans="1:7" ht="14.5" customHeight="1" outlineLevel="3" x14ac:dyDescent="0.35">
      <c r="A378" s="465"/>
      <c r="B378" s="465"/>
      <c r="C378" s="465"/>
      <c r="D378" s="465"/>
      <c r="E378" s="465"/>
      <c r="F378" s="465"/>
      <c r="G378" s="465"/>
    </row>
    <row r="379" spans="1:7" ht="14.5" customHeight="1" outlineLevel="3" x14ac:dyDescent="0.35">
      <c r="A379" s="465"/>
      <c r="B379" s="465"/>
      <c r="C379" s="465"/>
      <c r="D379" s="465"/>
      <c r="E379" s="465"/>
      <c r="F379" s="465"/>
      <c r="G379" s="465"/>
    </row>
    <row r="380" spans="1:7" ht="14.5" customHeight="1" outlineLevel="3" x14ac:dyDescent="0.35">
      <c r="A380" s="465"/>
      <c r="B380" s="465"/>
      <c r="C380" s="465"/>
      <c r="D380" s="465"/>
      <c r="E380" s="465"/>
      <c r="F380" s="465"/>
      <c r="G380" s="465"/>
    </row>
    <row r="381" spans="1:7" ht="14.5" customHeight="1" outlineLevel="3" x14ac:dyDescent="0.35">
      <c r="A381" s="77">
        <f>'BD4'!A82</f>
        <v>0</v>
      </c>
      <c r="B381" s="73">
        <f>'BD4'!G82</f>
        <v>0</v>
      </c>
      <c r="C381" s="1"/>
      <c r="D381" s="1"/>
      <c r="E381" s="1"/>
      <c r="F381" s="1"/>
      <c r="G381" s="1"/>
    </row>
    <row r="382" spans="1:7" ht="14.5" customHeight="1" outlineLevel="3" x14ac:dyDescent="0.35">
      <c r="A382" s="465" t="s">
        <v>23</v>
      </c>
      <c r="B382" s="495"/>
      <c r="C382" s="465"/>
      <c r="D382" s="465"/>
      <c r="E382" s="465"/>
      <c r="F382" s="465"/>
      <c r="G382" s="465"/>
    </row>
    <row r="383" spans="1:7" ht="14.5" customHeight="1" outlineLevel="3" x14ac:dyDescent="0.35">
      <c r="A383" s="465"/>
      <c r="B383" s="465"/>
      <c r="C383" s="465"/>
      <c r="D383" s="465"/>
      <c r="E383" s="465"/>
      <c r="F383" s="465"/>
      <c r="G383" s="465"/>
    </row>
    <row r="384" spans="1:7" ht="14.5" customHeight="1" outlineLevel="3" x14ac:dyDescent="0.35">
      <c r="A384" s="465"/>
      <c r="B384" s="465"/>
      <c r="C384" s="465"/>
      <c r="D384" s="465"/>
      <c r="E384" s="465"/>
      <c r="F384" s="465"/>
      <c r="G384" s="465"/>
    </row>
    <row r="385" spans="1:7" ht="14.5" customHeight="1" outlineLevel="3" x14ac:dyDescent="0.35">
      <c r="A385" s="465"/>
      <c r="B385" s="465"/>
      <c r="C385" s="465"/>
      <c r="D385" s="465"/>
      <c r="E385" s="465"/>
      <c r="F385" s="465"/>
      <c r="G385" s="465"/>
    </row>
    <row r="386" spans="1:7" ht="14.5" customHeight="1" outlineLevel="3" x14ac:dyDescent="0.35">
      <c r="A386" s="465"/>
      <c r="B386" s="465"/>
      <c r="C386" s="465"/>
      <c r="D386" s="465"/>
      <c r="E386" s="465"/>
      <c r="F386" s="465"/>
      <c r="G386" s="465"/>
    </row>
    <row r="387" spans="1:7" ht="14.5" customHeight="1" outlineLevel="3" x14ac:dyDescent="0.35">
      <c r="A387" s="465"/>
      <c r="B387" s="465"/>
      <c r="C387" s="465"/>
      <c r="D387" s="465"/>
      <c r="E387" s="465"/>
      <c r="F387" s="465"/>
      <c r="G387" s="465"/>
    </row>
    <row r="388" spans="1:7" ht="14.5" customHeight="1" outlineLevel="3" x14ac:dyDescent="0.35">
      <c r="A388" s="465"/>
      <c r="B388" s="465"/>
      <c r="C388" s="465"/>
      <c r="D388" s="465"/>
      <c r="E388" s="465"/>
      <c r="F388" s="465"/>
      <c r="G388" s="465"/>
    </row>
    <row r="389" spans="1:7" ht="14.5" customHeight="1" outlineLevel="3" x14ac:dyDescent="0.35">
      <c r="A389" s="77">
        <f>'BD4'!A83</f>
        <v>0</v>
      </c>
      <c r="B389" s="73">
        <f>'BD4'!G83</f>
        <v>0</v>
      </c>
      <c r="C389" s="1"/>
      <c r="D389" s="1"/>
      <c r="E389" s="1"/>
      <c r="F389" s="1"/>
      <c r="G389" s="1"/>
    </row>
    <row r="390" spans="1:7" ht="14.5" customHeight="1" outlineLevel="3" x14ac:dyDescent="0.35">
      <c r="A390" s="465" t="s">
        <v>23</v>
      </c>
      <c r="B390" s="495"/>
      <c r="C390" s="465"/>
      <c r="D390" s="465"/>
      <c r="E390" s="465"/>
      <c r="F390" s="465"/>
      <c r="G390" s="465"/>
    </row>
    <row r="391" spans="1:7" ht="14.5" customHeight="1" outlineLevel="3" x14ac:dyDescent="0.35">
      <c r="A391" s="465"/>
      <c r="B391" s="465"/>
      <c r="C391" s="465"/>
      <c r="D391" s="465"/>
      <c r="E391" s="465"/>
      <c r="F391" s="465"/>
      <c r="G391" s="465"/>
    </row>
    <row r="392" spans="1:7" ht="14.5" customHeight="1" outlineLevel="3" x14ac:dyDescent="0.35">
      <c r="A392" s="465"/>
      <c r="B392" s="465"/>
      <c r="C392" s="465"/>
      <c r="D392" s="465"/>
      <c r="E392" s="465"/>
      <c r="F392" s="465"/>
      <c r="G392" s="465"/>
    </row>
    <row r="393" spans="1:7" ht="14.5" customHeight="1" outlineLevel="3" x14ac:dyDescent="0.35">
      <c r="A393" s="465"/>
      <c r="B393" s="465"/>
      <c r="C393" s="465"/>
      <c r="D393" s="465"/>
      <c r="E393" s="465"/>
      <c r="F393" s="465"/>
      <c r="G393" s="465"/>
    </row>
    <row r="394" spans="1:7" ht="14.5" customHeight="1" outlineLevel="3" x14ac:dyDescent="0.35">
      <c r="A394" s="465"/>
      <c r="B394" s="465"/>
      <c r="C394" s="465"/>
      <c r="D394" s="465"/>
      <c r="E394" s="465"/>
      <c r="F394" s="465"/>
      <c r="G394" s="465"/>
    </row>
    <row r="395" spans="1:7" ht="14.5" customHeight="1" outlineLevel="3" x14ac:dyDescent="0.35">
      <c r="A395" s="465"/>
      <c r="B395" s="465"/>
      <c r="C395" s="465"/>
      <c r="D395" s="465"/>
      <c r="E395" s="465"/>
      <c r="F395" s="465"/>
      <c r="G395" s="465"/>
    </row>
    <row r="396" spans="1:7" ht="14.5" customHeight="1" outlineLevel="3" x14ac:dyDescent="0.35">
      <c r="A396" s="465"/>
      <c r="B396" s="465"/>
      <c r="C396" s="465"/>
      <c r="D396" s="465"/>
      <c r="E396" s="465"/>
      <c r="F396" s="465"/>
      <c r="G396" s="465"/>
    </row>
    <row r="397" spans="1:7" ht="14.5" customHeight="1" outlineLevel="4" x14ac:dyDescent="0.35">
      <c r="A397" s="77">
        <f>'BD4'!A84</f>
        <v>0</v>
      </c>
      <c r="B397" s="73">
        <f>'BD4'!G84</f>
        <v>0</v>
      </c>
      <c r="C397" s="1"/>
      <c r="D397" s="1"/>
      <c r="E397" s="1"/>
      <c r="F397" s="1"/>
      <c r="G397" s="1"/>
    </row>
    <row r="398" spans="1:7" ht="14.5" customHeight="1" outlineLevel="4" x14ac:dyDescent="0.35">
      <c r="A398" s="465" t="s">
        <v>23</v>
      </c>
      <c r="B398" s="495"/>
      <c r="C398" s="465"/>
      <c r="D398" s="465"/>
      <c r="E398" s="465"/>
      <c r="F398" s="465"/>
      <c r="G398" s="465"/>
    </row>
    <row r="399" spans="1:7" ht="14.5" customHeight="1" outlineLevel="4" x14ac:dyDescent="0.35">
      <c r="A399" s="465"/>
      <c r="B399" s="465"/>
      <c r="C399" s="465"/>
      <c r="D399" s="465"/>
      <c r="E399" s="465"/>
      <c r="F399" s="465"/>
      <c r="G399" s="465"/>
    </row>
    <row r="400" spans="1:7" ht="14.5" customHeight="1" outlineLevel="4" x14ac:dyDescent="0.35">
      <c r="A400" s="465"/>
      <c r="B400" s="465"/>
      <c r="C400" s="465"/>
      <c r="D400" s="465"/>
      <c r="E400" s="465"/>
      <c r="F400" s="465"/>
      <c r="G400" s="465"/>
    </row>
    <row r="401" spans="1:7" ht="14.5" customHeight="1" outlineLevel="4" x14ac:dyDescent="0.35">
      <c r="A401" s="465"/>
      <c r="B401" s="465"/>
      <c r="C401" s="465"/>
      <c r="D401" s="465"/>
      <c r="E401" s="465"/>
      <c r="F401" s="465"/>
      <c r="G401" s="465"/>
    </row>
    <row r="402" spans="1:7" ht="14.5" customHeight="1" outlineLevel="4" x14ac:dyDescent="0.35">
      <c r="A402" s="465"/>
      <c r="B402" s="465"/>
      <c r="C402" s="465"/>
      <c r="D402" s="465"/>
      <c r="E402" s="465"/>
      <c r="F402" s="465"/>
      <c r="G402" s="465"/>
    </row>
    <row r="403" spans="1:7" ht="14.5" customHeight="1" outlineLevel="4" x14ac:dyDescent="0.35">
      <c r="A403" s="465"/>
      <c r="B403" s="465"/>
      <c r="C403" s="465"/>
      <c r="D403" s="465"/>
      <c r="E403" s="465"/>
      <c r="F403" s="465"/>
      <c r="G403" s="465"/>
    </row>
    <row r="404" spans="1:7" ht="14.5" customHeight="1" outlineLevel="4" x14ac:dyDescent="0.35">
      <c r="A404" s="465"/>
      <c r="B404" s="465"/>
      <c r="C404" s="465"/>
      <c r="D404" s="465"/>
      <c r="E404" s="465"/>
      <c r="F404" s="465"/>
      <c r="G404" s="465"/>
    </row>
    <row r="405" spans="1:7" ht="14.5" customHeight="1" outlineLevel="4" x14ac:dyDescent="0.35">
      <c r="A405" s="77">
        <f>'BD4'!A85</f>
        <v>0</v>
      </c>
      <c r="B405" s="73">
        <f>'BD4'!G85</f>
        <v>0</v>
      </c>
      <c r="C405" s="1"/>
      <c r="D405" s="1"/>
      <c r="E405" s="1"/>
      <c r="F405" s="1"/>
      <c r="G405" s="1"/>
    </row>
    <row r="406" spans="1:7" ht="14.5" customHeight="1" outlineLevel="4" x14ac:dyDescent="0.35">
      <c r="A406" s="465" t="s">
        <v>23</v>
      </c>
      <c r="B406" s="495"/>
      <c r="C406" s="465"/>
      <c r="D406" s="465"/>
      <c r="E406" s="465"/>
      <c r="F406" s="465"/>
      <c r="G406" s="465"/>
    </row>
    <row r="407" spans="1:7" ht="14.5" customHeight="1" outlineLevel="4" x14ac:dyDescent="0.35">
      <c r="A407" s="465"/>
      <c r="B407" s="465"/>
      <c r="C407" s="465"/>
      <c r="D407" s="465"/>
      <c r="E407" s="465"/>
      <c r="F407" s="465"/>
      <c r="G407" s="465"/>
    </row>
    <row r="408" spans="1:7" ht="14.5" customHeight="1" outlineLevel="4" x14ac:dyDescent="0.35">
      <c r="A408" s="465"/>
      <c r="B408" s="465"/>
      <c r="C408" s="465"/>
      <c r="D408" s="465"/>
      <c r="E408" s="465"/>
      <c r="F408" s="465"/>
      <c r="G408" s="465"/>
    </row>
    <row r="409" spans="1:7" ht="14.5" customHeight="1" outlineLevel="4" x14ac:dyDescent="0.35">
      <c r="A409" s="465"/>
      <c r="B409" s="465"/>
      <c r="C409" s="465"/>
      <c r="D409" s="465"/>
      <c r="E409" s="465"/>
      <c r="F409" s="465"/>
      <c r="G409" s="465"/>
    </row>
    <row r="410" spans="1:7" ht="14.5" customHeight="1" outlineLevel="4" x14ac:dyDescent="0.35">
      <c r="A410" s="465"/>
      <c r="B410" s="465"/>
      <c r="C410" s="465"/>
      <c r="D410" s="465"/>
      <c r="E410" s="465"/>
      <c r="F410" s="465"/>
      <c r="G410" s="465"/>
    </row>
    <row r="411" spans="1:7" ht="14.5" customHeight="1" outlineLevel="4" x14ac:dyDescent="0.35">
      <c r="A411" s="465"/>
      <c r="B411" s="465"/>
      <c r="C411" s="465"/>
      <c r="D411" s="465"/>
      <c r="E411" s="465"/>
      <c r="F411" s="465"/>
      <c r="G411" s="465"/>
    </row>
    <row r="412" spans="1:7" ht="14.5" customHeight="1" outlineLevel="4" x14ac:dyDescent="0.35">
      <c r="A412" s="465"/>
      <c r="B412" s="465"/>
      <c r="C412" s="465"/>
      <c r="D412" s="465"/>
      <c r="E412" s="465"/>
      <c r="F412" s="465"/>
      <c r="G412" s="465"/>
    </row>
    <row r="413" spans="1:7" ht="14.5" customHeight="1" outlineLevel="4" x14ac:dyDescent="0.35">
      <c r="A413" s="77">
        <f>'BD4'!A86</f>
        <v>0</v>
      </c>
      <c r="B413" s="73">
        <f>'BD4'!G86</f>
        <v>0</v>
      </c>
      <c r="C413" s="1"/>
      <c r="D413" s="1"/>
      <c r="E413" s="1"/>
      <c r="F413" s="1"/>
      <c r="G413" s="1"/>
    </row>
    <row r="414" spans="1:7" ht="14.5" customHeight="1" outlineLevel="4" x14ac:dyDescent="0.35">
      <c r="A414" s="465" t="s">
        <v>23</v>
      </c>
      <c r="B414" s="495"/>
      <c r="C414" s="465"/>
      <c r="D414" s="465"/>
      <c r="E414" s="465"/>
      <c r="F414" s="465"/>
      <c r="G414" s="465"/>
    </row>
    <row r="415" spans="1:7" ht="14.5" customHeight="1" outlineLevel="4" x14ac:dyDescent="0.35">
      <c r="A415" s="465"/>
      <c r="B415" s="465"/>
      <c r="C415" s="465"/>
      <c r="D415" s="465"/>
      <c r="E415" s="465"/>
      <c r="F415" s="465"/>
      <c r="G415" s="465"/>
    </row>
    <row r="416" spans="1:7" ht="14.5" customHeight="1" outlineLevel="4" x14ac:dyDescent="0.35">
      <c r="A416" s="465"/>
      <c r="B416" s="465"/>
      <c r="C416" s="465"/>
      <c r="D416" s="465"/>
      <c r="E416" s="465"/>
      <c r="F416" s="465"/>
      <c r="G416" s="465"/>
    </row>
    <row r="417" spans="1:7" ht="14.5" customHeight="1" outlineLevel="4" x14ac:dyDescent="0.35">
      <c r="A417" s="465"/>
      <c r="B417" s="465"/>
      <c r="C417" s="465"/>
      <c r="D417" s="465"/>
      <c r="E417" s="465"/>
      <c r="F417" s="465"/>
      <c r="G417" s="465"/>
    </row>
    <row r="418" spans="1:7" ht="14.5" customHeight="1" outlineLevel="4" x14ac:dyDescent="0.35">
      <c r="A418" s="465"/>
      <c r="B418" s="465"/>
      <c r="C418" s="465"/>
      <c r="D418" s="465"/>
      <c r="E418" s="465"/>
      <c r="F418" s="465"/>
      <c r="G418" s="465"/>
    </row>
    <row r="419" spans="1:7" ht="14.5" customHeight="1" outlineLevel="4" x14ac:dyDescent="0.35">
      <c r="A419" s="465"/>
      <c r="B419" s="465"/>
      <c r="C419" s="465"/>
      <c r="D419" s="465"/>
      <c r="E419" s="465"/>
      <c r="F419" s="465"/>
      <c r="G419" s="465"/>
    </row>
    <row r="420" spans="1:7" ht="14.5" customHeight="1" outlineLevel="4" x14ac:dyDescent="0.35">
      <c r="A420" s="465"/>
      <c r="B420" s="465"/>
      <c r="C420" s="465"/>
      <c r="D420" s="465"/>
      <c r="E420" s="465"/>
      <c r="F420" s="465"/>
      <c r="G420" s="465"/>
    </row>
    <row r="421" spans="1:7" ht="14.5" customHeight="1" outlineLevel="4" x14ac:dyDescent="0.35">
      <c r="A421" s="77">
        <f>'BD4'!A87</f>
        <v>0</v>
      </c>
      <c r="B421" s="73">
        <f>'BD4'!G87</f>
        <v>0</v>
      </c>
      <c r="C421" s="1"/>
      <c r="D421" s="1"/>
      <c r="E421" s="1"/>
      <c r="F421" s="1"/>
      <c r="G421" s="1"/>
    </row>
    <row r="422" spans="1:7" ht="14.5" customHeight="1" outlineLevel="4" x14ac:dyDescent="0.35">
      <c r="A422" s="465" t="s">
        <v>23</v>
      </c>
      <c r="B422" s="495"/>
      <c r="C422" s="465"/>
      <c r="D422" s="465"/>
      <c r="E422" s="465"/>
      <c r="F422" s="465"/>
      <c r="G422" s="465"/>
    </row>
    <row r="423" spans="1:7" ht="14.5" customHeight="1" outlineLevel="4" x14ac:dyDescent="0.35">
      <c r="A423" s="465"/>
      <c r="B423" s="465"/>
      <c r="C423" s="465"/>
      <c r="D423" s="465"/>
      <c r="E423" s="465"/>
      <c r="F423" s="465"/>
      <c r="G423" s="465"/>
    </row>
    <row r="424" spans="1:7" ht="14.5" customHeight="1" outlineLevel="4" x14ac:dyDescent="0.35">
      <c r="A424" s="465"/>
      <c r="B424" s="465"/>
      <c r="C424" s="465"/>
      <c r="D424" s="465"/>
      <c r="E424" s="465"/>
      <c r="F424" s="465"/>
      <c r="G424" s="465"/>
    </row>
    <row r="425" spans="1:7" ht="14.5" customHeight="1" outlineLevel="4" x14ac:dyDescent="0.35">
      <c r="A425" s="465"/>
      <c r="B425" s="465"/>
      <c r="C425" s="465"/>
      <c r="D425" s="465"/>
      <c r="E425" s="465"/>
      <c r="F425" s="465"/>
      <c r="G425" s="465"/>
    </row>
    <row r="426" spans="1:7" ht="14.5" customHeight="1" outlineLevel="4" x14ac:dyDescent="0.35">
      <c r="A426" s="465"/>
      <c r="B426" s="465"/>
      <c r="C426" s="465"/>
      <c r="D426" s="465"/>
      <c r="E426" s="465"/>
      <c r="F426" s="465"/>
      <c r="G426" s="465"/>
    </row>
    <row r="427" spans="1:7" ht="14.5" customHeight="1" outlineLevel="4" x14ac:dyDescent="0.35">
      <c r="A427" s="465"/>
      <c r="B427" s="465"/>
      <c r="C427" s="465"/>
      <c r="D427" s="465"/>
      <c r="E427" s="465"/>
      <c r="F427" s="465"/>
      <c r="G427" s="465"/>
    </row>
    <row r="428" spans="1:7" ht="14.5" customHeight="1" outlineLevel="4" x14ac:dyDescent="0.35">
      <c r="A428" s="465"/>
      <c r="B428" s="465"/>
      <c r="C428" s="465"/>
      <c r="D428" s="465"/>
      <c r="E428" s="465"/>
      <c r="F428" s="465"/>
      <c r="G428" s="465"/>
    </row>
    <row r="429" spans="1:7" ht="14.5" customHeight="1" outlineLevel="4" x14ac:dyDescent="0.35">
      <c r="A429" s="77">
        <f>'BD4'!A88</f>
        <v>0</v>
      </c>
      <c r="B429" s="73">
        <f>'BD4'!G88</f>
        <v>0</v>
      </c>
      <c r="C429" s="1"/>
      <c r="D429" s="1"/>
      <c r="E429" s="1"/>
      <c r="F429" s="1"/>
      <c r="G429" s="1"/>
    </row>
    <row r="430" spans="1:7" ht="14.5" customHeight="1" outlineLevel="4" x14ac:dyDescent="0.35">
      <c r="A430" s="465" t="s">
        <v>23</v>
      </c>
      <c r="B430" s="495"/>
      <c r="C430" s="465"/>
      <c r="D430" s="465"/>
      <c r="E430" s="465"/>
      <c r="F430" s="465"/>
      <c r="G430" s="465"/>
    </row>
    <row r="431" spans="1:7" ht="14.5" customHeight="1" outlineLevel="4" x14ac:dyDescent="0.35">
      <c r="A431" s="465"/>
      <c r="B431" s="465"/>
      <c r="C431" s="465"/>
      <c r="D431" s="465"/>
      <c r="E431" s="465"/>
      <c r="F431" s="465"/>
      <c r="G431" s="465"/>
    </row>
    <row r="432" spans="1:7" ht="14.5" customHeight="1" outlineLevel="4" x14ac:dyDescent="0.35">
      <c r="A432" s="465"/>
      <c r="B432" s="465"/>
      <c r="C432" s="465"/>
      <c r="D432" s="465"/>
      <c r="E432" s="465"/>
      <c r="F432" s="465"/>
      <c r="G432" s="465"/>
    </row>
    <row r="433" spans="1:7" ht="14.5" customHeight="1" outlineLevel="4" x14ac:dyDescent="0.35">
      <c r="A433" s="465"/>
      <c r="B433" s="465"/>
      <c r="C433" s="465"/>
      <c r="D433" s="465"/>
      <c r="E433" s="465"/>
      <c r="F433" s="465"/>
      <c r="G433" s="465"/>
    </row>
    <row r="434" spans="1:7" ht="14.5" customHeight="1" outlineLevel="4" x14ac:dyDescent="0.35">
      <c r="A434" s="465"/>
      <c r="B434" s="465"/>
      <c r="C434" s="465"/>
      <c r="D434" s="465"/>
      <c r="E434" s="465"/>
      <c r="F434" s="465"/>
      <c r="G434" s="465"/>
    </row>
    <row r="435" spans="1:7" ht="14.5" customHeight="1" outlineLevel="4" x14ac:dyDescent="0.35">
      <c r="A435" s="465"/>
      <c r="B435" s="465"/>
      <c r="C435" s="465"/>
      <c r="D435" s="465"/>
      <c r="E435" s="465"/>
      <c r="F435" s="465"/>
      <c r="G435" s="465"/>
    </row>
    <row r="436" spans="1:7" ht="14.5" customHeight="1" outlineLevel="4" x14ac:dyDescent="0.35">
      <c r="A436" s="465"/>
      <c r="B436" s="465"/>
      <c r="C436" s="465"/>
      <c r="D436" s="465"/>
      <c r="E436" s="465"/>
      <c r="F436" s="465"/>
      <c r="G436" s="465"/>
    </row>
    <row r="437" spans="1:7" ht="14.5" customHeight="1" outlineLevel="5" x14ac:dyDescent="0.35">
      <c r="A437" s="77">
        <f>'BD4'!A89</f>
        <v>0</v>
      </c>
      <c r="B437" s="73">
        <f>'BD4'!G89</f>
        <v>0</v>
      </c>
      <c r="C437" s="1"/>
      <c r="D437" s="1"/>
      <c r="E437" s="1"/>
      <c r="F437" s="1"/>
      <c r="G437" s="1"/>
    </row>
    <row r="438" spans="1:7" ht="14.5" customHeight="1" outlineLevel="5" x14ac:dyDescent="0.35">
      <c r="A438" s="465" t="s">
        <v>23</v>
      </c>
      <c r="B438" s="495"/>
      <c r="C438" s="465"/>
      <c r="D438" s="465"/>
      <c r="E438" s="465"/>
      <c r="F438" s="465"/>
      <c r="G438" s="465"/>
    </row>
    <row r="439" spans="1:7" ht="14.5" customHeight="1" outlineLevel="5" x14ac:dyDescent="0.35">
      <c r="A439" s="465"/>
      <c r="B439" s="465"/>
      <c r="C439" s="465"/>
      <c r="D439" s="465"/>
      <c r="E439" s="465"/>
      <c r="F439" s="465"/>
      <c r="G439" s="465"/>
    </row>
    <row r="440" spans="1:7" ht="14.5" customHeight="1" outlineLevel="5" x14ac:dyDescent="0.35">
      <c r="A440" s="465"/>
      <c r="B440" s="465"/>
      <c r="C440" s="465"/>
      <c r="D440" s="465"/>
      <c r="E440" s="465"/>
      <c r="F440" s="465"/>
      <c r="G440" s="465"/>
    </row>
    <row r="441" spans="1:7" ht="14.5" customHeight="1" outlineLevel="5" x14ac:dyDescent="0.35">
      <c r="A441" s="465"/>
      <c r="B441" s="465"/>
      <c r="C441" s="465"/>
      <c r="D441" s="465"/>
      <c r="E441" s="465"/>
      <c r="F441" s="465"/>
      <c r="G441" s="465"/>
    </row>
    <row r="442" spans="1:7" ht="14.5" customHeight="1" outlineLevel="5" x14ac:dyDescent="0.35">
      <c r="A442" s="465"/>
      <c r="B442" s="465"/>
      <c r="C442" s="465"/>
      <c r="D442" s="465"/>
      <c r="E442" s="465"/>
      <c r="F442" s="465"/>
      <c r="G442" s="465"/>
    </row>
    <row r="443" spans="1:7" ht="14.5" customHeight="1" outlineLevel="5" x14ac:dyDescent="0.35">
      <c r="A443" s="465"/>
      <c r="B443" s="465"/>
      <c r="C443" s="465"/>
      <c r="D443" s="465"/>
      <c r="E443" s="465"/>
      <c r="F443" s="465"/>
      <c r="G443" s="465"/>
    </row>
    <row r="444" spans="1:7" ht="14.5" customHeight="1" outlineLevel="5" x14ac:dyDescent="0.35">
      <c r="A444" s="465"/>
      <c r="B444" s="465"/>
      <c r="C444" s="465"/>
      <c r="D444" s="465"/>
      <c r="E444" s="465"/>
      <c r="F444" s="465"/>
      <c r="G444" s="465"/>
    </row>
    <row r="445" spans="1:7" ht="14.5" customHeight="1" outlineLevel="5" x14ac:dyDescent="0.35">
      <c r="A445" s="77">
        <f>'BD4'!A90</f>
        <v>0</v>
      </c>
      <c r="B445" s="73">
        <f>'BD4'!G90</f>
        <v>0</v>
      </c>
      <c r="C445" s="1"/>
      <c r="D445" s="1"/>
      <c r="E445" s="1"/>
      <c r="F445" s="1"/>
      <c r="G445" s="1"/>
    </row>
    <row r="446" spans="1:7" ht="14.5" customHeight="1" outlineLevel="5" x14ac:dyDescent="0.35">
      <c r="A446" s="465" t="s">
        <v>23</v>
      </c>
      <c r="B446" s="495"/>
      <c r="C446" s="465"/>
      <c r="D446" s="465"/>
      <c r="E446" s="465"/>
      <c r="F446" s="465"/>
      <c r="G446" s="465"/>
    </row>
    <row r="447" spans="1:7" ht="14.5" customHeight="1" outlineLevel="5" x14ac:dyDescent="0.35">
      <c r="A447" s="465"/>
      <c r="B447" s="465"/>
      <c r="C447" s="465"/>
      <c r="D447" s="465"/>
      <c r="E447" s="465"/>
      <c r="F447" s="465"/>
      <c r="G447" s="465"/>
    </row>
    <row r="448" spans="1:7" ht="14.5" customHeight="1" outlineLevel="5" x14ac:dyDescent="0.35">
      <c r="A448" s="465"/>
      <c r="B448" s="465"/>
      <c r="C448" s="465"/>
      <c r="D448" s="465"/>
      <c r="E448" s="465"/>
      <c r="F448" s="465"/>
      <c r="G448" s="465"/>
    </row>
    <row r="449" spans="1:7" ht="14.5" customHeight="1" outlineLevel="5" x14ac:dyDescent="0.35">
      <c r="A449" s="465"/>
      <c r="B449" s="465"/>
      <c r="C449" s="465"/>
      <c r="D449" s="465"/>
      <c r="E449" s="465"/>
      <c r="F449" s="465"/>
      <c r="G449" s="465"/>
    </row>
    <row r="450" spans="1:7" ht="14.5" customHeight="1" outlineLevel="5" x14ac:dyDescent="0.35">
      <c r="A450" s="465"/>
      <c r="B450" s="465"/>
      <c r="C450" s="465"/>
      <c r="D450" s="465"/>
      <c r="E450" s="465"/>
      <c r="F450" s="465"/>
      <c r="G450" s="465"/>
    </row>
    <row r="451" spans="1:7" ht="14.5" customHeight="1" outlineLevel="5" x14ac:dyDescent="0.35">
      <c r="A451" s="465"/>
      <c r="B451" s="465"/>
      <c r="C451" s="465"/>
      <c r="D451" s="465"/>
      <c r="E451" s="465"/>
      <c r="F451" s="465"/>
      <c r="G451" s="465"/>
    </row>
    <row r="452" spans="1:7" ht="14.5" customHeight="1" outlineLevel="5" x14ac:dyDescent="0.35">
      <c r="A452" s="465"/>
      <c r="B452" s="465"/>
      <c r="C452" s="465"/>
      <c r="D452" s="465"/>
      <c r="E452" s="465"/>
      <c r="F452" s="465"/>
      <c r="G452" s="465"/>
    </row>
    <row r="453" spans="1:7" ht="14.5" customHeight="1" outlineLevel="5" x14ac:dyDescent="0.35">
      <c r="A453" s="77">
        <f>'BD4'!A91</f>
        <v>0</v>
      </c>
      <c r="B453" s="73">
        <f>'BD4'!G91</f>
        <v>0</v>
      </c>
      <c r="C453" s="1"/>
      <c r="D453" s="1"/>
      <c r="E453" s="1"/>
      <c r="F453" s="1"/>
      <c r="G453" s="1"/>
    </row>
    <row r="454" spans="1:7" ht="14.5" customHeight="1" outlineLevel="5" x14ac:dyDescent="0.35">
      <c r="A454" s="465" t="s">
        <v>23</v>
      </c>
      <c r="B454" s="495"/>
      <c r="C454" s="465"/>
      <c r="D454" s="465"/>
      <c r="E454" s="465"/>
      <c r="F454" s="465"/>
      <c r="G454" s="465"/>
    </row>
    <row r="455" spans="1:7" ht="14.5" customHeight="1" outlineLevel="5" x14ac:dyDescent="0.35">
      <c r="A455" s="465"/>
      <c r="B455" s="465"/>
      <c r="C455" s="465"/>
      <c r="D455" s="465"/>
      <c r="E455" s="465"/>
      <c r="F455" s="465"/>
      <c r="G455" s="465"/>
    </row>
    <row r="456" spans="1:7" ht="14.5" customHeight="1" outlineLevel="5" x14ac:dyDescent="0.35">
      <c r="A456" s="465"/>
      <c r="B456" s="465"/>
      <c r="C456" s="465"/>
      <c r="D456" s="465"/>
      <c r="E456" s="465"/>
      <c r="F456" s="465"/>
      <c r="G456" s="465"/>
    </row>
    <row r="457" spans="1:7" ht="14.5" customHeight="1" outlineLevel="5" x14ac:dyDescent="0.35">
      <c r="A457" s="465"/>
      <c r="B457" s="465"/>
      <c r="C457" s="465"/>
      <c r="D457" s="465"/>
      <c r="E457" s="465"/>
      <c r="F457" s="465"/>
      <c r="G457" s="465"/>
    </row>
    <row r="458" spans="1:7" ht="14.5" customHeight="1" outlineLevel="5" x14ac:dyDescent="0.35">
      <c r="A458" s="465"/>
      <c r="B458" s="465"/>
      <c r="C458" s="465"/>
      <c r="D458" s="465"/>
      <c r="E458" s="465"/>
      <c r="F458" s="465"/>
      <c r="G458" s="465"/>
    </row>
    <row r="459" spans="1:7" ht="14.5" customHeight="1" outlineLevel="5" x14ac:dyDescent="0.35">
      <c r="A459" s="465"/>
      <c r="B459" s="465"/>
      <c r="C459" s="465"/>
      <c r="D459" s="465"/>
      <c r="E459" s="465"/>
      <c r="F459" s="465"/>
      <c r="G459" s="465"/>
    </row>
    <row r="460" spans="1:7" ht="14.5" customHeight="1" outlineLevel="5" x14ac:dyDescent="0.35">
      <c r="A460" s="465"/>
      <c r="B460" s="465"/>
      <c r="C460" s="465"/>
      <c r="D460" s="465"/>
      <c r="E460" s="465"/>
      <c r="F460" s="465"/>
      <c r="G460" s="465"/>
    </row>
    <row r="461" spans="1:7" ht="14.5" customHeight="1" outlineLevel="5" x14ac:dyDescent="0.35">
      <c r="A461" s="77">
        <f>'BD4'!A92</f>
        <v>0</v>
      </c>
      <c r="B461" s="73">
        <f>'BD4'!G92</f>
        <v>0</v>
      </c>
      <c r="C461" s="1"/>
      <c r="D461" s="1"/>
      <c r="E461" s="1"/>
      <c r="F461" s="1"/>
      <c r="G461" s="1"/>
    </row>
    <row r="462" spans="1:7" ht="14.5" customHeight="1" outlineLevel="5" x14ac:dyDescent="0.35">
      <c r="A462" s="465" t="s">
        <v>23</v>
      </c>
      <c r="B462" s="495"/>
      <c r="C462" s="465"/>
      <c r="D462" s="465"/>
      <c r="E462" s="465"/>
      <c r="F462" s="465"/>
      <c r="G462" s="465"/>
    </row>
    <row r="463" spans="1:7" ht="14.5" customHeight="1" outlineLevel="5" x14ac:dyDescent="0.35">
      <c r="A463" s="465"/>
      <c r="B463" s="465"/>
      <c r="C463" s="465"/>
      <c r="D463" s="465"/>
      <c r="E463" s="465"/>
      <c r="F463" s="465"/>
      <c r="G463" s="465"/>
    </row>
    <row r="464" spans="1:7" ht="14.5" customHeight="1" outlineLevel="5" x14ac:dyDescent="0.35">
      <c r="A464" s="465"/>
      <c r="B464" s="465"/>
      <c r="C464" s="465"/>
      <c r="D464" s="465"/>
      <c r="E464" s="465"/>
      <c r="F464" s="465"/>
      <c r="G464" s="465"/>
    </row>
    <row r="465" spans="1:7" ht="14.5" customHeight="1" outlineLevel="5" x14ac:dyDescent="0.35">
      <c r="A465" s="465"/>
      <c r="B465" s="465"/>
      <c r="C465" s="465"/>
      <c r="D465" s="465"/>
      <c r="E465" s="465"/>
      <c r="F465" s="465"/>
      <c r="G465" s="465"/>
    </row>
    <row r="466" spans="1:7" ht="14.5" customHeight="1" outlineLevel="5" x14ac:dyDescent="0.35">
      <c r="A466" s="465"/>
      <c r="B466" s="465"/>
      <c r="C466" s="465"/>
      <c r="D466" s="465"/>
      <c r="E466" s="465"/>
      <c r="F466" s="465"/>
      <c r="G466" s="465"/>
    </row>
    <row r="467" spans="1:7" ht="14.5" customHeight="1" outlineLevel="5" x14ac:dyDescent="0.35">
      <c r="A467" s="465"/>
      <c r="B467" s="465"/>
      <c r="C467" s="465"/>
      <c r="D467" s="465"/>
      <c r="E467" s="465"/>
      <c r="F467" s="465"/>
      <c r="G467" s="465"/>
    </row>
    <row r="468" spans="1:7" ht="14.5" customHeight="1" outlineLevel="5" x14ac:dyDescent="0.35">
      <c r="A468" s="465"/>
      <c r="B468" s="465"/>
      <c r="C468" s="465"/>
      <c r="D468" s="465"/>
      <c r="E468" s="465"/>
      <c r="F468" s="465"/>
      <c r="G468" s="465"/>
    </row>
    <row r="469" spans="1:7" ht="15.5" outlineLevel="5" x14ac:dyDescent="0.35">
      <c r="A469" s="77">
        <f>'BD4'!A93</f>
        <v>0</v>
      </c>
      <c r="B469" s="73">
        <f>'BD4'!G93</f>
        <v>0</v>
      </c>
    </row>
    <row r="470" spans="1:7" outlineLevel="5" x14ac:dyDescent="0.35">
      <c r="A470" s="465" t="s">
        <v>23</v>
      </c>
      <c r="B470" s="465"/>
      <c r="C470" s="465"/>
      <c r="D470" s="465"/>
      <c r="E470" s="465"/>
      <c r="F470" s="465"/>
      <c r="G470" s="465"/>
    </row>
    <row r="471" spans="1:7" outlineLevel="5" x14ac:dyDescent="0.35">
      <c r="A471" s="465"/>
      <c r="B471" s="465"/>
      <c r="C471" s="465"/>
      <c r="D471" s="465"/>
      <c r="E471" s="465"/>
      <c r="F471" s="465"/>
      <c r="G471" s="465"/>
    </row>
    <row r="472" spans="1:7" outlineLevel="5" x14ac:dyDescent="0.35">
      <c r="A472" s="465"/>
      <c r="B472" s="465"/>
      <c r="C472" s="465"/>
      <c r="D472" s="465"/>
      <c r="E472" s="465"/>
      <c r="F472" s="465"/>
      <c r="G472" s="465"/>
    </row>
    <row r="473" spans="1:7" outlineLevel="5" x14ac:dyDescent="0.35">
      <c r="A473" s="465"/>
      <c r="B473" s="465"/>
      <c r="C473" s="465"/>
      <c r="D473" s="465"/>
      <c r="E473" s="465"/>
      <c r="F473" s="465"/>
      <c r="G473" s="465"/>
    </row>
    <row r="474" spans="1:7" outlineLevel="5" x14ac:dyDescent="0.35">
      <c r="A474" s="465"/>
      <c r="B474" s="465"/>
      <c r="C474" s="465"/>
      <c r="D474" s="465"/>
      <c r="E474" s="465"/>
      <c r="F474" s="465"/>
      <c r="G474" s="465"/>
    </row>
    <row r="475" spans="1:7" outlineLevel="5" x14ac:dyDescent="0.35">
      <c r="A475" s="465"/>
      <c r="B475" s="465"/>
      <c r="C475" s="465"/>
      <c r="D475" s="465"/>
      <c r="E475" s="465"/>
      <c r="F475" s="465"/>
      <c r="G475" s="465"/>
    </row>
    <row r="476" spans="1:7" outlineLevel="5" x14ac:dyDescent="0.35">
      <c r="A476" s="465"/>
      <c r="B476" s="465"/>
      <c r="C476" s="465"/>
      <c r="D476" s="465"/>
      <c r="E476" s="465"/>
      <c r="F476" s="465"/>
      <c r="G476" s="465"/>
    </row>
    <row r="477" spans="1:7" outlineLevel="1" x14ac:dyDescent="0.35">
      <c r="A477" s="184"/>
    </row>
    <row r="478" spans="1:7" ht="18.5" outlineLevel="1" x14ac:dyDescent="0.45">
      <c r="A478" s="514" t="s">
        <v>282</v>
      </c>
      <c r="B478" s="514"/>
      <c r="C478" s="514"/>
      <c r="D478" s="514"/>
      <c r="E478" s="514"/>
      <c r="F478" s="514"/>
      <c r="G478" s="514"/>
    </row>
    <row r="479" spans="1:7" ht="15.5" outlineLevel="2" x14ac:dyDescent="0.35">
      <c r="A479" s="515">
        <f>'BD4'!A96</f>
        <v>0</v>
      </c>
      <c r="B479" s="515"/>
      <c r="C479" s="73">
        <f>'BD4'!G96</f>
        <v>0</v>
      </c>
    </row>
    <row r="480" spans="1:7" outlineLevel="2" x14ac:dyDescent="0.35">
      <c r="A480" s="465" t="s">
        <v>284</v>
      </c>
      <c r="B480" s="465"/>
      <c r="C480" s="465"/>
      <c r="D480" s="465"/>
      <c r="E480" s="465"/>
      <c r="F480" s="465"/>
      <c r="G480" s="465"/>
    </row>
    <row r="481" spans="1:7" outlineLevel="2" x14ac:dyDescent="0.35">
      <c r="A481" s="465"/>
      <c r="B481" s="465"/>
      <c r="C481" s="465"/>
      <c r="D481" s="465"/>
      <c r="E481" s="465"/>
      <c r="F481" s="465"/>
      <c r="G481" s="465"/>
    </row>
    <row r="482" spans="1:7" outlineLevel="2" x14ac:dyDescent="0.35">
      <c r="A482" s="465"/>
      <c r="B482" s="465"/>
      <c r="C482" s="465"/>
      <c r="D482" s="465"/>
      <c r="E482" s="465"/>
      <c r="F482" s="465"/>
      <c r="G482" s="465"/>
    </row>
    <row r="483" spans="1:7" outlineLevel="2" x14ac:dyDescent="0.35">
      <c r="A483" s="465"/>
      <c r="B483" s="465"/>
      <c r="C483" s="465"/>
      <c r="D483" s="465"/>
      <c r="E483" s="465"/>
      <c r="F483" s="465"/>
      <c r="G483" s="465"/>
    </row>
    <row r="484" spans="1:7" outlineLevel="2" x14ac:dyDescent="0.35">
      <c r="A484" s="465"/>
      <c r="B484" s="465"/>
      <c r="C484" s="465"/>
      <c r="D484" s="465"/>
      <c r="E484" s="465"/>
      <c r="F484" s="465"/>
      <c r="G484" s="465"/>
    </row>
    <row r="485" spans="1:7" ht="15.5" outlineLevel="2" x14ac:dyDescent="0.35">
      <c r="A485" s="515">
        <f>'BD4'!A97</f>
        <v>0</v>
      </c>
      <c r="B485" s="515"/>
      <c r="C485" s="73">
        <f>'BD4'!G97</f>
        <v>0</v>
      </c>
    </row>
    <row r="486" spans="1:7" outlineLevel="2" x14ac:dyDescent="0.35">
      <c r="A486" s="465" t="s">
        <v>284</v>
      </c>
      <c r="B486" s="465"/>
      <c r="C486" s="465"/>
      <c r="D486" s="465"/>
      <c r="E486" s="465"/>
      <c r="F486" s="465"/>
      <c r="G486" s="465"/>
    </row>
    <row r="487" spans="1:7" outlineLevel="2" x14ac:dyDescent="0.35">
      <c r="A487" s="465"/>
      <c r="B487" s="465"/>
      <c r="C487" s="465"/>
      <c r="D487" s="465"/>
      <c r="E487" s="465"/>
      <c r="F487" s="465"/>
      <c r="G487" s="465"/>
    </row>
    <row r="488" spans="1:7" outlineLevel="2" x14ac:dyDescent="0.35">
      <c r="A488" s="465"/>
      <c r="B488" s="465"/>
      <c r="C488" s="465"/>
      <c r="D488" s="465"/>
      <c r="E488" s="465"/>
      <c r="F488" s="465"/>
      <c r="G488" s="465"/>
    </row>
    <row r="489" spans="1:7" outlineLevel="2" x14ac:dyDescent="0.35">
      <c r="A489" s="465"/>
      <c r="B489" s="465"/>
      <c r="C489" s="465"/>
      <c r="D489" s="465"/>
      <c r="E489" s="465"/>
      <c r="F489" s="465"/>
      <c r="G489" s="465"/>
    </row>
    <row r="490" spans="1:7" outlineLevel="2" x14ac:dyDescent="0.35">
      <c r="A490" s="465"/>
      <c r="B490" s="465"/>
      <c r="C490" s="465"/>
      <c r="D490" s="465"/>
      <c r="E490" s="465"/>
      <c r="F490" s="465"/>
      <c r="G490" s="465"/>
    </row>
    <row r="491" spans="1:7" ht="15.5" outlineLevel="3" x14ac:dyDescent="0.35">
      <c r="A491" s="515">
        <f>'BD4'!A98</f>
        <v>0</v>
      </c>
      <c r="B491" s="515"/>
      <c r="C491" s="73">
        <f>'BD4'!G98</f>
        <v>0</v>
      </c>
    </row>
    <row r="492" spans="1:7" outlineLevel="3" x14ac:dyDescent="0.35">
      <c r="A492" s="465" t="s">
        <v>284</v>
      </c>
      <c r="B492" s="465"/>
      <c r="C492" s="465"/>
      <c r="D492" s="465"/>
      <c r="E492" s="465"/>
      <c r="F492" s="465"/>
      <c r="G492" s="465"/>
    </row>
    <row r="493" spans="1:7" outlineLevel="3" x14ac:dyDescent="0.35">
      <c r="A493" s="465"/>
      <c r="B493" s="465"/>
      <c r="C493" s="465"/>
      <c r="D493" s="465"/>
      <c r="E493" s="465"/>
      <c r="F493" s="465"/>
      <c r="G493" s="465"/>
    </row>
    <row r="494" spans="1:7" outlineLevel="3" x14ac:dyDescent="0.35">
      <c r="A494" s="465"/>
      <c r="B494" s="465"/>
      <c r="C494" s="465"/>
      <c r="D494" s="465"/>
      <c r="E494" s="465"/>
      <c r="F494" s="465"/>
      <c r="G494" s="465"/>
    </row>
    <row r="495" spans="1:7" outlineLevel="3" x14ac:dyDescent="0.35">
      <c r="A495" s="465"/>
      <c r="B495" s="465"/>
      <c r="C495" s="465"/>
      <c r="D495" s="465"/>
      <c r="E495" s="465"/>
      <c r="F495" s="465"/>
      <c r="G495" s="465"/>
    </row>
    <row r="496" spans="1:7" outlineLevel="3" x14ac:dyDescent="0.35">
      <c r="A496" s="465"/>
      <c r="B496" s="465"/>
      <c r="C496" s="465"/>
      <c r="D496" s="465"/>
      <c r="E496" s="465"/>
      <c r="F496" s="465"/>
      <c r="G496" s="465"/>
    </row>
    <row r="497" spans="1:7" ht="15.5" outlineLevel="4" x14ac:dyDescent="0.35">
      <c r="A497" s="515">
        <f>'BD4'!A99</f>
        <v>0</v>
      </c>
      <c r="B497" s="515"/>
      <c r="C497" s="73">
        <f>'BD4'!G99</f>
        <v>0</v>
      </c>
    </row>
    <row r="498" spans="1:7" outlineLevel="4" x14ac:dyDescent="0.35">
      <c r="A498" s="465" t="s">
        <v>284</v>
      </c>
      <c r="B498" s="465"/>
      <c r="C498" s="465"/>
      <c r="D498" s="465"/>
      <c r="E498" s="465"/>
      <c r="F498" s="465"/>
      <c r="G498" s="465"/>
    </row>
    <row r="499" spans="1:7" outlineLevel="4" x14ac:dyDescent="0.35">
      <c r="A499" s="465"/>
      <c r="B499" s="465"/>
      <c r="C499" s="465"/>
      <c r="D499" s="465"/>
      <c r="E499" s="465"/>
      <c r="F499" s="465"/>
      <c r="G499" s="465"/>
    </row>
    <row r="500" spans="1:7" outlineLevel="4" x14ac:dyDescent="0.35">
      <c r="A500" s="465"/>
      <c r="B500" s="465"/>
      <c r="C500" s="465"/>
      <c r="D500" s="465"/>
      <c r="E500" s="465"/>
      <c r="F500" s="465"/>
      <c r="G500" s="465"/>
    </row>
    <row r="501" spans="1:7" outlineLevel="4" x14ac:dyDescent="0.35">
      <c r="A501" s="465"/>
      <c r="B501" s="465"/>
      <c r="C501" s="465"/>
      <c r="D501" s="465"/>
      <c r="E501" s="465"/>
      <c r="F501" s="465"/>
      <c r="G501" s="465"/>
    </row>
    <row r="502" spans="1:7" outlineLevel="4" x14ac:dyDescent="0.35">
      <c r="A502" s="465"/>
      <c r="B502" s="465"/>
      <c r="C502" s="465"/>
      <c r="D502" s="465"/>
      <c r="E502" s="465"/>
      <c r="F502" s="465"/>
      <c r="G502" s="465"/>
    </row>
    <row r="503" spans="1:7" ht="15.5" outlineLevel="5" x14ac:dyDescent="0.35">
      <c r="A503" s="515">
        <f>'BD4'!A100</f>
        <v>0</v>
      </c>
      <c r="B503" s="515"/>
      <c r="C503" s="73">
        <f>'BD4'!G100</f>
        <v>0</v>
      </c>
    </row>
    <row r="504" spans="1:7" outlineLevel="5" x14ac:dyDescent="0.35">
      <c r="A504" s="465" t="s">
        <v>284</v>
      </c>
      <c r="B504" s="465"/>
      <c r="C504" s="465"/>
      <c r="D504" s="465"/>
      <c r="E504" s="465"/>
      <c r="F504" s="465"/>
      <c r="G504" s="465"/>
    </row>
    <row r="505" spans="1:7" outlineLevel="5" x14ac:dyDescent="0.35">
      <c r="A505" s="465"/>
      <c r="B505" s="465"/>
      <c r="C505" s="465"/>
      <c r="D505" s="465"/>
      <c r="E505" s="465"/>
      <c r="F505" s="465"/>
      <c r="G505" s="465"/>
    </row>
    <row r="506" spans="1:7" outlineLevel="5" x14ac:dyDescent="0.35">
      <c r="A506" s="465"/>
      <c r="B506" s="465"/>
      <c r="C506" s="465"/>
      <c r="D506" s="465"/>
      <c r="E506" s="465"/>
      <c r="F506" s="465"/>
      <c r="G506" s="465"/>
    </row>
    <row r="507" spans="1:7" outlineLevel="5" x14ac:dyDescent="0.35">
      <c r="A507" s="465"/>
      <c r="B507" s="465"/>
      <c r="C507" s="465"/>
      <c r="D507" s="465"/>
      <c r="E507" s="465"/>
      <c r="F507" s="465"/>
      <c r="G507" s="465"/>
    </row>
    <row r="508" spans="1:7" outlineLevel="5" x14ac:dyDescent="0.35">
      <c r="A508" s="465"/>
      <c r="B508" s="465"/>
      <c r="C508" s="465"/>
      <c r="D508" s="465"/>
      <c r="E508" s="465"/>
      <c r="F508" s="465"/>
      <c r="G508" s="465"/>
    </row>
    <row r="509" spans="1:7" outlineLevel="1" x14ac:dyDescent="0.35">
      <c r="A509" s="184"/>
    </row>
    <row r="510" spans="1:7" ht="15" thickBot="1" x14ac:dyDescent="0.4">
      <c r="A510" s="184"/>
    </row>
    <row r="511" spans="1:7" ht="55.9" customHeight="1" thickBot="1" x14ac:dyDescent="0.4">
      <c r="A511" s="166" t="s">
        <v>3</v>
      </c>
      <c r="B511" s="594" t="s">
        <v>29</v>
      </c>
      <c r="C511" s="594"/>
      <c r="D511" s="594"/>
      <c r="E511" s="594"/>
      <c r="F511" s="594"/>
      <c r="G511" s="595"/>
    </row>
    <row r="512" spans="1:7" ht="24" thickBot="1" x14ac:dyDescent="0.6">
      <c r="A512" s="16" t="s">
        <v>39</v>
      </c>
      <c r="B512" s="466">
        <f>G526</f>
        <v>0</v>
      </c>
      <c r="C512" s="467"/>
    </row>
    <row r="513" spans="1:7" outlineLevel="1" collapsed="1" x14ac:dyDescent="0.35"/>
    <row r="514" spans="1:7" ht="14.5" customHeight="1" outlineLevel="1" x14ac:dyDescent="0.35">
      <c r="A514" s="516" t="s">
        <v>12</v>
      </c>
      <c r="B514" s="419" t="s">
        <v>91</v>
      </c>
      <c r="C514" s="419"/>
      <c r="D514" s="419"/>
      <c r="E514" s="419"/>
      <c r="F514" s="419"/>
      <c r="G514" s="516" t="s">
        <v>11</v>
      </c>
    </row>
    <row r="515" spans="1:7" outlineLevel="1" x14ac:dyDescent="0.35">
      <c r="A515" s="516"/>
      <c r="B515" s="419"/>
      <c r="C515" s="419"/>
      <c r="D515" s="419"/>
      <c r="E515" s="419"/>
      <c r="F515" s="419"/>
      <c r="G515" s="516"/>
    </row>
    <row r="516" spans="1:7" ht="14.5" customHeight="1" outlineLevel="1" x14ac:dyDescent="0.35">
      <c r="A516" s="516"/>
      <c r="B516" s="419"/>
      <c r="C516" s="419"/>
      <c r="D516" s="419"/>
      <c r="E516" s="419"/>
      <c r="F516" s="419"/>
      <c r="G516" s="516"/>
    </row>
    <row r="517" spans="1:7" ht="29.5" customHeight="1" outlineLevel="1" x14ac:dyDescent="0.35">
      <c r="A517" s="35" t="s">
        <v>27</v>
      </c>
      <c r="B517" s="465"/>
      <c r="C517" s="465"/>
      <c r="D517" s="465"/>
      <c r="E517" s="465"/>
      <c r="F517" s="465"/>
      <c r="G517" s="215">
        <f>'BD4'!G105</f>
        <v>0</v>
      </c>
    </row>
    <row r="518" spans="1:7" ht="29.5" customHeight="1" outlineLevel="1" x14ac:dyDescent="0.35">
      <c r="A518" s="35" t="s">
        <v>28</v>
      </c>
      <c r="B518" s="465"/>
      <c r="C518" s="465"/>
      <c r="D518" s="465"/>
      <c r="E518" s="465"/>
      <c r="F518" s="465"/>
      <c r="G518" s="215">
        <f>'BD4'!G106</f>
        <v>0</v>
      </c>
    </row>
    <row r="519" spans="1:7" ht="29.5" customHeight="1" outlineLevel="1" x14ac:dyDescent="0.35">
      <c r="A519" s="36" t="s">
        <v>89</v>
      </c>
      <c r="B519" s="465"/>
      <c r="C519" s="465"/>
      <c r="D519" s="465"/>
      <c r="E519" s="465"/>
      <c r="F519" s="465"/>
      <c r="G519" s="215">
        <f>'BD4'!G107</f>
        <v>0</v>
      </c>
    </row>
    <row r="520" spans="1:7" ht="29.5" customHeight="1" outlineLevel="1" x14ac:dyDescent="0.35">
      <c r="A520" s="35" t="s">
        <v>24</v>
      </c>
      <c r="B520" s="465"/>
      <c r="C520" s="465"/>
      <c r="D520" s="465"/>
      <c r="E520" s="465"/>
      <c r="F520" s="465"/>
      <c r="G520" s="215">
        <f>'BD4'!G108</f>
        <v>0</v>
      </c>
    </row>
    <row r="521" spans="1:7" ht="29.5" customHeight="1" outlineLevel="1" x14ac:dyDescent="0.35">
      <c r="A521" s="35" t="s">
        <v>25</v>
      </c>
      <c r="B521" s="465"/>
      <c r="C521" s="465"/>
      <c r="D521" s="465"/>
      <c r="E521" s="465"/>
      <c r="F521" s="465"/>
      <c r="G521" s="215">
        <f>'BD4'!G109</f>
        <v>0</v>
      </c>
    </row>
    <row r="522" spans="1:7" ht="29.5" customHeight="1" outlineLevel="1" x14ac:dyDescent="0.35">
      <c r="A522" s="35" t="s">
        <v>26</v>
      </c>
      <c r="B522" s="465"/>
      <c r="C522" s="465"/>
      <c r="D522" s="465"/>
      <c r="E522" s="465"/>
      <c r="F522" s="465"/>
      <c r="G522" s="215">
        <f>'BD4'!G110</f>
        <v>0</v>
      </c>
    </row>
    <row r="523" spans="1:7" ht="29.5" customHeight="1" outlineLevel="2" x14ac:dyDescent="0.35">
      <c r="A523" s="305" t="s">
        <v>34</v>
      </c>
      <c r="B523" s="465"/>
      <c r="C523" s="465"/>
      <c r="D523" s="465"/>
      <c r="E523" s="465"/>
      <c r="F523" s="465"/>
      <c r="G523" s="215">
        <f>'BD4'!G111</f>
        <v>0</v>
      </c>
    </row>
    <row r="524" spans="1:7" ht="29.5" customHeight="1" outlineLevel="2" x14ac:dyDescent="0.35">
      <c r="A524" s="305" t="s">
        <v>34</v>
      </c>
      <c r="B524" s="465"/>
      <c r="C524" s="465"/>
      <c r="D524" s="465"/>
      <c r="E524" s="465"/>
      <c r="F524" s="465"/>
      <c r="G524" s="215">
        <f>'BD4'!G112</f>
        <v>0</v>
      </c>
    </row>
    <row r="525" spans="1:7" ht="29.5" customHeight="1" outlineLevel="2" x14ac:dyDescent="0.35">
      <c r="A525" s="305" t="s">
        <v>34</v>
      </c>
      <c r="B525" s="465"/>
      <c r="C525" s="465"/>
      <c r="D525" s="465"/>
      <c r="E525" s="465"/>
      <c r="F525" s="465"/>
      <c r="G525" s="215">
        <f>'BD4'!G113</f>
        <v>0</v>
      </c>
    </row>
    <row r="526" spans="1:7" ht="14.5" customHeight="1" outlineLevel="1" x14ac:dyDescent="0.35">
      <c r="F526" s="106" t="s">
        <v>149</v>
      </c>
      <c r="G526" s="78">
        <f>SUM(G517:G525)</f>
        <v>0</v>
      </c>
    </row>
    <row r="527" spans="1:7" outlineLevel="1" x14ac:dyDescent="0.35"/>
    <row r="528" spans="1:7" ht="15" thickBot="1" x14ac:dyDescent="0.4"/>
    <row r="529" spans="1:7" ht="81.650000000000006" customHeight="1" thickBot="1" x14ac:dyDescent="0.4">
      <c r="A529" s="166" t="s">
        <v>4</v>
      </c>
      <c r="B529" s="563" t="s">
        <v>65</v>
      </c>
      <c r="C529" s="564"/>
      <c r="D529" s="564"/>
      <c r="E529" s="564"/>
      <c r="F529" s="564"/>
      <c r="G529" s="580"/>
    </row>
    <row r="530" spans="1:7" ht="24" thickBot="1" x14ac:dyDescent="0.6">
      <c r="A530" s="16" t="s">
        <v>39</v>
      </c>
      <c r="B530" s="466">
        <f>B532+B538+B544+B550</f>
        <v>0</v>
      </c>
      <c r="C530" s="467"/>
    </row>
    <row r="531" spans="1:7" outlineLevel="1" collapsed="1" x14ac:dyDescent="0.35"/>
    <row r="532" spans="1:7" ht="15.5" outlineLevel="1" x14ac:dyDescent="0.35">
      <c r="A532" s="306">
        <f>'BD4'!A119</f>
        <v>0</v>
      </c>
      <c r="B532" s="79">
        <f>'BD4'!G124</f>
        <v>0</v>
      </c>
    </row>
    <row r="533" spans="1:7" outlineLevel="1" x14ac:dyDescent="0.35">
      <c r="A533" s="465" t="s">
        <v>95</v>
      </c>
      <c r="B533" s="465"/>
      <c r="C533" s="465"/>
      <c r="D533" s="465"/>
      <c r="E533" s="465"/>
      <c r="F533" s="465"/>
      <c r="G533" s="465"/>
    </row>
    <row r="534" spans="1:7" ht="14.5" customHeight="1" outlineLevel="1" x14ac:dyDescent="0.35">
      <c r="A534" s="465"/>
      <c r="B534" s="465"/>
      <c r="C534" s="465"/>
      <c r="D534" s="465"/>
      <c r="E534" s="465"/>
      <c r="F534" s="465"/>
      <c r="G534" s="465"/>
    </row>
    <row r="535" spans="1:7" outlineLevel="1" x14ac:dyDescent="0.35">
      <c r="A535" s="465"/>
      <c r="B535" s="465"/>
      <c r="C535" s="465"/>
      <c r="D535" s="465"/>
      <c r="E535" s="465"/>
      <c r="F535" s="465"/>
      <c r="G535" s="465"/>
    </row>
    <row r="536" spans="1:7" outlineLevel="1" x14ac:dyDescent="0.35">
      <c r="A536" s="465"/>
      <c r="B536" s="465"/>
      <c r="C536" s="465"/>
      <c r="D536" s="465"/>
      <c r="E536" s="465"/>
      <c r="F536" s="465"/>
      <c r="G536" s="465"/>
    </row>
    <row r="537" spans="1:7" outlineLevel="1" x14ac:dyDescent="0.35">
      <c r="A537" s="465"/>
      <c r="B537" s="465"/>
      <c r="C537" s="465"/>
      <c r="D537" s="465"/>
      <c r="E537" s="465"/>
      <c r="F537" s="465"/>
      <c r="G537" s="465"/>
    </row>
    <row r="538" spans="1:7" ht="15.5" outlineLevel="1" x14ac:dyDescent="0.35">
      <c r="A538" s="77">
        <f>'BD4'!A127</f>
        <v>0</v>
      </c>
      <c r="B538" s="79">
        <f>'BD4'!G132</f>
        <v>0</v>
      </c>
    </row>
    <row r="539" spans="1:7" outlineLevel="1" x14ac:dyDescent="0.35">
      <c r="A539" s="465" t="s">
        <v>95</v>
      </c>
      <c r="B539" s="465"/>
      <c r="C539" s="465"/>
      <c r="D539" s="465"/>
      <c r="E539" s="465"/>
      <c r="F539" s="465"/>
      <c r="G539" s="465"/>
    </row>
    <row r="540" spans="1:7" ht="14.5" customHeight="1" outlineLevel="1" x14ac:dyDescent="0.35">
      <c r="A540" s="465"/>
      <c r="B540" s="465"/>
      <c r="C540" s="465"/>
      <c r="D540" s="465"/>
      <c r="E540" s="465"/>
      <c r="F540" s="465"/>
      <c r="G540" s="465"/>
    </row>
    <row r="541" spans="1:7" outlineLevel="1" x14ac:dyDescent="0.35">
      <c r="A541" s="465"/>
      <c r="B541" s="465"/>
      <c r="C541" s="465"/>
      <c r="D541" s="465"/>
      <c r="E541" s="465"/>
      <c r="F541" s="465"/>
      <c r="G541" s="465"/>
    </row>
    <row r="542" spans="1:7" outlineLevel="1" x14ac:dyDescent="0.35">
      <c r="A542" s="465"/>
      <c r="B542" s="465"/>
      <c r="C542" s="465"/>
      <c r="D542" s="465"/>
      <c r="E542" s="465"/>
      <c r="F542" s="465"/>
      <c r="G542" s="465"/>
    </row>
    <row r="543" spans="1:7" outlineLevel="1" x14ac:dyDescent="0.35">
      <c r="A543" s="465"/>
      <c r="B543" s="465"/>
      <c r="C543" s="465"/>
      <c r="D543" s="465"/>
      <c r="E543" s="465"/>
      <c r="F543" s="465"/>
      <c r="G543" s="465"/>
    </row>
    <row r="544" spans="1:7" ht="15.5" outlineLevel="2" x14ac:dyDescent="0.35">
      <c r="A544" s="77">
        <f>'BD4'!A135</f>
        <v>0</v>
      </c>
      <c r="B544" s="80">
        <f>'BD4'!G140</f>
        <v>0</v>
      </c>
    </row>
    <row r="545" spans="1:7" outlineLevel="2" x14ac:dyDescent="0.35">
      <c r="A545" s="465" t="s">
        <v>95</v>
      </c>
      <c r="B545" s="465"/>
      <c r="C545" s="465"/>
      <c r="D545" s="465"/>
      <c r="E545" s="465"/>
      <c r="F545" s="465"/>
      <c r="G545" s="465"/>
    </row>
    <row r="546" spans="1:7" ht="14.5" customHeight="1" outlineLevel="2" x14ac:dyDescent="0.35">
      <c r="A546" s="465"/>
      <c r="B546" s="465"/>
      <c r="C546" s="465"/>
      <c r="D546" s="465"/>
      <c r="E546" s="465"/>
      <c r="F546" s="465"/>
      <c r="G546" s="465"/>
    </row>
    <row r="547" spans="1:7" outlineLevel="2" x14ac:dyDescent="0.35">
      <c r="A547" s="465"/>
      <c r="B547" s="465"/>
      <c r="C547" s="465"/>
      <c r="D547" s="465"/>
      <c r="E547" s="465"/>
      <c r="F547" s="465"/>
      <c r="G547" s="465"/>
    </row>
    <row r="548" spans="1:7" outlineLevel="2" x14ac:dyDescent="0.35">
      <c r="A548" s="465"/>
      <c r="B548" s="465"/>
      <c r="C548" s="465"/>
      <c r="D548" s="465"/>
      <c r="E548" s="465"/>
      <c r="F548" s="465"/>
      <c r="G548" s="465"/>
    </row>
    <row r="549" spans="1:7" outlineLevel="2" x14ac:dyDescent="0.35">
      <c r="A549" s="465"/>
      <c r="B549" s="465"/>
      <c r="C549" s="465"/>
      <c r="D549" s="465"/>
      <c r="E549" s="465"/>
      <c r="F549" s="465"/>
      <c r="G549" s="465"/>
    </row>
    <row r="550" spans="1:7" ht="15.5" outlineLevel="3" x14ac:dyDescent="0.35">
      <c r="A550" s="77">
        <f>'BD4'!A143</f>
        <v>0</v>
      </c>
      <c r="B550" s="80">
        <f>'BD4'!G148</f>
        <v>0</v>
      </c>
    </row>
    <row r="551" spans="1:7" outlineLevel="3" x14ac:dyDescent="0.35">
      <c r="A551" s="465" t="s">
        <v>95</v>
      </c>
      <c r="B551" s="465"/>
      <c r="C551" s="465"/>
      <c r="D551" s="465"/>
      <c r="E551" s="465"/>
      <c r="F551" s="465"/>
      <c r="G551" s="465"/>
    </row>
    <row r="552" spans="1:7" ht="14.5" customHeight="1" outlineLevel="3" x14ac:dyDescent="0.35">
      <c r="A552" s="465"/>
      <c r="B552" s="465"/>
      <c r="C552" s="465"/>
      <c r="D552" s="465"/>
      <c r="E552" s="465"/>
      <c r="F552" s="465"/>
      <c r="G552" s="465"/>
    </row>
    <row r="553" spans="1:7" outlineLevel="3" x14ac:dyDescent="0.35">
      <c r="A553" s="465"/>
      <c r="B553" s="465"/>
      <c r="C553" s="465"/>
      <c r="D553" s="465"/>
      <c r="E553" s="465"/>
      <c r="F553" s="465"/>
      <c r="G553" s="465"/>
    </row>
    <row r="554" spans="1:7" outlineLevel="3" x14ac:dyDescent="0.35">
      <c r="A554" s="465"/>
      <c r="B554" s="465"/>
      <c r="C554" s="465"/>
      <c r="D554" s="465"/>
      <c r="E554" s="465"/>
      <c r="F554" s="465"/>
      <c r="G554" s="465"/>
    </row>
    <row r="555" spans="1:7" outlineLevel="3" x14ac:dyDescent="0.35">
      <c r="A555" s="465"/>
      <c r="B555" s="465"/>
      <c r="C555" s="465"/>
      <c r="D555" s="465"/>
      <c r="E555" s="465"/>
      <c r="F555" s="465"/>
      <c r="G555" s="465"/>
    </row>
    <row r="556" spans="1:7" outlineLevel="1" x14ac:dyDescent="0.35">
      <c r="A556" s="4"/>
    </row>
    <row r="557" spans="1:7" ht="15" thickBot="1" x14ac:dyDescent="0.4"/>
    <row r="558" spans="1:7" ht="97.15" customHeight="1" thickBot="1" x14ac:dyDescent="0.4">
      <c r="A558" s="166" t="s">
        <v>5</v>
      </c>
      <c r="B558" s="563" t="s">
        <v>33</v>
      </c>
      <c r="C558" s="564"/>
      <c r="D558" s="564"/>
      <c r="E558" s="564"/>
      <c r="F558" s="564"/>
      <c r="G558" s="580"/>
    </row>
    <row r="559" spans="1:7" ht="24" thickBot="1" x14ac:dyDescent="0.6">
      <c r="A559" s="16" t="s">
        <v>39</v>
      </c>
      <c r="B559" s="466">
        <f>B561+B567+B573+B579+B585+B591+B597+B603+B609+B615</f>
        <v>0</v>
      </c>
      <c r="C559" s="467"/>
    </row>
    <row r="560" spans="1:7" outlineLevel="1" collapsed="1" x14ac:dyDescent="0.35">
      <c r="A560" s="1"/>
    </row>
    <row r="561" spans="1:7" ht="15.5" outlineLevel="1" x14ac:dyDescent="0.35">
      <c r="A561" s="306">
        <f>'BD4'!A158</f>
        <v>0</v>
      </c>
      <c r="B561" s="81">
        <f>'BD4'!G168</f>
        <v>0</v>
      </c>
    </row>
    <row r="562" spans="1:7" ht="14.5" customHeight="1" outlineLevel="1" x14ac:dyDescent="0.35">
      <c r="A562" s="465" t="s">
        <v>145</v>
      </c>
      <c r="B562" s="465"/>
      <c r="C562" s="465"/>
      <c r="D562" s="465"/>
      <c r="E562" s="465"/>
      <c r="F562" s="465"/>
      <c r="G562" s="465"/>
    </row>
    <row r="563" spans="1:7" outlineLevel="1" x14ac:dyDescent="0.35">
      <c r="A563" s="465"/>
      <c r="B563" s="465"/>
      <c r="C563" s="465"/>
      <c r="D563" s="465"/>
      <c r="E563" s="465"/>
      <c r="F563" s="465"/>
      <c r="G563" s="465"/>
    </row>
    <row r="564" spans="1:7" outlineLevel="1" x14ac:dyDescent="0.35">
      <c r="A564" s="465"/>
      <c r="B564" s="465"/>
      <c r="C564" s="465"/>
      <c r="D564" s="465"/>
      <c r="E564" s="465"/>
      <c r="F564" s="465"/>
      <c r="G564" s="465"/>
    </row>
    <row r="565" spans="1:7" outlineLevel="1" x14ac:dyDescent="0.35">
      <c r="A565" s="465"/>
      <c r="B565" s="465"/>
      <c r="C565" s="465"/>
      <c r="D565" s="465"/>
      <c r="E565" s="465"/>
      <c r="F565" s="465"/>
      <c r="G565" s="465"/>
    </row>
    <row r="566" spans="1:7" outlineLevel="1" x14ac:dyDescent="0.35">
      <c r="A566" s="465"/>
      <c r="B566" s="465"/>
      <c r="C566" s="465"/>
      <c r="D566" s="465"/>
      <c r="E566" s="465"/>
      <c r="F566" s="465"/>
      <c r="G566" s="465"/>
    </row>
    <row r="567" spans="1:7" ht="15.5" outlineLevel="2" x14ac:dyDescent="0.35">
      <c r="A567" s="77">
        <f>'BD4'!A171</f>
        <v>0</v>
      </c>
      <c r="B567" s="304">
        <f>'BD4'!G181</f>
        <v>0</v>
      </c>
      <c r="C567" s="30"/>
      <c r="D567" s="44"/>
      <c r="E567" s="44"/>
      <c r="F567" s="182"/>
    </row>
    <row r="568" spans="1:7" ht="14.5" customHeight="1" outlineLevel="2" x14ac:dyDescent="0.35">
      <c r="A568" s="465" t="s">
        <v>145</v>
      </c>
      <c r="B568" s="465"/>
      <c r="C568" s="465"/>
      <c r="D568" s="465"/>
      <c r="E568" s="465"/>
      <c r="F568" s="465"/>
      <c r="G568" s="465"/>
    </row>
    <row r="569" spans="1:7" outlineLevel="2" x14ac:dyDescent="0.35">
      <c r="A569" s="465"/>
      <c r="B569" s="465"/>
      <c r="C569" s="465"/>
      <c r="D569" s="465"/>
      <c r="E569" s="465"/>
      <c r="F569" s="465"/>
      <c r="G569" s="465"/>
    </row>
    <row r="570" spans="1:7" outlineLevel="2" x14ac:dyDescent="0.35">
      <c r="A570" s="465"/>
      <c r="B570" s="465"/>
      <c r="C570" s="465"/>
      <c r="D570" s="465"/>
      <c r="E570" s="465"/>
      <c r="F570" s="465"/>
      <c r="G570" s="465"/>
    </row>
    <row r="571" spans="1:7" outlineLevel="2" x14ac:dyDescent="0.35">
      <c r="A571" s="465"/>
      <c r="B571" s="465"/>
      <c r="C571" s="465"/>
      <c r="D571" s="465"/>
      <c r="E571" s="465"/>
      <c r="F571" s="465"/>
      <c r="G571" s="465"/>
    </row>
    <row r="572" spans="1:7" outlineLevel="1" x14ac:dyDescent="0.35">
      <c r="A572" s="465"/>
      <c r="B572" s="465"/>
      <c r="C572" s="465"/>
      <c r="D572" s="465"/>
      <c r="E572" s="465"/>
      <c r="F572" s="465"/>
      <c r="G572" s="465"/>
    </row>
    <row r="573" spans="1:7" ht="15.5" outlineLevel="2" x14ac:dyDescent="0.35">
      <c r="A573" s="77">
        <f>'BD4'!A184</f>
        <v>0</v>
      </c>
      <c r="B573" s="304">
        <f>'BD4'!G194</f>
        <v>0</v>
      </c>
      <c r="C573" s="182"/>
      <c r="D573" s="182"/>
      <c r="E573" s="182"/>
      <c r="F573" s="182"/>
    </row>
    <row r="574" spans="1:7" ht="14.5" customHeight="1" outlineLevel="2" x14ac:dyDescent="0.35">
      <c r="A574" s="465" t="s">
        <v>145</v>
      </c>
      <c r="B574" s="465"/>
      <c r="C574" s="465"/>
      <c r="D574" s="465"/>
      <c r="E574" s="465"/>
      <c r="F574" s="465"/>
      <c r="G574" s="465"/>
    </row>
    <row r="575" spans="1:7" outlineLevel="2" x14ac:dyDescent="0.35">
      <c r="A575" s="465"/>
      <c r="B575" s="465"/>
      <c r="C575" s="465"/>
      <c r="D575" s="465"/>
      <c r="E575" s="465"/>
      <c r="F575" s="465"/>
      <c r="G575" s="465"/>
    </row>
    <row r="576" spans="1:7" outlineLevel="2" x14ac:dyDescent="0.35">
      <c r="A576" s="465"/>
      <c r="B576" s="465"/>
      <c r="C576" s="465"/>
      <c r="D576" s="465"/>
      <c r="E576" s="465"/>
      <c r="F576" s="465"/>
      <c r="G576" s="465"/>
    </row>
    <row r="577" spans="1:7" outlineLevel="2" x14ac:dyDescent="0.35">
      <c r="A577" s="465"/>
      <c r="B577" s="465"/>
      <c r="C577" s="465"/>
      <c r="D577" s="465"/>
      <c r="E577" s="465"/>
      <c r="F577" s="465"/>
      <c r="G577" s="465"/>
    </row>
    <row r="578" spans="1:7" outlineLevel="1" x14ac:dyDescent="0.35">
      <c r="A578" s="465"/>
      <c r="B578" s="465"/>
      <c r="C578" s="465"/>
      <c r="D578" s="465"/>
      <c r="E578" s="465"/>
      <c r="F578" s="465"/>
      <c r="G578" s="465"/>
    </row>
    <row r="579" spans="1:7" ht="15.5" outlineLevel="2" x14ac:dyDescent="0.35">
      <c r="A579" s="77">
        <f>'BD4'!A197</f>
        <v>0</v>
      </c>
      <c r="B579" s="304">
        <f>'BD4'!G207</f>
        <v>0</v>
      </c>
    </row>
    <row r="580" spans="1:7" ht="14.5" customHeight="1" outlineLevel="2" x14ac:dyDescent="0.35">
      <c r="A580" s="465" t="s">
        <v>145</v>
      </c>
      <c r="B580" s="465"/>
      <c r="C580" s="465"/>
      <c r="D580" s="465"/>
      <c r="E580" s="465"/>
      <c r="F580" s="465"/>
      <c r="G580" s="465"/>
    </row>
    <row r="581" spans="1:7" outlineLevel="2" x14ac:dyDescent="0.35">
      <c r="A581" s="465"/>
      <c r="B581" s="465"/>
      <c r="C581" s="465"/>
      <c r="D581" s="465"/>
      <c r="E581" s="465"/>
      <c r="F581" s="465"/>
      <c r="G581" s="465"/>
    </row>
    <row r="582" spans="1:7" outlineLevel="2" x14ac:dyDescent="0.35">
      <c r="A582" s="465"/>
      <c r="B582" s="465"/>
      <c r="C582" s="465"/>
      <c r="D582" s="465"/>
      <c r="E582" s="465"/>
      <c r="F582" s="465"/>
      <c r="G582" s="465"/>
    </row>
    <row r="583" spans="1:7" outlineLevel="2" x14ac:dyDescent="0.35">
      <c r="A583" s="465"/>
      <c r="B583" s="465"/>
      <c r="C583" s="465"/>
      <c r="D583" s="465"/>
      <c r="E583" s="465"/>
      <c r="F583" s="465"/>
      <c r="G583" s="465"/>
    </row>
    <row r="584" spans="1:7" outlineLevel="1" x14ac:dyDescent="0.35">
      <c r="A584" s="465"/>
      <c r="B584" s="465"/>
      <c r="C584" s="465"/>
      <c r="D584" s="465"/>
      <c r="E584" s="465"/>
      <c r="F584" s="465"/>
      <c r="G584" s="465"/>
    </row>
    <row r="585" spans="1:7" ht="15.5" outlineLevel="2" x14ac:dyDescent="0.35">
      <c r="A585" s="77">
        <f>'BD4'!A210</f>
        <v>0</v>
      </c>
      <c r="B585" s="304">
        <f>'BD4'!G216</f>
        <v>0</v>
      </c>
    </row>
    <row r="586" spans="1:7" ht="14.5" customHeight="1" outlineLevel="2" x14ac:dyDescent="0.35">
      <c r="A586" s="465" t="s">
        <v>145</v>
      </c>
      <c r="B586" s="465"/>
      <c r="C586" s="465"/>
      <c r="D586" s="465"/>
      <c r="E586" s="465"/>
      <c r="F586" s="465"/>
      <c r="G586" s="465"/>
    </row>
    <row r="587" spans="1:7" outlineLevel="2" x14ac:dyDescent="0.35">
      <c r="A587" s="465"/>
      <c r="B587" s="465"/>
      <c r="C587" s="465"/>
      <c r="D587" s="465"/>
      <c r="E587" s="465"/>
      <c r="F587" s="465"/>
      <c r="G587" s="465"/>
    </row>
    <row r="588" spans="1:7" outlineLevel="2" x14ac:dyDescent="0.35">
      <c r="A588" s="465"/>
      <c r="B588" s="465"/>
      <c r="C588" s="465"/>
      <c r="D588" s="465"/>
      <c r="E588" s="465"/>
      <c r="F588" s="465"/>
      <c r="G588" s="465"/>
    </row>
    <row r="589" spans="1:7" outlineLevel="2" x14ac:dyDescent="0.35">
      <c r="A589" s="465"/>
      <c r="B589" s="465"/>
      <c r="C589" s="465"/>
      <c r="D589" s="465"/>
      <c r="E589" s="465"/>
      <c r="F589" s="465"/>
      <c r="G589" s="465"/>
    </row>
    <row r="590" spans="1:7" outlineLevel="1" x14ac:dyDescent="0.35">
      <c r="A590" s="465"/>
      <c r="B590" s="465"/>
      <c r="C590" s="465"/>
      <c r="D590" s="465"/>
      <c r="E590" s="465"/>
      <c r="F590" s="465"/>
      <c r="G590" s="465"/>
    </row>
    <row r="591" spans="1:7" ht="15.5" outlineLevel="2" x14ac:dyDescent="0.35">
      <c r="A591" s="77">
        <f>'BD4'!A219</f>
        <v>0</v>
      </c>
      <c r="B591" s="304">
        <f>'BD4'!G225</f>
        <v>0</v>
      </c>
      <c r="C591" s="177"/>
      <c r="D591" s="177"/>
      <c r="E591" s="177"/>
      <c r="F591" s="181"/>
    </row>
    <row r="592" spans="1:7" ht="14.5" customHeight="1" outlineLevel="2" x14ac:dyDescent="0.35">
      <c r="A592" s="465" t="s">
        <v>145</v>
      </c>
      <c r="B592" s="465"/>
      <c r="C592" s="465"/>
      <c r="D592" s="465"/>
      <c r="E592" s="465"/>
      <c r="F592" s="465"/>
      <c r="G592" s="465"/>
    </row>
    <row r="593" spans="1:7" outlineLevel="2" x14ac:dyDescent="0.35">
      <c r="A593" s="465"/>
      <c r="B593" s="465"/>
      <c r="C593" s="465"/>
      <c r="D593" s="465"/>
      <c r="E593" s="465"/>
      <c r="F593" s="465"/>
      <c r="G593" s="465"/>
    </row>
    <row r="594" spans="1:7" outlineLevel="2" x14ac:dyDescent="0.35">
      <c r="A594" s="465"/>
      <c r="B594" s="465"/>
      <c r="C594" s="465"/>
      <c r="D594" s="465"/>
      <c r="E594" s="465"/>
      <c r="F594" s="465"/>
      <c r="G594" s="465"/>
    </row>
    <row r="595" spans="1:7" outlineLevel="2" x14ac:dyDescent="0.35">
      <c r="A595" s="465"/>
      <c r="B595" s="465"/>
      <c r="C595" s="465"/>
      <c r="D595" s="465"/>
      <c r="E595" s="465"/>
      <c r="F595" s="465"/>
      <c r="G595" s="465"/>
    </row>
    <row r="596" spans="1:7" outlineLevel="1" x14ac:dyDescent="0.35">
      <c r="A596" s="465"/>
      <c r="B596" s="465"/>
      <c r="C596" s="465"/>
      <c r="D596" s="465"/>
      <c r="E596" s="465"/>
      <c r="F596" s="465"/>
      <c r="G596" s="465"/>
    </row>
    <row r="597" spans="1:7" ht="15.5" outlineLevel="2" x14ac:dyDescent="0.35">
      <c r="A597" s="77">
        <f>'BD4'!A228</f>
        <v>0</v>
      </c>
      <c r="B597" s="304">
        <f>'BD4'!G233</f>
        <v>0</v>
      </c>
      <c r="C597" s="177"/>
      <c r="D597" s="177"/>
      <c r="E597" s="177"/>
      <c r="F597" s="181"/>
    </row>
    <row r="598" spans="1:7" ht="14.5" customHeight="1" outlineLevel="2" x14ac:dyDescent="0.35">
      <c r="A598" s="465" t="s">
        <v>145</v>
      </c>
      <c r="B598" s="465"/>
      <c r="C598" s="465"/>
      <c r="D598" s="465"/>
      <c r="E598" s="465"/>
      <c r="F598" s="465"/>
      <c r="G598" s="465"/>
    </row>
    <row r="599" spans="1:7" outlineLevel="2" x14ac:dyDescent="0.35">
      <c r="A599" s="465"/>
      <c r="B599" s="465"/>
      <c r="C599" s="465"/>
      <c r="D599" s="465"/>
      <c r="E599" s="465"/>
      <c r="F599" s="465"/>
      <c r="G599" s="465"/>
    </row>
    <row r="600" spans="1:7" outlineLevel="2" x14ac:dyDescent="0.35">
      <c r="A600" s="465"/>
      <c r="B600" s="465"/>
      <c r="C600" s="465"/>
      <c r="D600" s="465"/>
      <c r="E600" s="465"/>
      <c r="F600" s="465"/>
      <c r="G600" s="465"/>
    </row>
    <row r="601" spans="1:7" outlineLevel="2" x14ac:dyDescent="0.35">
      <c r="A601" s="465"/>
      <c r="B601" s="465"/>
      <c r="C601" s="465"/>
      <c r="D601" s="465"/>
      <c r="E601" s="465"/>
      <c r="F601" s="465"/>
      <c r="G601" s="465"/>
    </row>
    <row r="602" spans="1:7" outlineLevel="1" x14ac:dyDescent="0.35">
      <c r="A602" s="465"/>
      <c r="B602" s="465"/>
      <c r="C602" s="465"/>
      <c r="D602" s="465"/>
      <c r="E602" s="465"/>
      <c r="F602" s="465"/>
      <c r="G602" s="465"/>
    </row>
    <row r="603" spans="1:7" ht="15.5" outlineLevel="2" x14ac:dyDescent="0.35">
      <c r="A603" s="77">
        <f>'BD4'!A236</f>
        <v>0</v>
      </c>
      <c r="B603" s="304">
        <f>'BD4'!G241</f>
        <v>0</v>
      </c>
      <c r="C603" s="177"/>
      <c r="D603" s="177"/>
      <c r="E603" s="177"/>
      <c r="F603" s="181"/>
    </row>
    <row r="604" spans="1:7" ht="14.5" customHeight="1" outlineLevel="2" x14ac:dyDescent="0.35">
      <c r="A604" s="465" t="s">
        <v>145</v>
      </c>
      <c r="B604" s="465"/>
      <c r="C604" s="465"/>
      <c r="D604" s="465"/>
      <c r="E604" s="465"/>
      <c r="F604" s="465"/>
      <c r="G604" s="465"/>
    </row>
    <row r="605" spans="1:7" outlineLevel="2" x14ac:dyDescent="0.35">
      <c r="A605" s="465"/>
      <c r="B605" s="465"/>
      <c r="C605" s="465"/>
      <c r="D605" s="465"/>
      <c r="E605" s="465"/>
      <c r="F605" s="465"/>
      <c r="G605" s="465"/>
    </row>
    <row r="606" spans="1:7" outlineLevel="2" x14ac:dyDescent="0.35">
      <c r="A606" s="465"/>
      <c r="B606" s="465"/>
      <c r="C606" s="465"/>
      <c r="D606" s="465"/>
      <c r="E606" s="465"/>
      <c r="F606" s="465"/>
      <c r="G606" s="465"/>
    </row>
    <row r="607" spans="1:7" outlineLevel="2" x14ac:dyDescent="0.35">
      <c r="A607" s="465"/>
      <c r="B607" s="465"/>
      <c r="C607" s="465"/>
      <c r="D607" s="465"/>
      <c r="E607" s="465"/>
      <c r="F607" s="465"/>
      <c r="G607" s="465"/>
    </row>
    <row r="608" spans="1:7" outlineLevel="1" x14ac:dyDescent="0.35">
      <c r="A608" s="465"/>
      <c r="B608" s="465"/>
      <c r="C608" s="465"/>
      <c r="D608" s="465"/>
      <c r="E608" s="465"/>
      <c r="F608" s="465"/>
      <c r="G608" s="465"/>
    </row>
    <row r="609" spans="1:7" ht="15.5" outlineLevel="2" x14ac:dyDescent="0.35">
      <c r="A609" s="77">
        <f>'BD4'!A244</f>
        <v>0</v>
      </c>
      <c r="B609" s="304">
        <f>'BD4'!G249</f>
        <v>0</v>
      </c>
      <c r="C609" s="177"/>
      <c r="D609" s="177"/>
      <c r="E609" s="177"/>
      <c r="F609" s="181"/>
    </row>
    <row r="610" spans="1:7" ht="14.5" customHeight="1" outlineLevel="2" x14ac:dyDescent="0.35">
      <c r="A610" s="465" t="s">
        <v>145</v>
      </c>
      <c r="B610" s="465"/>
      <c r="C610" s="465"/>
      <c r="D610" s="465"/>
      <c r="E610" s="465"/>
      <c r="F610" s="465"/>
      <c r="G610" s="465"/>
    </row>
    <row r="611" spans="1:7" outlineLevel="2" x14ac:dyDescent="0.35">
      <c r="A611" s="465"/>
      <c r="B611" s="465"/>
      <c r="C611" s="465"/>
      <c r="D611" s="465"/>
      <c r="E611" s="465"/>
      <c r="F611" s="465"/>
      <c r="G611" s="465"/>
    </row>
    <row r="612" spans="1:7" outlineLevel="2" x14ac:dyDescent="0.35">
      <c r="A612" s="465"/>
      <c r="B612" s="465"/>
      <c r="C612" s="465"/>
      <c r="D612" s="465"/>
      <c r="E612" s="465"/>
      <c r="F612" s="465"/>
      <c r="G612" s="465"/>
    </row>
    <row r="613" spans="1:7" outlineLevel="2" x14ac:dyDescent="0.35">
      <c r="A613" s="465"/>
      <c r="B613" s="465"/>
      <c r="C613" s="465"/>
      <c r="D613" s="465"/>
      <c r="E613" s="465"/>
      <c r="F613" s="465"/>
      <c r="G613" s="465"/>
    </row>
    <row r="614" spans="1:7" outlineLevel="1" x14ac:dyDescent="0.35">
      <c r="A614" s="465"/>
      <c r="B614" s="465"/>
      <c r="C614" s="465"/>
      <c r="D614" s="465"/>
      <c r="E614" s="465"/>
      <c r="F614" s="465"/>
      <c r="G614" s="465"/>
    </row>
    <row r="615" spans="1:7" ht="15.5" outlineLevel="2" x14ac:dyDescent="0.35">
      <c r="A615" s="77">
        <f>'BD4'!A252</f>
        <v>0</v>
      </c>
      <c r="B615" s="304">
        <f>'BD4'!G257</f>
        <v>0</v>
      </c>
      <c r="C615" s="177"/>
      <c r="D615" s="177"/>
      <c r="E615" s="177"/>
      <c r="F615" s="181"/>
    </row>
    <row r="616" spans="1:7" outlineLevel="2" x14ac:dyDescent="0.35">
      <c r="A616" s="465" t="s">
        <v>145</v>
      </c>
      <c r="B616" s="465"/>
      <c r="C616" s="465"/>
      <c r="D616" s="465"/>
      <c r="E616" s="465"/>
      <c r="F616" s="465"/>
      <c r="G616" s="465"/>
    </row>
    <row r="617" spans="1:7" outlineLevel="2" x14ac:dyDescent="0.35">
      <c r="A617" s="465"/>
      <c r="B617" s="465"/>
      <c r="C617" s="465"/>
      <c r="D617" s="465"/>
      <c r="E617" s="465"/>
      <c r="F617" s="465"/>
      <c r="G617" s="465"/>
    </row>
    <row r="618" spans="1:7" outlineLevel="2" x14ac:dyDescent="0.35">
      <c r="A618" s="465"/>
      <c r="B618" s="465"/>
      <c r="C618" s="465"/>
      <c r="D618" s="465"/>
      <c r="E618" s="465"/>
      <c r="F618" s="465"/>
      <c r="G618" s="465"/>
    </row>
    <row r="619" spans="1:7" outlineLevel="2" x14ac:dyDescent="0.35">
      <c r="A619" s="465"/>
      <c r="B619" s="465"/>
      <c r="C619" s="465"/>
      <c r="D619" s="465"/>
      <c r="E619" s="465"/>
      <c r="F619" s="465"/>
      <c r="G619" s="465"/>
    </row>
    <row r="620" spans="1:7" outlineLevel="2" x14ac:dyDescent="0.35">
      <c r="A620" s="465"/>
      <c r="B620" s="465"/>
      <c r="C620" s="465"/>
      <c r="D620" s="465"/>
      <c r="E620" s="465"/>
      <c r="F620" s="465"/>
      <c r="G620" s="465"/>
    </row>
    <row r="621" spans="1:7" outlineLevel="1" x14ac:dyDescent="0.35">
      <c r="B621" s="44"/>
      <c r="C621" s="34"/>
      <c r="D621" s="44"/>
      <c r="E621" s="44"/>
      <c r="F621" s="181"/>
    </row>
    <row r="622" spans="1:7" ht="15" thickBot="1" x14ac:dyDescent="0.4"/>
    <row r="623" spans="1:7" ht="55.9" customHeight="1" thickBot="1" x14ac:dyDescent="0.4">
      <c r="A623" s="166" t="s">
        <v>6</v>
      </c>
      <c r="B623" s="563" t="s">
        <v>97</v>
      </c>
      <c r="C623" s="564"/>
      <c r="D623" s="564"/>
      <c r="E623" s="564"/>
      <c r="F623" s="564"/>
      <c r="G623" s="580"/>
    </row>
    <row r="624" spans="1:7" ht="24" thickBot="1" x14ac:dyDescent="0.6">
      <c r="A624" s="16" t="s">
        <v>39</v>
      </c>
      <c r="B624" s="466">
        <f>B626+B633+B640+B647+B654+B661+B668+B675+B682+B689</f>
        <v>0</v>
      </c>
      <c r="C624" s="467"/>
    </row>
    <row r="625" spans="1:7" outlineLevel="1" collapsed="1" x14ac:dyDescent="0.35">
      <c r="A625" s="1"/>
      <c r="B625" s="180"/>
      <c r="C625" s="180"/>
    </row>
    <row r="626" spans="1:7" ht="15.5" outlineLevel="1" x14ac:dyDescent="0.35">
      <c r="A626" s="306">
        <f>'BD4'!A265</f>
        <v>0</v>
      </c>
      <c r="B626" s="81">
        <f>'BD4'!G275</f>
        <v>0</v>
      </c>
      <c r="C626" s="180"/>
    </row>
    <row r="627" spans="1:7" ht="14.5" customHeight="1" outlineLevel="1" x14ac:dyDescent="0.35">
      <c r="A627" s="465" t="s">
        <v>164</v>
      </c>
      <c r="B627" s="465"/>
      <c r="C627" s="465"/>
      <c r="D627" s="465"/>
      <c r="E627" s="465"/>
      <c r="F627" s="465"/>
      <c r="G627" s="465"/>
    </row>
    <row r="628" spans="1:7" outlineLevel="1" x14ac:dyDescent="0.35">
      <c r="A628" s="465"/>
      <c r="B628" s="465"/>
      <c r="C628" s="465"/>
      <c r="D628" s="465"/>
      <c r="E628" s="465"/>
      <c r="F628" s="465"/>
      <c r="G628" s="465"/>
    </row>
    <row r="629" spans="1:7" outlineLevel="1" x14ac:dyDescent="0.35">
      <c r="A629" s="465"/>
      <c r="B629" s="465"/>
      <c r="C629" s="465"/>
      <c r="D629" s="465"/>
      <c r="E629" s="465"/>
      <c r="F629" s="465"/>
      <c r="G629" s="465"/>
    </row>
    <row r="630" spans="1:7" outlineLevel="1" x14ac:dyDescent="0.35">
      <c r="A630" s="465"/>
      <c r="B630" s="465"/>
      <c r="C630" s="465"/>
      <c r="D630" s="465"/>
      <c r="E630" s="465"/>
      <c r="F630" s="465"/>
      <c r="G630" s="465"/>
    </row>
    <row r="631" spans="1:7" outlineLevel="1" x14ac:dyDescent="0.35">
      <c r="A631" s="465"/>
      <c r="B631" s="465"/>
      <c r="C631" s="465"/>
      <c r="D631" s="465"/>
      <c r="E631" s="465"/>
      <c r="F631" s="465"/>
      <c r="G631" s="465"/>
    </row>
    <row r="632" spans="1:7" outlineLevel="1" x14ac:dyDescent="0.35">
      <c r="A632" s="465"/>
      <c r="B632" s="465"/>
      <c r="C632" s="465"/>
      <c r="D632" s="465"/>
      <c r="E632" s="465"/>
      <c r="F632" s="465"/>
      <c r="G632" s="465"/>
    </row>
    <row r="633" spans="1:7" s="168" customFormat="1" ht="15.5" outlineLevel="2" x14ac:dyDescent="0.35">
      <c r="A633" s="77">
        <f>'BD4'!A278</f>
        <v>0</v>
      </c>
      <c r="B633" s="304">
        <f>'BD4'!G288</f>
        <v>0</v>
      </c>
      <c r="C633" s="180"/>
      <c r="D633"/>
      <c r="E633"/>
      <c r="F633"/>
      <c r="G633"/>
    </row>
    <row r="634" spans="1:7" s="168" customFormat="1" ht="14.5" customHeight="1" outlineLevel="2" x14ac:dyDescent="0.35">
      <c r="A634" s="465" t="s">
        <v>164</v>
      </c>
      <c r="B634" s="465"/>
      <c r="C634" s="465"/>
      <c r="D634" s="465"/>
      <c r="E634" s="465"/>
      <c r="F634" s="465"/>
      <c r="G634" s="465"/>
    </row>
    <row r="635" spans="1:7" s="168" customFormat="1" outlineLevel="2" x14ac:dyDescent="0.35">
      <c r="A635" s="465"/>
      <c r="B635" s="465"/>
      <c r="C635" s="465"/>
      <c r="D635" s="465"/>
      <c r="E635" s="465"/>
      <c r="F635" s="465"/>
      <c r="G635" s="465"/>
    </row>
    <row r="636" spans="1:7" s="168" customFormat="1" outlineLevel="2" x14ac:dyDescent="0.35">
      <c r="A636" s="465"/>
      <c r="B636" s="465"/>
      <c r="C636" s="465"/>
      <c r="D636" s="465"/>
      <c r="E636" s="465"/>
      <c r="F636" s="465"/>
      <c r="G636" s="465"/>
    </row>
    <row r="637" spans="1:7" s="168" customFormat="1" outlineLevel="2" x14ac:dyDescent="0.35">
      <c r="A637" s="465"/>
      <c r="B637" s="465"/>
      <c r="C637" s="465"/>
      <c r="D637" s="465"/>
      <c r="E637" s="465"/>
      <c r="F637" s="465"/>
      <c r="G637" s="465"/>
    </row>
    <row r="638" spans="1:7" s="168" customFormat="1" outlineLevel="2" x14ac:dyDescent="0.35">
      <c r="A638" s="465"/>
      <c r="B638" s="465"/>
      <c r="C638" s="465"/>
      <c r="D638" s="465"/>
      <c r="E638" s="465"/>
      <c r="F638" s="465"/>
      <c r="G638" s="465"/>
    </row>
    <row r="639" spans="1:7" s="168" customFormat="1" outlineLevel="1" x14ac:dyDescent="0.35">
      <c r="A639" s="465"/>
      <c r="B639" s="465"/>
      <c r="C639" s="465"/>
      <c r="D639" s="465"/>
      <c r="E639" s="465"/>
      <c r="F639" s="465"/>
      <c r="G639" s="465"/>
    </row>
    <row r="640" spans="1:7" s="168" customFormat="1" ht="15.5" outlineLevel="2" x14ac:dyDescent="0.35">
      <c r="A640" s="77">
        <f>'BD4'!A291</f>
        <v>0</v>
      </c>
      <c r="B640" s="304">
        <f>'BD4'!G301</f>
        <v>0</v>
      </c>
      <c r="C640" s="180"/>
      <c r="D640"/>
      <c r="E640"/>
      <c r="F640"/>
      <c r="G640"/>
    </row>
    <row r="641" spans="1:7" s="168" customFormat="1" ht="14.5" customHeight="1" outlineLevel="2" x14ac:dyDescent="0.35">
      <c r="A641" s="465" t="s">
        <v>164</v>
      </c>
      <c r="B641" s="465"/>
      <c r="C641" s="465"/>
      <c r="D641" s="465"/>
      <c r="E641" s="465"/>
      <c r="F641" s="465"/>
      <c r="G641" s="465"/>
    </row>
    <row r="642" spans="1:7" s="168" customFormat="1" outlineLevel="2" x14ac:dyDescent="0.35">
      <c r="A642" s="465"/>
      <c r="B642" s="465"/>
      <c r="C642" s="465"/>
      <c r="D642" s="465"/>
      <c r="E642" s="465"/>
      <c r="F642" s="465"/>
      <c r="G642" s="465"/>
    </row>
    <row r="643" spans="1:7" s="168" customFormat="1" outlineLevel="2" x14ac:dyDescent="0.35">
      <c r="A643" s="465"/>
      <c r="B643" s="465"/>
      <c r="C643" s="465"/>
      <c r="D643" s="465"/>
      <c r="E643" s="465"/>
      <c r="F643" s="465"/>
      <c r="G643" s="465"/>
    </row>
    <row r="644" spans="1:7" s="168" customFormat="1" outlineLevel="2" x14ac:dyDescent="0.35">
      <c r="A644" s="465"/>
      <c r="B644" s="465"/>
      <c r="C644" s="465"/>
      <c r="D644" s="465"/>
      <c r="E644" s="465"/>
      <c r="F644" s="465"/>
      <c r="G644" s="465"/>
    </row>
    <row r="645" spans="1:7" s="168" customFormat="1" outlineLevel="2" x14ac:dyDescent="0.35">
      <c r="A645" s="465"/>
      <c r="B645" s="465"/>
      <c r="C645" s="465"/>
      <c r="D645" s="465"/>
      <c r="E645" s="465"/>
      <c r="F645" s="465"/>
      <c r="G645" s="465"/>
    </row>
    <row r="646" spans="1:7" s="168" customFormat="1" outlineLevel="1" x14ac:dyDescent="0.35">
      <c r="A646" s="465"/>
      <c r="B646" s="465"/>
      <c r="C646" s="465"/>
      <c r="D646" s="465"/>
      <c r="E646" s="465"/>
      <c r="F646" s="465"/>
      <c r="G646" s="465"/>
    </row>
    <row r="647" spans="1:7" s="168" customFormat="1" ht="15.5" outlineLevel="2" x14ac:dyDescent="0.35">
      <c r="A647" s="77">
        <f>'BD4'!A304</f>
        <v>0</v>
      </c>
      <c r="B647" s="304">
        <f>'BD4'!G314</f>
        <v>0</v>
      </c>
      <c r="C647" s="180"/>
      <c r="D647"/>
      <c r="E647"/>
      <c r="F647"/>
      <c r="G647"/>
    </row>
    <row r="648" spans="1:7" s="168" customFormat="1" ht="14.5" customHeight="1" outlineLevel="2" x14ac:dyDescent="0.35">
      <c r="A648" s="465" t="s">
        <v>164</v>
      </c>
      <c r="B648" s="465"/>
      <c r="C648" s="465"/>
      <c r="D648" s="465"/>
      <c r="E648" s="465"/>
      <c r="F648" s="465"/>
      <c r="G648" s="465"/>
    </row>
    <row r="649" spans="1:7" s="168" customFormat="1" outlineLevel="2" x14ac:dyDescent="0.35">
      <c r="A649" s="465"/>
      <c r="B649" s="465"/>
      <c r="C649" s="465"/>
      <c r="D649" s="465"/>
      <c r="E649" s="465"/>
      <c r="F649" s="465"/>
      <c r="G649" s="465"/>
    </row>
    <row r="650" spans="1:7" s="168" customFormat="1" outlineLevel="2" x14ac:dyDescent="0.35">
      <c r="A650" s="465"/>
      <c r="B650" s="465"/>
      <c r="C650" s="465"/>
      <c r="D650" s="465"/>
      <c r="E650" s="465"/>
      <c r="F650" s="465"/>
      <c r="G650" s="465"/>
    </row>
    <row r="651" spans="1:7" s="168" customFormat="1" outlineLevel="2" x14ac:dyDescent="0.35">
      <c r="A651" s="465"/>
      <c r="B651" s="465"/>
      <c r="C651" s="465"/>
      <c r="D651" s="465"/>
      <c r="E651" s="465"/>
      <c r="F651" s="465"/>
      <c r="G651" s="465"/>
    </row>
    <row r="652" spans="1:7" s="168" customFormat="1" outlineLevel="2" x14ac:dyDescent="0.35">
      <c r="A652" s="465"/>
      <c r="B652" s="465"/>
      <c r="C652" s="465"/>
      <c r="D652" s="465"/>
      <c r="E652" s="465"/>
      <c r="F652" s="465"/>
      <c r="G652" s="465"/>
    </row>
    <row r="653" spans="1:7" s="168" customFormat="1" outlineLevel="1" x14ac:dyDescent="0.35">
      <c r="A653" s="465"/>
      <c r="B653" s="465"/>
      <c r="C653" s="465"/>
      <c r="D653" s="465"/>
      <c r="E653" s="465"/>
      <c r="F653" s="465"/>
      <c r="G653" s="465"/>
    </row>
    <row r="654" spans="1:7" s="168" customFormat="1" ht="15.5" outlineLevel="2" x14ac:dyDescent="0.35">
      <c r="A654" s="77">
        <f>'BD4'!A317</f>
        <v>0</v>
      </c>
      <c r="B654" s="304">
        <f>'BD4'!G323</f>
        <v>0</v>
      </c>
      <c r="C654" s="180"/>
      <c r="D654"/>
      <c r="E654"/>
      <c r="F654"/>
      <c r="G654"/>
    </row>
    <row r="655" spans="1:7" s="168" customFormat="1" ht="14.5" customHeight="1" outlineLevel="2" x14ac:dyDescent="0.35">
      <c r="A655" s="465" t="s">
        <v>164</v>
      </c>
      <c r="B655" s="465"/>
      <c r="C655" s="465"/>
      <c r="D655" s="465"/>
      <c r="E655" s="465"/>
      <c r="F655" s="465"/>
      <c r="G655" s="465"/>
    </row>
    <row r="656" spans="1:7" s="168" customFormat="1" outlineLevel="2" x14ac:dyDescent="0.35">
      <c r="A656" s="465"/>
      <c r="B656" s="465"/>
      <c r="C656" s="465"/>
      <c r="D656" s="465"/>
      <c r="E656" s="465"/>
      <c r="F656" s="465"/>
      <c r="G656" s="465"/>
    </row>
    <row r="657" spans="1:7" s="168" customFormat="1" outlineLevel="2" x14ac:dyDescent="0.35">
      <c r="A657" s="465"/>
      <c r="B657" s="465"/>
      <c r="C657" s="465"/>
      <c r="D657" s="465"/>
      <c r="E657" s="465"/>
      <c r="F657" s="465"/>
      <c r="G657" s="465"/>
    </row>
    <row r="658" spans="1:7" s="168" customFormat="1" outlineLevel="2" x14ac:dyDescent="0.35">
      <c r="A658" s="465"/>
      <c r="B658" s="465"/>
      <c r="C658" s="465"/>
      <c r="D658" s="465"/>
      <c r="E658" s="465"/>
      <c r="F658" s="465"/>
      <c r="G658" s="465"/>
    </row>
    <row r="659" spans="1:7" s="168" customFormat="1" outlineLevel="2" x14ac:dyDescent="0.35">
      <c r="A659" s="465"/>
      <c r="B659" s="465"/>
      <c r="C659" s="465"/>
      <c r="D659" s="465"/>
      <c r="E659" s="465"/>
      <c r="F659" s="465"/>
      <c r="G659" s="465"/>
    </row>
    <row r="660" spans="1:7" s="168" customFormat="1" outlineLevel="1" x14ac:dyDescent="0.35">
      <c r="A660" s="465"/>
      <c r="B660" s="465"/>
      <c r="C660" s="465"/>
      <c r="D660" s="465"/>
      <c r="E660" s="465"/>
      <c r="F660" s="465"/>
      <c r="G660" s="465"/>
    </row>
    <row r="661" spans="1:7" s="168" customFormat="1" ht="15.5" outlineLevel="2" x14ac:dyDescent="0.35">
      <c r="A661" s="77">
        <f>'BD4'!A326</f>
        <v>0</v>
      </c>
      <c r="B661" s="304">
        <f>'BD4'!G332</f>
        <v>0</v>
      </c>
      <c r="C661" s="180"/>
      <c r="D661"/>
      <c r="E661"/>
      <c r="F661"/>
      <c r="G661"/>
    </row>
    <row r="662" spans="1:7" s="168" customFormat="1" ht="14.5" customHeight="1" outlineLevel="2" x14ac:dyDescent="0.35">
      <c r="A662" s="465" t="s">
        <v>164</v>
      </c>
      <c r="B662" s="465"/>
      <c r="C662" s="465"/>
      <c r="D662" s="465"/>
      <c r="E662" s="465"/>
      <c r="F662" s="465"/>
      <c r="G662" s="465"/>
    </row>
    <row r="663" spans="1:7" s="168" customFormat="1" outlineLevel="2" x14ac:dyDescent="0.35">
      <c r="A663" s="465"/>
      <c r="B663" s="465"/>
      <c r="C663" s="465"/>
      <c r="D663" s="465"/>
      <c r="E663" s="465"/>
      <c r="F663" s="465"/>
      <c r="G663" s="465"/>
    </row>
    <row r="664" spans="1:7" s="168" customFormat="1" outlineLevel="2" x14ac:dyDescent="0.35">
      <c r="A664" s="465"/>
      <c r="B664" s="465"/>
      <c r="C664" s="465"/>
      <c r="D664" s="465"/>
      <c r="E664" s="465"/>
      <c r="F664" s="465"/>
      <c r="G664" s="465"/>
    </row>
    <row r="665" spans="1:7" s="168" customFormat="1" outlineLevel="2" x14ac:dyDescent="0.35">
      <c r="A665" s="465"/>
      <c r="B665" s="465"/>
      <c r="C665" s="465"/>
      <c r="D665" s="465"/>
      <c r="E665" s="465"/>
      <c r="F665" s="465"/>
      <c r="G665" s="465"/>
    </row>
    <row r="666" spans="1:7" s="168" customFormat="1" outlineLevel="2" x14ac:dyDescent="0.35">
      <c r="A666" s="465"/>
      <c r="B666" s="465"/>
      <c r="C666" s="465"/>
      <c r="D666" s="465"/>
      <c r="E666" s="465"/>
      <c r="F666" s="465"/>
      <c r="G666" s="465"/>
    </row>
    <row r="667" spans="1:7" s="168" customFormat="1" outlineLevel="1" x14ac:dyDescent="0.35">
      <c r="A667" s="465"/>
      <c r="B667" s="465"/>
      <c r="C667" s="465"/>
      <c r="D667" s="465"/>
      <c r="E667" s="465"/>
      <c r="F667" s="465"/>
      <c r="G667" s="465"/>
    </row>
    <row r="668" spans="1:7" s="168" customFormat="1" ht="15.5" outlineLevel="2" x14ac:dyDescent="0.35">
      <c r="A668" s="77">
        <f>'BD4'!A335</f>
        <v>0</v>
      </c>
      <c r="B668" s="304">
        <f>'BD4'!G340</f>
        <v>0</v>
      </c>
      <c r="C668" s="180"/>
      <c r="D668"/>
      <c r="E668"/>
      <c r="F668"/>
      <c r="G668"/>
    </row>
    <row r="669" spans="1:7" s="168" customFormat="1" ht="14.5" customHeight="1" outlineLevel="2" x14ac:dyDescent="0.35">
      <c r="A669" s="465" t="s">
        <v>164</v>
      </c>
      <c r="B669" s="465"/>
      <c r="C669" s="465"/>
      <c r="D669" s="465"/>
      <c r="E669" s="465"/>
      <c r="F669" s="465"/>
      <c r="G669" s="465"/>
    </row>
    <row r="670" spans="1:7" s="168" customFormat="1" outlineLevel="2" x14ac:dyDescent="0.35">
      <c r="A670" s="465"/>
      <c r="B670" s="465"/>
      <c r="C670" s="465"/>
      <c r="D670" s="465"/>
      <c r="E670" s="465"/>
      <c r="F670" s="465"/>
      <c r="G670" s="465"/>
    </row>
    <row r="671" spans="1:7" s="168" customFormat="1" outlineLevel="2" x14ac:dyDescent="0.35">
      <c r="A671" s="465"/>
      <c r="B671" s="465"/>
      <c r="C671" s="465"/>
      <c r="D671" s="465"/>
      <c r="E671" s="465"/>
      <c r="F671" s="465"/>
      <c r="G671" s="465"/>
    </row>
    <row r="672" spans="1:7" s="168" customFormat="1" outlineLevel="2" x14ac:dyDescent="0.35">
      <c r="A672" s="465"/>
      <c r="B672" s="465"/>
      <c r="C672" s="465"/>
      <c r="D672" s="465"/>
      <c r="E672" s="465"/>
      <c r="F672" s="465"/>
      <c r="G672" s="465"/>
    </row>
    <row r="673" spans="1:7" s="168" customFormat="1" outlineLevel="2" x14ac:dyDescent="0.35">
      <c r="A673" s="465"/>
      <c r="B673" s="465"/>
      <c r="C673" s="465"/>
      <c r="D673" s="465"/>
      <c r="E673" s="465"/>
      <c r="F673" s="465"/>
      <c r="G673" s="465"/>
    </row>
    <row r="674" spans="1:7" s="168" customFormat="1" outlineLevel="1" x14ac:dyDescent="0.35">
      <c r="A674" s="465"/>
      <c r="B674" s="465"/>
      <c r="C674" s="465"/>
      <c r="D674" s="465"/>
      <c r="E674" s="465"/>
      <c r="F674" s="465"/>
      <c r="G674" s="465"/>
    </row>
    <row r="675" spans="1:7" s="168" customFormat="1" ht="15.5" outlineLevel="2" x14ac:dyDescent="0.35">
      <c r="A675" s="77">
        <f>'BD4'!A343</f>
        <v>0</v>
      </c>
      <c r="B675" s="304">
        <f>'BD4'!G348</f>
        <v>0</v>
      </c>
      <c r="C675" s="180"/>
      <c r="D675"/>
      <c r="E675"/>
      <c r="F675"/>
      <c r="G675"/>
    </row>
    <row r="676" spans="1:7" s="168" customFormat="1" ht="14.5" customHeight="1" outlineLevel="2" x14ac:dyDescent="0.35">
      <c r="A676" s="465" t="s">
        <v>164</v>
      </c>
      <c r="B676" s="465"/>
      <c r="C676" s="465"/>
      <c r="D676" s="465"/>
      <c r="E676" s="465"/>
      <c r="F676" s="465"/>
      <c r="G676" s="465"/>
    </row>
    <row r="677" spans="1:7" s="168" customFormat="1" outlineLevel="2" x14ac:dyDescent="0.35">
      <c r="A677" s="465"/>
      <c r="B677" s="465"/>
      <c r="C677" s="465"/>
      <c r="D677" s="465"/>
      <c r="E677" s="465"/>
      <c r="F677" s="465"/>
      <c r="G677" s="465"/>
    </row>
    <row r="678" spans="1:7" s="168" customFormat="1" outlineLevel="2" x14ac:dyDescent="0.35">
      <c r="A678" s="465"/>
      <c r="B678" s="465"/>
      <c r="C678" s="465"/>
      <c r="D678" s="465"/>
      <c r="E678" s="465"/>
      <c r="F678" s="465"/>
      <c r="G678" s="465"/>
    </row>
    <row r="679" spans="1:7" s="168" customFormat="1" outlineLevel="2" x14ac:dyDescent="0.35">
      <c r="A679" s="465"/>
      <c r="B679" s="465"/>
      <c r="C679" s="465"/>
      <c r="D679" s="465"/>
      <c r="E679" s="465"/>
      <c r="F679" s="465"/>
      <c r="G679" s="465"/>
    </row>
    <row r="680" spans="1:7" s="168" customFormat="1" outlineLevel="2" x14ac:dyDescent="0.35">
      <c r="A680" s="465"/>
      <c r="B680" s="465"/>
      <c r="C680" s="465"/>
      <c r="D680" s="465"/>
      <c r="E680" s="465"/>
      <c r="F680" s="465"/>
      <c r="G680" s="465"/>
    </row>
    <row r="681" spans="1:7" s="168" customFormat="1" outlineLevel="1" x14ac:dyDescent="0.35">
      <c r="A681" s="465"/>
      <c r="B681" s="465"/>
      <c r="C681" s="465"/>
      <c r="D681" s="465"/>
      <c r="E681" s="465"/>
      <c r="F681" s="465"/>
      <c r="G681" s="465"/>
    </row>
    <row r="682" spans="1:7" s="168" customFormat="1" ht="15.5" outlineLevel="2" x14ac:dyDescent="0.35">
      <c r="A682" s="77">
        <f>'BD4'!A351</f>
        <v>0</v>
      </c>
      <c r="B682" s="304">
        <f>'BD4'!G356</f>
        <v>0</v>
      </c>
      <c r="C682" s="180"/>
      <c r="D682"/>
      <c r="E682"/>
      <c r="F682"/>
      <c r="G682"/>
    </row>
    <row r="683" spans="1:7" s="168" customFormat="1" ht="14.5" customHeight="1" outlineLevel="2" x14ac:dyDescent="0.35">
      <c r="A683" s="465" t="s">
        <v>164</v>
      </c>
      <c r="B683" s="465"/>
      <c r="C683" s="465"/>
      <c r="D683" s="465"/>
      <c r="E683" s="465"/>
      <c r="F683" s="465"/>
      <c r="G683" s="465"/>
    </row>
    <row r="684" spans="1:7" s="168" customFormat="1" outlineLevel="2" x14ac:dyDescent="0.35">
      <c r="A684" s="465"/>
      <c r="B684" s="465"/>
      <c r="C684" s="465"/>
      <c r="D684" s="465"/>
      <c r="E684" s="465"/>
      <c r="F684" s="465"/>
      <c r="G684" s="465"/>
    </row>
    <row r="685" spans="1:7" s="168" customFormat="1" outlineLevel="2" x14ac:dyDescent="0.35">
      <c r="A685" s="465"/>
      <c r="B685" s="465"/>
      <c r="C685" s="465"/>
      <c r="D685" s="465"/>
      <c r="E685" s="465"/>
      <c r="F685" s="465"/>
      <c r="G685" s="465"/>
    </row>
    <row r="686" spans="1:7" s="168" customFormat="1" outlineLevel="2" x14ac:dyDescent="0.35">
      <c r="A686" s="465"/>
      <c r="B686" s="465"/>
      <c r="C686" s="465"/>
      <c r="D686" s="465"/>
      <c r="E686" s="465"/>
      <c r="F686" s="465"/>
      <c r="G686" s="465"/>
    </row>
    <row r="687" spans="1:7" s="168" customFormat="1" outlineLevel="2" x14ac:dyDescent="0.35">
      <c r="A687" s="465"/>
      <c r="B687" s="465"/>
      <c r="C687" s="465"/>
      <c r="D687" s="465"/>
      <c r="E687" s="465"/>
      <c r="F687" s="465"/>
      <c r="G687" s="465"/>
    </row>
    <row r="688" spans="1:7" s="168" customFormat="1" outlineLevel="1" x14ac:dyDescent="0.35">
      <c r="A688" s="465"/>
      <c r="B688" s="465"/>
      <c r="C688" s="465"/>
      <c r="D688" s="465"/>
      <c r="E688" s="465"/>
      <c r="F688" s="465"/>
      <c r="G688" s="465"/>
    </row>
    <row r="689" spans="1:7" s="168" customFormat="1" ht="15.5" outlineLevel="2" x14ac:dyDescent="0.35">
      <c r="A689" s="77">
        <f>'BD4'!A359</f>
        <v>0</v>
      </c>
      <c r="B689" s="304">
        <f>'BD4'!G364</f>
        <v>0</v>
      </c>
      <c r="C689" s="180"/>
      <c r="D689"/>
      <c r="E689"/>
      <c r="F689"/>
      <c r="G689"/>
    </row>
    <row r="690" spans="1:7" s="168" customFormat="1" outlineLevel="2" x14ac:dyDescent="0.35">
      <c r="A690" s="465" t="s">
        <v>164</v>
      </c>
      <c r="B690" s="465"/>
      <c r="C690" s="465"/>
      <c r="D690" s="465"/>
      <c r="E690" s="465"/>
      <c r="F690" s="465"/>
      <c r="G690" s="465"/>
    </row>
    <row r="691" spans="1:7" s="168" customFormat="1" outlineLevel="2" x14ac:dyDescent="0.35">
      <c r="A691" s="465"/>
      <c r="B691" s="465"/>
      <c r="C691" s="465"/>
      <c r="D691" s="465"/>
      <c r="E691" s="465"/>
      <c r="F691" s="465"/>
      <c r="G691" s="465"/>
    </row>
    <row r="692" spans="1:7" s="168" customFormat="1" outlineLevel="2" x14ac:dyDescent="0.35">
      <c r="A692" s="465"/>
      <c r="B692" s="465"/>
      <c r="C692" s="465"/>
      <c r="D692" s="465"/>
      <c r="E692" s="465"/>
      <c r="F692" s="465"/>
      <c r="G692" s="465"/>
    </row>
    <row r="693" spans="1:7" s="168" customFormat="1" outlineLevel="2" x14ac:dyDescent="0.35">
      <c r="A693" s="465"/>
      <c r="B693" s="465"/>
      <c r="C693" s="465"/>
      <c r="D693" s="465"/>
      <c r="E693" s="465"/>
      <c r="F693" s="465"/>
      <c r="G693" s="465"/>
    </row>
    <row r="694" spans="1:7" s="168" customFormat="1" outlineLevel="2" x14ac:dyDescent="0.35">
      <c r="A694" s="465"/>
      <c r="B694" s="465"/>
      <c r="C694" s="465"/>
      <c r="D694" s="465"/>
      <c r="E694" s="465"/>
      <c r="F694" s="465"/>
      <c r="G694" s="465"/>
    </row>
    <row r="695" spans="1:7" s="168" customFormat="1" outlineLevel="2" x14ac:dyDescent="0.35">
      <c r="A695" s="465"/>
      <c r="B695" s="465"/>
      <c r="C695" s="465"/>
      <c r="D695" s="465"/>
      <c r="E695" s="465"/>
      <c r="F695" s="465"/>
      <c r="G695" s="465"/>
    </row>
    <row r="696" spans="1:7" s="168" customFormat="1" outlineLevel="1" x14ac:dyDescent="0.35">
      <c r="A696"/>
      <c r="B696"/>
      <c r="C696"/>
      <c r="D696"/>
      <c r="E696"/>
      <c r="F696"/>
      <c r="G696"/>
    </row>
    <row r="697" spans="1:7" ht="15" thickBot="1" x14ac:dyDescent="0.4"/>
    <row r="698" spans="1:7" ht="42" customHeight="1" thickBot="1" x14ac:dyDescent="0.4">
      <c r="A698" s="166" t="s">
        <v>13</v>
      </c>
      <c r="B698" s="563" t="s">
        <v>66</v>
      </c>
      <c r="C698" s="564"/>
      <c r="D698" s="564"/>
      <c r="E698" s="564"/>
      <c r="F698" s="564"/>
      <c r="G698" s="580"/>
    </row>
    <row r="699" spans="1:7" ht="24" thickBot="1" x14ac:dyDescent="0.6">
      <c r="A699" s="16" t="s">
        <v>39</v>
      </c>
      <c r="B699" s="466">
        <f>B701+B709+B717+B725+B733+B741+B749+B757+B765+B773</f>
        <v>0</v>
      </c>
      <c r="C699" s="467"/>
    </row>
    <row r="700" spans="1:7" outlineLevel="1" collapsed="1" x14ac:dyDescent="0.35"/>
    <row r="701" spans="1:7" ht="15.5" outlineLevel="1" x14ac:dyDescent="0.35">
      <c r="A701" s="306">
        <f>'BD4'!A370</f>
        <v>0</v>
      </c>
      <c r="B701" s="81">
        <f>'BD4'!G370</f>
        <v>0</v>
      </c>
      <c r="C701" s="180"/>
    </row>
    <row r="702" spans="1:7" outlineLevel="1" x14ac:dyDescent="0.35">
      <c r="A702" s="498" t="s">
        <v>145</v>
      </c>
      <c r="B702" s="499"/>
      <c r="C702" s="499"/>
      <c r="D702" s="499"/>
      <c r="E702" s="499"/>
      <c r="F702" s="499"/>
      <c r="G702" s="500"/>
    </row>
    <row r="703" spans="1:7" outlineLevel="1" x14ac:dyDescent="0.35">
      <c r="A703" s="501"/>
      <c r="B703" s="596"/>
      <c r="C703" s="596"/>
      <c r="D703" s="596"/>
      <c r="E703" s="596"/>
      <c r="F703" s="596"/>
      <c r="G703" s="503"/>
    </row>
    <row r="704" spans="1:7" ht="15" customHeight="1" outlineLevel="1" x14ac:dyDescent="0.35">
      <c r="A704" s="501"/>
      <c r="B704" s="596"/>
      <c r="C704" s="596"/>
      <c r="D704" s="596"/>
      <c r="E704" s="596"/>
      <c r="F704" s="596"/>
      <c r="G704" s="503"/>
    </row>
    <row r="705" spans="1:7" outlineLevel="1" x14ac:dyDescent="0.35">
      <c r="A705" s="501"/>
      <c r="B705" s="596"/>
      <c r="C705" s="596"/>
      <c r="D705" s="596"/>
      <c r="E705" s="596"/>
      <c r="F705" s="596"/>
      <c r="G705" s="503"/>
    </row>
    <row r="706" spans="1:7" outlineLevel="1" x14ac:dyDescent="0.35">
      <c r="A706" s="501"/>
      <c r="B706" s="596"/>
      <c r="C706" s="596"/>
      <c r="D706" s="596"/>
      <c r="E706" s="596"/>
      <c r="F706" s="596"/>
      <c r="G706" s="503"/>
    </row>
    <row r="707" spans="1:7" outlineLevel="1" x14ac:dyDescent="0.35">
      <c r="A707" s="501"/>
      <c r="B707" s="596"/>
      <c r="C707" s="596"/>
      <c r="D707" s="596"/>
      <c r="E707" s="596"/>
      <c r="F707" s="596"/>
      <c r="G707" s="503"/>
    </row>
    <row r="708" spans="1:7" outlineLevel="1" x14ac:dyDescent="0.35">
      <c r="A708" s="504"/>
      <c r="B708" s="505"/>
      <c r="C708" s="505"/>
      <c r="D708" s="505"/>
      <c r="E708" s="505"/>
      <c r="F708" s="505"/>
      <c r="G708" s="506"/>
    </row>
    <row r="709" spans="1:7" ht="15" customHeight="1" outlineLevel="1" x14ac:dyDescent="0.35">
      <c r="A709" s="77">
        <f>'BD4'!A371</f>
        <v>0</v>
      </c>
      <c r="B709" s="81">
        <f>'BD4'!G371</f>
        <v>0</v>
      </c>
      <c r="C709" s="179"/>
      <c r="D709" s="179"/>
      <c r="E709" s="178"/>
      <c r="F709" s="178"/>
      <c r="G709" s="43"/>
    </row>
    <row r="710" spans="1:7" ht="15" customHeight="1" outlineLevel="1" x14ac:dyDescent="0.35">
      <c r="A710" s="498" t="s">
        <v>145</v>
      </c>
      <c r="B710" s="499"/>
      <c r="C710" s="499"/>
      <c r="D710" s="499"/>
      <c r="E710" s="499"/>
      <c r="F710" s="499"/>
      <c r="G710" s="500"/>
    </row>
    <row r="711" spans="1:7" ht="15" customHeight="1" outlineLevel="1" x14ac:dyDescent="0.35">
      <c r="A711" s="501"/>
      <c r="B711" s="596"/>
      <c r="C711" s="596"/>
      <c r="D711" s="596"/>
      <c r="E711" s="596"/>
      <c r="F711" s="596"/>
      <c r="G711" s="503"/>
    </row>
    <row r="712" spans="1:7" ht="15" customHeight="1" outlineLevel="1" x14ac:dyDescent="0.35">
      <c r="A712" s="501"/>
      <c r="B712" s="596"/>
      <c r="C712" s="596"/>
      <c r="D712" s="596"/>
      <c r="E712" s="596"/>
      <c r="F712" s="596"/>
      <c r="G712" s="503"/>
    </row>
    <row r="713" spans="1:7" ht="15" customHeight="1" outlineLevel="1" x14ac:dyDescent="0.35">
      <c r="A713" s="501"/>
      <c r="B713" s="596"/>
      <c r="C713" s="596"/>
      <c r="D713" s="596"/>
      <c r="E713" s="596"/>
      <c r="F713" s="596"/>
      <c r="G713" s="503"/>
    </row>
    <row r="714" spans="1:7" ht="15" customHeight="1" outlineLevel="1" x14ac:dyDescent="0.35">
      <c r="A714" s="501"/>
      <c r="B714" s="596"/>
      <c r="C714" s="596"/>
      <c r="D714" s="596"/>
      <c r="E714" s="596"/>
      <c r="F714" s="596"/>
      <c r="G714" s="503"/>
    </row>
    <row r="715" spans="1:7" ht="15" customHeight="1" outlineLevel="1" x14ac:dyDescent="0.35">
      <c r="A715" s="501"/>
      <c r="B715" s="596"/>
      <c r="C715" s="596"/>
      <c r="D715" s="596"/>
      <c r="E715" s="596"/>
      <c r="F715" s="596"/>
      <c r="G715" s="503"/>
    </row>
    <row r="716" spans="1:7" ht="15" customHeight="1" outlineLevel="1" x14ac:dyDescent="0.35">
      <c r="A716" s="504"/>
      <c r="B716" s="505"/>
      <c r="C716" s="505"/>
      <c r="D716" s="505"/>
      <c r="E716" s="505"/>
      <c r="F716" s="505"/>
      <c r="G716" s="506"/>
    </row>
    <row r="717" spans="1:7" ht="15.5" outlineLevel="1" x14ac:dyDescent="0.35">
      <c r="A717" s="77">
        <f>'BD4'!A372</f>
        <v>0</v>
      </c>
      <c r="B717" s="81">
        <f>'BD4'!G372</f>
        <v>0</v>
      </c>
    </row>
    <row r="718" spans="1:7" outlineLevel="1" x14ac:dyDescent="0.35">
      <c r="A718" s="498" t="s">
        <v>145</v>
      </c>
      <c r="B718" s="499"/>
      <c r="C718" s="499"/>
      <c r="D718" s="499"/>
      <c r="E718" s="499"/>
      <c r="F718" s="499"/>
      <c r="G718" s="500"/>
    </row>
    <row r="719" spans="1:7" outlineLevel="1" x14ac:dyDescent="0.35">
      <c r="A719" s="501"/>
      <c r="B719" s="596"/>
      <c r="C719" s="596"/>
      <c r="D719" s="596"/>
      <c r="E719" s="596"/>
      <c r="F719" s="596"/>
      <c r="G719" s="503"/>
    </row>
    <row r="720" spans="1:7" outlineLevel="1" x14ac:dyDescent="0.35">
      <c r="A720" s="501"/>
      <c r="B720" s="596"/>
      <c r="C720" s="596"/>
      <c r="D720" s="596"/>
      <c r="E720" s="596"/>
      <c r="F720" s="596"/>
      <c r="G720" s="503"/>
    </row>
    <row r="721" spans="1:7" outlineLevel="1" x14ac:dyDescent="0.35">
      <c r="A721" s="501"/>
      <c r="B721" s="596"/>
      <c r="C721" s="596"/>
      <c r="D721" s="596"/>
      <c r="E721" s="596"/>
      <c r="F721" s="596"/>
      <c r="G721" s="503"/>
    </row>
    <row r="722" spans="1:7" outlineLevel="1" x14ac:dyDescent="0.35">
      <c r="A722" s="501"/>
      <c r="B722" s="596"/>
      <c r="C722" s="596"/>
      <c r="D722" s="596"/>
      <c r="E722" s="596"/>
      <c r="F722" s="596"/>
      <c r="G722" s="503"/>
    </row>
    <row r="723" spans="1:7" outlineLevel="1" x14ac:dyDescent="0.35">
      <c r="A723" s="501"/>
      <c r="B723" s="596"/>
      <c r="C723" s="596"/>
      <c r="D723" s="596"/>
      <c r="E723" s="596"/>
      <c r="F723" s="596"/>
      <c r="G723" s="503"/>
    </row>
    <row r="724" spans="1:7" outlineLevel="1" x14ac:dyDescent="0.35">
      <c r="A724" s="504"/>
      <c r="B724" s="505"/>
      <c r="C724" s="505"/>
      <c r="D724" s="505"/>
      <c r="E724" s="505"/>
      <c r="F724" s="505"/>
      <c r="G724" s="506"/>
    </row>
    <row r="725" spans="1:7" ht="15.5" outlineLevel="1" x14ac:dyDescent="0.35">
      <c r="A725" s="77">
        <f>'BD4'!A373</f>
        <v>0</v>
      </c>
      <c r="B725" s="81">
        <f>'BD4'!G373</f>
        <v>0</v>
      </c>
    </row>
    <row r="726" spans="1:7" outlineLevel="1" x14ac:dyDescent="0.35">
      <c r="A726" s="498" t="s">
        <v>145</v>
      </c>
      <c r="B726" s="499"/>
      <c r="C726" s="499"/>
      <c r="D726" s="499"/>
      <c r="E726" s="499"/>
      <c r="F726" s="499"/>
      <c r="G726" s="500"/>
    </row>
    <row r="727" spans="1:7" outlineLevel="1" x14ac:dyDescent="0.35">
      <c r="A727" s="501"/>
      <c r="B727" s="596"/>
      <c r="C727" s="596"/>
      <c r="D727" s="596"/>
      <c r="E727" s="596"/>
      <c r="F727" s="596"/>
      <c r="G727" s="503"/>
    </row>
    <row r="728" spans="1:7" outlineLevel="1" x14ac:dyDescent="0.35">
      <c r="A728" s="501"/>
      <c r="B728" s="596"/>
      <c r="C728" s="596"/>
      <c r="D728" s="596"/>
      <c r="E728" s="596"/>
      <c r="F728" s="596"/>
      <c r="G728" s="503"/>
    </row>
    <row r="729" spans="1:7" outlineLevel="1" x14ac:dyDescent="0.35">
      <c r="A729" s="501"/>
      <c r="B729" s="596"/>
      <c r="C729" s="596"/>
      <c r="D729" s="596"/>
      <c r="E729" s="596"/>
      <c r="F729" s="596"/>
      <c r="G729" s="503"/>
    </row>
    <row r="730" spans="1:7" outlineLevel="1" x14ac:dyDescent="0.35">
      <c r="A730" s="501"/>
      <c r="B730" s="596"/>
      <c r="C730" s="596"/>
      <c r="D730" s="596"/>
      <c r="E730" s="596"/>
      <c r="F730" s="596"/>
      <c r="G730" s="503"/>
    </row>
    <row r="731" spans="1:7" outlineLevel="1" x14ac:dyDescent="0.35">
      <c r="A731" s="501"/>
      <c r="B731" s="596"/>
      <c r="C731" s="596"/>
      <c r="D731" s="596"/>
      <c r="E731" s="596"/>
      <c r="F731" s="596"/>
      <c r="G731" s="503"/>
    </row>
    <row r="732" spans="1:7" outlineLevel="1" x14ac:dyDescent="0.35">
      <c r="A732" s="504"/>
      <c r="B732" s="505"/>
      <c r="C732" s="505"/>
      <c r="D732" s="505"/>
      <c r="E732" s="505"/>
      <c r="F732" s="505"/>
      <c r="G732" s="506"/>
    </row>
    <row r="733" spans="1:7" ht="15.5" outlineLevel="1" x14ac:dyDescent="0.35">
      <c r="A733" s="77">
        <f>'BD4'!A374</f>
        <v>0</v>
      </c>
      <c r="B733" s="81">
        <f>'BD4'!G374</f>
        <v>0</v>
      </c>
    </row>
    <row r="734" spans="1:7" outlineLevel="1" x14ac:dyDescent="0.35">
      <c r="A734" s="498" t="s">
        <v>145</v>
      </c>
      <c r="B734" s="499"/>
      <c r="C734" s="499"/>
      <c r="D734" s="499"/>
      <c r="E734" s="499"/>
      <c r="F734" s="499"/>
      <c r="G734" s="500"/>
    </row>
    <row r="735" spans="1:7" outlineLevel="1" x14ac:dyDescent="0.35">
      <c r="A735" s="501"/>
      <c r="B735" s="596"/>
      <c r="C735" s="596"/>
      <c r="D735" s="596"/>
      <c r="E735" s="596"/>
      <c r="F735" s="596"/>
      <c r="G735" s="503"/>
    </row>
    <row r="736" spans="1:7" outlineLevel="1" x14ac:dyDescent="0.35">
      <c r="A736" s="501"/>
      <c r="B736" s="596"/>
      <c r="C736" s="596"/>
      <c r="D736" s="596"/>
      <c r="E736" s="596"/>
      <c r="F736" s="596"/>
      <c r="G736" s="503"/>
    </row>
    <row r="737" spans="1:7" outlineLevel="1" x14ac:dyDescent="0.35">
      <c r="A737" s="501"/>
      <c r="B737" s="596"/>
      <c r="C737" s="596"/>
      <c r="D737" s="596"/>
      <c r="E737" s="596"/>
      <c r="F737" s="596"/>
      <c r="G737" s="503"/>
    </row>
    <row r="738" spans="1:7" outlineLevel="1" x14ac:dyDescent="0.35">
      <c r="A738" s="501"/>
      <c r="B738" s="596"/>
      <c r="C738" s="596"/>
      <c r="D738" s="596"/>
      <c r="E738" s="596"/>
      <c r="F738" s="596"/>
      <c r="G738" s="503"/>
    </row>
    <row r="739" spans="1:7" outlineLevel="1" x14ac:dyDescent="0.35">
      <c r="A739" s="501"/>
      <c r="B739" s="596"/>
      <c r="C739" s="596"/>
      <c r="D739" s="596"/>
      <c r="E739" s="596"/>
      <c r="F739" s="596"/>
      <c r="G739" s="503"/>
    </row>
    <row r="740" spans="1:7" outlineLevel="1" x14ac:dyDescent="0.35">
      <c r="A740" s="504"/>
      <c r="B740" s="505"/>
      <c r="C740" s="505"/>
      <c r="D740" s="505"/>
      <c r="E740" s="505"/>
      <c r="F740" s="505"/>
      <c r="G740" s="506"/>
    </row>
    <row r="741" spans="1:7" ht="15.5" outlineLevel="2" x14ac:dyDescent="0.35">
      <c r="A741" s="77">
        <f>'BD4'!A375</f>
        <v>0</v>
      </c>
      <c r="B741" s="81">
        <f>'BD4'!G375</f>
        <v>0</v>
      </c>
      <c r="C741" s="20"/>
      <c r="D741" s="20"/>
      <c r="E741" s="20"/>
      <c r="F741" s="20"/>
      <c r="G741" s="20"/>
    </row>
    <row r="742" spans="1:7" outlineLevel="2" x14ac:dyDescent="0.35">
      <c r="A742" s="498" t="s">
        <v>145</v>
      </c>
      <c r="B742" s="499"/>
      <c r="C742" s="499"/>
      <c r="D742" s="499"/>
      <c r="E742" s="499"/>
      <c r="F742" s="499"/>
      <c r="G742" s="500"/>
    </row>
    <row r="743" spans="1:7" outlineLevel="2" x14ac:dyDescent="0.35">
      <c r="A743" s="501"/>
      <c r="B743" s="596"/>
      <c r="C743" s="596"/>
      <c r="D743" s="596"/>
      <c r="E743" s="596"/>
      <c r="F743" s="596"/>
      <c r="G743" s="503"/>
    </row>
    <row r="744" spans="1:7" outlineLevel="2" x14ac:dyDescent="0.35">
      <c r="A744" s="501"/>
      <c r="B744" s="596"/>
      <c r="C744" s="596"/>
      <c r="D744" s="596"/>
      <c r="E744" s="596"/>
      <c r="F744" s="596"/>
      <c r="G744" s="503"/>
    </row>
    <row r="745" spans="1:7" outlineLevel="2" x14ac:dyDescent="0.35">
      <c r="A745" s="501"/>
      <c r="B745" s="596"/>
      <c r="C745" s="596"/>
      <c r="D745" s="596"/>
      <c r="E745" s="596"/>
      <c r="F745" s="596"/>
      <c r="G745" s="503"/>
    </row>
    <row r="746" spans="1:7" outlineLevel="2" x14ac:dyDescent="0.35">
      <c r="A746" s="501"/>
      <c r="B746" s="596"/>
      <c r="C746" s="596"/>
      <c r="D746" s="596"/>
      <c r="E746" s="596"/>
      <c r="F746" s="596"/>
      <c r="G746" s="503"/>
    </row>
    <row r="747" spans="1:7" outlineLevel="2" x14ac:dyDescent="0.35">
      <c r="A747" s="501"/>
      <c r="B747" s="596"/>
      <c r="C747" s="596"/>
      <c r="D747" s="596"/>
      <c r="E747" s="596"/>
      <c r="F747" s="596"/>
      <c r="G747" s="503"/>
    </row>
    <row r="748" spans="1:7" outlineLevel="2" x14ac:dyDescent="0.35">
      <c r="A748" s="504"/>
      <c r="B748" s="505"/>
      <c r="C748" s="505"/>
      <c r="D748" s="505"/>
      <c r="E748" s="505"/>
      <c r="F748" s="505"/>
      <c r="G748" s="506"/>
    </row>
    <row r="749" spans="1:7" ht="15.5" outlineLevel="2" x14ac:dyDescent="0.35">
      <c r="A749" s="77">
        <f>'BD4'!A376</f>
        <v>0</v>
      </c>
      <c r="B749" s="81">
        <f>'BD4'!G376</f>
        <v>0</v>
      </c>
      <c r="C749" s="20"/>
      <c r="D749" s="20"/>
      <c r="E749" s="20"/>
      <c r="F749" s="20"/>
      <c r="G749" s="20"/>
    </row>
    <row r="750" spans="1:7" outlineLevel="2" x14ac:dyDescent="0.35">
      <c r="A750" s="498" t="s">
        <v>145</v>
      </c>
      <c r="B750" s="499"/>
      <c r="C750" s="499"/>
      <c r="D750" s="499"/>
      <c r="E750" s="499"/>
      <c r="F750" s="499"/>
      <c r="G750" s="500"/>
    </row>
    <row r="751" spans="1:7" outlineLevel="2" x14ac:dyDescent="0.35">
      <c r="A751" s="501"/>
      <c r="B751" s="596"/>
      <c r="C751" s="596"/>
      <c r="D751" s="596"/>
      <c r="E751" s="596"/>
      <c r="F751" s="596"/>
      <c r="G751" s="503"/>
    </row>
    <row r="752" spans="1:7" outlineLevel="2" x14ac:dyDescent="0.35">
      <c r="A752" s="501"/>
      <c r="B752" s="596"/>
      <c r="C752" s="596"/>
      <c r="D752" s="596"/>
      <c r="E752" s="596"/>
      <c r="F752" s="596"/>
      <c r="G752" s="503"/>
    </row>
    <row r="753" spans="1:7" outlineLevel="2" x14ac:dyDescent="0.35">
      <c r="A753" s="501"/>
      <c r="B753" s="596"/>
      <c r="C753" s="596"/>
      <c r="D753" s="596"/>
      <c r="E753" s="596"/>
      <c r="F753" s="596"/>
      <c r="G753" s="503"/>
    </row>
    <row r="754" spans="1:7" outlineLevel="2" x14ac:dyDescent="0.35">
      <c r="A754" s="501"/>
      <c r="B754" s="596"/>
      <c r="C754" s="596"/>
      <c r="D754" s="596"/>
      <c r="E754" s="596"/>
      <c r="F754" s="596"/>
      <c r="G754" s="503"/>
    </row>
    <row r="755" spans="1:7" outlineLevel="2" x14ac:dyDescent="0.35">
      <c r="A755" s="501"/>
      <c r="B755" s="596"/>
      <c r="C755" s="596"/>
      <c r="D755" s="596"/>
      <c r="E755" s="596"/>
      <c r="F755" s="596"/>
      <c r="G755" s="503"/>
    </row>
    <row r="756" spans="1:7" outlineLevel="2" x14ac:dyDescent="0.35">
      <c r="A756" s="504"/>
      <c r="B756" s="505"/>
      <c r="C756" s="505"/>
      <c r="D756" s="505"/>
      <c r="E756" s="505"/>
      <c r="F756" s="505"/>
      <c r="G756" s="506"/>
    </row>
    <row r="757" spans="1:7" ht="15.5" outlineLevel="2" x14ac:dyDescent="0.35">
      <c r="A757" s="77">
        <f>'BD4'!A377</f>
        <v>0</v>
      </c>
      <c r="B757" s="81">
        <f>'BD4'!G377</f>
        <v>0</v>
      </c>
      <c r="C757" s="20"/>
      <c r="D757" s="20"/>
      <c r="E757" s="20"/>
      <c r="F757" s="20"/>
      <c r="G757" s="20"/>
    </row>
    <row r="758" spans="1:7" outlineLevel="2" x14ac:dyDescent="0.35">
      <c r="A758" s="498" t="s">
        <v>145</v>
      </c>
      <c r="B758" s="499"/>
      <c r="C758" s="499"/>
      <c r="D758" s="499"/>
      <c r="E758" s="499"/>
      <c r="F758" s="499"/>
      <c r="G758" s="500"/>
    </row>
    <row r="759" spans="1:7" outlineLevel="2" x14ac:dyDescent="0.35">
      <c r="A759" s="501"/>
      <c r="B759" s="596"/>
      <c r="C759" s="596"/>
      <c r="D759" s="596"/>
      <c r="E759" s="596"/>
      <c r="F759" s="596"/>
      <c r="G759" s="503"/>
    </row>
    <row r="760" spans="1:7" outlineLevel="2" x14ac:dyDescent="0.35">
      <c r="A760" s="501"/>
      <c r="B760" s="596"/>
      <c r="C760" s="596"/>
      <c r="D760" s="596"/>
      <c r="E760" s="596"/>
      <c r="F760" s="596"/>
      <c r="G760" s="503"/>
    </row>
    <row r="761" spans="1:7" outlineLevel="2" x14ac:dyDescent="0.35">
      <c r="A761" s="501"/>
      <c r="B761" s="596"/>
      <c r="C761" s="596"/>
      <c r="D761" s="596"/>
      <c r="E761" s="596"/>
      <c r="F761" s="596"/>
      <c r="G761" s="503"/>
    </row>
    <row r="762" spans="1:7" outlineLevel="2" x14ac:dyDescent="0.35">
      <c r="A762" s="501"/>
      <c r="B762" s="596"/>
      <c r="C762" s="596"/>
      <c r="D762" s="596"/>
      <c r="E762" s="596"/>
      <c r="F762" s="596"/>
      <c r="G762" s="503"/>
    </row>
    <row r="763" spans="1:7" outlineLevel="2" x14ac:dyDescent="0.35">
      <c r="A763" s="501"/>
      <c r="B763" s="596"/>
      <c r="C763" s="596"/>
      <c r="D763" s="596"/>
      <c r="E763" s="596"/>
      <c r="F763" s="596"/>
      <c r="G763" s="503"/>
    </row>
    <row r="764" spans="1:7" outlineLevel="2" x14ac:dyDescent="0.35">
      <c r="A764" s="504"/>
      <c r="B764" s="505"/>
      <c r="C764" s="505"/>
      <c r="D764" s="505"/>
      <c r="E764" s="505"/>
      <c r="F764" s="505"/>
      <c r="G764" s="506"/>
    </row>
    <row r="765" spans="1:7" ht="15.5" outlineLevel="2" x14ac:dyDescent="0.35">
      <c r="A765" s="77">
        <f>'BD4'!A378</f>
        <v>0</v>
      </c>
      <c r="B765" s="81">
        <f>'BD4'!G378</f>
        <v>0</v>
      </c>
      <c r="C765" s="20"/>
      <c r="D765" s="20"/>
      <c r="E765" s="20"/>
      <c r="F765" s="20"/>
      <c r="G765" s="20"/>
    </row>
    <row r="766" spans="1:7" outlineLevel="2" x14ac:dyDescent="0.35">
      <c r="A766" s="498" t="s">
        <v>145</v>
      </c>
      <c r="B766" s="499"/>
      <c r="C766" s="499"/>
      <c r="D766" s="499"/>
      <c r="E766" s="499"/>
      <c r="F766" s="499"/>
      <c r="G766" s="500"/>
    </row>
    <row r="767" spans="1:7" outlineLevel="2" x14ac:dyDescent="0.35">
      <c r="A767" s="501"/>
      <c r="B767" s="596"/>
      <c r="C767" s="596"/>
      <c r="D767" s="596"/>
      <c r="E767" s="596"/>
      <c r="F767" s="596"/>
      <c r="G767" s="503"/>
    </row>
    <row r="768" spans="1:7" outlineLevel="2" x14ac:dyDescent="0.35">
      <c r="A768" s="501"/>
      <c r="B768" s="596"/>
      <c r="C768" s="596"/>
      <c r="D768" s="596"/>
      <c r="E768" s="596"/>
      <c r="F768" s="596"/>
      <c r="G768" s="503"/>
    </row>
    <row r="769" spans="1:7" outlineLevel="2" x14ac:dyDescent="0.35">
      <c r="A769" s="501"/>
      <c r="B769" s="596"/>
      <c r="C769" s="596"/>
      <c r="D769" s="596"/>
      <c r="E769" s="596"/>
      <c r="F769" s="596"/>
      <c r="G769" s="503"/>
    </row>
    <row r="770" spans="1:7" outlineLevel="2" x14ac:dyDescent="0.35">
      <c r="A770" s="501"/>
      <c r="B770" s="596"/>
      <c r="C770" s="596"/>
      <c r="D770" s="596"/>
      <c r="E770" s="596"/>
      <c r="F770" s="596"/>
      <c r="G770" s="503"/>
    </row>
    <row r="771" spans="1:7" outlineLevel="2" x14ac:dyDescent="0.35">
      <c r="A771" s="501"/>
      <c r="B771" s="596"/>
      <c r="C771" s="596"/>
      <c r="D771" s="596"/>
      <c r="E771" s="596"/>
      <c r="F771" s="596"/>
      <c r="G771" s="503"/>
    </row>
    <row r="772" spans="1:7" outlineLevel="2" x14ac:dyDescent="0.35">
      <c r="A772" s="504"/>
      <c r="B772" s="505"/>
      <c r="C772" s="505"/>
      <c r="D772" s="505"/>
      <c r="E772" s="505"/>
      <c r="F772" s="505"/>
      <c r="G772" s="506"/>
    </row>
    <row r="773" spans="1:7" ht="15.5" outlineLevel="2" x14ac:dyDescent="0.35">
      <c r="A773" s="77">
        <f>'BD4'!A379</f>
        <v>0</v>
      </c>
      <c r="B773" s="81">
        <f>'BD4'!G379</f>
        <v>0</v>
      </c>
      <c r="C773" s="20"/>
      <c r="D773" s="20"/>
      <c r="E773" s="20"/>
      <c r="F773" s="20"/>
      <c r="G773" s="20"/>
    </row>
    <row r="774" spans="1:7" ht="14.5" customHeight="1" outlineLevel="2" x14ac:dyDescent="0.35">
      <c r="A774" s="498" t="s">
        <v>145</v>
      </c>
      <c r="B774" s="499"/>
      <c r="C774" s="499"/>
      <c r="D774" s="499"/>
      <c r="E774" s="499"/>
      <c r="F774" s="499"/>
      <c r="G774" s="500"/>
    </row>
    <row r="775" spans="1:7" outlineLevel="2" x14ac:dyDescent="0.35">
      <c r="A775" s="501"/>
      <c r="B775" s="596"/>
      <c r="C775" s="596"/>
      <c r="D775" s="596"/>
      <c r="E775" s="596"/>
      <c r="F775" s="596"/>
      <c r="G775" s="503"/>
    </row>
    <row r="776" spans="1:7" outlineLevel="2" x14ac:dyDescent="0.35">
      <c r="A776" s="501"/>
      <c r="B776" s="596"/>
      <c r="C776" s="596"/>
      <c r="D776" s="596"/>
      <c r="E776" s="596"/>
      <c r="F776" s="596"/>
      <c r="G776" s="503"/>
    </row>
    <row r="777" spans="1:7" outlineLevel="2" x14ac:dyDescent="0.35">
      <c r="A777" s="501"/>
      <c r="B777" s="596"/>
      <c r="C777" s="596"/>
      <c r="D777" s="596"/>
      <c r="E777" s="596"/>
      <c r="F777" s="596"/>
      <c r="G777" s="503"/>
    </row>
    <row r="778" spans="1:7" outlineLevel="2" x14ac:dyDescent="0.35">
      <c r="A778" s="501"/>
      <c r="B778" s="596"/>
      <c r="C778" s="596"/>
      <c r="D778" s="596"/>
      <c r="E778" s="596"/>
      <c r="F778" s="596"/>
      <c r="G778" s="503"/>
    </row>
    <row r="779" spans="1:7" outlineLevel="2" x14ac:dyDescent="0.35">
      <c r="A779" s="501"/>
      <c r="B779" s="596"/>
      <c r="C779" s="596"/>
      <c r="D779" s="596"/>
      <c r="E779" s="596"/>
      <c r="F779" s="596"/>
      <c r="G779" s="503"/>
    </row>
    <row r="780" spans="1:7" outlineLevel="2" x14ac:dyDescent="0.35">
      <c r="A780" s="504"/>
      <c r="B780" s="505"/>
      <c r="C780" s="505"/>
      <c r="D780" s="505"/>
      <c r="E780" s="505"/>
      <c r="F780" s="505"/>
      <c r="G780" s="506"/>
    </row>
    <row r="781" spans="1:7" outlineLevel="1" x14ac:dyDescent="0.35">
      <c r="B781" s="20"/>
      <c r="C781" s="20"/>
      <c r="D781" s="20"/>
      <c r="E781" s="20"/>
      <c r="F781" s="20"/>
      <c r="G781" s="20"/>
    </row>
    <row r="782" spans="1:7" ht="15" thickBot="1" x14ac:dyDescent="0.4"/>
    <row r="783" spans="1:7" ht="69.650000000000006" customHeight="1" thickBot="1" x14ac:dyDescent="0.4">
      <c r="A783" s="166" t="s">
        <v>7</v>
      </c>
      <c r="B783" s="563" t="s">
        <v>157</v>
      </c>
      <c r="C783" s="564"/>
      <c r="D783" s="564"/>
      <c r="E783" s="564"/>
      <c r="F783" s="564"/>
      <c r="G783" s="580"/>
    </row>
    <row r="784" spans="1:7" ht="24" thickBot="1" x14ac:dyDescent="0.6">
      <c r="A784" s="16" t="s">
        <v>39</v>
      </c>
      <c r="B784" s="466">
        <f>B786+D803</f>
        <v>0</v>
      </c>
      <c r="C784" s="467"/>
    </row>
    <row r="785" spans="1:7" outlineLevel="1" x14ac:dyDescent="0.35"/>
    <row r="786" spans="1:7" ht="18.5" outlineLevel="1" collapsed="1" x14ac:dyDescent="0.35">
      <c r="A786" s="249" t="s">
        <v>138</v>
      </c>
      <c r="B786" s="491">
        <f>'BD4'!G391</f>
        <v>0</v>
      </c>
      <c r="C786" s="491"/>
      <c r="D786" s="250"/>
      <c r="E786" s="250"/>
      <c r="F786" s="250"/>
      <c r="G786" s="250"/>
    </row>
    <row r="787" spans="1:7" hidden="1" outlineLevel="2" x14ac:dyDescent="0.35">
      <c r="A787" s="584">
        <f>'BD4'!A386</f>
        <v>0</v>
      </c>
      <c r="B787" s="586"/>
      <c r="C787" s="593" t="s">
        <v>144</v>
      </c>
      <c r="D787" s="593"/>
      <c r="E787" s="593"/>
      <c r="F787" s="593"/>
      <c r="G787" s="593"/>
    </row>
    <row r="788" spans="1:7" hidden="1" outlineLevel="2" x14ac:dyDescent="0.35">
      <c r="C788" s="593"/>
      <c r="D788" s="593"/>
      <c r="E788" s="593"/>
      <c r="F788" s="593"/>
      <c r="G788" s="593"/>
    </row>
    <row r="789" spans="1:7" hidden="1" outlineLevel="2" x14ac:dyDescent="0.35">
      <c r="C789" s="593"/>
      <c r="D789" s="593"/>
      <c r="E789" s="593"/>
      <c r="F789" s="593"/>
      <c r="G789" s="593"/>
    </row>
    <row r="790" spans="1:7" hidden="1" outlineLevel="2" x14ac:dyDescent="0.35">
      <c r="A790" s="584">
        <f>'BD4'!A387</f>
        <v>0</v>
      </c>
      <c r="B790" s="586"/>
      <c r="C790" s="593" t="s">
        <v>144</v>
      </c>
      <c r="D790" s="593"/>
      <c r="E790" s="593"/>
      <c r="F790" s="593"/>
      <c r="G790" s="593"/>
    </row>
    <row r="791" spans="1:7" hidden="1" outlineLevel="2" x14ac:dyDescent="0.35">
      <c r="C791" s="593"/>
      <c r="D791" s="593"/>
      <c r="E791" s="593"/>
      <c r="F791" s="593"/>
      <c r="G791" s="593"/>
    </row>
    <row r="792" spans="1:7" hidden="1" outlineLevel="2" x14ac:dyDescent="0.35">
      <c r="C792" s="593"/>
      <c r="D792" s="593"/>
      <c r="E792" s="593"/>
      <c r="F792" s="593"/>
      <c r="G792" s="593"/>
    </row>
    <row r="793" spans="1:7" hidden="1" outlineLevel="2" x14ac:dyDescent="0.35">
      <c r="A793" s="584">
        <f>'BD4'!A388</f>
        <v>0</v>
      </c>
      <c r="B793" s="586"/>
      <c r="C793" s="593" t="s">
        <v>144</v>
      </c>
      <c r="D793" s="593"/>
      <c r="E793" s="593"/>
      <c r="F793" s="593"/>
      <c r="G793" s="593"/>
    </row>
    <row r="794" spans="1:7" hidden="1" outlineLevel="2" x14ac:dyDescent="0.35">
      <c r="C794" s="593"/>
      <c r="D794" s="593"/>
      <c r="E794" s="593"/>
      <c r="F794" s="593"/>
      <c r="G794" s="593"/>
    </row>
    <row r="795" spans="1:7" hidden="1" outlineLevel="2" x14ac:dyDescent="0.35">
      <c r="C795" s="593"/>
      <c r="D795" s="593"/>
      <c r="E795" s="593"/>
      <c r="F795" s="593"/>
      <c r="G795" s="593"/>
    </row>
    <row r="796" spans="1:7" hidden="1" outlineLevel="2" x14ac:dyDescent="0.35">
      <c r="A796" s="584">
        <f>'BD4'!A389</f>
        <v>0</v>
      </c>
      <c r="B796" s="586"/>
      <c r="C796" s="593" t="s">
        <v>144</v>
      </c>
      <c r="D796" s="593"/>
      <c r="E796" s="593"/>
      <c r="F796" s="593"/>
      <c r="G796" s="593"/>
    </row>
    <row r="797" spans="1:7" hidden="1" outlineLevel="2" x14ac:dyDescent="0.35">
      <c r="C797" s="593"/>
      <c r="D797" s="593"/>
      <c r="E797" s="593"/>
      <c r="F797" s="593"/>
      <c r="G797" s="593"/>
    </row>
    <row r="798" spans="1:7" hidden="1" outlineLevel="2" x14ac:dyDescent="0.35">
      <c r="C798" s="593"/>
      <c r="D798" s="593"/>
      <c r="E798" s="593"/>
      <c r="F798" s="593"/>
      <c r="G798" s="593"/>
    </row>
    <row r="799" spans="1:7" hidden="1" outlineLevel="2" x14ac:dyDescent="0.35">
      <c r="A799" s="584">
        <f>'BD4'!A390</f>
        <v>0</v>
      </c>
      <c r="B799" s="586"/>
      <c r="C799" s="593" t="s">
        <v>144</v>
      </c>
      <c r="D799" s="593"/>
      <c r="E799" s="593"/>
      <c r="F799" s="593"/>
      <c r="G799" s="593"/>
    </row>
    <row r="800" spans="1:7" hidden="1" outlineLevel="2" x14ac:dyDescent="0.35">
      <c r="C800" s="593"/>
      <c r="D800" s="593"/>
      <c r="E800" s="593"/>
      <c r="F800" s="593"/>
      <c r="G800" s="593"/>
    </row>
    <row r="801" spans="1:7" hidden="1" outlineLevel="2" x14ac:dyDescent="0.35">
      <c r="C801" s="593"/>
      <c r="D801" s="593"/>
      <c r="E801" s="593"/>
      <c r="F801" s="593"/>
      <c r="G801" s="593"/>
    </row>
    <row r="802" spans="1:7" outlineLevel="1" x14ac:dyDescent="0.35"/>
    <row r="803" spans="1:7" ht="18.5" outlineLevel="1" collapsed="1" x14ac:dyDescent="0.35">
      <c r="A803" s="251" t="s">
        <v>139</v>
      </c>
      <c r="B803" s="250"/>
      <c r="C803" s="250"/>
      <c r="D803" s="491">
        <f>'BD4'!G400</f>
        <v>0</v>
      </c>
      <c r="E803" s="491"/>
      <c r="F803" s="250"/>
      <c r="G803" s="250"/>
    </row>
    <row r="804" spans="1:7" hidden="1" outlineLevel="2" x14ac:dyDescent="0.35">
      <c r="A804" s="584">
        <f>'BD4'!A395</f>
        <v>0</v>
      </c>
      <c r="B804" s="584"/>
      <c r="C804" s="593" t="s">
        <v>144</v>
      </c>
      <c r="D804" s="593"/>
      <c r="E804" s="593"/>
      <c r="F804" s="593"/>
      <c r="G804" s="593"/>
    </row>
    <row r="805" spans="1:7" hidden="1" outlineLevel="2" x14ac:dyDescent="0.35">
      <c r="C805" s="593"/>
      <c r="D805" s="593"/>
      <c r="E805" s="593"/>
      <c r="F805" s="593"/>
      <c r="G805" s="593"/>
    </row>
    <row r="806" spans="1:7" hidden="1" outlineLevel="2" x14ac:dyDescent="0.35">
      <c r="C806" s="593"/>
      <c r="D806" s="593"/>
      <c r="E806" s="593"/>
      <c r="F806" s="593"/>
      <c r="G806" s="593"/>
    </row>
    <row r="807" spans="1:7" hidden="1" outlineLevel="2" x14ac:dyDescent="0.35">
      <c r="A807" s="584">
        <f>'BD4'!A396</f>
        <v>0</v>
      </c>
      <c r="B807" s="586"/>
      <c r="C807" s="593" t="s">
        <v>144</v>
      </c>
      <c r="D807" s="593"/>
      <c r="E807" s="593"/>
      <c r="F807" s="593"/>
      <c r="G807" s="593"/>
    </row>
    <row r="808" spans="1:7" hidden="1" outlineLevel="2" x14ac:dyDescent="0.35">
      <c r="C808" s="593"/>
      <c r="D808" s="593"/>
      <c r="E808" s="593"/>
      <c r="F808" s="593"/>
      <c r="G808" s="593"/>
    </row>
    <row r="809" spans="1:7" hidden="1" outlineLevel="2" x14ac:dyDescent="0.35">
      <c r="C809" s="593"/>
      <c r="D809" s="593"/>
      <c r="E809" s="593"/>
      <c r="F809" s="593"/>
      <c r="G809" s="593"/>
    </row>
    <row r="810" spans="1:7" hidden="1" outlineLevel="2" x14ac:dyDescent="0.35">
      <c r="A810" s="584">
        <f>'BD4'!A397</f>
        <v>0</v>
      </c>
      <c r="B810" s="586"/>
      <c r="C810" s="593" t="s">
        <v>144</v>
      </c>
      <c r="D810" s="593"/>
      <c r="E810" s="593"/>
      <c r="F810" s="593"/>
      <c r="G810" s="593"/>
    </row>
    <row r="811" spans="1:7" hidden="1" outlineLevel="2" x14ac:dyDescent="0.35">
      <c r="C811" s="593"/>
      <c r="D811" s="593"/>
      <c r="E811" s="593"/>
      <c r="F811" s="593"/>
      <c r="G811" s="593"/>
    </row>
    <row r="812" spans="1:7" hidden="1" outlineLevel="2" x14ac:dyDescent="0.35">
      <c r="C812" s="593"/>
      <c r="D812" s="593"/>
      <c r="E812" s="593"/>
      <c r="F812" s="593"/>
      <c r="G812" s="593"/>
    </row>
    <row r="813" spans="1:7" hidden="1" outlineLevel="2" x14ac:dyDescent="0.35">
      <c r="A813" s="584">
        <f>'BD4'!A398</f>
        <v>0</v>
      </c>
      <c r="B813" s="586"/>
      <c r="C813" s="593" t="s">
        <v>144</v>
      </c>
      <c r="D813" s="593"/>
      <c r="E813" s="593"/>
      <c r="F813" s="593"/>
      <c r="G813" s="593"/>
    </row>
    <row r="814" spans="1:7" hidden="1" outlineLevel="2" x14ac:dyDescent="0.35">
      <c r="C814" s="593"/>
      <c r="D814" s="593"/>
      <c r="E814" s="593"/>
      <c r="F814" s="593"/>
      <c r="G814" s="593"/>
    </row>
    <row r="815" spans="1:7" hidden="1" outlineLevel="2" x14ac:dyDescent="0.35">
      <c r="C815" s="593"/>
      <c r="D815" s="593"/>
      <c r="E815" s="593"/>
      <c r="F815" s="593"/>
      <c r="G815" s="593"/>
    </row>
    <row r="816" spans="1:7" hidden="1" outlineLevel="2" x14ac:dyDescent="0.35">
      <c r="A816" s="584">
        <f>'BD4'!A399</f>
        <v>0</v>
      </c>
      <c r="B816" s="586"/>
      <c r="C816" s="593" t="s">
        <v>144</v>
      </c>
      <c r="D816" s="593"/>
      <c r="E816" s="593"/>
      <c r="F816" s="593"/>
      <c r="G816" s="593"/>
    </row>
    <row r="817" spans="1:7" hidden="1" outlineLevel="2" x14ac:dyDescent="0.35">
      <c r="C817" s="593"/>
      <c r="D817" s="593"/>
      <c r="E817" s="593"/>
      <c r="F817" s="593"/>
      <c r="G817" s="593"/>
    </row>
    <row r="818" spans="1:7" hidden="1" outlineLevel="2" x14ac:dyDescent="0.35">
      <c r="C818" s="593"/>
      <c r="D818" s="593"/>
      <c r="E818" s="593"/>
      <c r="F818" s="593"/>
      <c r="G818" s="593"/>
    </row>
    <row r="820" spans="1:7" ht="15" thickBot="1" x14ac:dyDescent="0.4"/>
    <row r="821" spans="1:7" ht="29" thickBot="1" x14ac:dyDescent="0.4">
      <c r="A821" s="166" t="s">
        <v>8</v>
      </c>
      <c r="B821" s="573"/>
      <c r="C821" s="574"/>
      <c r="D821" s="574"/>
      <c r="E821" s="574"/>
      <c r="F821" s="574"/>
      <c r="G821" s="575"/>
    </row>
    <row r="822" spans="1:7" ht="24" thickBot="1" x14ac:dyDescent="0.6">
      <c r="A822" s="16" t="s">
        <v>39</v>
      </c>
      <c r="B822" s="466">
        <f>B825+B1101</f>
        <v>0</v>
      </c>
      <c r="C822" s="467"/>
    </row>
    <row r="823" spans="1:7" ht="15" thickBot="1" x14ac:dyDescent="0.4"/>
    <row r="824" spans="1:7" ht="55.15" customHeight="1" thickBot="1" x14ac:dyDescent="0.4">
      <c r="A824" s="176" t="s">
        <v>98</v>
      </c>
      <c r="B824" s="477" t="s">
        <v>158</v>
      </c>
      <c r="C824" s="478"/>
      <c r="D824" s="478"/>
      <c r="E824" s="478"/>
      <c r="F824" s="478"/>
      <c r="G824" s="479"/>
    </row>
    <row r="825" spans="1:7" ht="24" thickBot="1" x14ac:dyDescent="0.6">
      <c r="A825" s="16" t="s">
        <v>39</v>
      </c>
      <c r="B825" s="466">
        <f>B834+B887+D940+C993+B1046</f>
        <v>0</v>
      </c>
      <c r="C825" s="467"/>
    </row>
    <row r="826" spans="1:7" outlineLevel="1" collapsed="1" x14ac:dyDescent="0.35"/>
    <row r="827" spans="1:7" outlineLevel="1" x14ac:dyDescent="0.35">
      <c r="A827" s="599" t="s">
        <v>49</v>
      </c>
      <c r="B827" s="599"/>
      <c r="C827" s="599"/>
      <c r="D827" s="599"/>
      <c r="E827" s="599"/>
      <c r="F827" s="599"/>
      <c r="G827" s="599"/>
    </row>
    <row r="828" spans="1:7" ht="111" customHeight="1" outlineLevel="2" x14ac:dyDescent="0.35">
      <c r="A828" s="175" t="s">
        <v>52</v>
      </c>
      <c r="B828" s="600" t="s">
        <v>276</v>
      </c>
      <c r="C828" s="600"/>
      <c r="D828" s="600"/>
      <c r="E828" s="600"/>
      <c r="F828" s="600"/>
      <c r="G828" s="600"/>
    </row>
    <row r="829" spans="1:7" ht="27.65" customHeight="1" outlineLevel="2" x14ac:dyDescent="0.35">
      <c r="A829" s="174" t="s">
        <v>53</v>
      </c>
      <c r="B829" s="598" t="s">
        <v>71</v>
      </c>
      <c r="C829" s="598"/>
      <c r="D829" s="598"/>
      <c r="E829" s="598"/>
      <c r="F829" s="598"/>
      <c r="G829" s="598"/>
    </row>
    <row r="830" spans="1:7" ht="112.15" customHeight="1" outlineLevel="2" x14ac:dyDescent="0.35">
      <c r="A830" s="173" t="s">
        <v>54</v>
      </c>
      <c r="B830" s="597" t="s">
        <v>64</v>
      </c>
      <c r="C830" s="597"/>
      <c r="D830" s="597"/>
      <c r="E830" s="597"/>
      <c r="F830" s="597"/>
      <c r="G830" s="597"/>
    </row>
    <row r="831" spans="1:7" ht="27" customHeight="1" outlineLevel="2" x14ac:dyDescent="0.35">
      <c r="A831" s="174" t="s">
        <v>55</v>
      </c>
      <c r="B831" s="598" t="s">
        <v>56</v>
      </c>
      <c r="C831" s="598"/>
      <c r="D831" s="598"/>
      <c r="E831" s="598"/>
      <c r="F831" s="598"/>
      <c r="G831" s="598"/>
    </row>
    <row r="832" spans="1:7" ht="83.5" customHeight="1" outlineLevel="2" x14ac:dyDescent="0.35">
      <c r="A832" s="173" t="s">
        <v>57</v>
      </c>
      <c r="B832" s="597" t="s">
        <v>58</v>
      </c>
      <c r="C832" s="597"/>
      <c r="D832" s="597"/>
      <c r="E832" s="597"/>
      <c r="F832" s="597"/>
      <c r="G832" s="597"/>
    </row>
    <row r="833" spans="1:7" outlineLevel="1" x14ac:dyDescent="0.35"/>
    <row r="834" spans="1:7" ht="18.5" outlineLevel="1" x14ac:dyDescent="0.35">
      <c r="A834" s="56" t="s">
        <v>100</v>
      </c>
      <c r="B834" s="491">
        <f>'BD4'!G424</f>
        <v>0</v>
      </c>
      <c r="C834" s="491"/>
      <c r="D834" s="170"/>
      <c r="E834" s="170"/>
      <c r="F834" s="170"/>
      <c r="G834" s="170"/>
    </row>
    <row r="835" spans="1:7" ht="14.5" customHeight="1" outlineLevel="1" x14ac:dyDescent="0.35">
      <c r="A835" s="587" t="s">
        <v>123</v>
      </c>
      <c r="B835" s="588"/>
      <c r="C835" s="588"/>
      <c r="D835" s="588"/>
      <c r="E835" s="588"/>
      <c r="F835" s="588"/>
      <c r="G835" s="589"/>
    </row>
    <row r="836" spans="1:7" s="171" customFormat="1" ht="14.5" customHeight="1" outlineLevel="1" x14ac:dyDescent="0.35">
      <c r="A836" s="584">
        <f>'BD4'!A413</f>
        <v>0</v>
      </c>
      <c r="B836" s="586"/>
      <c r="C836" s="215">
        <f>'BD4'!G413</f>
        <v>0</v>
      </c>
    </row>
    <row r="837" spans="1:7" s="171" customFormat="1" ht="14.5" customHeight="1" outlineLevel="1" x14ac:dyDescent="0.35">
      <c r="A837" s="499" t="s">
        <v>145</v>
      </c>
      <c r="B837" s="499"/>
      <c r="C837" s="499"/>
      <c r="D837" s="499"/>
      <c r="E837" s="499"/>
      <c r="F837" s="499"/>
      <c r="G837" s="500"/>
    </row>
    <row r="838" spans="1:7" s="171" customFormat="1" ht="14.5" customHeight="1" outlineLevel="1" x14ac:dyDescent="0.35">
      <c r="A838" s="502"/>
      <c r="B838" s="502"/>
      <c r="C838" s="502"/>
      <c r="D838" s="502"/>
      <c r="E838" s="502"/>
      <c r="F838" s="502"/>
      <c r="G838" s="503"/>
    </row>
    <row r="839" spans="1:7" s="171" customFormat="1" ht="14.5" customHeight="1" outlineLevel="1" x14ac:dyDescent="0.35">
      <c r="A839" s="502"/>
      <c r="B839" s="502"/>
      <c r="C839" s="502"/>
      <c r="D839" s="502"/>
      <c r="E839" s="502"/>
      <c r="F839" s="502"/>
      <c r="G839" s="503"/>
    </row>
    <row r="840" spans="1:7" s="171" customFormat="1" outlineLevel="1" x14ac:dyDescent="0.35">
      <c r="A840" s="505"/>
      <c r="B840" s="505"/>
      <c r="C840" s="505"/>
      <c r="D840" s="505"/>
      <c r="E840" s="505"/>
      <c r="F840" s="505"/>
      <c r="G840" s="506"/>
    </row>
    <row r="841" spans="1:7" s="171" customFormat="1" ht="14.5" customHeight="1" outlineLevel="1" x14ac:dyDescent="0.35">
      <c r="A841" s="584">
        <f>'BD4'!A414</f>
        <v>0</v>
      </c>
      <c r="B841" s="586"/>
      <c r="C841" s="215">
        <f>'BD4'!G414</f>
        <v>0</v>
      </c>
    </row>
    <row r="842" spans="1:7" s="171" customFormat="1" ht="14.5" customHeight="1" outlineLevel="1" x14ac:dyDescent="0.35">
      <c r="A842" s="499" t="s">
        <v>145</v>
      </c>
      <c r="B842" s="499"/>
      <c r="C842" s="499"/>
      <c r="D842" s="499"/>
      <c r="E842" s="499"/>
      <c r="F842" s="499"/>
      <c r="G842" s="500"/>
    </row>
    <row r="843" spans="1:7" s="171" customFormat="1" ht="14.5" customHeight="1" outlineLevel="1" x14ac:dyDescent="0.35">
      <c r="A843" s="502"/>
      <c r="B843" s="502"/>
      <c r="C843" s="502"/>
      <c r="D843" s="502"/>
      <c r="E843" s="502"/>
      <c r="F843" s="502"/>
      <c r="G843" s="503"/>
    </row>
    <row r="844" spans="1:7" s="171" customFormat="1" ht="14.5" customHeight="1" outlineLevel="1" x14ac:dyDescent="0.35">
      <c r="A844" s="502"/>
      <c r="B844" s="502"/>
      <c r="C844" s="502"/>
      <c r="D844" s="502"/>
      <c r="E844" s="502"/>
      <c r="F844" s="502"/>
      <c r="G844" s="503"/>
    </row>
    <row r="845" spans="1:7" s="171" customFormat="1" outlineLevel="1" x14ac:dyDescent="0.35">
      <c r="A845" s="505"/>
      <c r="B845" s="505"/>
      <c r="C845" s="505"/>
      <c r="D845" s="505"/>
      <c r="E845" s="505"/>
      <c r="F845" s="505"/>
      <c r="G845" s="506"/>
    </row>
    <row r="846" spans="1:7" s="171" customFormat="1" ht="14.5" customHeight="1" outlineLevel="1" x14ac:dyDescent="0.35">
      <c r="A846" s="584">
        <f>'BD4'!A415</f>
        <v>0</v>
      </c>
      <c r="B846" s="586"/>
      <c r="C846" s="215">
        <f>'BD4'!G415</f>
        <v>0</v>
      </c>
    </row>
    <row r="847" spans="1:7" s="171" customFormat="1" ht="14.5" customHeight="1" outlineLevel="1" x14ac:dyDescent="0.35">
      <c r="A847" s="499" t="s">
        <v>145</v>
      </c>
      <c r="B847" s="499"/>
      <c r="C847" s="499"/>
      <c r="D847" s="499"/>
      <c r="E847" s="499"/>
      <c r="F847" s="499"/>
      <c r="G847" s="500"/>
    </row>
    <row r="848" spans="1:7" s="171" customFormat="1" ht="14.5" customHeight="1" outlineLevel="1" x14ac:dyDescent="0.35">
      <c r="A848" s="502"/>
      <c r="B848" s="502"/>
      <c r="C848" s="502"/>
      <c r="D848" s="502"/>
      <c r="E848" s="502"/>
      <c r="F848" s="502"/>
      <c r="G848" s="503"/>
    </row>
    <row r="849" spans="1:7" s="171" customFormat="1" ht="14.5" customHeight="1" outlineLevel="1" x14ac:dyDescent="0.35">
      <c r="A849" s="502"/>
      <c r="B849" s="502"/>
      <c r="C849" s="502"/>
      <c r="D849" s="502"/>
      <c r="E849" s="502"/>
      <c r="F849" s="502"/>
      <c r="G849" s="503"/>
    </row>
    <row r="850" spans="1:7" s="171" customFormat="1" outlineLevel="1" x14ac:dyDescent="0.35">
      <c r="A850" s="505"/>
      <c r="B850" s="505"/>
      <c r="C850" s="505"/>
      <c r="D850" s="505"/>
      <c r="E850" s="505"/>
      <c r="F850" s="505"/>
      <c r="G850" s="506"/>
    </row>
    <row r="851" spans="1:7" s="171" customFormat="1" ht="14.5" customHeight="1" outlineLevel="1" x14ac:dyDescent="0.35">
      <c r="A851" s="584">
        <f>'BD4'!A416</f>
        <v>0</v>
      </c>
      <c r="B851" s="586"/>
      <c r="C851" s="215">
        <f>'BD4'!G416</f>
        <v>0</v>
      </c>
      <c r="D851" s="272"/>
      <c r="E851" s="272"/>
      <c r="F851" s="272"/>
    </row>
    <row r="852" spans="1:7" s="171" customFormat="1" ht="14.5" customHeight="1" outlineLevel="1" x14ac:dyDescent="0.35">
      <c r="A852" s="499" t="s">
        <v>145</v>
      </c>
      <c r="B852" s="499"/>
      <c r="C852" s="499"/>
      <c r="D852" s="499"/>
      <c r="E852" s="499"/>
      <c r="F852" s="499"/>
      <c r="G852" s="500"/>
    </row>
    <row r="853" spans="1:7" s="171" customFormat="1" ht="14.5" customHeight="1" outlineLevel="1" x14ac:dyDescent="0.35">
      <c r="A853" s="502"/>
      <c r="B853" s="502"/>
      <c r="C853" s="502"/>
      <c r="D853" s="502"/>
      <c r="E853" s="502"/>
      <c r="F853" s="502"/>
      <c r="G853" s="503"/>
    </row>
    <row r="854" spans="1:7" s="171" customFormat="1" ht="14.5" customHeight="1" outlineLevel="1" x14ac:dyDescent="0.35">
      <c r="A854" s="502"/>
      <c r="B854" s="502"/>
      <c r="C854" s="502"/>
      <c r="D854" s="502"/>
      <c r="E854" s="502"/>
      <c r="F854" s="502"/>
      <c r="G854" s="503"/>
    </row>
    <row r="855" spans="1:7" s="171" customFormat="1" outlineLevel="1" x14ac:dyDescent="0.35">
      <c r="A855" s="505"/>
      <c r="B855" s="505"/>
      <c r="C855" s="505"/>
      <c r="D855" s="505"/>
      <c r="E855" s="505"/>
      <c r="F855" s="505"/>
      <c r="G855" s="506"/>
    </row>
    <row r="856" spans="1:7" s="171" customFormat="1" ht="14.5" customHeight="1" outlineLevel="1" x14ac:dyDescent="0.35">
      <c r="A856" s="584">
        <f>'BD4'!A417</f>
        <v>0</v>
      </c>
      <c r="B856" s="586"/>
      <c r="C856" s="215">
        <f>'BD4'!G417</f>
        <v>0</v>
      </c>
    </row>
    <row r="857" spans="1:7" s="171" customFormat="1" ht="14.5" customHeight="1" outlineLevel="1" x14ac:dyDescent="0.35">
      <c r="A857" s="499" t="s">
        <v>145</v>
      </c>
      <c r="B857" s="499"/>
      <c r="C857" s="499"/>
      <c r="D857" s="499"/>
      <c r="E857" s="499"/>
      <c r="F857" s="499"/>
      <c r="G857" s="500"/>
    </row>
    <row r="858" spans="1:7" s="171" customFormat="1" ht="14.5" customHeight="1" outlineLevel="1" x14ac:dyDescent="0.35">
      <c r="A858" s="502"/>
      <c r="B858" s="502"/>
      <c r="C858" s="502"/>
      <c r="D858" s="502"/>
      <c r="E858" s="502"/>
      <c r="F858" s="502"/>
      <c r="G858" s="503"/>
    </row>
    <row r="859" spans="1:7" s="171" customFormat="1" ht="14.5" customHeight="1" outlineLevel="1" x14ac:dyDescent="0.35">
      <c r="A859" s="502"/>
      <c r="B859" s="502"/>
      <c r="C859" s="502"/>
      <c r="D859" s="502"/>
      <c r="E859" s="502"/>
      <c r="F859" s="502"/>
      <c r="G859" s="503"/>
    </row>
    <row r="860" spans="1:7" s="171" customFormat="1" outlineLevel="1" x14ac:dyDescent="0.35">
      <c r="A860" s="505"/>
      <c r="B860" s="505"/>
      <c r="C860" s="505"/>
      <c r="D860" s="505"/>
      <c r="E860" s="505"/>
      <c r="F860" s="505"/>
      <c r="G860" s="506"/>
    </row>
    <row r="861" spans="1:7" s="171" customFormat="1" ht="14.5" customHeight="1" outlineLevel="2" x14ac:dyDescent="0.35">
      <c r="A861" s="584">
        <f>'BD4'!A418</f>
        <v>0</v>
      </c>
      <c r="B861" s="586"/>
      <c r="C861" s="215">
        <f>'BD4'!G418</f>
        <v>0</v>
      </c>
    </row>
    <row r="862" spans="1:7" s="171" customFormat="1" ht="14.5" customHeight="1" outlineLevel="2" x14ac:dyDescent="0.35">
      <c r="A862" s="499" t="s">
        <v>145</v>
      </c>
      <c r="B862" s="499"/>
      <c r="C862" s="499"/>
      <c r="D862" s="499"/>
      <c r="E862" s="499"/>
      <c r="F862" s="499"/>
      <c r="G862" s="500"/>
    </row>
    <row r="863" spans="1:7" s="171" customFormat="1" ht="14.5" customHeight="1" outlineLevel="2" x14ac:dyDescent="0.35">
      <c r="A863" s="502"/>
      <c r="B863" s="502"/>
      <c r="C863" s="502"/>
      <c r="D863" s="502"/>
      <c r="E863" s="502"/>
      <c r="F863" s="502"/>
      <c r="G863" s="503"/>
    </row>
    <row r="864" spans="1:7" s="171" customFormat="1" ht="14.5" customHeight="1" outlineLevel="2" x14ac:dyDescent="0.35">
      <c r="A864" s="502"/>
      <c r="B864" s="502"/>
      <c r="C864" s="502"/>
      <c r="D864" s="502"/>
      <c r="E864" s="502"/>
      <c r="F864" s="502"/>
      <c r="G864" s="503"/>
    </row>
    <row r="865" spans="1:7" s="171" customFormat="1" outlineLevel="2" x14ac:dyDescent="0.35">
      <c r="A865" s="505"/>
      <c r="B865" s="505"/>
      <c r="C865" s="505"/>
      <c r="D865" s="505"/>
      <c r="E865" s="505"/>
      <c r="F865" s="505"/>
      <c r="G865" s="506"/>
    </row>
    <row r="866" spans="1:7" s="171" customFormat="1" ht="14.5" customHeight="1" outlineLevel="2" x14ac:dyDescent="0.35">
      <c r="A866" s="584">
        <f>'BD4'!A419</f>
        <v>0</v>
      </c>
      <c r="B866" s="586"/>
      <c r="C866" s="215">
        <f>'BD4'!G419</f>
        <v>0</v>
      </c>
    </row>
    <row r="867" spans="1:7" s="171" customFormat="1" ht="14.5" customHeight="1" outlineLevel="2" x14ac:dyDescent="0.35">
      <c r="A867" s="499" t="s">
        <v>145</v>
      </c>
      <c r="B867" s="499"/>
      <c r="C867" s="499"/>
      <c r="D867" s="499"/>
      <c r="E867" s="499"/>
      <c r="F867" s="499"/>
      <c r="G867" s="500"/>
    </row>
    <row r="868" spans="1:7" s="171" customFormat="1" ht="14.5" customHeight="1" outlineLevel="2" x14ac:dyDescent="0.35">
      <c r="A868" s="502"/>
      <c r="B868" s="502"/>
      <c r="C868" s="502"/>
      <c r="D868" s="502"/>
      <c r="E868" s="502"/>
      <c r="F868" s="502"/>
      <c r="G868" s="503"/>
    </row>
    <row r="869" spans="1:7" s="171" customFormat="1" ht="14.5" customHeight="1" outlineLevel="2" x14ac:dyDescent="0.35">
      <c r="A869" s="502"/>
      <c r="B869" s="502"/>
      <c r="C869" s="502"/>
      <c r="D869" s="502"/>
      <c r="E869" s="502"/>
      <c r="F869" s="502"/>
      <c r="G869" s="503"/>
    </row>
    <row r="870" spans="1:7" s="171" customFormat="1" outlineLevel="2" x14ac:dyDescent="0.35">
      <c r="A870" s="505"/>
      <c r="B870" s="505"/>
      <c r="C870" s="505"/>
      <c r="D870" s="505"/>
      <c r="E870" s="505"/>
      <c r="F870" s="505"/>
      <c r="G870" s="506"/>
    </row>
    <row r="871" spans="1:7" s="171" customFormat="1" ht="14.5" customHeight="1" outlineLevel="2" x14ac:dyDescent="0.35">
      <c r="A871" s="584">
        <f>'BD4'!A420</f>
        <v>0</v>
      </c>
      <c r="B871" s="586"/>
      <c r="C871" s="215">
        <f>'BD4'!G420</f>
        <v>0</v>
      </c>
    </row>
    <row r="872" spans="1:7" s="171" customFormat="1" ht="14.5" customHeight="1" outlineLevel="2" x14ac:dyDescent="0.35">
      <c r="A872" s="499" t="s">
        <v>145</v>
      </c>
      <c r="B872" s="499"/>
      <c r="C872" s="499"/>
      <c r="D872" s="499"/>
      <c r="E872" s="499"/>
      <c r="F872" s="499"/>
      <c r="G872" s="500"/>
    </row>
    <row r="873" spans="1:7" s="171" customFormat="1" ht="14.5" customHeight="1" outlineLevel="2" x14ac:dyDescent="0.35">
      <c r="A873" s="502"/>
      <c r="B873" s="502"/>
      <c r="C873" s="502"/>
      <c r="D873" s="502"/>
      <c r="E873" s="502"/>
      <c r="F873" s="502"/>
      <c r="G873" s="503"/>
    </row>
    <row r="874" spans="1:7" s="171" customFormat="1" ht="14.5" customHeight="1" outlineLevel="2" x14ac:dyDescent="0.35">
      <c r="A874" s="502"/>
      <c r="B874" s="502"/>
      <c r="C874" s="502"/>
      <c r="D874" s="502"/>
      <c r="E874" s="502"/>
      <c r="F874" s="502"/>
      <c r="G874" s="503"/>
    </row>
    <row r="875" spans="1:7" s="171" customFormat="1" outlineLevel="2" x14ac:dyDescent="0.35">
      <c r="A875" s="505"/>
      <c r="B875" s="505"/>
      <c r="C875" s="505"/>
      <c r="D875" s="505"/>
      <c r="E875" s="505"/>
      <c r="F875" s="505"/>
      <c r="G875" s="506"/>
    </row>
    <row r="876" spans="1:7" s="171" customFormat="1" ht="14.5" customHeight="1" outlineLevel="2" x14ac:dyDescent="0.35">
      <c r="A876" s="584">
        <f>'BD4'!A421</f>
        <v>0</v>
      </c>
      <c r="B876" s="586"/>
      <c r="C876" s="215">
        <f>'BD4'!G421</f>
        <v>0</v>
      </c>
    </row>
    <row r="877" spans="1:7" s="171" customFormat="1" ht="14.5" customHeight="1" outlineLevel="2" x14ac:dyDescent="0.35">
      <c r="A877" s="499" t="s">
        <v>145</v>
      </c>
      <c r="B877" s="499"/>
      <c r="C877" s="499"/>
      <c r="D877" s="499"/>
      <c r="E877" s="499"/>
      <c r="F877" s="499"/>
      <c r="G877" s="500"/>
    </row>
    <row r="878" spans="1:7" s="171" customFormat="1" ht="14.5" customHeight="1" outlineLevel="2" x14ac:dyDescent="0.35">
      <c r="A878" s="502"/>
      <c r="B878" s="502"/>
      <c r="C878" s="502"/>
      <c r="D878" s="502"/>
      <c r="E878" s="502"/>
      <c r="F878" s="502"/>
      <c r="G878" s="503"/>
    </row>
    <row r="879" spans="1:7" s="171" customFormat="1" ht="14.5" customHeight="1" outlineLevel="2" x14ac:dyDescent="0.35">
      <c r="A879" s="502"/>
      <c r="B879" s="502"/>
      <c r="C879" s="502"/>
      <c r="D879" s="502"/>
      <c r="E879" s="502"/>
      <c r="F879" s="502"/>
      <c r="G879" s="503"/>
    </row>
    <row r="880" spans="1:7" s="171" customFormat="1" outlineLevel="2" x14ac:dyDescent="0.35">
      <c r="A880" s="505"/>
      <c r="B880" s="505"/>
      <c r="C880" s="505"/>
      <c r="D880" s="505"/>
      <c r="E880" s="505"/>
      <c r="F880" s="505"/>
      <c r="G880" s="506"/>
    </row>
    <row r="881" spans="1:7" s="171" customFormat="1" ht="14.5" customHeight="1" outlineLevel="2" x14ac:dyDescent="0.35">
      <c r="A881" s="584">
        <f>'BD4'!A422</f>
        <v>0</v>
      </c>
      <c r="B881" s="586"/>
      <c r="C881" s="215">
        <f>'BD4'!G422</f>
        <v>0</v>
      </c>
    </row>
    <row r="882" spans="1:7" s="171" customFormat="1" ht="14.5" customHeight="1" outlineLevel="2" x14ac:dyDescent="0.35">
      <c r="A882" s="499" t="s">
        <v>145</v>
      </c>
      <c r="B882" s="499"/>
      <c r="C882" s="499"/>
      <c r="D882" s="499"/>
      <c r="E882" s="499"/>
      <c r="F882" s="499"/>
      <c r="G882" s="500"/>
    </row>
    <row r="883" spans="1:7" s="171" customFormat="1" ht="14.5" customHeight="1" outlineLevel="2" x14ac:dyDescent="0.35">
      <c r="A883" s="502"/>
      <c r="B883" s="502"/>
      <c r="C883" s="502"/>
      <c r="D883" s="502"/>
      <c r="E883" s="502"/>
      <c r="F883" s="502"/>
      <c r="G883" s="503"/>
    </row>
    <row r="884" spans="1:7" s="171" customFormat="1" ht="14.5" customHeight="1" outlineLevel="2" x14ac:dyDescent="0.35">
      <c r="A884" s="502"/>
      <c r="B884" s="502"/>
      <c r="C884" s="502"/>
      <c r="D884" s="502"/>
      <c r="E884" s="502"/>
      <c r="F884" s="502"/>
      <c r="G884" s="503"/>
    </row>
    <row r="885" spans="1:7" s="171" customFormat="1" outlineLevel="2" x14ac:dyDescent="0.35">
      <c r="A885" s="505"/>
      <c r="B885" s="505"/>
      <c r="C885" s="505"/>
      <c r="D885" s="505"/>
      <c r="E885" s="505"/>
      <c r="F885" s="505"/>
      <c r="G885" s="506"/>
    </row>
    <row r="886" spans="1:7" s="168" customFormat="1" outlineLevel="1" x14ac:dyDescent="0.35">
      <c r="B886"/>
      <c r="C886"/>
      <c r="D886"/>
      <c r="E886"/>
      <c r="F886"/>
      <c r="G886" s="43"/>
    </row>
    <row r="887" spans="1:7" s="168" customFormat="1" ht="18.5" outlineLevel="1" x14ac:dyDescent="0.35">
      <c r="A887" s="56" t="s">
        <v>53</v>
      </c>
      <c r="B887" s="491">
        <f>'BD4'!G439</f>
        <v>0</v>
      </c>
      <c r="C887" s="491"/>
      <c r="D887" s="170"/>
      <c r="E887" s="170"/>
      <c r="F887" s="170"/>
      <c r="G887" s="170"/>
    </row>
    <row r="888" spans="1:7" s="168" customFormat="1" outlineLevel="1" x14ac:dyDescent="0.35">
      <c r="A888" s="587" t="s">
        <v>123</v>
      </c>
      <c r="B888" s="588"/>
      <c r="C888" s="588"/>
      <c r="D888" s="588"/>
      <c r="E888" s="588"/>
      <c r="F888" s="588"/>
      <c r="G888" s="589"/>
    </row>
    <row r="889" spans="1:7" s="171" customFormat="1" ht="14.5" customHeight="1" outlineLevel="1" x14ac:dyDescent="0.35">
      <c r="A889" s="172">
        <f>'FA4'!A27</f>
        <v>0</v>
      </c>
      <c r="B889" s="215">
        <f>'FA4'!G27</f>
        <v>0</v>
      </c>
    </row>
    <row r="890" spans="1:7" s="171" customFormat="1" outlineLevel="1" x14ac:dyDescent="0.35">
      <c r="A890" s="499" t="s">
        <v>145</v>
      </c>
      <c r="B890" s="499"/>
      <c r="C890" s="499"/>
      <c r="D890" s="499"/>
      <c r="E890" s="499"/>
      <c r="F890" s="499"/>
      <c r="G890" s="500"/>
    </row>
    <row r="891" spans="1:7" s="171" customFormat="1" outlineLevel="1" x14ac:dyDescent="0.35">
      <c r="A891" s="502"/>
      <c r="B891" s="502"/>
      <c r="C891" s="502"/>
      <c r="D891" s="502"/>
      <c r="E891" s="502"/>
      <c r="F891" s="502"/>
      <c r="G891" s="503"/>
    </row>
    <row r="892" spans="1:7" s="171" customFormat="1" outlineLevel="1" x14ac:dyDescent="0.35">
      <c r="A892" s="502"/>
      <c r="B892" s="502"/>
      <c r="C892" s="502"/>
      <c r="D892" s="502"/>
      <c r="E892" s="502"/>
      <c r="F892" s="502"/>
      <c r="G892" s="503"/>
    </row>
    <row r="893" spans="1:7" s="171" customFormat="1" outlineLevel="1" x14ac:dyDescent="0.35">
      <c r="A893" s="505"/>
      <c r="B893" s="505"/>
      <c r="C893" s="505"/>
      <c r="D893" s="505"/>
      <c r="E893" s="505"/>
      <c r="F893" s="505"/>
      <c r="G893" s="506"/>
    </row>
    <row r="894" spans="1:7" s="171" customFormat="1" ht="14.5" customHeight="1" outlineLevel="1" x14ac:dyDescent="0.35">
      <c r="A894" s="172">
        <f>'FA4'!A28</f>
        <v>0</v>
      </c>
      <c r="B894" s="215">
        <f>'FA4'!G28</f>
        <v>0</v>
      </c>
    </row>
    <row r="895" spans="1:7" s="171" customFormat="1" outlineLevel="1" x14ac:dyDescent="0.35">
      <c r="A895" s="499" t="s">
        <v>145</v>
      </c>
      <c r="B895" s="499"/>
      <c r="C895" s="499"/>
      <c r="D895" s="499"/>
      <c r="E895" s="499"/>
      <c r="F895" s="499"/>
      <c r="G895" s="500"/>
    </row>
    <row r="896" spans="1:7" s="171" customFormat="1" outlineLevel="1" x14ac:dyDescent="0.35">
      <c r="A896" s="502"/>
      <c r="B896" s="502"/>
      <c r="C896" s="502"/>
      <c r="D896" s="502"/>
      <c r="E896" s="502"/>
      <c r="F896" s="502"/>
      <c r="G896" s="503"/>
    </row>
    <row r="897" spans="1:7" s="171" customFormat="1" outlineLevel="1" x14ac:dyDescent="0.35">
      <c r="A897" s="502"/>
      <c r="B897" s="502"/>
      <c r="C897" s="502"/>
      <c r="D897" s="502"/>
      <c r="E897" s="502"/>
      <c r="F897" s="502"/>
      <c r="G897" s="503"/>
    </row>
    <row r="898" spans="1:7" s="171" customFormat="1" outlineLevel="1" x14ac:dyDescent="0.35">
      <c r="A898" s="505"/>
      <c r="B898" s="505"/>
      <c r="C898" s="505"/>
      <c r="D898" s="505"/>
      <c r="E898" s="505"/>
      <c r="F898" s="505"/>
      <c r="G898" s="506"/>
    </row>
    <row r="899" spans="1:7" s="171" customFormat="1" ht="14.5" customHeight="1" outlineLevel="1" x14ac:dyDescent="0.35">
      <c r="A899" s="172">
        <f>'FA4'!A29</f>
        <v>0</v>
      </c>
      <c r="B899" s="215">
        <f>'FA4'!G29</f>
        <v>0</v>
      </c>
    </row>
    <row r="900" spans="1:7" s="171" customFormat="1" outlineLevel="1" x14ac:dyDescent="0.35">
      <c r="A900" s="499" t="s">
        <v>145</v>
      </c>
      <c r="B900" s="499"/>
      <c r="C900" s="499"/>
      <c r="D900" s="499"/>
      <c r="E900" s="499"/>
      <c r="F900" s="499"/>
      <c r="G900" s="500"/>
    </row>
    <row r="901" spans="1:7" s="171" customFormat="1" outlineLevel="1" x14ac:dyDescent="0.35">
      <c r="A901" s="502"/>
      <c r="B901" s="502"/>
      <c r="C901" s="502"/>
      <c r="D901" s="502"/>
      <c r="E901" s="502"/>
      <c r="F901" s="502"/>
      <c r="G901" s="503"/>
    </row>
    <row r="902" spans="1:7" s="171" customFormat="1" outlineLevel="1" x14ac:dyDescent="0.35">
      <c r="A902" s="502"/>
      <c r="B902" s="502"/>
      <c r="C902" s="502"/>
      <c r="D902" s="502"/>
      <c r="E902" s="502"/>
      <c r="F902" s="502"/>
      <c r="G902" s="503"/>
    </row>
    <row r="903" spans="1:7" s="171" customFormat="1" outlineLevel="1" x14ac:dyDescent="0.35">
      <c r="A903" s="505"/>
      <c r="B903" s="505"/>
      <c r="C903" s="505"/>
      <c r="D903" s="505"/>
      <c r="E903" s="505"/>
      <c r="F903" s="505"/>
      <c r="G903" s="506"/>
    </row>
    <row r="904" spans="1:7" s="171" customFormat="1" ht="14.5" customHeight="1" outlineLevel="1" x14ac:dyDescent="0.35">
      <c r="A904" s="172">
        <f>'FA4'!A30</f>
        <v>0</v>
      </c>
      <c r="B904" s="215">
        <f>'FA4'!G30</f>
        <v>0</v>
      </c>
    </row>
    <row r="905" spans="1:7" s="171" customFormat="1" outlineLevel="1" x14ac:dyDescent="0.35">
      <c r="A905" s="499" t="s">
        <v>145</v>
      </c>
      <c r="B905" s="499"/>
      <c r="C905" s="499"/>
      <c r="D905" s="499"/>
      <c r="E905" s="499"/>
      <c r="F905" s="499"/>
      <c r="G905" s="500"/>
    </row>
    <row r="906" spans="1:7" s="171" customFormat="1" outlineLevel="1" x14ac:dyDescent="0.35">
      <c r="A906" s="502"/>
      <c r="B906" s="502"/>
      <c r="C906" s="502"/>
      <c r="D906" s="502"/>
      <c r="E906" s="502"/>
      <c r="F906" s="502"/>
      <c r="G906" s="503"/>
    </row>
    <row r="907" spans="1:7" s="171" customFormat="1" outlineLevel="1" x14ac:dyDescent="0.35">
      <c r="A907" s="502"/>
      <c r="B907" s="502"/>
      <c r="C907" s="502"/>
      <c r="D907" s="502"/>
      <c r="E907" s="502"/>
      <c r="F907" s="502"/>
      <c r="G907" s="503"/>
    </row>
    <row r="908" spans="1:7" s="171" customFormat="1" outlineLevel="1" x14ac:dyDescent="0.35">
      <c r="A908" s="505"/>
      <c r="B908" s="505"/>
      <c r="C908" s="505"/>
      <c r="D908" s="505"/>
      <c r="E908" s="505"/>
      <c r="F908" s="505"/>
      <c r="G908" s="506"/>
    </row>
    <row r="909" spans="1:7" s="171" customFormat="1" ht="14.5" customHeight="1" outlineLevel="1" x14ac:dyDescent="0.35">
      <c r="A909" s="172">
        <f>'FA4'!A31</f>
        <v>0</v>
      </c>
      <c r="B909" s="215">
        <f>'FA4'!G31</f>
        <v>0</v>
      </c>
    </row>
    <row r="910" spans="1:7" s="171" customFormat="1" outlineLevel="1" x14ac:dyDescent="0.35">
      <c r="A910" s="499" t="s">
        <v>145</v>
      </c>
      <c r="B910" s="499"/>
      <c r="C910" s="499"/>
      <c r="D910" s="499"/>
      <c r="E910" s="499"/>
      <c r="F910" s="499"/>
      <c r="G910" s="500"/>
    </row>
    <row r="911" spans="1:7" s="171" customFormat="1" outlineLevel="1" x14ac:dyDescent="0.35">
      <c r="A911" s="502"/>
      <c r="B911" s="502"/>
      <c r="C911" s="502"/>
      <c r="D911" s="502"/>
      <c r="E911" s="502"/>
      <c r="F911" s="502"/>
      <c r="G911" s="503"/>
    </row>
    <row r="912" spans="1:7" s="171" customFormat="1" outlineLevel="1" x14ac:dyDescent="0.35">
      <c r="A912" s="502"/>
      <c r="B912" s="502"/>
      <c r="C912" s="502"/>
      <c r="D912" s="502"/>
      <c r="E912" s="502"/>
      <c r="F912" s="502"/>
      <c r="G912" s="503"/>
    </row>
    <row r="913" spans="1:7" s="171" customFormat="1" outlineLevel="1" x14ac:dyDescent="0.35">
      <c r="A913" s="505"/>
      <c r="B913" s="505"/>
      <c r="C913" s="505"/>
      <c r="D913" s="505"/>
      <c r="E913" s="505"/>
      <c r="F913" s="505"/>
      <c r="G913" s="506"/>
    </row>
    <row r="914" spans="1:7" s="171" customFormat="1" ht="14.5" customHeight="1" outlineLevel="2" x14ac:dyDescent="0.35">
      <c r="A914" s="172">
        <f>'FA4'!A32</f>
        <v>0</v>
      </c>
      <c r="B914" s="215">
        <f>'FA4'!G32</f>
        <v>0</v>
      </c>
    </row>
    <row r="915" spans="1:7" s="171" customFormat="1" outlineLevel="2" x14ac:dyDescent="0.35">
      <c r="A915" s="499" t="s">
        <v>145</v>
      </c>
      <c r="B915" s="499"/>
      <c r="C915" s="499"/>
      <c r="D915" s="499"/>
      <c r="E915" s="499"/>
      <c r="F915" s="499"/>
      <c r="G915" s="500"/>
    </row>
    <row r="916" spans="1:7" s="171" customFormat="1" outlineLevel="2" x14ac:dyDescent="0.35">
      <c r="A916" s="502"/>
      <c r="B916" s="502"/>
      <c r="C916" s="502"/>
      <c r="D916" s="502"/>
      <c r="E916" s="502"/>
      <c r="F916" s="502"/>
      <c r="G916" s="503"/>
    </row>
    <row r="917" spans="1:7" s="171" customFormat="1" outlineLevel="2" x14ac:dyDescent="0.35">
      <c r="A917" s="502"/>
      <c r="B917" s="502"/>
      <c r="C917" s="502"/>
      <c r="D917" s="502"/>
      <c r="E917" s="502"/>
      <c r="F917" s="502"/>
      <c r="G917" s="503"/>
    </row>
    <row r="918" spans="1:7" s="171" customFormat="1" outlineLevel="2" x14ac:dyDescent="0.35">
      <c r="A918" s="505"/>
      <c r="B918" s="505"/>
      <c r="C918" s="505"/>
      <c r="D918" s="505"/>
      <c r="E918" s="505"/>
      <c r="F918" s="505"/>
      <c r="G918" s="506"/>
    </row>
    <row r="919" spans="1:7" s="171" customFormat="1" ht="14.5" customHeight="1" outlineLevel="2" x14ac:dyDescent="0.35">
      <c r="A919" s="172">
        <f>'FA4'!A33</f>
        <v>0</v>
      </c>
      <c r="B919" s="215">
        <f>'FA4'!G33</f>
        <v>0</v>
      </c>
    </row>
    <row r="920" spans="1:7" s="171" customFormat="1" outlineLevel="2" x14ac:dyDescent="0.35">
      <c r="A920" s="499" t="s">
        <v>145</v>
      </c>
      <c r="B920" s="499"/>
      <c r="C920" s="499"/>
      <c r="D920" s="499"/>
      <c r="E920" s="499"/>
      <c r="F920" s="499"/>
      <c r="G920" s="500"/>
    </row>
    <row r="921" spans="1:7" s="171" customFormat="1" outlineLevel="2" x14ac:dyDescent="0.35">
      <c r="A921" s="502"/>
      <c r="B921" s="502"/>
      <c r="C921" s="502"/>
      <c r="D921" s="502"/>
      <c r="E921" s="502"/>
      <c r="F921" s="502"/>
      <c r="G921" s="503"/>
    </row>
    <row r="922" spans="1:7" s="171" customFormat="1" outlineLevel="2" x14ac:dyDescent="0.35">
      <c r="A922" s="502"/>
      <c r="B922" s="502"/>
      <c r="C922" s="502"/>
      <c r="D922" s="502"/>
      <c r="E922" s="502"/>
      <c r="F922" s="502"/>
      <c r="G922" s="503"/>
    </row>
    <row r="923" spans="1:7" s="171" customFormat="1" outlineLevel="2" x14ac:dyDescent="0.35">
      <c r="A923" s="505"/>
      <c r="B923" s="505"/>
      <c r="C923" s="505"/>
      <c r="D923" s="505"/>
      <c r="E923" s="505"/>
      <c r="F923" s="505"/>
      <c r="G923" s="506"/>
    </row>
    <row r="924" spans="1:7" s="171" customFormat="1" ht="14.5" customHeight="1" outlineLevel="2" x14ac:dyDescent="0.35">
      <c r="A924" s="172">
        <f>'FA4'!A34</f>
        <v>0</v>
      </c>
      <c r="B924" s="215">
        <f>'FA4'!G34</f>
        <v>0</v>
      </c>
    </row>
    <row r="925" spans="1:7" s="171" customFormat="1" outlineLevel="2" x14ac:dyDescent="0.35">
      <c r="A925" s="499" t="s">
        <v>145</v>
      </c>
      <c r="B925" s="499"/>
      <c r="C925" s="499"/>
      <c r="D925" s="499"/>
      <c r="E925" s="499"/>
      <c r="F925" s="499"/>
      <c r="G925" s="500"/>
    </row>
    <row r="926" spans="1:7" s="171" customFormat="1" outlineLevel="2" x14ac:dyDescent="0.35">
      <c r="A926" s="502"/>
      <c r="B926" s="502"/>
      <c r="C926" s="502"/>
      <c r="D926" s="502"/>
      <c r="E926" s="502"/>
      <c r="F926" s="502"/>
      <c r="G926" s="503"/>
    </row>
    <row r="927" spans="1:7" s="171" customFormat="1" outlineLevel="2" x14ac:dyDescent="0.35">
      <c r="A927" s="502"/>
      <c r="B927" s="502"/>
      <c r="C927" s="502"/>
      <c r="D927" s="502"/>
      <c r="E927" s="502"/>
      <c r="F927" s="502"/>
      <c r="G927" s="503"/>
    </row>
    <row r="928" spans="1:7" s="171" customFormat="1" outlineLevel="2" x14ac:dyDescent="0.35">
      <c r="A928" s="505"/>
      <c r="B928" s="505"/>
      <c r="C928" s="505"/>
      <c r="D928" s="505"/>
      <c r="E928" s="505"/>
      <c r="F928" s="505"/>
      <c r="G928" s="506"/>
    </row>
    <row r="929" spans="1:7" s="171" customFormat="1" ht="14.5" customHeight="1" outlineLevel="2" x14ac:dyDescent="0.35">
      <c r="A929" s="172">
        <f>'FA4'!A35</f>
        <v>0</v>
      </c>
      <c r="B929" s="215">
        <f>'FA4'!G35</f>
        <v>0</v>
      </c>
    </row>
    <row r="930" spans="1:7" s="171" customFormat="1" outlineLevel="2" x14ac:dyDescent="0.35">
      <c r="A930" s="499" t="s">
        <v>145</v>
      </c>
      <c r="B930" s="499"/>
      <c r="C930" s="499"/>
      <c r="D930" s="499"/>
      <c r="E930" s="499"/>
      <c r="F930" s="499"/>
      <c r="G930" s="500"/>
    </row>
    <row r="931" spans="1:7" s="171" customFormat="1" outlineLevel="2" x14ac:dyDescent="0.35">
      <c r="A931" s="502"/>
      <c r="B931" s="502"/>
      <c r="C931" s="502"/>
      <c r="D931" s="502"/>
      <c r="E931" s="502"/>
      <c r="F931" s="502"/>
      <c r="G931" s="503"/>
    </row>
    <row r="932" spans="1:7" s="171" customFormat="1" outlineLevel="2" x14ac:dyDescent="0.35">
      <c r="A932" s="502"/>
      <c r="B932" s="502"/>
      <c r="C932" s="502"/>
      <c r="D932" s="502"/>
      <c r="E932" s="502"/>
      <c r="F932" s="502"/>
      <c r="G932" s="503"/>
    </row>
    <row r="933" spans="1:7" s="171" customFormat="1" outlineLevel="2" x14ac:dyDescent="0.35">
      <c r="A933" s="505"/>
      <c r="B933" s="505"/>
      <c r="C933" s="505"/>
      <c r="D933" s="505"/>
      <c r="E933" s="505"/>
      <c r="F933" s="505"/>
      <c r="G933" s="506"/>
    </row>
    <row r="934" spans="1:7" s="171" customFormat="1" ht="14.5" customHeight="1" outlineLevel="2" x14ac:dyDescent="0.35">
      <c r="A934" s="172">
        <f>'FA4'!A36</f>
        <v>0</v>
      </c>
      <c r="B934" s="215">
        <f>'FA4'!G36</f>
        <v>0</v>
      </c>
    </row>
    <row r="935" spans="1:7" s="168" customFormat="1" outlineLevel="2" x14ac:dyDescent="0.35">
      <c r="A935" s="499" t="s">
        <v>145</v>
      </c>
      <c r="B935" s="499"/>
      <c r="C935" s="499"/>
      <c r="D935" s="499"/>
      <c r="E935" s="499"/>
      <c r="F935" s="499"/>
      <c r="G935" s="500"/>
    </row>
    <row r="936" spans="1:7" s="168" customFormat="1" outlineLevel="2" x14ac:dyDescent="0.35">
      <c r="A936" s="502"/>
      <c r="B936" s="502"/>
      <c r="C936" s="502"/>
      <c r="D936" s="502"/>
      <c r="E936" s="502"/>
      <c r="F936" s="502"/>
      <c r="G936" s="503"/>
    </row>
    <row r="937" spans="1:7" s="168" customFormat="1" outlineLevel="2" x14ac:dyDescent="0.35">
      <c r="A937" s="502"/>
      <c r="B937" s="502"/>
      <c r="C937" s="502"/>
      <c r="D937" s="502"/>
      <c r="E937" s="502"/>
      <c r="F937" s="502"/>
      <c r="G937" s="503"/>
    </row>
    <row r="938" spans="1:7" s="168" customFormat="1" outlineLevel="2" x14ac:dyDescent="0.35">
      <c r="A938" s="505"/>
      <c r="B938" s="505"/>
      <c r="C938" s="505"/>
      <c r="D938" s="505"/>
      <c r="E938" s="505"/>
      <c r="F938" s="505"/>
      <c r="G938" s="506"/>
    </row>
    <row r="939" spans="1:7" s="168" customFormat="1" outlineLevel="1" x14ac:dyDescent="0.35"/>
    <row r="940" spans="1:7" s="168" customFormat="1" ht="18.5" outlineLevel="1" x14ac:dyDescent="0.35">
      <c r="A940" s="62" t="s">
        <v>159</v>
      </c>
      <c r="B940" s="170"/>
      <c r="C940" s="170"/>
      <c r="D940" s="491">
        <f>'BD4'!G465</f>
        <v>0</v>
      </c>
      <c r="E940" s="491"/>
      <c r="F940" s="170"/>
      <c r="G940" s="170"/>
    </row>
    <row r="941" spans="1:7" s="168" customFormat="1" outlineLevel="1" x14ac:dyDescent="0.35">
      <c r="A941" s="587" t="s">
        <v>123</v>
      </c>
      <c r="B941" s="588"/>
      <c r="C941" s="588"/>
      <c r="D941" s="588"/>
      <c r="E941" s="588"/>
      <c r="F941" s="588"/>
      <c r="G941" s="589"/>
    </row>
    <row r="942" spans="1:7" s="171" customFormat="1" ht="14.5" customHeight="1" outlineLevel="1" x14ac:dyDescent="0.35">
      <c r="A942" s="584">
        <f>'BD4'!A454</f>
        <v>0</v>
      </c>
      <c r="B942" s="584"/>
      <c r="C942" s="215">
        <f>'BD4'!G454</f>
        <v>0</v>
      </c>
    </row>
    <row r="943" spans="1:7" s="171" customFormat="1" outlineLevel="1" x14ac:dyDescent="0.35">
      <c r="A943" s="499" t="s">
        <v>145</v>
      </c>
      <c r="B943" s="499"/>
      <c r="C943" s="499"/>
      <c r="D943" s="499"/>
      <c r="E943" s="499"/>
      <c r="F943" s="499"/>
      <c r="G943" s="500"/>
    </row>
    <row r="944" spans="1:7" s="171" customFormat="1" outlineLevel="1" x14ac:dyDescent="0.35">
      <c r="A944" s="502"/>
      <c r="B944" s="502"/>
      <c r="C944" s="502"/>
      <c r="D944" s="502"/>
      <c r="E944" s="502"/>
      <c r="F944" s="502"/>
      <c r="G944" s="503"/>
    </row>
    <row r="945" spans="1:7" s="171" customFormat="1" outlineLevel="1" x14ac:dyDescent="0.35">
      <c r="A945" s="502"/>
      <c r="B945" s="502"/>
      <c r="C945" s="502"/>
      <c r="D945" s="502"/>
      <c r="E945" s="502"/>
      <c r="F945" s="502"/>
      <c r="G945" s="503"/>
    </row>
    <row r="946" spans="1:7" s="171" customFormat="1" outlineLevel="1" x14ac:dyDescent="0.35">
      <c r="A946" s="505"/>
      <c r="B946" s="505"/>
      <c r="C946" s="505"/>
      <c r="D946" s="505"/>
      <c r="E946" s="505"/>
      <c r="F946" s="505"/>
      <c r="G946" s="506"/>
    </row>
    <row r="947" spans="1:7" s="171" customFormat="1" ht="14.5" customHeight="1" outlineLevel="1" x14ac:dyDescent="0.35">
      <c r="A947" s="584">
        <f>'BD4'!A455</f>
        <v>0</v>
      </c>
      <c r="B947" s="584"/>
      <c r="C947" s="215">
        <f>'BD4'!G455</f>
        <v>0</v>
      </c>
    </row>
    <row r="948" spans="1:7" s="171" customFormat="1" outlineLevel="1" x14ac:dyDescent="0.35">
      <c r="A948" s="499" t="s">
        <v>145</v>
      </c>
      <c r="B948" s="499"/>
      <c r="C948" s="499"/>
      <c r="D948" s="499"/>
      <c r="E948" s="499"/>
      <c r="F948" s="499"/>
      <c r="G948" s="500"/>
    </row>
    <row r="949" spans="1:7" s="171" customFormat="1" outlineLevel="1" x14ac:dyDescent="0.35">
      <c r="A949" s="502"/>
      <c r="B949" s="502"/>
      <c r="C949" s="502"/>
      <c r="D949" s="502"/>
      <c r="E949" s="502"/>
      <c r="F949" s="502"/>
      <c r="G949" s="503"/>
    </row>
    <row r="950" spans="1:7" s="171" customFormat="1" outlineLevel="1" x14ac:dyDescent="0.35">
      <c r="A950" s="502"/>
      <c r="B950" s="502"/>
      <c r="C950" s="502"/>
      <c r="D950" s="502"/>
      <c r="E950" s="502"/>
      <c r="F950" s="502"/>
      <c r="G950" s="503"/>
    </row>
    <row r="951" spans="1:7" s="171" customFormat="1" outlineLevel="1" x14ac:dyDescent="0.35">
      <c r="A951" s="505"/>
      <c r="B951" s="505"/>
      <c r="C951" s="505"/>
      <c r="D951" s="505"/>
      <c r="E951" s="505"/>
      <c r="F951" s="505"/>
      <c r="G951" s="506"/>
    </row>
    <row r="952" spans="1:7" s="171" customFormat="1" ht="14.5" customHeight="1" outlineLevel="1" x14ac:dyDescent="0.35">
      <c r="A952" s="584">
        <f>'BD4'!A456</f>
        <v>0</v>
      </c>
      <c r="B952" s="584"/>
      <c r="C952" s="215">
        <f>'BD4'!G456</f>
        <v>0</v>
      </c>
    </row>
    <row r="953" spans="1:7" s="171" customFormat="1" outlineLevel="1" x14ac:dyDescent="0.35">
      <c r="A953" s="499" t="s">
        <v>145</v>
      </c>
      <c r="B953" s="499"/>
      <c r="C953" s="499"/>
      <c r="D953" s="499"/>
      <c r="E953" s="499"/>
      <c r="F953" s="499"/>
      <c r="G953" s="500"/>
    </row>
    <row r="954" spans="1:7" s="171" customFormat="1" outlineLevel="1" x14ac:dyDescent="0.35">
      <c r="A954" s="502"/>
      <c r="B954" s="502"/>
      <c r="C954" s="502"/>
      <c r="D954" s="502"/>
      <c r="E954" s="502"/>
      <c r="F954" s="502"/>
      <c r="G954" s="503"/>
    </row>
    <row r="955" spans="1:7" s="171" customFormat="1" outlineLevel="1" x14ac:dyDescent="0.35">
      <c r="A955" s="502"/>
      <c r="B955" s="502"/>
      <c r="C955" s="502"/>
      <c r="D955" s="502"/>
      <c r="E955" s="502"/>
      <c r="F955" s="502"/>
      <c r="G955" s="503"/>
    </row>
    <row r="956" spans="1:7" s="171" customFormat="1" outlineLevel="1" x14ac:dyDescent="0.35">
      <c r="A956" s="505"/>
      <c r="B956" s="505"/>
      <c r="C956" s="505"/>
      <c r="D956" s="505"/>
      <c r="E956" s="505"/>
      <c r="F956" s="505"/>
      <c r="G956" s="506"/>
    </row>
    <row r="957" spans="1:7" s="171" customFormat="1" ht="14.5" customHeight="1" outlineLevel="1" x14ac:dyDescent="0.35">
      <c r="A957" s="584">
        <f>'BD4'!A457</f>
        <v>0</v>
      </c>
      <c r="B957" s="584"/>
      <c r="C957" s="215">
        <f>'BD4'!G457</f>
        <v>0</v>
      </c>
    </row>
    <row r="958" spans="1:7" s="171" customFormat="1" outlineLevel="1" x14ac:dyDescent="0.35">
      <c r="A958" s="499" t="s">
        <v>145</v>
      </c>
      <c r="B958" s="499"/>
      <c r="C958" s="499"/>
      <c r="D958" s="499"/>
      <c r="E958" s="499"/>
      <c r="F958" s="499"/>
      <c r="G958" s="500"/>
    </row>
    <row r="959" spans="1:7" s="171" customFormat="1" outlineLevel="1" x14ac:dyDescent="0.35">
      <c r="A959" s="502"/>
      <c r="B959" s="502"/>
      <c r="C959" s="502"/>
      <c r="D959" s="502"/>
      <c r="E959" s="502"/>
      <c r="F959" s="502"/>
      <c r="G959" s="503"/>
    </row>
    <row r="960" spans="1:7" s="171" customFormat="1" outlineLevel="1" x14ac:dyDescent="0.35">
      <c r="A960" s="502"/>
      <c r="B960" s="502"/>
      <c r="C960" s="502"/>
      <c r="D960" s="502"/>
      <c r="E960" s="502"/>
      <c r="F960" s="502"/>
      <c r="G960" s="503"/>
    </row>
    <row r="961" spans="1:7" s="171" customFormat="1" outlineLevel="1" x14ac:dyDescent="0.35">
      <c r="A961" s="505"/>
      <c r="B961" s="505"/>
      <c r="C961" s="505"/>
      <c r="D961" s="505"/>
      <c r="E961" s="505"/>
      <c r="F961" s="505"/>
      <c r="G961" s="506"/>
    </row>
    <row r="962" spans="1:7" s="171" customFormat="1" ht="14.5" customHeight="1" outlineLevel="1" x14ac:dyDescent="0.35">
      <c r="A962" s="584">
        <f>'BD4'!A458</f>
        <v>0</v>
      </c>
      <c r="B962" s="584"/>
      <c r="C962" s="215">
        <f>'BD4'!G458</f>
        <v>0</v>
      </c>
    </row>
    <row r="963" spans="1:7" s="171" customFormat="1" outlineLevel="1" x14ac:dyDescent="0.35">
      <c r="A963" s="499" t="s">
        <v>145</v>
      </c>
      <c r="B963" s="499"/>
      <c r="C963" s="499"/>
      <c r="D963" s="499"/>
      <c r="E963" s="499"/>
      <c r="F963" s="499"/>
      <c r="G963" s="500"/>
    </row>
    <row r="964" spans="1:7" s="171" customFormat="1" outlineLevel="1" x14ac:dyDescent="0.35">
      <c r="A964" s="502"/>
      <c r="B964" s="502"/>
      <c r="C964" s="502"/>
      <c r="D964" s="502"/>
      <c r="E964" s="502"/>
      <c r="F964" s="502"/>
      <c r="G964" s="503"/>
    </row>
    <row r="965" spans="1:7" s="171" customFormat="1" outlineLevel="1" x14ac:dyDescent="0.35">
      <c r="A965" s="502"/>
      <c r="B965" s="502"/>
      <c r="C965" s="502"/>
      <c r="D965" s="502"/>
      <c r="E965" s="502"/>
      <c r="F965" s="502"/>
      <c r="G965" s="503"/>
    </row>
    <row r="966" spans="1:7" s="171" customFormat="1" outlineLevel="1" x14ac:dyDescent="0.35">
      <c r="A966" s="505"/>
      <c r="B966" s="505"/>
      <c r="C966" s="505"/>
      <c r="D966" s="505"/>
      <c r="E966" s="505"/>
      <c r="F966" s="505"/>
      <c r="G966" s="506"/>
    </row>
    <row r="967" spans="1:7" s="171" customFormat="1" ht="14.5" customHeight="1" outlineLevel="2" x14ac:dyDescent="0.35">
      <c r="A967" s="584">
        <f>'BD4'!A459</f>
        <v>0</v>
      </c>
      <c r="B967" s="584"/>
      <c r="C967" s="215">
        <f>'BD4'!G459</f>
        <v>0</v>
      </c>
    </row>
    <row r="968" spans="1:7" s="171" customFormat="1" outlineLevel="2" x14ac:dyDescent="0.35">
      <c r="A968" s="499" t="s">
        <v>145</v>
      </c>
      <c r="B968" s="499"/>
      <c r="C968" s="499"/>
      <c r="D968" s="499"/>
      <c r="E968" s="499"/>
      <c r="F968" s="499"/>
      <c r="G968" s="500"/>
    </row>
    <row r="969" spans="1:7" s="171" customFormat="1" outlineLevel="2" x14ac:dyDescent="0.35">
      <c r="A969" s="502"/>
      <c r="B969" s="502"/>
      <c r="C969" s="502"/>
      <c r="D969" s="502"/>
      <c r="E969" s="502"/>
      <c r="F969" s="502"/>
      <c r="G969" s="503"/>
    </row>
    <row r="970" spans="1:7" s="171" customFormat="1" outlineLevel="2" x14ac:dyDescent="0.35">
      <c r="A970" s="502"/>
      <c r="B970" s="502"/>
      <c r="C970" s="502"/>
      <c r="D970" s="502"/>
      <c r="E970" s="502"/>
      <c r="F970" s="502"/>
      <c r="G970" s="503"/>
    </row>
    <row r="971" spans="1:7" s="171" customFormat="1" outlineLevel="2" x14ac:dyDescent="0.35">
      <c r="A971" s="505"/>
      <c r="B971" s="505"/>
      <c r="C971" s="505"/>
      <c r="D971" s="505"/>
      <c r="E971" s="505"/>
      <c r="F971" s="505"/>
      <c r="G971" s="506"/>
    </row>
    <row r="972" spans="1:7" s="171" customFormat="1" ht="14.5" customHeight="1" outlineLevel="2" x14ac:dyDescent="0.35">
      <c r="A972" s="584">
        <f>'BD4'!A460</f>
        <v>0</v>
      </c>
      <c r="B972" s="584"/>
      <c r="C972" s="215">
        <f>'BD4'!G460</f>
        <v>0</v>
      </c>
    </row>
    <row r="973" spans="1:7" s="171" customFormat="1" outlineLevel="2" x14ac:dyDescent="0.35">
      <c r="A973" s="499" t="s">
        <v>145</v>
      </c>
      <c r="B973" s="499"/>
      <c r="C973" s="499"/>
      <c r="D973" s="499"/>
      <c r="E973" s="499"/>
      <c r="F973" s="499"/>
      <c r="G973" s="500"/>
    </row>
    <row r="974" spans="1:7" s="171" customFormat="1" outlineLevel="2" x14ac:dyDescent="0.35">
      <c r="A974" s="502"/>
      <c r="B974" s="502"/>
      <c r="C974" s="502"/>
      <c r="D974" s="502"/>
      <c r="E974" s="502"/>
      <c r="F974" s="502"/>
      <c r="G974" s="503"/>
    </row>
    <row r="975" spans="1:7" s="171" customFormat="1" outlineLevel="2" x14ac:dyDescent="0.35">
      <c r="A975" s="502"/>
      <c r="B975" s="502"/>
      <c r="C975" s="502"/>
      <c r="D975" s="502"/>
      <c r="E975" s="502"/>
      <c r="F975" s="502"/>
      <c r="G975" s="503"/>
    </row>
    <row r="976" spans="1:7" s="171" customFormat="1" outlineLevel="2" x14ac:dyDescent="0.35">
      <c r="A976" s="505"/>
      <c r="B976" s="505"/>
      <c r="C976" s="505"/>
      <c r="D976" s="505"/>
      <c r="E976" s="505"/>
      <c r="F976" s="505"/>
      <c r="G976" s="506"/>
    </row>
    <row r="977" spans="1:7" s="171" customFormat="1" ht="14.5" customHeight="1" outlineLevel="2" x14ac:dyDescent="0.35">
      <c r="A977" s="584">
        <f>'BD4'!A461</f>
        <v>0</v>
      </c>
      <c r="B977" s="584"/>
      <c r="C977" s="215">
        <f>'BD4'!G461</f>
        <v>0</v>
      </c>
    </row>
    <row r="978" spans="1:7" s="171" customFormat="1" outlineLevel="2" x14ac:dyDescent="0.35">
      <c r="A978" s="499" t="s">
        <v>145</v>
      </c>
      <c r="B978" s="499"/>
      <c r="C978" s="499"/>
      <c r="D978" s="499"/>
      <c r="E978" s="499"/>
      <c r="F978" s="499"/>
      <c r="G978" s="500"/>
    </row>
    <row r="979" spans="1:7" s="171" customFormat="1" outlineLevel="2" x14ac:dyDescent="0.35">
      <c r="A979" s="502"/>
      <c r="B979" s="502"/>
      <c r="C979" s="502"/>
      <c r="D979" s="502"/>
      <c r="E979" s="502"/>
      <c r="F979" s="502"/>
      <c r="G979" s="503"/>
    </row>
    <row r="980" spans="1:7" s="171" customFormat="1" outlineLevel="2" x14ac:dyDescent="0.35">
      <c r="A980" s="502"/>
      <c r="B980" s="502"/>
      <c r="C980" s="502"/>
      <c r="D980" s="502"/>
      <c r="E980" s="502"/>
      <c r="F980" s="502"/>
      <c r="G980" s="503"/>
    </row>
    <row r="981" spans="1:7" s="171" customFormat="1" outlineLevel="2" x14ac:dyDescent="0.35">
      <c r="A981" s="505"/>
      <c r="B981" s="505"/>
      <c r="C981" s="505"/>
      <c r="D981" s="505"/>
      <c r="E981" s="505"/>
      <c r="F981" s="505"/>
      <c r="G981" s="506"/>
    </row>
    <row r="982" spans="1:7" s="171" customFormat="1" ht="14.5" customHeight="1" outlineLevel="2" x14ac:dyDescent="0.35">
      <c r="A982" s="584">
        <f>'BD4'!A462</f>
        <v>0</v>
      </c>
      <c r="B982" s="584"/>
      <c r="C982" s="215">
        <f>'BD4'!G462</f>
        <v>0</v>
      </c>
    </row>
    <row r="983" spans="1:7" s="171" customFormat="1" outlineLevel="2" x14ac:dyDescent="0.35">
      <c r="A983" s="499" t="s">
        <v>145</v>
      </c>
      <c r="B983" s="499"/>
      <c r="C983" s="499"/>
      <c r="D983" s="499"/>
      <c r="E983" s="499"/>
      <c r="F983" s="499"/>
      <c r="G983" s="500"/>
    </row>
    <row r="984" spans="1:7" s="171" customFormat="1" outlineLevel="2" x14ac:dyDescent="0.35">
      <c r="A984" s="502"/>
      <c r="B984" s="502"/>
      <c r="C984" s="502"/>
      <c r="D984" s="502"/>
      <c r="E984" s="502"/>
      <c r="F984" s="502"/>
      <c r="G984" s="503"/>
    </row>
    <row r="985" spans="1:7" s="171" customFormat="1" outlineLevel="2" x14ac:dyDescent="0.35">
      <c r="A985" s="502"/>
      <c r="B985" s="502"/>
      <c r="C985" s="502"/>
      <c r="D985" s="502"/>
      <c r="E985" s="502"/>
      <c r="F985" s="502"/>
      <c r="G985" s="503"/>
    </row>
    <row r="986" spans="1:7" s="171" customFormat="1" outlineLevel="2" x14ac:dyDescent="0.35">
      <c r="A986" s="505"/>
      <c r="B986" s="505"/>
      <c r="C986" s="505"/>
      <c r="D986" s="505"/>
      <c r="E986" s="505"/>
      <c r="F986" s="505"/>
      <c r="G986" s="506"/>
    </row>
    <row r="987" spans="1:7" s="171" customFormat="1" ht="14.5" customHeight="1" outlineLevel="2" x14ac:dyDescent="0.35">
      <c r="A987" s="584">
        <f>'BD4'!A463</f>
        <v>0</v>
      </c>
      <c r="B987" s="584"/>
      <c r="C987" s="215">
        <f>'BD4'!G463</f>
        <v>0</v>
      </c>
    </row>
    <row r="988" spans="1:7" s="171" customFormat="1" outlineLevel="2" x14ac:dyDescent="0.35">
      <c r="A988" s="499" t="s">
        <v>145</v>
      </c>
      <c r="B988" s="499"/>
      <c r="C988" s="499"/>
      <c r="D988" s="499"/>
      <c r="E988" s="499"/>
      <c r="F988" s="499"/>
      <c r="G988" s="500"/>
    </row>
    <row r="989" spans="1:7" s="171" customFormat="1" outlineLevel="2" x14ac:dyDescent="0.35">
      <c r="A989" s="502"/>
      <c r="B989" s="502"/>
      <c r="C989" s="502"/>
      <c r="D989" s="502"/>
      <c r="E989" s="502"/>
      <c r="F989" s="502"/>
      <c r="G989" s="503"/>
    </row>
    <row r="990" spans="1:7" s="171" customFormat="1" outlineLevel="2" x14ac:dyDescent="0.35">
      <c r="A990" s="502"/>
      <c r="B990" s="502"/>
      <c r="C990" s="502"/>
      <c r="D990" s="502"/>
      <c r="E990" s="502"/>
      <c r="F990" s="502"/>
      <c r="G990" s="503"/>
    </row>
    <row r="991" spans="1:7" s="171" customFormat="1" outlineLevel="2" x14ac:dyDescent="0.35">
      <c r="A991" s="505"/>
      <c r="B991" s="505"/>
      <c r="C991" s="505"/>
      <c r="D991" s="505"/>
      <c r="E991" s="505"/>
      <c r="F991" s="505"/>
      <c r="G991" s="506"/>
    </row>
    <row r="992" spans="1:7" s="168" customFormat="1" outlineLevel="1" x14ac:dyDescent="0.35">
      <c r="A992" s="169"/>
      <c r="B992"/>
      <c r="C992"/>
      <c r="D992"/>
      <c r="E992"/>
      <c r="F992"/>
      <c r="G992"/>
    </row>
    <row r="993" spans="1:7" s="168" customFormat="1" ht="18.5" outlineLevel="1" x14ac:dyDescent="0.35">
      <c r="A993" s="62" t="s">
        <v>113</v>
      </c>
      <c r="B993" s="170"/>
      <c r="C993" s="491">
        <f>'BD4'!G481</f>
        <v>0</v>
      </c>
      <c r="D993" s="491"/>
      <c r="E993" s="170"/>
      <c r="F993" s="170"/>
      <c r="G993" s="170"/>
    </row>
    <row r="994" spans="1:7" s="168" customFormat="1" outlineLevel="1" x14ac:dyDescent="0.35">
      <c r="A994" s="587" t="s">
        <v>123</v>
      </c>
      <c r="B994" s="588"/>
      <c r="C994" s="588"/>
      <c r="D994" s="588"/>
      <c r="E994" s="588"/>
      <c r="F994" s="588"/>
      <c r="G994" s="589"/>
    </row>
    <row r="995" spans="1:7" s="171" customFormat="1" ht="14.5" customHeight="1" outlineLevel="1" x14ac:dyDescent="0.35">
      <c r="A995" s="584">
        <f>'BD4'!A470</f>
        <v>0</v>
      </c>
      <c r="B995" s="584"/>
      <c r="C995" s="215">
        <f>'BD4'!G470</f>
        <v>0</v>
      </c>
    </row>
    <row r="996" spans="1:7" s="171" customFormat="1" outlineLevel="1" x14ac:dyDescent="0.35">
      <c r="A996" s="499" t="s">
        <v>145</v>
      </c>
      <c r="B996" s="499"/>
      <c r="C996" s="499"/>
      <c r="D996" s="499"/>
      <c r="E996" s="499"/>
      <c r="F996" s="499"/>
      <c r="G996" s="500"/>
    </row>
    <row r="997" spans="1:7" s="171" customFormat="1" outlineLevel="1" x14ac:dyDescent="0.35">
      <c r="A997" s="502"/>
      <c r="B997" s="502"/>
      <c r="C997" s="502"/>
      <c r="D997" s="502"/>
      <c r="E997" s="502"/>
      <c r="F997" s="502"/>
      <c r="G997" s="503"/>
    </row>
    <row r="998" spans="1:7" s="171" customFormat="1" outlineLevel="1" x14ac:dyDescent="0.35">
      <c r="A998" s="502"/>
      <c r="B998" s="502"/>
      <c r="C998" s="502"/>
      <c r="D998" s="502"/>
      <c r="E998" s="502"/>
      <c r="F998" s="502"/>
      <c r="G998" s="503"/>
    </row>
    <row r="999" spans="1:7" s="171" customFormat="1" outlineLevel="1" x14ac:dyDescent="0.35">
      <c r="A999" s="505"/>
      <c r="B999" s="505"/>
      <c r="C999" s="505"/>
      <c r="D999" s="505"/>
      <c r="E999" s="505"/>
      <c r="F999" s="505"/>
      <c r="G999" s="506"/>
    </row>
    <row r="1000" spans="1:7" s="171" customFormat="1" ht="14.5" customHeight="1" outlineLevel="1" x14ac:dyDescent="0.35">
      <c r="A1000" s="584">
        <f>'BD4'!A471</f>
        <v>0</v>
      </c>
      <c r="B1000" s="584"/>
      <c r="C1000" s="215">
        <f>'BD4'!G471</f>
        <v>0</v>
      </c>
    </row>
    <row r="1001" spans="1:7" s="171" customFormat="1" outlineLevel="1" x14ac:dyDescent="0.35">
      <c r="A1001" s="499" t="s">
        <v>145</v>
      </c>
      <c r="B1001" s="499"/>
      <c r="C1001" s="499"/>
      <c r="D1001" s="499"/>
      <c r="E1001" s="499"/>
      <c r="F1001" s="499"/>
      <c r="G1001" s="500"/>
    </row>
    <row r="1002" spans="1:7" s="171" customFormat="1" outlineLevel="1" x14ac:dyDescent="0.35">
      <c r="A1002" s="502"/>
      <c r="B1002" s="502"/>
      <c r="C1002" s="502"/>
      <c r="D1002" s="502"/>
      <c r="E1002" s="502"/>
      <c r="F1002" s="502"/>
      <c r="G1002" s="503"/>
    </row>
    <row r="1003" spans="1:7" s="171" customFormat="1" outlineLevel="1" x14ac:dyDescent="0.35">
      <c r="A1003" s="502"/>
      <c r="B1003" s="502"/>
      <c r="C1003" s="502"/>
      <c r="D1003" s="502"/>
      <c r="E1003" s="502"/>
      <c r="F1003" s="502"/>
      <c r="G1003" s="503"/>
    </row>
    <row r="1004" spans="1:7" s="171" customFormat="1" outlineLevel="1" x14ac:dyDescent="0.35">
      <c r="A1004" s="505"/>
      <c r="B1004" s="505"/>
      <c r="C1004" s="505"/>
      <c r="D1004" s="505"/>
      <c r="E1004" s="505"/>
      <c r="F1004" s="505"/>
      <c r="G1004" s="506"/>
    </row>
    <row r="1005" spans="1:7" s="171" customFormat="1" ht="14.5" customHeight="1" outlineLevel="1" x14ac:dyDescent="0.35">
      <c r="A1005" s="584">
        <f>'BD4'!A472</f>
        <v>0</v>
      </c>
      <c r="B1005" s="584"/>
      <c r="C1005" s="215">
        <f>'BD4'!G472</f>
        <v>0</v>
      </c>
    </row>
    <row r="1006" spans="1:7" s="171" customFormat="1" outlineLevel="1" x14ac:dyDescent="0.35">
      <c r="A1006" s="499" t="s">
        <v>145</v>
      </c>
      <c r="B1006" s="499"/>
      <c r="C1006" s="499"/>
      <c r="D1006" s="499"/>
      <c r="E1006" s="499"/>
      <c r="F1006" s="499"/>
      <c r="G1006" s="500"/>
    </row>
    <row r="1007" spans="1:7" s="171" customFormat="1" outlineLevel="1" x14ac:dyDescent="0.35">
      <c r="A1007" s="502"/>
      <c r="B1007" s="502"/>
      <c r="C1007" s="502"/>
      <c r="D1007" s="502"/>
      <c r="E1007" s="502"/>
      <c r="F1007" s="502"/>
      <c r="G1007" s="503"/>
    </row>
    <row r="1008" spans="1:7" s="171" customFormat="1" outlineLevel="1" x14ac:dyDescent="0.35">
      <c r="A1008" s="502"/>
      <c r="B1008" s="502"/>
      <c r="C1008" s="502"/>
      <c r="D1008" s="502"/>
      <c r="E1008" s="502"/>
      <c r="F1008" s="502"/>
      <c r="G1008" s="503"/>
    </row>
    <row r="1009" spans="1:7" s="171" customFormat="1" outlineLevel="1" x14ac:dyDescent="0.35">
      <c r="A1009" s="505"/>
      <c r="B1009" s="505"/>
      <c r="C1009" s="505"/>
      <c r="D1009" s="505"/>
      <c r="E1009" s="505"/>
      <c r="F1009" s="505"/>
      <c r="G1009" s="506"/>
    </row>
    <row r="1010" spans="1:7" s="171" customFormat="1" ht="14.5" customHeight="1" outlineLevel="1" x14ac:dyDescent="0.35">
      <c r="A1010" s="584">
        <f>'BD4'!A473</f>
        <v>0</v>
      </c>
      <c r="B1010" s="584"/>
      <c r="C1010" s="215">
        <f>'BD4'!G473</f>
        <v>0</v>
      </c>
    </row>
    <row r="1011" spans="1:7" s="171" customFormat="1" outlineLevel="1" x14ac:dyDescent="0.35">
      <c r="A1011" s="499" t="s">
        <v>145</v>
      </c>
      <c r="B1011" s="499"/>
      <c r="C1011" s="499"/>
      <c r="D1011" s="499"/>
      <c r="E1011" s="499"/>
      <c r="F1011" s="499"/>
      <c r="G1011" s="500"/>
    </row>
    <row r="1012" spans="1:7" s="171" customFormat="1" outlineLevel="1" x14ac:dyDescent="0.35">
      <c r="A1012" s="502"/>
      <c r="B1012" s="502"/>
      <c r="C1012" s="502"/>
      <c r="D1012" s="502"/>
      <c r="E1012" s="502"/>
      <c r="F1012" s="502"/>
      <c r="G1012" s="503"/>
    </row>
    <row r="1013" spans="1:7" s="171" customFormat="1" outlineLevel="1" x14ac:dyDescent="0.35">
      <c r="A1013" s="502"/>
      <c r="B1013" s="502"/>
      <c r="C1013" s="502"/>
      <c r="D1013" s="502"/>
      <c r="E1013" s="502"/>
      <c r="F1013" s="502"/>
      <c r="G1013" s="503"/>
    </row>
    <row r="1014" spans="1:7" s="171" customFormat="1" outlineLevel="1" x14ac:dyDescent="0.35">
      <c r="A1014" s="505"/>
      <c r="B1014" s="505"/>
      <c r="C1014" s="505"/>
      <c r="D1014" s="505"/>
      <c r="E1014" s="505"/>
      <c r="F1014" s="505"/>
      <c r="G1014" s="506"/>
    </row>
    <row r="1015" spans="1:7" s="171" customFormat="1" ht="14.5" customHeight="1" outlineLevel="1" x14ac:dyDescent="0.35">
      <c r="A1015" s="584">
        <f>'BD4'!A474</f>
        <v>0</v>
      </c>
      <c r="B1015" s="584"/>
      <c r="C1015" s="215">
        <f>'BD4'!G474</f>
        <v>0</v>
      </c>
    </row>
    <row r="1016" spans="1:7" s="171" customFormat="1" outlineLevel="1" x14ac:dyDescent="0.35">
      <c r="A1016" s="499" t="s">
        <v>145</v>
      </c>
      <c r="B1016" s="499"/>
      <c r="C1016" s="499"/>
      <c r="D1016" s="499"/>
      <c r="E1016" s="499"/>
      <c r="F1016" s="499"/>
      <c r="G1016" s="500"/>
    </row>
    <row r="1017" spans="1:7" s="171" customFormat="1" outlineLevel="1" x14ac:dyDescent="0.35">
      <c r="A1017" s="502"/>
      <c r="B1017" s="502"/>
      <c r="C1017" s="502"/>
      <c r="D1017" s="502"/>
      <c r="E1017" s="502"/>
      <c r="F1017" s="502"/>
      <c r="G1017" s="503"/>
    </row>
    <row r="1018" spans="1:7" s="171" customFormat="1" outlineLevel="1" x14ac:dyDescent="0.35">
      <c r="A1018" s="502"/>
      <c r="B1018" s="502"/>
      <c r="C1018" s="502"/>
      <c r="D1018" s="502"/>
      <c r="E1018" s="502"/>
      <c r="F1018" s="502"/>
      <c r="G1018" s="503"/>
    </row>
    <row r="1019" spans="1:7" s="171" customFormat="1" outlineLevel="1" x14ac:dyDescent="0.35">
      <c r="A1019" s="505"/>
      <c r="B1019" s="505"/>
      <c r="C1019" s="505"/>
      <c r="D1019" s="505"/>
      <c r="E1019" s="505"/>
      <c r="F1019" s="505"/>
      <c r="G1019" s="506"/>
    </row>
    <row r="1020" spans="1:7" s="171" customFormat="1" ht="14.5" customHeight="1" outlineLevel="2" x14ac:dyDescent="0.35">
      <c r="A1020" s="584">
        <f>'BD4'!A475</f>
        <v>0</v>
      </c>
      <c r="B1020" s="584"/>
      <c r="C1020" s="215">
        <f>'BD4'!G475</f>
        <v>0</v>
      </c>
    </row>
    <row r="1021" spans="1:7" s="171" customFormat="1" outlineLevel="2" x14ac:dyDescent="0.35">
      <c r="A1021" s="499" t="s">
        <v>145</v>
      </c>
      <c r="B1021" s="499"/>
      <c r="C1021" s="499"/>
      <c r="D1021" s="499"/>
      <c r="E1021" s="499"/>
      <c r="F1021" s="499"/>
      <c r="G1021" s="500"/>
    </row>
    <row r="1022" spans="1:7" s="171" customFormat="1" outlineLevel="2" x14ac:dyDescent="0.35">
      <c r="A1022" s="502"/>
      <c r="B1022" s="502"/>
      <c r="C1022" s="502"/>
      <c r="D1022" s="502"/>
      <c r="E1022" s="502"/>
      <c r="F1022" s="502"/>
      <c r="G1022" s="503"/>
    </row>
    <row r="1023" spans="1:7" s="171" customFormat="1" outlineLevel="2" x14ac:dyDescent="0.35">
      <c r="A1023" s="502"/>
      <c r="B1023" s="502"/>
      <c r="C1023" s="502"/>
      <c r="D1023" s="502"/>
      <c r="E1023" s="502"/>
      <c r="F1023" s="502"/>
      <c r="G1023" s="503"/>
    </row>
    <row r="1024" spans="1:7" s="171" customFormat="1" outlineLevel="2" x14ac:dyDescent="0.35">
      <c r="A1024" s="505"/>
      <c r="B1024" s="505"/>
      <c r="C1024" s="505"/>
      <c r="D1024" s="505"/>
      <c r="E1024" s="505"/>
      <c r="F1024" s="505"/>
      <c r="G1024" s="506"/>
    </row>
    <row r="1025" spans="1:7" s="171" customFormat="1" ht="14.5" customHeight="1" outlineLevel="2" x14ac:dyDescent="0.35">
      <c r="A1025" s="584">
        <f>'BD4'!A476</f>
        <v>0</v>
      </c>
      <c r="B1025" s="584"/>
      <c r="C1025" s="215">
        <f>'BD4'!G476</f>
        <v>0</v>
      </c>
    </row>
    <row r="1026" spans="1:7" s="171" customFormat="1" outlineLevel="2" x14ac:dyDescent="0.35">
      <c r="A1026" s="499" t="s">
        <v>145</v>
      </c>
      <c r="B1026" s="499"/>
      <c r="C1026" s="499"/>
      <c r="D1026" s="499"/>
      <c r="E1026" s="499"/>
      <c r="F1026" s="499"/>
      <c r="G1026" s="500"/>
    </row>
    <row r="1027" spans="1:7" s="171" customFormat="1" outlineLevel="2" x14ac:dyDescent="0.35">
      <c r="A1027" s="502"/>
      <c r="B1027" s="502"/>
      <c r="C1027" s="502"/>
      <c r="D1027" s="502"/>
      <c r="E1027" s="502"/>
      <c r="F1027" s="502"/>
      <c r="G1027" s="503"/>
    </row>
    <row r="1028" spans="1:7" s="171" customFormat="1" outlineLevel="2" x14ac:dyDescent="0.35">
      <c r="A1028" s="502"/>
      <c r="B1028" s="502"/>
      <c r="C1028" s="502"/>
      <c r="D1028" s="502"/>
      <c r="E1028" s="502"/>
      <c r="F1028" s="502"/>
      <c r="G1028" s="503"/>
    </row>
    <row r="1029" spans="1:7" s="171" customFormat="1" outlineLevel="2" x14ac:dyDescent="0.35">
      <c r="A1029" s="505"/>
      <c r="B1029" s="505"/>
      <c r="C1029" s="505"/>
      <c r="D1029" s="505"/>
      <c r="E1029" s="505"/>
      <c r="F1029" s="505"/>
      <c r="G1029" s="506"/>
    </row>
    <row r="1030" spans="1:7" s="171" customFormat="1" ht="14.5" customHeight="1" outlineLevel="2" x14ac:dyDescent="0.35">
      <c r="A1030" s="584">
        <f>'BD4'!A477</f>
        <v>0</v>
      </c>
      <c r="B1030" s="584"/>
      <c r="C1030" s="215">
        <f>'BD4'!G477</f>
        <v>0</v>
      </c>
    </row>
    <row r="1031" spans="1:7" s="171" customFormat="1" outlineLevel="2" x14ac:dyDescent="0.35">
      <c r="A1031" s="499" t="s">
        <v>145</v>
      </c>
      <c r="B1031" s="499"/>
      <c r="C1031" s="499"/>
      <c r="D1031" s="499"/>
      <c r="E1031" s="499"/>
      <c r="F1031" s="499"/>
      <c r="G1031" s="500"/>
    </row>
    <row r="1032" spans="1:7" s="171" customFormat="1" outlineLevel="2" x14ac:dyDescent="0.35">
      <c r="A1032" s="502"/>
      <c r="B1032" s="502"/>
      <c r="C1032" s="502"/>
      <c r="D1032" s="502"/>
      <c r="E1032" s="502"/>
      <c r="F1032" s="502"/>
      <c r="G1032" s="503"/>
    </row>
    <row r="1033" spans="1:7" s="171" customFormat="1" outlineLevel="2" x14ac:dyDescent="0.35">
      <c r="A1033" s="502"/>
      <c r="B1033" s="502"/>
      <c r="C1033" s="502"/>
      <c r="D1033" s="502"/>
      <c r="E1033" s="502"/>
      <c r="F1033" s="502"/>
      <c r="G1033" s="503"/>
    </row>
    <row r="1034" spans="1:7" s="171" customFormat="1" outlineLevel="2" x14ac:dyDescent="0.35">
      <c r="A1034" s="505"/>
      <c r="B1034" s="505"/>
      <c r="C1034" s="505"/>
      <c r="D1034" s="505"/>
      <c r="E1034" s="505"/>
      <c r="F1034" s="505"/>
      <c r="G1034" s="506"/>
    </row>
    <row r="1035" spans="1:7" s="171" customFormat="1" ht="14.5" customHeight="1" outlineLevel="2" x14ac:dyDescent="0.35">
      <c r="A1035" s="584">
        <f>'BD4'!A478</f>
        <v>0</v>
      </c>
      <c r="B1035" s="584"/>
      <c r="C1035" s="215">
        <f>'BD4'!G478</f>
        <v>0</v>
      </c>
    </row>
    <row r="1036" spans="1:7" s="171" customFormat="1" outlineLevel="2" x14ac:dyDescent="0.35">
      <c r="A1036" s="499" t="s">
        <v>145</v>
      </c>
      <c r="B1036" s="499"/>
      <c r="C1036" s="499"/>
      <c r="D1036" s="499"/>
      <c r="E1036" s="499"/>
      <c r="F1036" s="499"/>
      <c r="G1036" s="500"/>
    </row>
    <row r="1037" spans="1:7" s="171" customFormat="1" outlineLevel="2" x14ac:dyDescent="0.35">
      <c r="A1037" s="502"/>
      <c r="B1037" s="502"/>
      <c r="C1037" s="502"/>
      <c r="D1037" s="502"/>
      <c r="E1037" s="502"/>
      <c r="F1037" s="502"/>
      <c r="G1037" s="503"/>
    </row>
    <row r="1038" spans="1:7" s="171" customFormat="1" outlineLevel="2" x14ac:dyDescent="0.35">
      <c r="A1038" s="502"/>
      <c r="B1038" s="502"/>
      <c r="C1038" s="502"/>
      <c r="D1038" s="502"/>
      <c r="E1038" s="502"/>
      <c r="F1038" s="502"/>
      <c r="G1038" s="503"/>
    </row>
    <row r="1039" spans="1:7" s="171" customFormat="1" outlineLevel="2" x14ac:dyDescent="0.35">
      <c r="A1039" s="505"/>
      <c r="B1039" s="505"/>
      <c r="C1039" s="505"/>
      <c r="D1039" s="505"/>
      <c r="E1039" s="505"/>
      <c r="F1039" s="505"/>
      <c r="G1039" s="506"/>
    </row>
    <row r="1040" spans="1:7" s="171" customFormat="1" ht="14.5" customHeight="1" outlineLevel="2" x14ac:dyDescent="0.35">
      <c r="A1040" s="584">
        <f>'BD4'!A479</f>
        <v>0</v>
      </c>
      <c r="B1040" s="584"/>
      <c r="C1040" s="215">
        <f>'BD4'!G479</f>
        <v>0</v>
      </c>
    </row>
    <row r="1041" spans="1:7" s="171" customFormat="1" outlineLevel="2" x14ac:dyDescent="0.35">
      <c r="A1041" s="499" t="s">
        <v>145</v>
      </c>
      <c r="B1041" s="499"/>
      <c r="C1041" s="499"/>
      <c r="D1041" s="499"/>
      <c r="E1041" s="499"/>
      <c r="F1041" s="499"/>
      <c r="G1041" s="500"/>
    </row>
    <row r="1042" spans="1:7" s="171" customFormat="1" outlineLevel="2" x14ac:dyDescent="0.35">
      <c r="A1042" s="502"/>
      <c r="B1042" s="502"/>
      <c r="C1042" s="502"/>
      <c r="D1042" s="502"/>
      <c r="E1042" s="502"/>
      <c r="F1042" s="502"/>
      <c r="G1042" s="503"/>
    </row>
    <row r="1043" spans="1:7" s="171" customFormat="1" outlineLevel="2" x14ac:dyDescent="0.35">
      <c r="A1043" s="502"/>
      <c r="B1043" s="502"/>
      <c r="C1043" s="502"/>
      <c r="D1043" s="502"/>
      <c r="E1043" s="502"/>
      <c r="F1043" s="502"/>
      <c r="G1043" s="503"/>
    </row>
    <row r="1044" spans="1:7" s="168" customFormat="1" outlineLevel="2" x14ac:dyDescent="0.35">
      <c r="A1044" s="505"/>
      <c r="B1044" s="505"/>
      <c r="C1044" s="505"/>
      <c r="D1044" s="505"/>
      <c r="E1044" s="505"/>
      <c r="F1044" s="505"/>
      <c r="G1044" s="506"/>
    </row>
    <row r="1045" spans="1:7" s="168" customFormat="1" outlineLevel="1" x14ac:dyDescent="0.35">
      <c r="A1045" s="169"/>
    </row>
    <row r="1046" spans="1:7" s="168" customFormat="1" ht="18.5" outlineLevel="1" x14ac:dyDescent="0.35">
      <c r="A1046" s="62" t="s">
        <v>117</v>
      </c>
      <c r="B1046" s="491">
        <f>'BD4'!G496</f>
        <v>0</v>
      </c>
      <c r="C1046" s="491"/>
      <c r="D1046" s="170"/>
      <c r="E1046" s="170"/>
      <c r="F1046" s="170"/>
      <c r="G1046" s="170"/>
    </row>
    <row r="1047" spans="1:7" s="168" customFormat="1" outlineLevel="1" x14ac:dyDescent="0.35">
      <c r="A1047" s="587" t="s">
        <v>123</v>
      </c>
      <c r="B1047" s="588"/>
      <c r="C1047" s="588"/>
      <c r="D1047" s="588"/>
      <c r="E1047" s="588"/>
      <c r="F1047" s="588"/>
      <c r="G1047" s="589"/>
    </row>
    <row r="1048" spans="1:7" s="168" customFormat="1" ht="14.5" customHeight="1" outlineLevel="1" x14ac:dyDescent="0.35">
      <c r="A1048" s="584">
        <f>'BD4'!A485</f>
        <v>0</v>
      </c>
      <c r="B1048" s="584"/>
      <c r="C1048" s="215">
        <f>'BD4'!G485</f>
        <v>0</v>
      </c>
    </row>
    <row r="1049" spans="1:7" s="168" customFormat="1" outlineLevel="1" x14ac:dyDescent="0.35">
      <c r="A1049" s="499" t="s">
        <v>145</v>
      </c>
      <c r="B1049" s="499"/>
      <c r="C1049" s="499"/>
      <c r="D1049" s="499"/>
      <c r="E1049" s="499"/>
      <c r="F1049" s="499"/>
      <c r="G1049" s="500"/>
    </row>
    <row r="1050" spans="1:7" s="168" customFormat="1" outlineLevel="1" x14ac:dyDescent="0.35">
      <c r="A1050" s="502"/>
      <c r="B1050" s="502"/>
      <c r="C1050" s="502"/>
      <c r="D1050" s="502"/>
      <c r="E1050" s="502"/>
      <c r="F1050" s="502"/>
      <c r="G1050" s="503"/>
    </row>
    <row r="1051" spans="1:7" s="168" customFormat="1" outlineLevel="1" x14ac:dyDescent="0.35">
      <c r="A1051" s="502"/>
      <c r="B1051" s="502"/>
      <c r="C1051" s="502"/>
      <c r="D1051" s="502"/>
      <c r="E1051" s="502"/>
      <c r="F1051" s="502"/>
      <c r="G1051" s="503"/>
    </row>
    <row r="1052" spans="1:7" s="168" customFormat="1" outlineLevel="1" x14ac:dyDescent="0.35">
      <c r="A1052" s="505"/>
      <c r="B1052" s="505"/>
      <c r="C1052" s="505"/>
      <c r="D1052" s="505"/>
      <c r="E1052" s="505"/>
      <c r="F1052" s="505"/>
      <c r="G1052" s="506"/>
    </row>
    <row r="1053" spans="1:7" s="168" customFormat="1" ht="14.5" customHeight="1" outlineLevel="1" x14ac:dyDescent="0.35">
      <c r="A1053" s="584">
        <f>'BD4'!A486</f>
        <v>0</v>
      </c>
      <c r="B1053" s="584"/>
      <c r="C1053" s="215">
        <f>'BD4'!G486</f>
        <v>0</v>
      </c>
    </row>
    <row r="1054" spans="1:7" s="168" customFormat="1" outlineLevel="1" x14ac:dyDescent="0.35">
      <c r="A1054" s="499" t="s">
        <v>145</v>
      </c>
      <c r="B1054" s="499"/>
      <c r="C1054" s="499"/>
      <c r="D1054" s="499"/>
      <c r="E1054" s="499"/>
      <c r="F1054" s="499"/>
      <c r="G1054" s="500"/>
    </row>
    <row r="1055" spans="1:7" s="168" customFormat="1" outlineLevel="1" x14ac:dyDescent="0.35">
      <c r="A1055" s="502"/>
      <c r="B1055" s="502"/>
      <c r="C1055" s="502"/>
      <c r="D1055" s="502"/>
      <c r="E1055" s="502"/>
      <c r="F1055" s="502"/>
      <c r="G1055" s="503"/>
    </row>
    <row r="1056" spans="1:7" s="168" customFormat="1" outlineLevel="1" x14ac:dyDescent="0.35">
      <c r="A1056" s="502"/>
      <c r="B1056" s="502"/>
      <c r="C1056" s="502"/>
      <c r="D1056" s="502"/>
      <c r="E1056" s="502"/>
      <c r="F1056" s="502"/>
      <c r="G1056" s="503"/>
    </row>
    <row r="1057" spans="1:7" s="168" customFormat="1" outlineLevel="1" x14ac:dyDescent="0.35">
      <c r="A1057" s="505"/>
      <c r="B1057" s="505"/>
      <c r="C1057" s="505"/>
      <c r="D1057" s="505"/>
      <c r="E1057" s="505"/>
      <c r="F1057" s="505"/>
      <c r="G1057" s="506"/>
    </row>
    <row r="1058" spans="1:7" s="168" customFormat="1" ht="14.5" customHeight="1" outlineLevel="1" x14ac:dyDescent="0.35">
      <c r="A1058" s="584">
        <f>'BD4'!A487</f>
        <v>0</v>
      </c>
      <c r="B1058" s="584"/>
      <c r="C1058" s="215">
        <f>'BD4'!G487</f>
        <v>0</v>
      </c>
    </row>
    <row r="1059" spans="1:7" s="168" customFormat="1" outlineLevel="1" x14ac:dyDescent="0.35">
      <c r="A1059" s="499" t="s">
        <v>145</v>
      </c>
      <c r="B1059" s="499"/>
      <c r="C1059" s="499"/>
      <c r="D1059" s="499"/>
      <c r="E1059" s="499"/>
      <c r="F1059" s="499"/>
      <c r="G1059" s="500"/>
    </row>
    <row r="1060" spans="1:7" s="168" customFormat="1" outlineLevel="1" x14ac:dyDescent="0.35">
      <c r="A1060" s="502"/>
      <c r="B1060" s="502"/>
      <c r="C1060" s="502"/>
      <c r="D1060" s="502"/>
      <c r="E1060" s="502"/>
      <c r="F1060" s="502"/>
      <c r="G1060" s="503"/>
    </row>
    <row r="1061" spans="1:7" s="168" customFormat="1" outlineLevel="1" x14ac:dyDescent="0.35">
      <c r="A1061" s="502"/>
      <c r="B1061" s="502"/>
      <c r="C1061" s="502"/>
      <c r="D1061" s="502"/>
      <c r="E1061" s="502"/>
      <c r="F1061" s="502"/>
      <c r="G1061" s="503"/>
    </row>
    <row r="1062" spans="1:7" s="168" customFormat="1" outlineLevel="1" x14ac:dyDescent="0.35">
      <c r="A1062" s="505"/>
      <c r="B1062" s="505"/>
      <c r="C1062" s="505"/>
      <c r="D1062" s="505"/>
      <c r="E1062" s="505"/>
      <c r="F1062" s="505"/>
      <c r="G1062" s="506"/>
    </row>
    <row r="1063" spans="1:7" s="168" customFormat="1" ht="14.5" customHeight="1" outlineLevel="1" x14ac:dyDescent="0.35">
      <c r="A1063" s="584">
        <f>'BD4'!A488</f>
        <v>0</v>
      </c>
      <c r="B1063" s="584"/>
      <c r="C1063" s="215">
        <f>'BD4'!G488</f>
        <v>0</v>
      </c>
    </row>
    <row r="1064" spans="1:7" s="168" customFormat="1" outlineLevel="1" x14ac:dyDescent="0.35">
      <c r="A1064" s="499" t="s">
        <v>145</v>
      </c>
      <c r="B1064" s="499"/>
      <c r="C1064" s="499"/>
      <c r="D1064" s="499"/>
      <c r="E1064" s="499"/>
      <c r="F1064" s="499"/>
      <c r="G1064" s="500"/>
    </row>
    <row r="1065" spans="1:7" s="168" customFormat="1" outlineLevel="1" x14ac:dyDescent="0.35">
      <c r="A1065" s="502"/>
      <c r="B1065" s="502"/>
      <c r="C1065" s="502"/>
      <c r="D1065" s="502"/>
      <c r="E1065" s="502"/>
      <c r="F1065" s="502"/>
      <c r="G1065" s="503"/>
    </row>
    <row r="1066" spans="1:7" s="168" customFormat="1" outlineLevel="1" x14ac:dyDescent="0.35">
      <c r="A1066" s="502"/>
      <c r="B1066" s="502"/>
      <c r="C1066" s="502"/>
      <c r="D1066" s="502"/>
      <c r="E1066" s="502"/>
      <c r="F1066" s="502"/>
      <c r="G1066" s="503"/>
    </row>
    <row r="1067" spans="1:7" s="168" customFormat="1" outlineLevel="1" x14ac:dyDescent="0.35">
      <c r="A1067" s="505"/>
      <c r="B1067" s="505"/>
      <c r="C1067" s="505"/>
      <c r="D1067" s="505"/>
      <c r="E1067" s="505"/>
      <c r="F1067" s="505"/>
      <c r="G1067" s="506"/>
    </row>
    <row r="1068" spans="1:7" s="168" customFormat="1" ht="14.5" customHeight="1" outlineLevel="1" x14ac:dyDescent="0.35">
      <c r="A1068" s="584">
        <f>'BD4'!A489</f>
        <v>0</v>
      </c>
      <c r="B1068" s="584"/>
      <c r="C1068" s="215">
        <f>'BD4'!G489</f>
        <v>0</v>
      </c>
    </row>
    <row r="1069" spans="1:7" s="168" customFormat="1" outlineLevel="1" x14ac:dyDescent="0.35">
      <c r="A1069" s="499" t="s">
        <v>145</v>
      </c>
      <c r="B1069" s="499"/>
      <c r="C1069" s="499"/>
      <c r="D1069" s="499"/>
      <c r="E1069" s="499"/>
      <c r="F1069" s="499"/>
      <c r="G1069" s="500"/>
    </row>
    <row r="1070" spans="1:7" s="168" customFormat="1" outlineLevel="1" x14ac:dyDescent="0.35">
      <c r="A1070" s="502"/>
      <c r="B1070" s="502"/>
      <c r="C1070" s="502"/>
      <c r="D1070" s="502"/>
      <c r="E1070" s="502"/>
      <c r="F1070" s="502"/>
      <c r="G1070" s="503"/>
    </row>
    <row r="1071" spans="1:7" s="168" customFormat="1" outlineLevel="1" x14ac:dyDescent="0.35">
      <c r="A1071" s="502"/>
      <c r="B1071" s="502"/>
      <c r="C1071" s="502"/>
      <c r="D1071" s="502"/>
      <c r="E1071" s="502"/>
      <c r="F1071" s="502"/>
      <c r="G1071" s="503"/>
    </row>
    <row r="1072" spans="1:7" s="168" customFormat="1" outlineLevel="1" x14ac:dyDescent="0.35">
      <c r="A1072" s="505"/>
      <c r="B1072" s="505"/>
      <c r="C1072" s="505"/>
      <c r="D1072" s="505"/>
      <c r="E1072" s="505"/>
      <c r="F1072" s="505"/>
      <c r="G1072" s="506"/>
    </row>
    <row r="1073" spans="1:7" s="168" customFormat="1" ht="14.5" customHeight="1" outlineLevel="2" x14ac:dyDescent="0.35">
      <c r="A1073" s="584">
        <f>'BD4'!A490</f>
        <v>0</v>
      </c>
      <c r="B1073" s="584"/>
      <c r="C1073" s="215">
        <f>'BD4'!G490</f>
        <v>0</v>
      </c>
    </row>
    <row r="1074" spans="1:7" s="168" customFormat="1" outlineLevel="2" x14ac:dyDescent="0.35">
      <c r="A1074" s="499" t="s">
        <v>145</v>
      </c>
      <c r="B1074" s="499"/>
      <c r="C1074" s="499"/>
      <c r="D1074" s="499"/>
      <c r="E1074" s="499"/>
      <c r="F1074" s="499"/>
      <c r="G1074" s="500"/>
    </row>
    <row r="1075" spans="1:7" s="168" customFormat="1" outlineLevel="2" x14ac:dyDescent="0.35">
      <c r="A1075" s="502"/>
      <c r="B1075" s="502"/>
      <c r="C1075" s="502"/>
      <c r="D1075" s="502"/>
      <c r="E1075" s="502"/>
      <c r="F1075" s="502"/>
      <c r="G1075" s="503"/>
    </row>
    <row r="1076" spans="1:7" s="168" customFormat="1" outlineLevel="2" x14ac:dyDescent="0.35">
      <c r="A1076" s="502"/>
      <c r="B1076" s="502"/>
      <c r="C1076" s="502"/>
      <c r="D1076" s="502"/>
      <c r="E1076" s="502"/>
      <c r="F1076" s="502"/>
      <c r="G1076" s="503"/>
    </row>
    <row r="1077" spans="1:7" s="168" customFormat="1" outlineLevel="2" x14ac:dyDescent="0.35">
      <c r="A1077" s="505"/>
      <c r="B1077" s="505"/>
      <c r="C1077" s="505"/>
      <c r="D1077" s="505"/>
      <c r="E1077" s="505"/>
      <c r="F1077" s="505"/>
      <c r="G1077" s="506"/>
    </row>
    <row r="1078" spans="1:7" s="168" customFormat="1" ht="14.5" customHeight="1" outlineLevel="2" x14ac:dyDescent="0.35">
      <c r="A1078" s="584">
        <f>'BD4'!A491</f>
        <v>0</v>
      </c>
      <c r="B1078" s="584"/>
      <c r="C1078" s="215">
        <f>'BD4'!G491</f>
        <v>0</v>
      </c>
    </row>
    <row r="1079" spans="1:7" s="168" customFormat="1" outlineLevel="2" x14ac:dyDescent="0.35">
      <c r="A1079" s="499" t="s">
        <v>145</v>
      </c>
      <c r="B1079" s="499"/>
      <c r="C1079" s="499"/>
      <c r="D1079" s="499"/>
      <c r="E1079" s="499"/>
      <c r="F1079" s="499"/>
      <c r="G1079" s="500"/>
    </row>
    <row r="1080" spans="1:7" s="168" customFormat="1" outlineLevel="2" x14ac:dyDescent="0.35">
      <c r="A1080" s="502"/>
      <c r="B1080" s="502"/>
      <c r="C1080" s="502"/>
      <c r="D1080" s="502"/>
      <c r="E1080" s="502"/>
      <c r="F1080" s="502"/>
      <c r="G1080" s="503"/>
    </row>
    <row r="1081" spans="1:7" s="168" customFormat="1" outlineLevel="2" x14ac:dyDescent="0.35">
      <c r="A1081" s="502"/>
      <c r="B1081" s="502"/>
      <c r="C1081" s="502"/>
      <c r="D1081" s="502"/>
      <c r="E1081" s="502"/>
      <c r="F1081" s="502"/>
      <c r="G1081" s="503"/>
    </row>
    <row r="1082" spans="1:7" s="168" customFormat="1" outlineLevel="2" x14ac:dyDescent="0.35">
      <c r="A1082" s="505"/>
      <c r="B1082" s="505"/>
      <c r="C1082" s="505"/>
      <c r="D1082" s="505"/>
      <c r="E1082" s="505"/>
      <c r="F1082" s="505"/>
      <c r="G1082" s="506"/>
    </row>
    <row r="1083" spans="1:7" s="168" customFormat="1" ht="14.5" customHeight="1" outlineLevel="2" x14ac:dyDescent="0.35">
      <c r="A1083" s="584">
        <f>'BD4'!A492</f>
        <v>0</v>
      </c>
      <c r="B1083" s="584"/>
      <c r="C1083" s="215">
        <f>'BD4'!G492</f>
        <v>0</v>
      </c>
    </row>
    <row r="1084" spans="1:7" s="168" customFormat="1" outlineLevel="2" x14ac:dyDescent="0.35">
      <c r="A1084" s="499" t="s">
        <v>145</v>
      </c>
      <c r="B1084" s="499"/>
      <c r="C1084" s="499"/>
      <c r="D1084" s="499"/>
      <c r="E1084" s="499"/>
      <c r="F1084" s="499"/>
      <c r="G1084" s="500"/>
    </row>
    <row r="1085" spans="1:7" s="168" customFormat="1" outlineLevel="2" x14ac:dyDescent="0.35">
      <c r="A1085" s="502"/>
      <c r="B1085" s="502"/>
      <c r="C1085" s="502"/>
      <c r="D1085" s="502"/>
      <c r="E1085" s="502"/>
      <c r="F1085" s="502"/>
      <c r="G1085" s="503"/>
    </row>
    <row r="1086" spans="1:7" s="168" customFormat="1" outlineLevel="2" x14ac:dyDescent="0.35">
      <c r="A1086" s="502"/>
      <c r="B1086" s="502"/>
      <c r="C1086" s="502"/>
      <c r="D1086" s="502"/>
      <c r="E1086" s="502"/>
      <c r="F1086" s="502"/>
      <c r="G1086" s="503"/>
    </row>
    <row r="1087" spans="1:7" s="168" customFormat="1" outlineLevel="2" x14ac:dyDescent="0.35">
      <c r="A1087" s="505"/>
      <c r="B1087" s="505"/>
      <c r="C1087" s="505"/>
      <c r="D1087" s="505"/>
      <c r="E1087" s="505"/>
      <c r="F1087" s="505"/>
      <c r="G1087" s="506"/>
    </row>
    <row r="1088" spans="1:7" s="168" customFormat="1" ht="14.5" customHeight="1" outlineLevel="2" x14ac:dyDescent="0.35">
      <c r="A1088" s="584">
        <f>'BD4'!A493</f>
        <v>0</v>
      </c>
      <c r="B1088" s="584"/>
      <c r="C1088" s="215">
        <f>'BD4'!G493</f>
        <v>0</v>
      </c>
    </row>
    <row r="1089" spans="1:7" s="168" customFormat="1" outlineLevel="2" x14ac:dyDescent="0.35">
      <c r="A1089" s="499" t="s">
        <v>145</v>
      </c>
      <c r="B1089" s="499"/>
      <c r="C1089" s="499"/>
      <c r="D1089" s="499"/>
      <c r="E1089" s="499"/>
      <c r="F1089" s="499"/>
      <c r="G1089" s="500"/>
    </row>
    <row r="1090" spans="1:7" s="168" customFormat="1" outlineLevel="2" x14ac:dyDescent="0.35">
      <c r="A1090" s="502"/>
      <c r="B1090" s="502"/>
      <c r="C1090" s="502"/>
      <c r="D1090" s="502"/>
      <c r="E1090" s="502"/>
      <c r="F1090" s="502"/>
      <c r="G1090" s="503"/>
    </row>
    <row r="1091" spans="1:7" s="168" customFormat="1" outlineLevel="2" x14ac:dyDescent="0.35">
      <c r="A1091" s="502"/>
      <c r="B1091" s="502"/>
      <c r="C1091" s="502"/>
      <c r="D1091" s="502"/>
      <c r="E1091" s="502"/>
      <c r="F1091" s="502"/>
      <c r="G1091" s="503"/>
    </row>
    <row r="1092" spans="1:7" s="168" customFormat="1" outlineLevel="2" x14ac:dyDescent="0.35">
      <c r="A1092" s="505"/>
      <c r="B1092" s="505"/>
      <c r="C1092" s="505"/>
      <c r="D1092" s="505"/>
      <c r="E1092" s="505"/>
      <c r="F1092" s="505"/>
      <c r="G1092" s="506"/>
    </row>
    <row r="1093" spans="1:7" s="168" customFormat="1" ht="14.5" customHeight="1" outlineLevel="2" x14ac:dyDescent="0.35">
      <c r="A1093" s="584">
        <f>'BD4'!A494</f>
        <v>0</v>
      </c>
      <c r="B1093" s="584"/>
      <c r="C1093" s="215">
        <f>'BD4'!G494</f>
        <v>0</v>
      </c>
    </row>
    <row r="1094" spans="1:7" s="168" customFormat="1" outlineLevel="2" x14ac:dyDescent="0.35">
      <c r="A1094" s="499" t="s">
        <v>145</v>
      </c>
      <c r="B1094" s="499"/>
      <c r="C1094" s="499"/>
      <c r="D1094" s="499"/>
      <c r="E1094" s="499"/>
      <c r="F1094" s="499"/>
      <c r="G1094" s="500"/>
    </row>
    <row r="1095" spans="1:7" s="168" customFormat="1" outlineLevel="2" x14ac:dyDescent="0.35">
      <c r="A1095" s="502"/>
      <c r="B1095" s="502"/>
      <c r="C1095" s="502"/>
      <c r="D1095" s="502"/>
      <c r="E1095" s="502"/>
      <c r="F1095" s="502"/>
      <c r="G1095" s="503"/>
    </row>
    <row r="1096" spans="1:7" s="168" customFormat="1" outlineLevel="2" x14ac:dyDescent="0.35">
      <c r="A1096" s="502"/>
      <c r="B1096" s="502"/>
      <c r="C1096" s="502"/>
      <c r="D1096" s="502"/>
      <c r="E1096" s="502"/>
      <c r="F1096" s="502"/>
      <c r="G1096" s="503"/>
    </row>
    <row r="1097" spans="1:7" s="168" customFormat="1" outlineLevel="2" x14ac:dyDescent="0.35">
      <c r="A1097" s="505"/>
      <c r="B1097" s="505"/>
      <c r="C1097" s="505"/>
      <c r="D1097" s="505"/>
      <c r="E1097" s="505"/>
      <c r="F1097" s="505"/>
      <c r="G1097" s="506"/>
    </row>
    <row r="1098" spans="1:7" s="168" customFormat="1" outlineLevel="1" x14ac:dyDescent="0.35">
      <c r="A1098" s="169"/>
    </row>
    <row r="1099" spans="1:7" ht="14.5" customHeight="1" thickBot="1" x14ac:dyDescent="0.4"/>
    <row r="1100" spans="1:7" ht="56.5" customHeight="1" thickBot="1" x14ac:dyDescent="0.7">
      <c r="A1100" s="303" t="s">
        <v>137</v>
      </c>
      <c r="B1100" s="477" t="s">
        <v>199</v>
      </c>
      <c r="C1100" s="478"/>
      <c r="D1100" s="478"/>
      <c r="E1100" s="478"/>
      <c r="F1100" s="478"/>
      <c r="G1100" s="479"/>
    </row>
    <row r="1101" spans="1:7" ht="24" thickBot="1" x14ac:dyDescent="0.6">
      <c r="A1101" s="16" t="s">
        <v>39</v>
      </c>
      <c r="B1101" s="466">
        <f>'BD4'!G555</f>
        <v>0</v>
      </c>
      <c r="C1101" s="467"/>
    </row>
    <row r="1102" spans="1:7" outlineLevel="1" x14ac:dyDescent="0.35"/>
    <row r="1103" spans="1:7" outlineLevel="1" x14ac:dyDescent="0.35">
      <c r="A1103" s="599" t="s">
        <v>49</v>
      </c>
      <c r="B1103" s="599"/>
      <c r="C1103" s="599"/>
      <c r="D1103" s="599"/>
      <c r="E1103" s="599"/>
      <c r="F1103" s="599"/>
      <c r="G1103" s="599"/>
    </row>
    <row r="1104" spans="1:7" ht="28.9" customHeight="1" outlineLevel="1" x14ac:dyDescent="0.35">
      <c r="A1104" s="183" t="s">
        <v>62</v>
      </c>
      <c r="B1104" s="601" t="s">
        <v>201</v>
      </c>
      <c r="C1104" s="601"/>
      <c r="D1104" s="601"/>
      <c r="E1104" s="601"/>
      <c r="F1104" s="601"/>
      <c r="G1104" s="601"/>
    </row>
    <row r="1105" spans="1:7" outlineLevel="1" x14ac:dyDescent="0.35"/>
    <row r="1106" spans="1:7" ht="14.5" customHeight="1" outlineLevel="1" x14ac:dyDescent="0.35">
      <c r="A1106" s="602" t="str">
        <f>'BD4'!A502</f>
        <v>Escort Services - Staff</v>
      </c>
      <c r="B1106" s="602"/>
      <c r="C1106" s="273">
        <f>'BD4'!G507</f>
        <v>0</v>
      </c>
    </row>
    <row r="1107" spans="1:7" outlineLevel="1" x14ac:dyDescent="0.35">
      <c r="A1107" s="465" t="s">
        <v>200</v>
      </c>
      <c r="B1107" s="465"/>
      <c r="C1107" s="465"/>
      <c r="D1107" s="465"/>
      <c r="E1107" s="465"/>
      <c r="F1107" s="465"/>
      <c r="G1107" s="465"/>
    </row>
    <row r="1108" spans="1:7" outlineLevel="1" x14ac:dyDescent="0.35">
      <c r="A1108" s="465"/>
      <c r="B1108" s="465"/>
      <c r="C1108" s="465"/>
      <c r="D1108" s="465"/>
      <c r="E1108" s="465"/>
      <c r="F1108" s="465"/>
      <c r="G1108" s="465"/>
    </row>
    <row r="1109" spans="1:7" outlineLevel="1" x14ac:dyDescent="0.35">
      <c r="A1109" s="465"/>
      <c r="B1109" s="465"/>
      <c r="C1109" s="465"/>
      <c r="D1109" s="465"/>
      <c r="E1109" s="465"/>
      <c r="F1109" s="465"/>
      <c r="G1109" s="465"/>
    </row>
    <row r="1110" spans="1:7" outlineLevel="1" x14ac:dyDescent="0.35">
      <c r="A1110" s="465"/>
      <c r="B1110" s="465"/>
      <c r="C1110" s="465"/>
      <c r="D1110" s="465"/>
      <c r="E1110" s="465"/>
      <c r="F1110" s="465"/>
      <c r="G1110" s="465"/>
    </row>
    <row r="1111" spans="1:7" ht="14.5" customHeight="1" outlineLevel="1" x14ac:dyDescent="0.35">
      <c r="A1111" s="584" t="str">
        <f>'BD4'!A510</f>
        <v>Escort Services - Client (Child)</v>
      </c>
      <c r="B1111" s="584"/>
      <c r="C1111" s="215">
        <f>'BD4'!G515</f>
        <v>0</v>
      </c>
    </row>
    <row r="1112" spans="1:7" outlineLevel="1" x14ac:dyDescent="0.35">
      <c r="A1112" s="465" t="s">
        <v>200</v>
      </c>
      <c r="B1112" s="465"/>
      <c r="C1112" s="465"/>
      <c r="D1112" s="465"/>
      <c r="E1112" s="465"/>
      <c r="F1112" s="465"/>
      <c r="G1112" s="465"/>
    </row>
    <row r="1113" spans="1:7" outlineLevel="1" x14ac:dyDescent="0.35">
      <c r="A1113" s="465"/>
      <c r="B1113" s="465"/>
      <c r="C1113" s="465"/>
      <c r="D1113" s="465"/>
      <c r="E1113" s="465"/>
      <c r="F1113" s="465"/>
      <c r="G1113" s="465"/>
    </row>
    <row r="1114" spans="1:7" outlineLevel="1" x14ac:dyDescent="0.35">
      <c r="A1114" s="465"/>
      <c r="B1114" s="465"/>
      <c r="C1114" s="465"/>
      <c r="D1114" s="465"/>
      <c r="E1114" s="465"/>
      <c r="F1114" s="465"/>
      <c r="G1114" s="465"/>
    </row>
    <row r="1115" spans="1:7" outlineLevel="1" x14ac:dyDescent="0.35">
      <c r="A1115" s="465"/>
      <c r="B1115" s="465"/>
      <c r="C1115" s="465"/>
      <c r="D1115" s="465"/>
      <c r="E1115" s="465"/>
      <c r="F1115" s="465"/>
      <c r="G1115" s="465"/>
    </row>
    <row r="1116" spans="1:7" outlineLevel="1" x14ac:dyDescent="0.35">
      <c r="A1116" s="583" t="s">
        <v>234</v>
      </c>
      <c r="B1116" s="583"/>
      <c r="C1116" s="583"/>
      <c r="D1116" s="583"/>
      <c r="E1116" s="583"/>
      <c r="F1116" s="583"/>
      <c r="G1116" s="583"/>
    </row>
    <row r="1117" spans="1:7" ht="14.5" customHeight="1" outlineLevel="1" x14ac:dyDescent="0.35">
      <c r="A1117" s="584">
        <f>'BD4'!A519</f>
        <v>0</v>
      </c>
      <c r="B1117" s="584"/>
      <c r="C1117" s="215">
        <f>'BD4'!G519</f>
        <v>0</v>
      </c>
    </row>
    <row r="1118" spans="1:7" ht="14.5" customHeight="1" outlineLevel="1" x14ac:dyDescent="0.35">
      <c r="A1118" s="465" t="s">
        <v>200</v>
      </c>
      <c r="B1118" s="465"/>
      <c r="C1118" s="465"/>
      <c r="D1118" s="465"/>
      <c r="E1118" s="465"/>
      <c r="F1118" s="465"/>
      <c r="G1118" s="465"/>
    </row>
    <row r="1119" spans="1:7" ht="14.5" customHeight="1" outlineLevel="1" x14ac:dyDescent="0.35">
      <c r="A1119" s="465"/>
      <c r="B1119" s="465"/>
      <c r="C1119" s="465"/>
      <c r="D1119" s="465"/>
      <c r="E1119" s="465"/>
      <c r="F1119" s="465"/>
      <c r="G1119" s="465"/>
    </row>
    <row r="1120" spans="1:7" ht="14.5" customHeight="1" outlineLevel="1" x14ac:dyDescent="0.35">
      <c r="A1120" s="465"/>
      <c r="B1120" s="465"/>
      <c r="C1120" s="465"/>
      <c r="D1120" s="465"/>
      <c r="E1120" s="465"/>
      <c r="F1120" s="465"/>
      <c r="G1120" s="465"/>
    </row>
    <row r="1121" spans="1:7" outlineLevel="1" x14ac:dyDescent="0.35">
      <c r="A1121" s="465"/>
      <c r="B1121" s="465"/>
      <c r="C1121" s="465"/>
      <c r="D1121" s="465"/>
      <c r="E1121" s="465"/>
      <c r="F1121" s="465"/>
      <c r="G1121" s="465"/>
    </row>
    <row r="1122" spans="1:7" ht="14.5" customHeight="1" outlineLevel="1" x14ac:dyDescent="0.35">
      <c r="A1122" s="584">
        <f>'BD4'!A520</f>
        <v>0</v>
      </c>
      <c r="B1122" s="584"/>
      <c r="C1122" s="215">
        <f>'BD4'!G520</f>
        <v>0</v>
      </c>
    </row>
    <row r="1123" spans="1:7" outlineLevel="1" x14ac:dyDescent="0.35">
      <c r="A1123" s="465" t="s">
        <v>200</v>
      </c>
      <c r="B1123" s="465"/>
      <c r="C1123" s="465"/>
      <c r="D1123" s="465"/>
      <c r="E1123" s="465"/>
      <c r="F1123" s="465"/>
      <c r="G1123" s="465"/>
    </row>
    <row r="1124" spans="1:7" outlineLevel="1" x14ac:dyDescent="0.35">
      <c r="A1124" s="465"/>
      <c r="B1124" s="465"/>
      <c r="C1124" s="465"/>
      <c r="D1124" s="465"/>
      <c r="E1124" s="465"/>
      <c r="F1124" s="465"/>
      <c r="G1124" s="465"/>
    </row>
    <row r="1125" spans="1:7" outlineLevel="1" x14ac:dyDescent="0.35">
      <c r="A1125" s="465"/>
      <c r="B1125" s="465"/>
      <c r="C1125" s="465"/>
      <c r="D1125" s="465"/>
      <c r="E1125" s="465"/>
      <c r="F1125" s="465"/>
      <c r="G1125" s="465"/>
    </row>
    <row r="1126" spans="1:7" outlineLevel="1" x14ac:dyDescent="0.35">
      <c r="A1126" s="465"/>
      <c r="B1126" s="465"/>
      <c r="C1126" s="465"/>
      <c r="D1126" s="465"/>
      <c r="E1126" s="465"/>
      <c r="F1126" s="465"/>
      <c r="G1126" s="465"/>
    </row>
    <row r="1127" spans="1:7" ht="14.5" customHeight="1" outlineLevel="1" x14ac:dyDescent="0.35">
      <c r="A1127" s="584">
        <f>'BD4'!A521</f>
        <v>0</v>
      </c>
      <c r="B1127" s="584"/>
      <c r="C1127" s="215">
        <f>'BD4'!G521</f>
        <v>0</v>
      </c>
    </row>
    <row r="1128" spans="1:7" outlineLevel="1" x14ac:dyDescent="0.35">
      <c r="A1128" s="465" t="s">
        <v>200</v>
      </c>
      <c r="B1128" s="465"/>
      <c r="C1128" s="465"/>
      <c r="D1128" s="465"/>
      <c r="E1128" s="465"/>
      <c r="F1128" s="465"/>
      <c r="G1128" s="465"/>
    </row>
    <row r="1129" spans="1:7" outlineLevel="1" x14ac:dyDescent="0.35">
      <c r="A1129" s="465"/>
      <c r="B1129" s="465"/>
      <c r="C1129" s="465"/>
      <c r="D1129" s="465"/>
      <c r="E1129" s="465"/>
      <c r="F1129" s="465"/>
      <c r="G1129" s="465"/>
    </row>
    <row r="1130" spans="1:7" outlineLevel="1" x14ac:dyDescent="0.35">
      <c r="A1130" s="465"/>
      <c r="B1130" s="465"/>
      <c r="C1130" s="465"/>
      <c r="D1130" s="465"/>
      <c r="E1130" s="465"/>
      <c r="F1130" s="465"/>
      <c r="G1130" s="465"/>
    </row>
    <row r="1131" spans="1:7" outlineLevel="1" x14ac:dyDescent="0.35">
      <c r="A1131" s="465"/>
      <c r="B1131" s="465"/>
      <c r="C1131" s="465"/>
      <c r="D1131" s="465"/>
      <c r="E1131" s="465"/>
      <c r="F1131" s="465"/>
      <c r="G1131" s="465"/>
    </row>
    <row r="1132" spans="1:7" ht="14.5" customHeight="1" outlineLevel="1" x14ac:dyDescent="0.35">
      <c r="A1132" s="584">
        <f>'BD4'!A522</f>
        <v>0</v>
      </c>
      <c r="B1132" s="584"/>
      <c r="C1132" s="215">
        <f>'BD4'!G522</f>
        <v>0</v>
      </c>
    </row>
    <row r="1133" spans="1:7" outlineLevel="1" x14ac:dyDescent="0.35">
      <c r="A1133" s="465" t="s">
        <v>200</v>
      </c>
      <c r="B1133" s="465"/>
      <c r="C1133" s="465"/>
      <c r="D1133" s="465"/>
      <c r="E1133" s="465"/>
      <c r="F1133" s="465"/>
      <c r="G1133" s="465"/>
    </row>
    <row r="1134" spans="1:7" outlineLevel="1" x14ac:dyDescent="0.35">
      <c r="A1134" s="465"/>
      <c r="B1134" s="465"/>
      <c r="C1134" s="465"/>
      <c r="D1134" s="465"/>
      <c r="E1134" s="465"/>
      <c r="F1134" s="465"/>
      <c r="G1134" s="465"/>
    </row>
    <row r="1135" spans="1:7" outlineLevel="1" x14ac:dyDescent="0.35">
      <c r="A1135" s="465"/>
      <c r="B1135" s="465"/>
      <c r="C1135" s="465"/>
      <c r="D1135" s="465"/>
      <c r="E1135" s="465"/>
      <c r="F1135" s="465"/>
      <c r="G1135" s="465"/>
    </row>
    <row r="1136" spans="1:7" outlineLevel="1" x14ac:dyDescent="0.35">
      <c r="A1136" s="465"/>
      <c r="B1136" s="465"/>
      <c r="C1136" s="465"/>
      <c r="D1136" s="465"/>
      <c r="E1136" s="465"/>
      <c r="F1136" s="465"/>
      <c r="G1136" s="465"/>
    </row>
    <row r="1137" spans="1:7" ht="14.5" customHeight="1" outlineLevel="1" x14ac:dyDescent="0.35">
      <c r="A1137" s="584">
        <f>'BD4'!A523</f>
        <v>0</v>
      </c>
      <c r="B1137" s="584"/>
      <c r="C1137" s="215">
        <f>'BD4'!G523</f>
        <v>0</v>
      </c>
    </row>
    <row r="1138" spans="1:7" outlineLevel="1" x14ac:dyDescent="0.35">
      <c r="A1138" s="465" t="s">
        <v>200</v>
      </c>
      <c r="B1138" s="465"/>
      <c r="C1138" s="465"/>
      <c r="D1138" s="465"/>
      <c r="E1138" s="465"/>
      <c r="F1138" s="465"/>
      <c r="G1138" s="465"/>
    </row>
    <row r="1139" spans="1:7" outlineLevel="1" x14ac:dyDescent="0.35">
      <c r="A1139" s="465"/>
      <c r="B1139" s="465"/>
      <c r="C1139" s="465"/>
      <c r="D1139" s="465"/>
      <c r="E1139" s="465"/>
      <c r="F1139" s="465"/>
      <c r="G1139" s="465"/>
    </row>
    <row r="1140" spans="1:7" outlineLevel="1" x14ac:dyDescent="0.35">
      <c r="A1140" s="465"/>
      <c r="B1140" s="465"/>
      <c r="C1140" s="465"/>
      <c r="D1140" s="465"/>
      <c r="E1140" s="465"/>
      <c r="F1140" s="465"/>
      <c r="G1140" s="465"/>
    </row>
    <row r="1141" spans="1:7" outlineLevel="1" x14ac:dyDescent="0.35">
      <c r="A1141" s="465"/>
      <c r="B1141" s="465"/>
      <c r="C1141" s="465"/>
      <c r="D1141" s="465"/>
      <c r="E1141" s="465"/>
      <c r="F1141" s="465"/>
      <c r="G1141" s="465"/>
    </row>
    <row r="1142" spans="1:7" ht="14.5" customHeight="1" outlineLevel="2" x14ac:dyDescent="0.35">
      <c r="A1142" s="584">
        <f>'BD4'!A524</f>
        <v>0</v>
      </c>
      <c r="B1142" s="584"/>
      <c r="C1142" s="215">
        <f>'BD4'!G524</f>
        <v>0</v>
      </c>
    </row>
    <row r="1143" spans="1:7" outlineLevel="2" x14ac:dyDescent="0.35">
      <c r="A1143" s="465" t="s">
        <v>200</v>
      </c>
      <c r="B1143" s="465"/>
      <c r="C1143" s="465"/>
      <c r="D1143" s="465"/>
      <c r="E1143" s="465"/>
      <c r="F1143" s="465"/>
      <c r="G1143" s="465"/>
    </row>
    <row r="1144" spans="1:7" outlineLevel="2" x14ac:dyDescent="0.35">
      <c r="A1144" s="465"/>
      <c r="B1144" s="465"/>
      <c r="C1144" s="465"/>
      <c r="D1144" s="465"/>
      <c r="E1144" s="465"/>
      <c r="F1144" s="465"/>
      <c r="G1144" s="465"/>
    </row>
    <row r="1145" spans="1:7" outlineLevel="2" x14ac:dyDescent="0.35">
      <c r="A1145" s="465"/>
      <c r="B1145" s="465"/>
      <c r="C1145" s="465"/>
      <c r="D1145" s="465"/>
      <c r="E1145" s="465"/>
      <c r="F1145" s="465"/>
      <c r="G1145" s="465"/>
    </row>
    <row r="1146" spans="1:7" outlineLevel="2" x14ac:dyDescent="0.35">
      <c r="A1146" s="465"/>
      <c r="B1146" s="465"/>
      <c r="C1146" s="465"/>
      <c r="D1146" s="465"/>
      <c r="E1146" s="465"/>
      <c r="F1146" s="465"/>
      <c r="G1146" s="465"/>
    </row>
    <row r="1147" spans="1:7" ht="14.5" customHeight="1" outlineLevel="2" x14ac:dyDescent="0.35">
      <c r="A1147" s="584">
        <f>'BD4'!A525</f>
        <v>0</v>
      </c>
      <c r="B1147" s="584"/>
      <c r="C1147" s="215">
        <f>'BD4'!G525</f>
        <v>0</v>
      </c>
    </row>
    <row r="1148" spans="1:7" outlineLevel="2" x14ac:dyDescent="0.35">
      <c r="A1148" s="465" t="s">
        <v>200</v>
      </c>
      <c r="B1148" s="465"/>
      <c r="C1148" s="465"/>
      <c r="D1148" s="465"/>
      <c r="E1148" s="465"/>
      <c r="F1148" s="465"/>
      <c r="G1148" s="465"/>
    </row>
    <row r="1149" spans="1:7" outlineLevel="2" x14ac:dyDescent="0.35">
      <c r="A1149" s="465"/>
      <c r="B1149" s="465"/>
      <c r="C1149" s="465"/>
      <c r="D1149" s="465"/>
      <c r="E1149" s="465"/>
      <c r="F1149" s="465"/>
      <c r="G1149" s="465"/>
    </row>
    <row r="1150" spans="1:7" outlineLevel="2" x14ac:dyDescent="0.35">
      <c r="A1150" s="465"/>
      <c r="B1150" s="465"/>
      <c r="C1150" s="465"/>
      <c r="D1150" s="465"/>
      <c r="E1150" s="465"/>
      <c r="F1150" s="465"/>
      <c r="G1150" s="465"/>
    </row>
    <row r="1151" spans="1:7" outlineLevel="2" x14ac:dyDescent="0.35">
      <c r="A1151" s="465"/>
      <c r="B1151" s="465"/>
      <c r="C1151" s="465"/>
      <c r="D1151" s="465"/>
      <c r="E1151" s="465"/>
      <c r="F1151" s="465"/>
      <c r="G1151" s="465"/>
    </row>
    <row r="1152" spans="1:7" ht="14.5" customHeight="1" outlineLevel="2" x14ac:dyDescent="0.35">
      <c r="A1152" s="584">
        <f>'BD4'!A526</f>
        <v>0</v>
      </c>
      <c r="B1152" s="584"/>
      <c r="C1152" s="215">
        <f>'BD4'!G526</f>
        <v>0</v>
      </c>
    </row>
    <row r="1153" spans="1:7" outlineLevel="2" x14ac:dyDescent="0.35">
      <c r="A1153" s="465" t="s">
        <v>200</v>
      </c>
      <c r="B1153" s="465"/>
      <c r="C1153" s="465"/>
      <c r="D1153" s="465"/>
      <c r="E1153" s="465"/>
      <c r="F1153" s="465"/>
      <c r="G1153" s="465"/>
    </row>
    <row r="1154" spans="1:7" outlineLevel="2" x14ac:dyDescent="0.35">
      <c r="A1154" s="465"/>
      <c r="B1154" s="465"/>
      <c r="C1154" s="465"/>
      <c r="D1154" s="465"/>
      <c r="E1154" s="465"/>
      <c r="F1154" s="465"/>
      <c r="G1154" s="465"/>
    </row>
    <row r="1155" spans="1:7" outlineLevel="2" x14ac:dyDescent="0.35">
      <c r="A1155" s="465"/>
      <c r="B1155" s="465"/>
      <c r="C1155" s="465"/>
      <c r="D1155" s="465"/>
      <c r="E1155" s="465"/>
      <c r="F1155" s="465"/>
      <c r="G1155" s="465"/>
    </row>
    <row r="1156" spans="1:7" outlineLevel="2" x14ac:dyDescent="0.35">
      <c r="A1156" s="465"/>
      <c r="B1156" s="465"/>
      <c r="C1156" s="465"/>
      <c r="D1156" s="465"/>
      <c r="E1156" s="465"/>
      <c r="F1156" s="465"/>
      <c r="G1156" s="465"/>
    </row>
    <row r="1157" spans="1:7" ht="14.5" customHeight="1" outlineLevel="2" x14ac:dyDescent="0.35">
      <c r="A1157" s="584">
        <f>'BD4'!A527</f>
        <v>0</v>
      </c>
      <c r="B1157" s="584"/>
      <c r="C1157" s="215">
        <f>'BD4'!G527</f>
        <v>0</v>
      </c>
    </row>
    <row r="1158" spans="1:7" outlineLevel="2" x14ac:dyDescent="0.35">
      <c r="A1158" s="465" t="s">
        <v>200</v>
      </c>
      <c r="B1158" s="465"/>
      <c r="C1158" s="465"/>
      <c r="D1158" s="465"/>
      <c r="E1158" s="465"/>
      <c r="F1158" s="465"/>
      <c r="G1158" s="465"/>
    </row>
    <row r="1159" spans="1:7" outlineLevel="2" x14ac:dyDescent="0.35">
      <c r="A1159" s="465"/>
      <c r="B1159" s="465"/>
      <c r="C1159" s="465"/>
      <c r="D1159" s="465"/>
      <c r="E1159" s="465"/>
      <c r="F1159" s="465"/>
      <c r="G1159" s="465"/>
    </row>
    <row r="1160" spans="1:7" outlineLevel="2" x14ac:dyDescent="0.35">
      <c r="A1160" s="465"/>
      <c r="B1160" s="465"/>
      <c r="C1160" s="465"/>
      <c r="D1160" s="465"/>
      <c r="E1160" s="465"/>
      <c r="F1160" s="465"/>
      <c r="G1160" s="465"/>
    </row>
    <row r="1161" spans="1:7" outlineLevel="2" x14ac:dyDescent="0.35">
      <c r="A1161" s="465"/>
      <c r="B1161" s="465"/>
      <c r="C1161" s="465"/>
      <c r="D1161" s="465"/>
      <c r="E1161" s="465"/>
      <c r="F1161" s="465"/>
      <c r="G1161" s="465"/>
    </row>
    <row r="1162" spans="1:7" ht="14.5" customHeight="1" outlineLevel="2" x14ac:dyDescent="0.35">
      <c r="A1162" s="584">
        <f>'BD4'!A528</f>
        <v>0</v>
      </c>
      <c r="B1162" s="584"/>
      <c r="C1162" s="215">
        <f>'BD4'!G528</f>
        <v>0</v>
      </c>
    </row>
    <row r="1163" spans="1:7" outlineLevel="2" x14ac:dyDescent="0.35">
      <c r="A1163" s="465" t="s">
        <v>200</v>
      </c>
      <c r="B1163" s="465"/>
      <c r="C1163" s="465"/>
      <c r="D1163" s="465"/>
      <c r="E1163" s="465"/>
      <c r="F1163" s="465"/>
      <c r="G1163" s="465"/>
    </row>
    <row r="1164" spans="1:7" outlineLevel="2" x14ac:dyDescent="0.35">
      <c r="A1164" s="465"/>
      <c r="B1164" s="465"/>
      <c r="C1164" s="465"/>
      <c r="D1164" s="465"/>
      <c r="E1164" s="465"/>
      <c r="F1164" s="465"/>
      <c r="G1164" s="465"/>
    </row>
    <row r="1165" spans="1:7" outlineLevel="2" x14ac:dyDescent="0.35">
      <c r="A1165" s="465"/>
      <c r="B1165" s="465"/>
      <c r="C1165" s="465"/>
      <c r="D1165" s="465"/>
      <c r="E1165" s="465"/>
      <c r="F1165" s="465"/>
      <c r="G1165" s="465"/>
    </row>
    <row r="1166" spans="1:7" outlineLevel="2" x14ac:dyDescent="0.35">
      <c r="A1166" s="465"/>
      <c r="B1166" s="465"/>
      <c r="C1166" s="465"/>
      <c r="D1166" s="465"/>
      <c r="E1166" s="465"/>
      <c r="F1166" s="465"/>
      <c r="G1166" s="465"/>
    </row>
    <row r="1167" spans="1:7" ht="14.5" customHeight="1" outlineLevel="3" x14ac:dyDescent="0.35">
      <c r="A1167" s="584">
        <f>'BD4'!A529</f>
        <v>0</v>
      </c>
      <c r="B1167" s="584"/>
      <c r="C1167" s="215">
        <f>'BD4'!G529</f>
        <v>0</v>
      </c>
    </row>
    <row r="1168" spans="1:7" outlineLevel="3" x14ac:dyDescent="0.35">
      <c r="A1168" s="465" t="s">
        <v>200</v>
      </c>
      <c r="B1168" s="465"/>
      <c r="C1168" s="465"/>
      <c r="D1168" s="465"/>
      <c r="E1168" s="465"/>
      <c r="F1168" s="465"/>
      <c r="G1168" s="465"/>
    </row>
    <row r="1169" spans="1:7" outlineLevel="3" x14ac:dyDescent="0.35">
      <c r="A1169" s="465"/>
      <c r="B1169" s="465"/>
      <c r="C1169" s="465"/>
      <c r="D1169" s="465"/>
      <c r="E1169" s="465"/>
      <c r="F1169" s="465"/>
      <c r="G1169" s="465"/>
    </row>
    <row r="1170" spans="1:7" outlineLevel="3" x14ac:dyDescent="0.35">
      <c r="A1170" s="465"/>
      <c r="B1170" s="465"/>
      <c r="C1170" s="465"/>
      <c r="D1170" s="465"/>
      <c r="E1170" s="465"/>
      <c r="F1170" s="465"/>
      <c r="G1170" s="465"/>
    </row>
    <row r="1171" spans="1:7" outlineLevel="3" x14ac:dyDescent="0.35">
      <c r="A1171" s="465"/>
      <c r="B1171" s="465"/>
      <c r="C1171" s="465"/>
      <c r="D1171" s="465"/>
      <c r="E1171" s="465"/>
      <c r="F1171" s="465"/>
      <c r="G1171" s="465"/>
    </row>
    <row r="1172" spans="1:7" ht="14.5" customHeight="1" outlineLevel="3" x14ac:dyDescent="0.35">
      <c r="A1172" s="584">
        <f>'BD4'!A530</f>
        <v>0</v>
      </c>
      <c r="B1172" s="584"/>
      <c r="C1172" s="215">
        <f>'BD4'!G530</f>
        <v>0</v>
      </c>
    </row>
    <row r="1173" spans="1:7" outlineLevel="3" x14ac:dyDescent="0.35">
      <c r="A1173" s="465" t="s">
        <v>200</v>
      </c>
      <c r="B1173" s="465"/>
      <c r="C1173" s="465"/>
      <c r="D1173" s="465"/>
      <c r="E1173" s="465"/>
      <c r="F1173" s="465"/>
      <c r="G1173" s="465"/>
    </row>
    <row r="1174" spans="1:7" outlineLevel="3" x14ac:dyDescent="0.35">
      <c r="A1174" s="465"/>
      <c r="B1174" s="465"/>
      <c r="C1174" s="465"/>
      <c r="D1174" s="465"/>
      <c r="E1174" s="465"/>
      <c r="F1174" s="465"/>
      <c r="G1174" s="465"/>
    </row>
    <row r="1175" spans="1:7" outlineLevel="3" x14ac:dyDescent="0.35">
      <c r="A1175" s="465"/>
      <c r="B1175" s="465"/>
      <c r="C1175" s="465"/>
      <c r="D1175" s="465"/>
      <c r="E1175" s="465"/>
      <c r="F1175" s="465"/>
      <c r="G1175" s="465"/>
    </row>
    <row r="1176" spans="1:7" outlineLevel="3" x14ac:dyDescent="0.35">
      <c r="A1176" s="465"/>
      <c r="B1176" s="465"/>
      <c r="C1176" s="465"/>
      <c r="D1176" s="465"/>
      <c r="E1176" s="465"/>
      <c r="F1176" s="465"/>
      <c r="G1176" s="465"/>
    </row>
    <row r="1177" spans="1:7" ht="14.5" customHeight="1" outlineLevel="3" x14ac:dyDescent="0.35">
      <c r="A1177" s="584">
        <f>'BD4'!A531</f>
        <v>0</v>
      </c>
      <c r="B1177" s="584"/>
      <c r="C1177" s="215">
        <f>'BD4'!G531</f>
        <v>0</v>
      </c>
    </row>
    <row r="1178" spans="1:7" outlineLevel="3" x14ac:dyDescent="0.35">
      <c r="A1178" s="465" t="s">
        <v>200</v>
      </c>
      <c r="B1178" s="465"/>
      <c r="C1178" s="465"/>
      <c r="D1178" s="465"/>
      <c r="E1178" s="465"/>
      <c r="F1178" s="465"/>
      <c r="G1178" s="465"/>
    </row>
    <row r="1179" spans="1:7" outlineLevel="3" x14ac:dyDescent="0.35">
      <c r="A1179" s="465"/>
      <c r="B1179" s="465"/>
      <c r="C1179" s="465"/>
      <c r="D1179" s="465"/>
      <c r="E1179" s="465"/>
      <c r="F1179" s="465"/>
      <c r="G1179" s="465"/>
    </row>
    <row r="1180" spans="1:7" outlineLevel="3" x14ac:dyDescent="0.35">
      <c r="A1180" s="465"/>
      <c r="B1180" s="465"/>
      <c r="C1180" s="465"/>
      <c r="D1180" s="465"/>
      <c r="E1180" s="465"/>
      <c r="F1180" s="465"/>
      <c r="G1180" s="465"/>
    </row>
    <row r="1181" spans="1:7" outlineLevel="3" x14ac:dyDescent="0.35">
      <c r="A1181" s="465"/>
      <c r="B1181" s="465"/>
      <c r="C1181" s="465"/>
      <c r="D1181" s="465"/>
      <c r="E1181" s="465"/>
      <c r="F1181" s="465"/>
      <c r="G1181" s="465"/>
    </row>
    <row r="1182" spans="1:7" ht="14.5" customHeight="1" outlineLevel="3" x14ac:dyDescent="0.35">
      <c r="A1182" s="584">
        <f>'BD4'!A532</f>
        <v>0</v>
      </c>
      <c r="B1182" s="584"/>
      <c r="C1182" s="215">
        <f>'BD4'!G532</f>
        <v>0</v>
      </c>
    </row>
    <row r="1183" spans="1:7" outlineLevel="3" x14ac:dyDescent="0.35">
      <c r="A1183" s="465" t="s">
        <v>200</v>
      </c>
      <c r="B1183" s="465"/>
      <c r="C1183" s="465"/>
      <c r="D1183" s="465"/>
      <c r="E1183" s="465"/>
      <c r="F1183" s="465"/>
      <c r="G1183" s="465"/>
    </row>
    <row r="1184" spans="1:7" outlineLevel="3" x14ac:dyDescent="0.35">
      <c r="A1184" s="465"/>
      <c r="B1184" s="465"/>
      <c r="C1184" s="465"/>
      <c r="D1184" s="465"/>
      <c r="E1184" s="465"/>
      <c r="F1184" s="465"/>
      <c r="G1184" s="465"/>
    </row>
    <row r="1185" spans="1:7" outlineLevel="3" x14ac:dyDescent="0.35">
      <c r="A1185" s="465"/>
      <c r="B1185" s="465"/>
      <c r="C1185" s="465"/>
      <c r="D1185" s="465"/>
      <c r="E1185" s="465"/>
      <c r="F1185" s="465"/>
      <c r="G1185" s="465"/>
    </row>
    <row r="1186" spans="1:7" outlineLevel="3" x14ac:dyDescent="0.35">
      <c r="A1186" s="465"/>
      <c r="B1186" s="465"/>
      <c r="C1186" s="465"/>
      <c r="D1186" s="465"/>
      <c r="E1186" s="465"/>
      <c r="F1186" s="465"/>
      <c r="G1186" s="465"/>
    </row>
    <row r="1187" spans="1:7" ht="14.5" customHeight="1" outlineLevel="3" x14ac:dyDescent="0.35">
      <c r="A1187" s="584">
        <f>'BD4'!A533</f>
        <v>0</v>
      </c>
      <c r="B1187" s="584"/>
      <c r="C1187" s="215">
        <f>'BD4'!G533</f>
        <v>0</v>
      </c>
    </row>
    <row r="1188" spans="1:7" outlineLevel="3" x14ac:dyDescent="0.35">
      <c r="A1188" s="465" t="s">
        <v>200</v>
      </c>
      <c r="B1188" s="465"/>
      <c r="C1188" s="465"/>
      <c r="D1188" s="465"/>
      <c r="E1188" s="465"/>
      <c r="F1188" s="465"/>
      <c r="G1188" s="465"/>
    </row>
    <row r="1189" spans="1:7" outlineLevel="3" x14ac:dyDescent="0.35">
      <c r="A1189" s="465"/>
      <c r="B1189" s="465"/>
      <c r="C1189" s="465"/>
      <c r="D1189" s="465"/>
      <c r="E1189" s="465"/>
      <c r="F1189" s="465"/>
      <c r="G1189" s="465"/>
    </row>
    <row r="1190" spans="1:7" outlineLevel="3" x14ac:dyDescent="0.35">
      <c r="A1190" s="465"/>
      <c r="B1190" s="465"/>
      <c r="C1190" s="465"/>
      <c r="D1190" s="465"/>
      <c r="E1190" s="465"/>
      <c r="F1190" s="465"/>
      <c r="G1190" s="465"/>
    </row>
    <row r="1191" spans="1:7" outlineLevel="3" x14ac:dyDescent="0.35">
      <c r="A1191" s="465"/>
      <c r="B1191" s="465"/>
      <c r="C1191" s="465"/>
      <c r="D1191" s="465"/>
      <c r="E1191" s="465"/>
      <c r="F1191" s="465"/>
      <c r="G1191" s="465"/>
    </row>
    <row r="1192" spans="1:7" outlineLevel="1" x14ac:dyDescent="0.35">
      <c r="A1192" s="583" t="s">
        <v>235</v>
      </c>
      <c r="B1192" s="583"/>
      <c r="C1192" s="583"/>
      <c r="D1192" s="583"/>
      <c r="E1192" s="583"/>
      <c r="F1192" s="583"/>
      <c r="G1192" s="583"/>
    </row>
    <row r="1193" spans="1:7" ht="14.5" customHeight="1" outlineLevel="1" x14ac:dyDescent="0.35">
      <c r="A1193" s="584">
        <f>'BD4'!A538</f>
        <v>0</v>
      </c>
      <c r="B1193" s="584"/>
      <c r="C1193" s="215">
        <f>'BD4'!G538</f>
        <v>0</v>
      </c>
    </row>
    <row r="1194" spans="1:7" outlineLevel="1" x14ac:dyDescent="0.35">
      <c r="A1194" s="465" t="s">
        <v>200</v>
      </c>
      <c r="B1194" s="465"/>
      <c r="C1194" s="465"/>
      <c r="D1194" s="465"/>
      <c r="E1194" s="465"/>
      <c r="F1194" s="465"/>
      <c r="G1194" s="465"/>
    </row>
    <row r="1195" spans="1:7" outlineLevel="1" x14ac:dyDescent="0.35">
      <c r="A1195" s="465"/>
      <c r="B1195" s="465"/>
      <c r="C1195" s="465"/>
      <c r="D1195" s="465"/>
      <c r="E1195" s="465"/>
      <c r="F1195" s="465"/>
      <c r="G1195" s="465"/>
    </row>
    <row r="1196" spans="1:7" outlineLevel="1" x14ac:dyDescent="0.35">
      <c r="A1196" s="465"/>
      <c r="B1196" s="465"/>
      <c r="C1196" s="465"/>
      <c r="D1196" s="465"/>
      <c r="E1196" s="465"/>
      <c r="F1196" s="465"/>
      <c r="G1196" s="465"/>
    </row>
    <row r="1197" spans="1:7" outlineLevel="1" x14ac:dyDescent="0.35">
      <c r="A1197" s="465"/>
      <c r="B1197" s="465"/>
      <c r="C1197" s="465"/>
      <c r="D1197" s="465"/>
      <c r="E1197" s="465"/>
      <c r="F1197" s="465"/>
      <c r="G1197" s="465"/>
    </row>
    <row r="1198" spans="1:7" ht="14.5" customHeight="1" outlineLevel="1" x14ac:dyDescent="0.35">
      <c r="A1198" s="584">
        <f>'BD4'!A539</f>
        <v>0</v>
      </c>
      <c r="B1198" s="584"/>
      <c r="C1198" s="215">
        <f>'BD4'!G539</f>
        <v>0</v>
      </c>
    </row>
    <row r="1199" spans="1:7" outlineLevel="1" x14ac:dyDescent="0.35">
      <c r="A1199" s="465" t="s">
        <v>200</v>
      </c>
      <c r="B1199" s="465"/>
      <c r="C1199" s="465"/>
      <c r="D1199" s="465"/>
      <c r="E1199" s="465"/>
      <c r="F1199" s="465"/>
      <c r="G1199" s="465"/>
    </row>
    <row r="1200" spans="1:7" outlineLevel="1" x14ac:dyDescent="0.35">
      <c r="A1200" s="465"/>
      <c r="B1200" s="465"/>
      <c r="C1200" s="465"/>
      <c r="D1200" s="465"/>
      <c r="E1200" s="465"/>
      <c r="F1200" s="465"/>
      <c r="G1200" s="465"/>
    </row>
    <row r="1201" spans="1:7" outlineLevel="1" x14ac:dyDescent="0.35">
      <c r="A1201" s="465"/>
      <c r="B1201" s="465"/>
      <c r="C1201" s="465"/>
      <c r="D1201" s="465"/>
      <c r="E1201" s="465"/>
      <c r="F1201" s="465"/>
      <c r="G1201" s="465"/>
    </row>
    <row r="1202" spans="1:7" outlineLevel="1" x14ac:dyDescent="0.35">
      <c r="A1202" s="465"/>
      <c r="B1202" s="465"/>
      <c r="C1202" s="465"/>
      <c r="D1202" s="465"/>
      <c r="E1202" s="465"/>
      <c r="F1202" s="465"/>
      <c r="G1202" s="465"/>
    </row>
    <row r="1203" spans="1:7" ht="14.5" customHeight="1" outlineLevel="1" x14ac:dyDescent="0.35">
      <c r="A1203" s="584">
        <f>'BD4'!A540</f>
        <v>0</v>
      </c>
      <c r="B1203" s="584"/>
      <c r="C1203" s="215">
        <f>'BD4'!G540</f>
        <v>0</v>
      </c>
    </row>
    <row r="1204" spans="1:7" outlineLevel="1" x14ac:dyDescent="0.35">
      <c r="A1204" s="465" t="s">
        <v>200</v>
      </c>
      <c r="B1204" s="465"/>
      <c r="C1204" s="465"/>
      <c r="D1204" s="465"/>
      <c r="E1204" s="465"/>
      <c r="F1204" s="465"/>
      <c r="G1204" s="465"/>
    </row>
    <row r="1205" spans="1:7" outlineLevel="1" x14ac:dyDescent="0.35">
      <c r="A1205" s="465"/>
      <c r="B1205" s="465"/>
      <c r="C1205" s="465"/>
      <c r="D1205" s="465"/>
      <c r="E1205" s="465"/>
      <c r="F1205" s="465"/>
      <c r="G1205" s="465"/>
    </row>
    <row r="1206" spans="1:7" outlineLevel="1" x14ac:dyDescent="0.35">
      <c r="A1206" s="465"/>
      <c r="B1206" s="465"/>
      <c r="C1206" s="465"/>
      <c r="D1206" s="465"/>
      <c r="E1206" s="465"/>
      <c r="F1206" s="465"/>
      <c r="G1206" s="465"/>
    </row>
    <row r="1207" spans="1:7" outlineLevel="1" x14ac:dyDescent="0.35">
      <c r="A1207" s="465"/>
      <c r="B1207" s="465"/>
      <c r="C1207" s="465"/>
      <c r="D1207" s="465"/>
      <c r="E1207" s="465"/>
      <c r="F1207" s="465"/>
      <c r="G1207" s="465"/>
    </row>
    <row r="1208" spans="1:7" ht="14.5" customHeight="1" outlineLevel="1" x14ac:dyDescent="0.35">
      <c r="A1208" s="584">
        <f>'BD4'!A541</f>
        <v>0</v>
      </c>
      <c r="B1208" s="584"/>
      <c r="C1208" s="215">
        <f>'BD4'!G541</f>
        <v>0</v>
      </c>
    </row>
    <row r="1209" spans="1:7" outlineLevel="1" x14ac:dyDescent="0.35">
      <c r="A1209" s="465" t="s">
        <v>200</v>
      </c>
      <c r="B1209" s="465"/>
      <c r="C1209" s="465"/>
      <c r="D1209" s="465"/>
      <c r="E1209" s="465"/>
      <c r="F1209" s="465"/>
      <c r="G1209" s="465"/>
    </row>
    <row r="1210" spans="1:7" outlineLevel="1" x14ac:dyDescent="0.35">
      <c r="A1210" s="465"/>
      <c r="B1210" s="465"/>
      <c r="C1210" s="465"/>
      <c r="D1210" s="465"/>
      <c r="E1210" s="465"/>
      <c r="F1210" s="465"/>
      <c r="G1210" s="465"/>
    </row>
    <row r="1211" spans="1:7" outlineLevel="1" x14ac:dyDescent="0.35">
      <c r="A1211" s="465"/>
      <c r="B1211" s="465"/>
      <c r="C1211" s="465"/>
      <c r="D1211" s="465"/>
      <c r="E1211" s="465"/>
      <c r="F1211" s="465"/>
      <c r="G1211" s="465"/>
    </row>
    <row r="1212" spans="1:7" outlineLevel="1" x14ac:dyDescent="0.35">
      <c r="A1212" s="465"/>
      <c r="B1212" s="465"/>
      <c r="C1212" s="465"/>
      <c r="D1212" s="465"/>
      <c r="E1212" s="465"/>
      <c r="F1212" s="465"/>
      <c r="G1212" s="465"/>
    </row>
    <row r="1213" spans="1:7" ht="14.5" customHeight="1" outlineLevel="1" x14ac:dyDescent="0.35">
      <c r="A1213" s="584">
        <f>'BD4'!A542</f>
        <v>0</v>
      </c>
      <c r="B1213" s="584"/>
      <c r="C1213" s="215">
        <f>'BD4'!G542</f>
        <v>0</v>
      </c>
    </row>
    <row r="1214" spans="1:7" outlineLevel="1" x14ac:dyDescent="0.35">
      <c r="A1214" s="465" t="s">
        <v>200</v>
      </c>
      <c r="B1214" s="465"/>
      <c r="C1214" s="465"/>
      <c r="D1214" s="465"/>
      <c r="E1214" s="465"/>
      <c r="F1214" s="465"/>
      <c r="G1214" s="465"/>
    </row>
    <row r="1215" spans="1:7" outlineLevel="1" x14ac:dyDescent="0.35">
      <c r="A1215" s="465"/>
      <c r="B1215" s="465"/>
      <c r="C1215" s="465"/>
      <c r="D1215" s="465"/>
      <c r="E1215" s="465"/>
      <c r="F1215" s="465"/>
      <c r="G1215" s="465"/>
    </row>
    <row r="1216" spans="1:7" outlineLevel="1" x14ac:dyDescent="0.35">
      <c r="A1216" s="465"/>
      <c r="B1216" s="465"/>
      <c r="C1216" s="465"/>
      <c r="D1216" s="465"/>
      <c r="E1216" s="465"/>
      <c r="F1216" s="465"/>
      <c r="G1216" s="465"/>
    </row>
    <row r="1217" spans="1:7" outlineLevel="1" x14ac:dyDescent="0.35">
      <c r="A1217" s="465"/>
      <c r="B1217" s="465"/>
      <c r="C1217" s="465"/>
      <c r="D1217" s="465"/>
      <c r="E1217" s="465"/>
      <c r="F1217" s="465"/>
      <c r="G1217" s="465"/>
    </row>
    <row r="1218" spans="1:7" ht="14.5" customHeight="1" outlineLevel="5" x14ac:dyDescent="0.35">
      <c r="A1218" s="584">
        <f>'BD4'!A543</f>
        <v>0</v>
      </c>
      <c r="B1218" s="584"/>
      <c r="C1218" s="215">
        <f>'BD4'!G543</f>
        <v>0</v>
      </c>
    </row>
    <row r="1219" spans="1:7" outlineLevel="5" x14ac:dyDescent="0.35">
      <c r="A1219" s="465" t="s">
        <v>200</v>
      </c>
      <c r="B1219" s="465"/>
      <c r="C1219" s="465"/>
      <c r="D1219" s="465"/>
      <c r="E1219" s="465"/>
      <c r="F1219" s="465"/>
      <c r="G1219" s="465"/>
    </row>
    <row r="1220" spans="1:7" outlineLevel="5" x14ac:dyDescent="0.35">
      <c r="A1220" s="465"/>
      <c r="B1220" s="465"/>
      <c r="C1220" s="465"/>
      <c r="D1220" s="465"/>
      <c r="E1220" s="465"/>
      <c r="F1220" s="465"/>
      <c r="G1220" s="465"/>
    </row>
    <row r="1221" spans="1:7" outlineLevel="5" x14ac:dyDescent="0.35">
      <c r="A1221" s="465"/>
      <c r="B1221" s="465"/>
      <c r="C1221" s="465"/>
      <c r="D1221" s="465"/>
      <c r="E1221" s="465"/>
      <c r="F1221" s="465"/>
      <c r="G1221" s="465"/>
    </row>
    <row r="1222" spans="1:7" outlineLevel="5" x14ac:dyDescent="0.35">
      <c r="A1222" s="465"/>
      <c r="B1222" s="465"/>
      <c r="C1222" s="465"/>
      <c r="D1222" s="465"/>
      <c r="E1222" s="465"/>
      <c r="F1222" s="465"/>
      <c r="G1222" s="465"/>
    </row>
    <row r="1223" spans="1:7" ht="14.5" customHeight="1" outlineLevel="5" x14ac:dyDescent="0.35">
      <c r="A1223" s="584">
        <f>'BD4'!A544</f>
        <v>0</v>
      </c>
      <c r="B1223" s="584"/>
      <c r="C1223" s="215">
        <f>'BD4'!G544</f>
        <v>0</v>
      </c>
    </row>
    <row r="1224" spans="1:7" outlineLevel="5" x14ac:dyDescent="0.35">
      <c r="A1224" s="465" t="s">
        <v>200</v>
      </c>
      <c r="B1224" s="465"/>
      <c r="C1224" s="465"/>
      <c r="D1224" s="465"/>
      <c r="E1224" s="465"/>
      <c r="F1224" s="465"/>
      <c r="G1224" s="465"/>
    </row>
    <row r="1225" spans="1:7" outlineLevel="5" x14ac:dyDescent="0.35">
      <c r="A1225" s="465"/>
      <c r="B1225" s="465"/>
      <c r="C1225" s="465"/>
      <c r="D1225" s="465"/>
      <c r="E1225" s="465"/>
      <c r="F1225" s="465"/>
      <c r="G1225" s="465"/>
    </row>
    <row r="1226" spans="1:7" outlineLevel="5" x14ac:dyDescent="0.35">
      <c r="A1226" s="465"/>
      <c r="B1226" s="465"/>
      <c r="C1226" s="465"/>
      <c r="D1226" s="465"/>
      <c r="E1226" s="465"/>
      <c r="F1226" s="465"/>
      <c r="G1226" s="465"/>
    </row>
    <row r="1227" spans="1:7" outlineLevel="5" x14ac:dyDescent="0.35">
      <c r="A1227" s="465"/>
      <c r="B1227" s="465"/>
      <c r="C1227" s="465"/>
      <c r="D1227" s="465"/>
      <c r="E1227" s="465"/>
      <c r="F1227" s="465"/>
      <c r="G1227" s="465"/>
    </row>
    <row r="1228" spans="1:7" ht="14.5" customHeight="1" outlineLevel="5" x14ac:dyDescent="0.35">
      <c r="A1228" s="584">
        <f>'BD4'!A545</f>
        <v>0</v>
      </c>
      <c r="B1228" s="584"/>
      <c r="C1228" s="215">
        <f>'BD4'!G545</f>
        <v>0</v>
      </c>
    </row>
    <row r="1229" spans="1:7" outlineLevel="5" x14ac:dyDescent="0.35">
      <c r="A1229" s="465" t="s">
        <v>200</v>
      </c>
      <c r="B1229" s="465"/>
      <c r="C1229" s="465"/>
      <c r="D1229" s="465"/>
      <c r="E1229" s="465"/>
      <c r="F1229" s="465"/>
      <c r="G1229" s="465"/>
    </row>
    <row r="1230" spans="1:7" outlineLevel="5" x14ac:dyDescent="0.35">
      <c r="A1230" s="465"/>
      <c r="B1230" s="465"/>
      <c r="C1230" s="465"/>
      <c r="D1230" s="465"/>
      <c r="E1230" s="465"/>
      <c r="F1230" s="465"/>
      <c r="G1230" s="465"/>
    </row>
    <row r="1231" spans="1:7" outlineLevel="5" x14ac:dyDescent="0.35">
      <c r="A1231" s="465"/>
      <c r="B1231" s="465"/>
      <c r="C1231" s="465"/>
      <c r="D1231" s="465"/>
      <c r="E1231" s="465"/>
      <c r="F1231" s="465"/>
      <c r="G1231" s="465"/>
    </row>
    <row r="1232" spans="1:7" outlineLevel="5" x14ac:dyDescent="0.35">
      <c r="A1232" s="465"/>
      <c r="B1232" s="465"/>
      <c r="C1232" s="465"/>
      <c r="D1232" s="465"/>
      <c r="E1232" s="465"/>
      <c r="F1232" s="465"/>
      <c r="G1232" s="465"/>
    </row>
    <row r="1233" spans="1:7" ht="14.5" customHeight="1" outlineLevel="5" x14ac:dyDescent="0.35">
      <c r="A1233" s="584">
        <f>'BD4'!A546</f>
        <v>0</v>
      </c>
      <c r="B1233" s="584"/>
      <c r="C1233" s="215">
        <f>'BD4'!G546</f>
        <v>0</v>
      </c>
    </row>
    <row r="1234" spans="1:7" outlineLevel="5" x14ac:dyDescent="0.35">
      <c r="A1234" s="465" t="s">
        <v>200</v>
      </c>
      <c r="B1234" s="465"/>
      <c r="C1234" s="465"/>
      <c r="D1234" s="465"/>
      <c r="E1234" s="465"/>
      <c r="F1234" s="465"/>
      <c r="G1234" s="465"/>
    </row>
    <row r="1235" spans="1:7" outlineLevel="5" x14ac:dyDescent="0.35">
      <c r="A1235" s="465"/>
      <c r="B1235" s="465"/>
      <c r="C1235" s="465"/>
      <c r="D1235" s="465"/>
      <c r="E1235" s="465"/>
      <c r="F1235" s="465"/>
      <c r="G1235" s="465"/>
    </row>
    <row r="1236" spans="1:7" outlineLevel="5" x14ac:dyDescent="0.35">
      <c r="A1236" s="465"/>
      <c r="B1236" s="465"/>
      <c r="C1236" s="465"/>
      <c r="D1236" s="465"/>
      <c r="E1236" s="465"/>
      <c r="F1236" s="465"/>
      <c r="G1236" s="465"/>
    </row>
    <row r="1237" spans="1:7" outlineLevel="5" x14ac:dyDescent="0.35">
      <c r="A1237" s="465"/>
      <c r="B1237" s="465"/>
      <c r="C1237" s="465"/>
      <c r="D1237" s="465"/>
      <c r="E1237" s="465"/>
      <c r="F1237" s="465"/>
      <c r="G1237" s="465"/>
    </row>
    <row r="1238" spans="1:7" ht="14.5" customHeight="1" outlineLevel="5" x14ac:dyDescent="0.35">
      <c r="A1238" s="584">
        <f>'BD4'!A547</f>
        <v>0</v>
      </c>
      <c r="B1238" s="584"/>
      <c r="C1238" s="215">
        <f>'BD4'!G547</f>
        <v>0</v>
      </c>
    </row>
    <row r="1239" spans="1:7" outlineLevel="5" x14ac:dyDescent="0.35">
      <c r="A1239" s="465" t="s">
        <v>200</v>
      </c>
      <c r="B1239" s="465"/>
      <c r="C1239" s="465"/>
      <c r="D1239" s="465"/>
      <c r="E1239" s="465"/>
      <c r="F1239" s="465"/>
      <c r="G1239" s="465"/>
    </row>
    <row r="1240" spans="1:7" outlineLevel="5" x14ac:dyDescent="0.35">
      <c r="A1240" s="465"/>
      <c r="B1240" s="465"/>
      <c r="C1240" s="465"/>
      <c r="D1240" s="465"/>
      <c r="E1240" s="465"/>
      <c r="F1240" s="465"/>
      <c r="G1240" s="465"/>
    </row>
    <row r="1241" spans="1:7" outlineLevel="5" x14ac:dyDescent="0.35">
      <c r="A1241" s="465"/>
      <c r="B1241" s="465"/>
      <c r="C1241" s="465"/>
      <c r="D1241" s="465"/>
      <c r="E1241" s="465"/>
      <c r="F1241" s="465"/>
      <c r="G1241" s="465"/>
    </row>
    <row r="1242" spans="1:7" outlineLevel="5" x14ac:dyDescent="0.35">
      <c r="A1242" s="465"/>
      <c r="B1242" s="465"/>
      <c r="C1242" s="465"/>
      <c r="D1242" s="465"/>
      <c r="E1242" s="465"/>
      <c r="F1242" s="465"/>
      <c r="G1242" s="465"/>
    </row>
    <row r="1243" spans="1:7" ht="14.5" customHeight="1" outlineLevel="6" x14ac:dyDescent="0.35">
      <c r="A1243" s="584">
        <f>'BD4'!A548</f>
        <v>0</v>
      </c>
      <c r="B1243" s="584"/>
      <c r="C1243" s="215">
        <f>'BD4'!G548</f>
        <v>0</v>
      </c>
    </row>
    <row r="1244" spans="1:7" outlineLevel="6" x14ac:dyDescent="0.35">
      <c r="A1244" s="465" t="s">
        <v>200</v>
      </c>
      <c r="B1244" s="465"/>
      <c r="C1244" s="465"/>
      <c r="D1244" s="465"/>
      <c r="E1244" s="465"/>
      <c r="F1244" s="465"/>
      <c r="G1244" s="465"/>
    </row>
    <row r="1245" spans="1:7" outlineLevel="6" x14ac:dyDescent="0.35">
      <c r="A1245" s="465"/>
      <c r="B1245" s="465"/>
      <c r="C1245" s="465"/>
      <c r="D1245" s="465"/>
      <c r="E1245" s="465"/>
      <c r="F1245" s="465"/>
      <c r="G1245" s="465"/>
    </row>
    <row r="1246" spans="1:7" outlineLevel="6" x14ac:dyDescent="0.35">
      <c r="A1246" s="465"/>
      <c r="B1246" s="465"/>
      <c r="C1246" s="465"/>
      <c r="D1246" s="465"/>
      <c r="E1246" s="465"/>
      <c r="F1246" s="465"/>
      <c r="G1246" s="465"/>
    </row>
    <row r="1247" spans="1:7" outlineLevel="6" x14ac:dyDescent="0.35">
      <c r="A1247" s="465"/>
      <c r="B1247" s="465"/>
      <c r="C1247" s="465"/>
      <c r="D1247" s="465"/>
      <c r="E1247" s="465"/>
      <c r="F1247" s="465"/>
      <c r="G1247" s="465"/>
    </row>
    <row r="1248" spans="1:7" ht="14.5" customHeight="1" outlineLevel="6" x14ac:dyDescent="0.35">
      <c r="A1248" s="584">
        <f>'BD4'!A549</f>
        <v>0</v>
      </c>
      <c r="B1248" s="584"/>
      <c r="C1248" s="215">
        <f>'BD4'!G549</f>
        <v>0</v>
      </c>
    </row>
    <row r="1249" spans="1:7" outlineLevel="6" x14ac:dyDescent="0.35">
      <c r="A1249" s="465" t="s">
        <v>200</v>
      </c>
      <c r="B1249" s="465"/>
      <c r="C1249" s="465"/>
      <c r="D1249" s="465"/>
      <c r="E1249" s="465"/>
      <c r="F1249" s="465"/>
      <c r="G1249" s="465"/>
    </row>
    <row r="1250" spans="1:7" outlineLevel="6" x14ac:dyDescent="0.35">
      <c r="A1250" s="465"/>
      <c r="B1250" s="465"/>
      <c r="C1250" s="465"/>
      <c r="D1250" s="465"/>
      <c r="E1250" s="465"/>
      <c r="F1250" s="465"/>
      <c r="G1250" s="465"/>
    </row>
    <row r="1251" spans="1:7" outlineLevel="6" x14ac:dyDescent="0.35">
      <c r="A1251" s="465"/>
      <c r="B1251" s="465"/>
      <c r="C1251" s="465"/>
      <c r="D1251" s="465"/>
      <c r="E1251" s="465"/>
      <c r="F1251" s="465"/>
      <c r="G1251" s="465"/>
    </row>
    <row r="1252" spans="1:7" outlineLevel="6" x14ac:dyDescent="0.35">
      <c r="A1252" s="465"/>
      <c r="B1252" s="465"/>
      <c r="C1252" s="465"/>
      <c r="D1252" s="465"/>
      <c r="E1252" s="465"/>
      <c r="F1252" s="465"/>
      <c r="G1252" s="465"/>
    </row>
    <row r="1253" spans="1:7" ht="14.5" customHeight="1" outlineLevel="6" x14ac:dyDescent="0.35">
      <c r="A1253" s="584">
        <f>'BD4'!A550</f>
        <v>0</v>
      </c>
      <c r="B1253" s="584"/>
      <c r="C1253" s="215">
        <f>'BD4'!G550</f>
        <v>0</v>
      </c>
    </row>
    <row r="1254" spans="1:7" outlineLevel="6" x14ac:dyDescent="0.35">
      <c r="A1254" s="465" t="s">
        <v>200</v>
      </c>
      <c r="B1254" s="465"/>
      <c r="C1254" s="465"/>
      <c r="D1254" s="465"/>
      <c r="E1254" s="465"/>
      <c r="F1254" s="465"/>
      <c r="G1254" s="465"/>
    </row>
    <row r="1255" spans="1:7" outlineLevel="6" x14ac:dyDescent="0.35">
      <c r="A1255" s="465"/>
      <c r="B1255" s="465"/>
      <c r="C1255" s="465"/>
      <c r="D1255" s="465"/>
      <c r="E1255" s="465"/>
      <c r="F1255" s="465"/>
      <c r="G1255" s="465"/>
    </row>
    <row r="1256" spans="1:7" outlineLevel="6" x14ac:dyDescent="0.35">
      <c r="A1256" s="465"/>
      <c r="B1256" s="465"/>
      <c r="C1256" s="465"/>
      <c r="D1256" s="465"/>
      <c r="E1256" s="465"/>
      <c r="F1256" s="465"/>
      <c r="G1256" s="465"/>
    </row>
    <row r="1257" spans="1:7" outlineLevel="6" x14ac:dyDescent="0.35">
      <c r="A1257" s="465"/>
      <c r="B1257" s="465"/>
      <c r="C1257" s="465"/>
      <c r="D1257" s="465"/>
      <c r="E1257" s="465"/>
      <c r="F1257" s="465"/>
      <c r="G1257" s="465"/>
    </row>
    <row r="1258" spans="1:7" ht="14.5" customHeight="1" outlineLevel="6" x14ac:dyDescent="0.35">
      <c r="A1258" s="584">
        <f>'BD4'!A551</f>
        <v>0</v>
      </c>
      <c r="B1258" s="584"/>
      <c r="C1258" s="215">
        <f>'BD4'!G551</f>
        <v>0</v>
      </c>
    </row>
    <row r="1259" spans="1:7" outlineLevel="6" x14ac:dyDescent="0.35">
      <c r="A1259" s="465" t="s">
        <v>200</v>
      </c>
      <c r="B1259" s="465"/>
      <c r="C1259" s="465"/>
      <c r="D1259" s="465"/>
      <c r="E1259" s="465"/>
      <c r="F1259" s="465"/>
      <c r="G1259" s="465"/>
    </row>
    <row r="1260" spans="1:7" outlineLevel="6" x14ac:dyDescent="0.35">
      <c r="A1260" s="465"/>
      <c r="B1260" s="465"/>
      <c r="C1260" s="465"/>
      <c r="D1260" s="465"/>
      <c r="E1260" s="465"/>
      <c r="F1260" s="465"/>
      <c r="G1260" s="465"/>
    </row>
    <row r="1261" spans="1:7" outlineLevel="6" x14ac:dyDescent="0.35">
      <c r="A1261" s="465"/>
      <c r="B1261" s="465"/>
      <c r="C1261" s="465"/>
      <c r="D1261" s="465"/>
      <c r="E1261" s="465"/>
      <c r="F1261" s="465"/>
      <c r="G1261" s="465"/>
    </row>
    <row r="1262" spans="1:7" outlineLevel="6" x14ac:dyDescent="0.35">
      <c r="A1262" s="465"/>
      <c r="B1262" s="465"/>
      <c r="C1262" s="465"/>
      <c r="D1262" s="465"/>
      <c r="E1262" s="465"/>
      <c r="F1262" s="465"/>
      <c r="G1262" s="465"/>
    </row>
    <row r="1263" spans="1:7" ht="14.5" customHeight="1" outlineLevel="6" x14ac:dyDescent="0.35">
      <c r="A1263" s="584">
        <f>'BD4'!A552</f>
        <v>0</v>
      </c>
      <c r="B1263" s="584"/>
      <c r="C1263" s="215">
        <f>'BD4'!G552</f>
        <v>0</v>
      </c>
    </row>
    <row r="1264" spans="1:7" outlineLevel="6" x14ac:dyDescent="0.35">
      <c r="A1264" s="465" t="s">
        <v>200</v>
      </c>
      <c r="B1264" s="465"/>
      <c r="C1264" s="465"/>
      <c r="D1264" s="465"/>
      <c r="E1264" s="465"/>
      <c r="F1264" s="465"/>
      <c r="G1264" s="465"/>
    </row>
    <row r="1265" spans="1:7" outlineLevel="6" x14ac:dyDescent="0.35">
      <c r="A1265" s="465"/>
      <c r="B1265" s="465"/>
      <c r="C1265" s="465"/>
      <c r="D1265" s="465"/>
      <c r="E1265" s="465"/>
      <c r="F1265" s="465"/>
      <c r="G1265" s="465"/>
    </row>
    <row r="1266" spans="1:7" outlineLevel="6" x14ac:dyDescent="0.35">
      <c r="A1266" s="465"/>
      <c r="B1266" s="465"/>
      <c r="C1266" s="465"/>
      <c r="D1266" s="465"/>
      <c r="E1266" s="465"/>
      <c r="F1266" s="465"/>
      <c r="G1266" s="465"/>
    </row>
    <row r="1267" spans="1:7" outlineLevel="6" x14ac:dyDescent="0.35">
      <c r="A1267" s="465"/>
      <c r="B1267" s="465"/>
      <c r="C1267" s="465"/>
      <c r="D1267" s="465"/>
      <c r="E1267" s="465"/>
      <c r="F1267" s="465"/>
      <c r="G1267" s="465"/>
    </row>
    <row r="1268" spans="1:7" outlineLevel="1" x14ac:dyDescent="0.35"/>
    <row r="1269" spans="1:7" ht="15" thickBot="1" x14ac:dyDescent="0.4"/>
    <row r="1270" spans="1:7" ht="83.5" customHeight="1" thickBot="1" x14ac:dyDescent="0.4">
      <c r="A1270" s="166" t="s">
        <v>9</v>
      </c>
      <c r="B1270" s="563" t="s">
        <v>63</v>
      </c>
      <c r="C1270" s="564"/>
      <c r="D1270" s="564"/>
      <c r="E1270" s="564"/>
      <c r="F1270" s="564"/>
      <c r="G1270" s="580"/>
    </row>
    <row r="1271" spans="1:7" ht="24" thickBot="1" x14ac:dyDescent="0.6">
      <c r="A1271" s="16" t="s">
        <v>39</v>
      </c>
      <c r="B1271" s="466">
        <f>F1282</f>
        <v>0</v>
      </c>
      <c r="C1271" s="467"/>
    </row>
    <row r="1272" spans="1:7" outlineLevel="1" collapsed="1" x14ac:dyDescent="0.35"/>
    <row r="1273" spans="1:7" ht="16" outlineLevel="1" thickBot="1" x14ac:dyDescent="0.4">
      <c r="A1273" s="165" t="s">
        <v>124</v>
      </c>
      <c r="B1273" s="507">
        <f>'BD4'!B560</f>
        <v>0</v>
      </c>
      <c r="C1273" s="507"/>
      <c r="D1273" s="585" t="s">
        <v>275</v>
      </c>
      <c r="E1273" s="585"/>
      <c r="F1273" s="585"/>
      <c r="G1273" s="585"/>
    </row>
    <row r="1274" spans="1:7" outlineLevel="1" x14ac:dyDescent="0.35"/>
    <row r="1275" spans="1:7" ht="28.9" customHeight="1" outlineLevel="1" x14ac:dyDescent="0.35">
      <c r="A1275" s="20" t="s">
        <v>72</v>
      </c>
      <c r="B1275" s="496" t="s">
        <v>161</v>
      </c>
      <c r="C1275" s="496"/>
      <c r="D1275" s="496"/>
      <c r="E1275" s="496"/>
      <c r="F1275" s="496"/>
      <c r="G1275" s="496"/>
    </row>
    <row r="1276" spans="1:7" ht="15.65" customHeight="1" outlineLevel="1" x14ac:dyDescent="0.35">
      <c r="B1276" s="497"/>
      <c r="C1276" s="497"/>
      <c r="D1276" s="497"/>
      <c r="E1276" s="497"/>
      <c r="F1276" s="497"/>
      <c r="G1276" s="497"/>
    </row>
    <row r="1277" spans="1:7" ht="15.65" customHeight="1" outlineLevel="1" x14ac:dyDescent="0.35">
      <c r="B1277" s="497"/>
      <c r="C1277" s="497"/>
      <c r="D1277" s="497"/>
      <c r="E1277" s="497"/>
      <c r="F1277" s="497"/>
      <c r="G1277" s="497"/>
    </row>
    <row r="1278" spans="1:7" ht="15.65" customHeight="1" outlineLevel="1" x14ac:dyDescent="0.35">
      <c r="B1278" s="497"/>
      <c r="C1278" s="497"/>
      <c r="D1278" s="497"/>
      <c r="E1278" s="497"/>
      <c r="F1278" s="497"/>
      <c r="G1278" s="497"/>
    </row>
    <row r="1279" spans="1:7" ht="15.65" customHeight="1" outlineLevel="1" x14ac:dyDescent="0.35">
      <c r="B1279" s="497"/>
      <c r="C1279" s="497"/>
      <c r="D1279" s="497"/>
      <c r="E1279" s="497"/>
      <c r="F1279" s="497"/>
      <c r="G1279" s="497"/>
    </row>
    <row r="1280" spans="1:7" outlineLevel="1" x14ac:dyDescent="0.35">
      <c r="B1280" s="497"/>
      <c r="C1280" s="497"/>
      <c r="D1280" s="497"/>
      <c r="E1280" s="497"/>
      <c r="F1280" s="497"/>
      <c r="G1280" s="497"/>
    </row>
    <row r="1281" spans="4:6" outlineLevel="1" x14ac:dyDescent="0.35">
      <c r="D1281" s="8" t="s">
        <v>129</v>
      </c>
      <c r="E1281" s="151" t="s">
        <v>131</v>
      </c>
      <c r="F1281" s="151" t="s">
        <v>73</v>
      </c>
    </row>
    <row r="1282" spans="4:6" ht="15.5" outlineLevel="1" x14ac:dyDescent="0.35">
      <c r="D1282" s="85">
        <f>IF('BD4'!E569&gt;0,'BD4'!E569,'BD4'!E579)</f>
        <v>0.1</v>
      </c>
      <c r="E1282" s="107">
        <f>IF('BD4'!F569&gt;0,'BD4'!F569,'BD4'!F579)</f>
        <v>0</v>
      </c>
      <c r="F1282" s="107">
        <f>IF('BD4'!G569&gt;0,'BD4'!G569,'BD4'!G579)</f>
        <v>0</v>
      </c>
    </row>
  </sheetData>
  <sheetProtection algorithmName="SHA-512" hashValue="rYkab55dI9rUrxGWsw71g3GX7B6yqjhCmIIoXfxOdSD1++OQ2Cp6raZVeIIhLyWpkzfy4mhzBsZCwAbTCjWf7A==" saltValue="Engd02T6yt3ZcE/hjEpAwA==" spinCount="100000" sheet="1" objects="1" scenarios="1"/>
  <mergeCells count="358">
    <mergeCell ref="A1264:G1267"/>
    <mergeCell ref="A1183:G1186"/>
    <mergeCell ref="A1188:G1191"/>
    <mergeCell ref="A1194:G1197"/>
    <mergeCell ref="A1199:G1202"/>
    <mergeCell ref="A1204:G1207"/>
    <mergeCell ref="A1209:G1212"/>
    <mergeCell ref="A1214:G1217"/>
    <mergeCell ref="A1219:G1222"/>
    <mergeCell ref="A1224:G1227"/>
    <mergeCell ref="A1192:G1192"/>
    <mergeCell ref="A1229:G1232"/>
    <mergeCell ref="A1234:G1237"/>
    <mergeCell ref="A1239:G1242"/>
    <mergeCell ref="A1244:G1247"/>
    <mergeCell ref="A1249:G1252"/>
    <mergeCell ref="A1254:G1257"/>
    <mergeCell ref="A1259:G1262"/>
    <mergeCell ref="A1243:B1243"/>
    <mergeCell ref="A1138:G1141"/>
    <mergeCell ref="A1143:G1146"/>
    <mergeCell ref="A1148:G1151"/>
    <mergeCell ref="A1153:G1156"/>
    <mergeCell ref="A1158:G1161"/>
    <mergeCell ref="A1163:G1166"/>
    <mergeCell ref="A1168:G1171"/>
    <mergeCell ref="A1173:G1176"/>
    <mergeCell ref="A1178:G1181"/>
    <mergeCell ref="A1152:B1152"/>
    <mergeCell ref="A1172:B1172"/>
    <mergeCell ref="A1177:B1177"/>
    <mergeCell ref="A1118:G1121"/>
    <mergeCell ref="A1123:G1126"/>
    <mergeCell ref="A1128:G1131"/>
    <mergeCell ref="A1133:G1136"/>
    <mergeCell ref="A978:G981"/>
    <mergeCell ref="A983:G986"/>
    <mergeCell ref="A988:G991"/>
    <mergeCell ref="A996:G999"/>
    <mergeCell ref="A1001:G1004"/>
    <mergeCell ref="A1006:G1009"/>
    <mergeCell ref="A1011:G1014"/>
    <mergeCell ref="A1016:G1019"/>
    <mergeCell ref="A1021:G1024"/>
    <mergeCell ref="A1103:G1103"/>
    <mergeCell ref="B1104:G1104"/>
    <mergeCell ref="A1111:B1111"/>
    <mergeCell ref="A1106:B1106"/>
    <mergeCell ref="A1036:G1039"/>
    <mergeCell ref="A1041:G1044"/>
    <mergeCell ref="A1049:G1052"/>
    <mergeCell ref="C993:D993"/>
    <mergeCell ref="A882:G885"/>
    <mergeCell ref="A890:G893"/>
    <mergeCell ref="A895:G898"/>
    <mergeCell ref="A900:G903"/>
    <mergeCell ref="C807:G809"/>
    <mergeCell ref="A1089:G1092"/>
    <mergeCell ref="A1094:G1097"/>
    <mergeCell ref="A1107:G1110"/>
    <mergeCell ref="A1112:G1115"/>
    <mergeCell ref="A1084:G1087"/>
    <mergeCell ref="A941:G941"/>
    <mergeCell ref="A942:B942"/>
    <mergeCell ref="A947:B947"/>
    <mergeCell ref="A1000:B1000"/>
    <mergeCell ref="A1005:B1005"/>
    <mergeCell ref="A957:B957"/>
    <mergeCell ref="A962:B962"/>
    <mergeCell ref="A943:G946"/>
    <mergeCell ref="A948:G951"/>
    <mergeCell ref="A953:G956"/>
    <mergeCell ref="A958:G961"/>
    <mergeCell ref="A963:G966"/>
    <mergeCell ref="A968:G971"/>
    <mergeCell ref="A973:G976"/>
    <mergeCell ref="B3:E3"/>
    <mergeCell ref="A1073:B1073"/>
    <mergeCell ref="A1053:B1053"/>
    <mergeCell ref="A1058:B1058"/>
    <mergeCell ref="A1063:B1063"/>
    <mergeCell ref="A1068:B1068"/>
    <mergeCell ref="A1147:B1147"/>
    <mergeCell ref="A1083:B1083"/>
    <mergeCell ref="D1273:G1273"/>
    <mergeCell ref="B24:C24"/>
    <mergeCell ref="B25:C25"/>
    <mergeCell ref="B821:G821"/>
    <mergeCell ref="B822:C822"/>
    <mergeCell ref="B783:G783"/>
    <mergeCell ref="B784:C784"/>
    <mergeCell ref="A787:B787"/>
    <mergeCell ref="A790:B790"/>
    <mergeCell ref="A1137:B1137"/>
    <mergeCell ref="A1193:B1193"/>
    <mergeCell ref="A1198:B1198"/>
    <mergeCell ref="A1203:B1203"/>
    <mergeCell ref="A1208:B1208"/>
    <mergeCell ref="A1213:B1213"/>
    <mergeCell ref="A1167:B1167"/>
    <mergeCell ref="A1182:B1182"/>
    <mergeCell ref="A1142:B1142"/>
    <mergeCell ref="A816:B816"/>
    <mergeCell ref="A952:B952"/>
    <mergeCell ref="A1157:B1157"/>
    <mergeCell ref="A1162:B1162"/>
    <mergeCell ref="A1117:B1117"/>
    <mergeCell ref="A1122:B1122"/>
    <mergeCell ref="A1127:B1127"/>
    <mergeCell ref="A1132:B1132"/>
    <mergeCell ref="A1048:B1048"/>
    <mergeCell ref="B1101:C1101"/>
    <mergeCell ref="B1100:G1100"/>
    <mergeCell ref="A1088:B1088"/>
    <mergeCell ref="A1093:B1093"/>
    <mergeCell ref="A1078:B1078"/>
    <mergeCell ref="A1040:B1040"/>
    <mergeCell ref="A1015:B1015"/>
    <mergeCell ref="A1020:B1020"/>
    <mergeCell ref="A1047:G1047"/>
    <mergeCell ref="A1116:G1116"/>
    <mergeCell ref="B1046:C1046"/>
    <mergeCell ref="A1026:G1029"/>
    <mergeCell ref="A1031:G1034"/>
    <mergeCell ref="A888:G888"/>
    <mergeCell ref="C810:G812"/>
    <mergeCell ref="A813:B813"/>
    <mergeCell ref="C813:G815"/>
    <mergeCell ref="A905:G908"/>
    <mergeCell ref="A910:G913"/>
    <mergeCell ref="A915:G918"/>
    <mergeCell ref="A920:G923"/>
    <mergeCell ref="A1054:G1057"/>
    <mergeCell ref="A930:G933"/>
    <mergeCell ref="A935:G938"/>
    <mergeCell ref="B834:C834"/>
    <mergeCell ref="B887:C887"/>
    <mergeCell ref="D940:E940"/>
    <mergeCell ref="A837:G840"/>
    <mergeCell ref="A842:G845"/>
    <mergeCell ref="A851:B851"/>
    <mergeCell ref="A847:G850"/>
    <mergeCell ref="A852:G855"/>
    <mergeCell ref="A857:G860"/>
    <mergeCell ref="A862:G865"/>
    <mergeCell ref="A867:G870"/>
    <mergeCell ref="A872:G875"/>
    <mergeCell ref="A877:G880"/>
    <mergeCell ref="C804:G806"/>
    <mergeCell ref="C799:G801"/>
    <mergeCell ref="C796:G798"/>
    <mergeCell ref="A734:G740"/>
    <mergeCell ref="A766:G772"/>
    <mergeCell ref="A690:G695"/>
    <mergeCell ref="A742:G748"/>
    <mergeCell ref="A750:G756"/>
    <mergeCell ref="A758:G764"/>
    <mergeCell ref="A702:G708"/>
    <mergeCell ref="B14:E14"/>
    <mergeCell ref="A539:G543"/>
    <mergeCell ref="A533:G537"/>
    <mergeCell ref="A545:G549"/>
    <mergeCell ref="A551:G555"/>
    <mergeCell ref="B511:G511"/>
    <mergeCell ref="A262:G268"/>
    <mergeCell ref="A254:G260"/>
    <mergeCell ref="A246:G252"/>
    <mergeCell ref="A238:G244"/>
    <mergeCell ref="A228:G234"/>
    <mergeCell ref="A318:G324"/>
    <mergeCell ref="A310:G316"/>
    <mergeCell ref="B525:F525"/>
    <mergeCell ref="B522:F522"/>
    <mergeCell ref="A140:G146"/>
    <mergeCell ref="A148:G154"/>
    <mergeCell ref="A92:G98"/>
    <mergeCell ref="B521:F521"/>
    <mergeCell ref="B22:D22"/>
    <mergeCell ref="B523:F523"/>
    <mergeCell ref="B524:F524"/>
    <mergeCell ref="B529:G529"/>
    <mergeCell ref="B530:C530"/>
    <mergeCell ref="B2:E2"/>
    <mergeCell ref="B6:E6"/>
    <mergeCell ref="B5:E5"/>
    <mergeCell ref="B8:E8"/>
    <mergeCell ref="B7:E7"/>
    <mergeCell ref="A836:B836"/>
    <mergeCell ref="A804:B804"/>
    <mergeCell ref="A807:B807"/>
    <mergeCell ref="A810:B810"/>
    <mergeCell ref="D803:E803"/>
    <mergeCell ref="B824:G824"/>
    <mergeCell ref="B825:C825"/>
    <mergeCell ref="A835:G835"/>
    <mergeCell ref="A100:G106"/>
    <mergeCell ref="A470:G476"/>
    <mergeCell ref="A156:G162"/>
    <mergeCell ref="A164:G170"/>
    <mergeCell ref="A172:G178"/>
    <mergeCell ref="B559:C559"/>
    <mergeCell ref="B558:G558"/>
    <mergeCell ref="B623:G623"/>
    <mergeCell ref="B698:G698"/>
    <mergeCell ref="A718:G724"/>
    <mergeCell ref="B10:E10"/>
    <mergeCell ref="B1271:C1271"/>
    <mergeCell ref="A977:B977"/>
    <mergeCell ref="A982:B982"/>
    <mergeCell ref="A987:B987"/>
    <mergeCell ref="A994:G994"/>
    <mergeCell ref="A995:B995"/>
    <mergeCell ref="A1025:B1025"/>
    <mergeCell ref="A1030:B1030"/>
    <mergeCell ref="A1035:B1035"/>
    <mergeCell ref="A1187:B1187"/>
    <mergeCell ref="A1248:B1248"/>
    <mergeCell ref="A1253:B1253"/>
    <mergeCell ref="A1258:B1258"/>
    <mergeCell ref="A1263:B1263"/>
    <mergeCell ref="A1218:B1218"/>
    <mergeCell ref="A1223:B1223"/>
    <mergeCell ref="A1228:B1228"/>
    <mergeCell ref="A1233:B1233"/>
    <mergeCell ref="A1238:B1238"/>
    <mergeCell ref="A1059:G1062"/>
    <mergeCell ref="A1064:G1067"/>
    <mergeCell ref="A1069:G1072"/>
    <mergeCell ref="A1074:G1077"/>
    <mergeCell ref="A1079:G1082"/>
    <mergeCell ref="B1275:G1275"/>
    <mergeCell ref="B1276:G1280"/>
    <mergeCell ref="A774:G780"/>
    <mergeCell ref="A856:B856"/>
    <mergeCell ref="A861:B861"/>
    <mergeCell ref="A866:B866"/>
    <mergeCell ref="A871:B871"/>
    <mergeCell ref="A876:B876"/>
    <mergeCell ref="A881:B881"/>
    <mergeCell ref="B1270:G1270"/>
    <mergeCell ref="A827:G827"/>
    <mergeCell ref="B828:G828"/>
    <mergeCell ref="B829:G829"/>
    <mergeCell ref="B830:G830"/>
    <mergeCell ref="B831:G831"/>
    <mergeCell ref="B832:G832"/>
    <mergeCell ref="A841:B841"/>
    <mergeCell ref="A846:B846"/>
    <mergeCell ref="B1273:C1273"/>
    <mergeCell ref="A967:B967"/>
    <mergeCell ref="A972:B972"/>
    <mergeCell ref="A1010:B1010"/>
    <mergeCell ref="A925:G928"/>
    <mergeCell ref="C816:G818"/>
    <mergeCell ref="A616:G620"/>
    <mergeCell ref="A793:B793"/>
    <mergeCell ref="A796:B796"/>
    <mergeCell ref="A799:B799"/>
    <mergeCell ref="C790:G792"/>
    <mergeCell ref="B786:C786"/>
    <mergeCell ref="C793:G795"/>
    <mergeCell ref="C787:G789"/>
    <mergeCell ref="B624:C624"/>
    <mergeCell ref="B699:C699"/>
    <mergeCell ref="A726:G732"/>
    <mergeCell ref="A710:G716"/>
    <mergeCell ref="A683:G688"/>
    <mergeCell ref="A676:G681"/>
    <mergeCell ref="A662:G667"/>
    <mergeCell ref="A669:G674"/>
    <mergeCell ref="A641:G646"/>
    <mergeCell ref="A648:G653"/>
    <mergeCell ref="A655:G660"/>
    <mergeCell ref="A627:G632"/>
    <mergeCell ref="A634:G639"/>
    <mergeCell ref="A278:G284"/>
    <mergeCell ref="A108:G114"/>
    <mergeCell ref="A116:G122"/>
    <mergeCell ref="A124:G130"/>
    <mergeCell ref="A132:G138"/>
    <mergeCell ref="B28:D28"/>
    <mergeCell ref="B27:D27"/>
    <mergeCell ref="B26:D26"/>
    <mergeCell ref="B15:D15"/>
    <mergeCell ref="B19:D19"/>
    <mergeCell ref="B20:D20"/>
    <mergeCell ref="B18:D18"/>
    <mergeCell ref="B17:D17"/>
    <mergeCell ref="B16:D16"/>
    <mergeCell ref="B23:D23"/>
    <mergeCell ref="B21:D21"/>
    <mergeCell ref="A270:G276"/>
    <mergeCell ref="B32:C32"/>
    <mergeCell ref="B31:G31"/>
    <mergeCell ref="A188:G194"/>
    <mergeCell ref="A196:G202"/>
    <mergeCell ref="A204:G210"/>
    <mergeCell ref="A212:G218"/>
    <mergeCell ref="A220:G226"/>
    <mergeCell ref="A478:G478"/>
    <mergeCell ref="A479:B479"/>
    <mergeCell ref="A485:B485"/>
    <mergeCell ref="A491:B491"/>
    <mergeCell ref="A497:B497"/>
    <mergeCell ref="A334:G340"/>
    <mergeCell ref="A342:G348"/>
    <mergeCell ref="A350:G356"/>
    <mergeCell ref="A34:G34"/>
    <mergeCell ref="A236:G236"/>
    <mergeCell ref="A60:G66"/>
    <mergeCell ref="A180:G186"/>
    <mergeCell ref="A358:G364"/>
    <mergeCell ref="A422:G428"/>
    <mergeCell ref="A84:G90"/>
    <mergeCell ref="A76:G82"/>
    <mergeCell ref="A68:G74"/>
    <mergeCell ref="A36:G42"/>
    <mergeCell ref="A44:G50"/>
    <mergeCell ref="A52:G58"/>
    <mergeCell ref="A326:G332"/>
    <mergeCell ref="A302:G308"/>
    <mergeCell ref="A294:G300"/>
    <mergeCell ref="A286:G292"/>
    <mergeCell ref="A580:G584"/>
    <mergeCell ref="A586:G590"/>
    <mergeCell ref="A592:G596"/>
    <mergeCell ref="A598:G602"/>
    <mergeCell ref="A604:G608"/>
    <mergeCell ref="A610:G614"/>
    <mergeCell ref="A366:G372"/>
    <mergeCell ref="A374:G380"/>
    <mergeCell ref="A382:G388"/>
    <mergeCell ref="A390:G396"/>
    <mergeCell ref="A398:G404"/>
    <mergeCell ref="A406:G412"/>
    <mergeCell ref="A414:G420"/>
    <mergeCell ref="B520:F520"/>
    <mergeCell ref="B519:F519"/>
    <mergeCell ref="B518:F518"/>
    <mergeCell ref="B517:F517"/>
    <mergeCell ref="A446:G452"/>
    <mergeCell ref="B514:F516"/>
    <mergeCell ref="A454:G460"/>
    <mergeCell ref="A462:G468"/>
    <mergeCell ref="A438:G444"/>
    <mergeCell ref="A430:G436"/>
    <mergeCell ref="G514:G516"/>
    <mergeCell ref="A503:B503"/>
    <mergeCell ref="A504:G508"/>
    <mergeCell ref="A498:G502"/>
    <mergeCell ref="A492:G496"/>
    <mergeCell ref="A486:G490"/>
    <mergeCell ref="A480:G484"/>
    <mergeCell ref="A562:G566"/>
    <mergeCell ref="A568:G572"/>
    <mergeCell ref="A574:G578"/>
    <mergeCell ref="B512:C512"/>
    <mergeCell ref="A514:A516"/>
  </mergeCells>
  <pageMargins left="0.5" right="0.5" top="0.5" bottom="0.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1">
    <tabColor theme="4" tint="0.79998168889431442"/>
    <outlinePr summaryBelow="0" summaryRight="0"/>
  </sheetPr>
  <dimension ref="A1:H91"/>
  <sheetViews>
    <sheetView zoomScaleNormal="100" workbookViewId="0"/>
  </sheetViews>
  <sheetFormatPr defaultColWidth="8.81640625" defaultRowHeight="14.5" outlineLevelRow="1" x14ac:dyDescent="0.35"/>
  <cols>
    <col min="1" max="1" width="28.1796875" style="98" customWidth="1"/>
    <col min="2" max="3" width="12.7265625" style="98" customWidth="1"/>
    <col min="4" max="7" width="17.26953125" style="98" customWidth="1"/>
    <col min="8" max="8" width="100.26953125" style="98" customWidth="1"/>
    <col min="9" max="16384" width="8.81640625" style="98"/>
  </cols>
  <sheetData>
    <row r="1" spans="1:8" ht="21" x14ac:dyDescent="0.5">
      <c r="A1" s="203" t="s">
        <v>162</v>
      </c>
      <c r="G1" s="201" t="str">
        <f>IF(B5&gt;0,B5," ")</f>
        <v xml:space="preserve"> </v>
      </c>
    </row>
    <row r="2" spans="1:8" ht="16" thickBot="1" x14ac:dyDescent="0.4">
      <c r="A2" s="204" t="s">
        <v>0</v>
      </c>
      <c r="B2" s="533">
        <f>'BD4'!B2</f>
        <v>0</v>
      </c>
      <c r="C2" s="533"/>
      <c r="D2" s="533"/>
      <c r="E2" s="533"/>
      <c r="G2" s="290" t="str">
        <f>IF((G23+G47+G62+G77+G91)=0,"HIDE"," ")</f>
        <v>HIDE</v>
      </c>
    </row>
    <row r="3" spans="1:8" ht="16" thickBot="1" x14ac:dyDescent="0.4">
      <c r="A3" s="204" t="s">
        <v>183</v>
      </c>
      <c r="B3" s="534">
        <f>'BD4'!B3</f>
        <v>0</v>
      </c>
      <c r="C3" s="534"/>
      <c r="D3" s="534"/>
      <c r="E3" s="534"/>
    </row>
    <row r="4" spans="1:8" ht="6" customHeight="1" x14ac:dyDescent="0.35">
      <c r="A4" s="204"/>
      <c r="B4" s="224"/>
      <c r="C4" s="224"/>
      <c r="D4" s="224"/>
      <c r="E4" s="224"/>
      <c r="F4" s="204"/>
    </row>
    <row r="5" spans="1:8" ht="16" thickBot="1" x14ac:dyDescent="0.4">
      <c r="A5" s="204" t="s">
        <v>67</v>
      </c>
      <c r="B5" s="533">
        <f>'BD4'!B7</f>
        <v>0</v>
      </c>
      <c r="C5" s="533"/>
      <c r="D5" s="533"/>
      <c r="E5" s="533"/>
    </row>
    <row r="6" spans="1:8" ht="16" thickBot="1" x14ac:dyDescent="0.4">
      <c r="A6" s="204" t="s">
        <v>1</v>
      </c>
      <c r="B6" s="533">
        <f>'BD4'!B8</f>
        <v>0</v>
      </c>
      <c r="C6" s="533"/>
      <c r="D6" s="533"/>
      <c r="E6" s="533"/>
    </row>
    <row r="7" spans="1:8" ht="16" thickBot="1" x14ac:dyDescent="0.4">
      <c r="A7" s="204" t="s">
        <v>82</v>
      </c>
      <c r="B7" s="133">
        <f>'BD4'!B9</f>
        <v>12</v>
      </c>
      <c r="C7" s="71"/>
      <c r="D7" s="71"/>
      <c r="E7" s="71"/>
    </row>
    <row r="8" spans="1:8" ht="16" thickBot="1" x14ac:dyDescent="0.4">
      <c r="A8" s="204" t="s">
        <v>60</v>
      </c>
      <c r="B8" s="64">
        <f>'BD4'!B11</f>
        <v>0</v>
      </c>
      <c r="C8" s="292"/>
      <c r="D8" s="71"/>
      <c r="E8" s="71"/>
    </row>
    <row r="9" spans="1:8" ht="15" thickBot="1" x14ac:dyDescent="0.4">
      <c r="B9"/>
    </row>
    <row r="10" spans="1:8" ht="118.15" customHeight="1" thickBot="1" x14ac:dyDescent="0.4">
      <c r="A10" s="163" t="s">
        <v>119</v>
      </c>
      <c r="B10" s="574" t="s">
        <v>152</v>
      </c>
      <c r="C10" s="574"/>
      <c r="D10" s="574"/>
      <c r="E10" s="574"/>
      <c r="F10" s="574"/>
      <c r="G10" s="575"/>
      <c r="H10" s="162" t="s">
        <v>163</v>
      </c>
    </row>
    <row r="11" spans="1:8" ht="18.5" x14ac:dyDescent="0.35">
      <c r="A11" s="444" t="s">
        <v>100</v>
      </c>
      <c r="B11" s="561"/>
      <c r="C11" s="427"/>
      <c r="D11" s="427"/>
      <c r="E11" s="427"/>
      <c r="F11" s="427"/>
      <c r="G11" s="427"/>
      <c r="H11" s="58"/>
    </row>
    <row r="12" spans="1:8" ht="28" outlineLevel="1" x14ac:dyDescent="0.35">
      <c r="A12" s="419" t="s">
        <v>101</v>
      </c>
      <c r="B12" s="419"/>
      <c r="C12" s="438" t="s">
        <v>102</v>
      </c>
      <c r="D12" s="439"/>
      <c r="E12" s="154" t="s">
        <v>103</v>
      </c>
      <c r="F12" s="152" t="s">
        <v>120</v>
      </c>
      <c r="G12" s="154" t="s">
        <v>17</v>
      </c>
      <c r="H12" s="154" t="s">
        <v>122</v>
      </c>
    </row>
    <row r="13" spans="1:8" outlineLevel="1" x14ac:dyDescent="0.35">
      <c r="A13" s="603"/>
      <c r="B13" s="603"/>
      <c r="C13" s="604"/>
      <c r="D13" s="604"/>
      <c r="E13" s="115"/>
      <c r="F13" s="114"/>
      <c r="G13" s="73">
        <f t="shared" ref="G13:G18" si="0">E13*(F13/$B$7)</f>
        <v>0</v>
      </c>
      <c r="H13" s="130"/>
    </row>
    <row r="14" spans="1:8" outlineLevel="1" x14ac:dyDescent="0.35">
      <c r="A14" s="603"/>
      <c r="B14" s="603"/>
      <c r="C14" s="604"/>
      <c r="D14" s="604"/>
      <c r="E14" s="115"/>
      <c r="F14" s="114"/>
      <c r="G14" s="73">
        <f t="shared" si="0"/>
        <v>0</v>
      </c>
      <c r="H14" s="130"/>
    </row>
    <row r="15" spans="1:8" outlineLevel="1" x14ac:dyDescent="0.35">
      <c r="A15" s="603"/>
      <c r="B15" s="603"/>
      <c r="C15" s="604"/>
      <c r="D15" s="604"/>
      <c r="E15" s="115"/>
      <c r="F15" s="114"/>
      <c r="G15" s="73">
        <f t="shared" si="0"/>
        <v>0</v>
      </c>
      <c r="H15" s="130"/>
    </row>
    <row r="16" spans="1:8" outlineLevel="1" x14ac:dyDescent="0.35">
      <c r="A16" s="603"/>
      <c r="B16" s="603"/>
      <c r="C16" s="604"/>
      <c r="D16" s="604"/>
      <c r="E16" s="115"/>
      <c r="F16" s="114"/>
      <c r="G16" s="73">
        <f t="shared" si="0"/>
        <v>0</v>
      </c>
      <c r="H16" s="130"/>
    </row>
    <row r="17" spans="1:8" outlineLevel="1" x14ac:dyDescent="0.35">
      <c r="A17" s="603"/>
      <c r="B17" s="603"/>
      <c r="C17" s="604"/>
      <c r="D17" s="604"/>
      <c r="E17" s="115"/>
      <c r="F17" s="114"/>
      <c r="G17" s="73">
        <f t="shared" si="0"/>
        <v>0</v>
      </c>
      <c r="H17" s="130"/>
    </row>
    <row r="18" spans="1:8" outlineLevel="1" x14ac:dyDescent="0.35">
      <c r="A18" s="603"/>
      <c r="B18" s="603"/>
      <c r="C18" s="604"/>
      <c r="D18" s="604"/>
      <c r="E18" s="115"/>
      <c r="F18" s="114"/>
      <c r="G18" s="73">
        <f t="shared" si="0"/>
        <v>0</v>
      </c>
      <c r="H18" s="130"/>
    </row>
    <row r="19" spans="1:8" outlineLevel="1" x14ac:dyDescent="0.35">
      <c r="A19" s="603"/>
      <c r="B19" s="603"/>
      <c r="C19" s="604"/>
      <c r="D19" s="604"/>
      <c r="E19" s="115"/>
      <c r="F19" s="114"/>
      <c r="G19" s="73">
        <f>E19*(F19/$B$7)</f>
        <v>0</v>
      </c>
      <c r="H19" s="130"/>
    </row>
    <row r="20" spans="1:8" outlineLevel="1" x14ac:dyDescent="0.35">
      <c r="A20" s="603"/>
      <c r="B20" s="603"/>
      <c r="C20" s="604"/>
      <c r="D20" s="604"/>
      <c r="E20" s="115"/>
      <c r="F20" s="114"/>
      <c r="G20" s="73">
        <f>E20*(F20/$B$7)</f>
        <v>0</v>
      </c>
      <c r="H20" s="130"/>
    </row>
    <row r="21" spans="1:8" outlineLevel="1" x14ac:dyDescent="0.35">
      <c r="A21" s="603"/>
      <c r="B21" s="603"/>
      <c r="C21" s="604"/>
      <c r="D21" s="604"/>
      <c r="E21" s="115"/>
      <c r="F21" s="114"/>
      <c r="G21" s="73">
        <f>E21*(F21/$B$7)</f>
        <v>0</v>
      </c>
      <c r="H21" s="130"/>
    </row>
    <row r="22" spans="1:8" outlineLevel="1" x14ac:dyDescent="0.35">
      <c r="A22" s="603"/>
      <c r="B22" s="603"/>
      <c r="C22" s="604"/>
      <c r="D22" s="604"/>
      <c r="E22" s="115"/>
      <c r="F22" s="114"/>
      <c r="G22" s="73">
        <f>E22*(F22/$B$7)</f>
        <v>0</v>
      </c>
      <c r="H22" s="130"/>
    </row>
    <row r="23" spans="1:8" outlineLevel="1" x14ac:dyDescent="0.35">
      <c r="F23" s="39" t="s">
        <v>17</v>
      </c>
      <c r="G23" s="75">
        <f>SUM(G13:G22)</f>
        <v>0</v>
      </c>
    </row>
    <row r="25" spans="1:8" ht="18.5" x14ac:dyDescent="0.35">
      <c r="A25" s="444" t="s">
        <v>53</v>
      </c>
      <c r="B25" s="561"/>
      <c r="C25" s="427"/>
      <c r="D25" s="427"/>
      <c r="E25" s="427"/>
      <c r="F25" s="427"/>
      <c r="G25" s="427"/>
      <c r="H25" s="58"/>
    </row>
    <row r="26" spans="1:8" ht="43.5" outlineLevel="1" x14ac:dyDescent="0.35">
      <c r="A26" s="154" t="s">
        <v>105</v>
      </c>
      <c r="B26" s="152" t="s">
        <v>107</v>
      </c>
      <c r="C26" s="152" t="s">
        <v>108</v>
      </c>
      <c r="D26" s="152" t="s">
        <v>109</v>
      </c>
      <c r="E26" s="154" t="s">
        <v>103</v>
      </c>
      <c r="F26" s="152" t="s">
        <v>120</v>
      </c>
      <c r="G26" s="154" t="s">
        <v>17</v>
      </c>
      <c r="H26" s="154" t="s">
        <v>122</v>
      </c>
    </row>
    <row r="27" spans="1:8" outlineLevel="1" x14ac:dyDescent="0.35">
      <c r="A27" s="161"/>
      <c r="B27" s="160"/>
      <c r="C27" s="115"/>
      <c r="D27" s="123"/>
      <c r="E27" s="115"/>
      <c r="F27" s="114"/>
      <c r="G27" s="73">
        <f t="shared" ref="G27:G46" si="1">E27*(F27/$B$7)</f>
        <v>0</v>
      </c>
      <c r="H27" s="130"/>
    </row>
    <row r="28" spans="1:8" outlineLevel="1" x14ac:dyDescent="0.35">
      <c r="A28" s="161"/>
      <c r="B28" s="160"/>
      <c r="C28" s="115"/>
      <c r="D28" s="123"/>
      <c r="E28" s="115"/>
      <c r="F28" s="114"/>
      <c r="G28" s="73">
        <f t="shared" si="1"/>
        <v>0</v>
      </c>
      <c r="H28" s="130"/>
    </row>
    <row r="29" spans="1:8" outlineLevel="1" x14ac:dyDescent="0.35">
      <c r="A29" s="161"/>
      <c r="B29" s="160"/>
      <c r="C29" s="115"/>
      <c r="D29" s="123"/>
      <c r="E29" s="115"/>
      <c r="F29" s="114"/>
      <c r="G29" s="73">
        <f t="shared" si="1"/>
        <v>0</v>
      </c>
      <c r="H29" s="130"/>
    </row>
    <row r="30" spans="1:8" outlineLevel="1" x14ac:dyDescent="0.35">
      <c r="A30" s="161"/>
      <c r="B30" s="160"/>
      <c r="C30" s="115"/>
      <c r="D30" s="123"/>
      <c r="E30" s="115"/>
      <c r="F30" s="114"/>
      <c r="G30" s="73">
        <f t="shared" si="1"/>
        <v>0</v>
      </c>
      <c r="H30" s="130"/>
    </row>
    <row r="31" spans="1:8" outlineLevel="1" x14ac:dyDescent="0.35">
      <c r="A31" s="161"/>
      <c r="B31" s="160"/>
      <c r="C31" s="115"/>
      <c r="D31" s="123"/>
      <c r="E31" s="115"/>
      <c r="F31" s="114"/>
      <c r="G31" s="73">
        <f t="shared" si="1"/>
        <v>0</v>
      </c>
      <c r="H31" s="130"/>
    </row>
    <row r="32" spans="1:8" outlineLevel="1" x14ac:dyDescent="0.35">
      <c r="A32" s="161"/>
      <c r="B32" s="160"/>
      <c r="C32" s="115"/>
      <c r="D32" s="123"/>
      <c r="E32" s="115"/>
      <c r="F32" s="114"/>
      <c r="G32" s="73">
        <f t="shared" si="1"/>
        <v>0</v>
      </c>
      <c r="H32" s="130"/>
    </row>
    <row r="33" spans="1:8" outlineLevel="1" x14ac:dyDescent="0.35">
      <c r="A33" s="161"/>
      <c r="B33" s="160"/>
      <c r="C33" s="115"/>
      <c r="D33" s="123"/>
      <c r="E33" s="115"/>
      <c r="F33" s="114"/>
      <c r="G33" s="73">
        <f t="shared" si="1"/>
        <v>0</v>
      </c>
      <c r="H33" s="130"/>
    </row>
    <row r="34" spans="1:8" outlineLevel="1" x14ac:dyDescent="0.35">
      <c r="A34" s="161"/>
      <c r="B34" s="160"/>
      <c r="C34" s="115"/>
      <c r="D34" s="123"/>
      <c r="E34" s="115"/>
      <c r="F34" s="114"/>
      <c r="G34" s="73">
        <f t="shared" si="1"/>
        <v>0</v>
      </c>
      <c r="H34" s="130"/>
    </row>
    <row r="35" spans="1:8" outlineLevel="1" x14ac:dyDescent="0.35">
      <c r="A35" s="161"/>
      <c r="B35" s="160"/>
      <c r="C35" s="115"/>
      <c r="D35" s="123"/>
      <c r="E35" s="115"/>
      <c r="F35" s="114"/>
      <c r="G35" s="73">
        <f t="shared" si="1"/>
        <v>0</v>
      </c>
      <c r="H35" s="130"/>
    </row>
    <row r="36" spans="1:8" outlineLevel="1" x14ac:dyDescent="0.35">
      <c r="A36" s="161"/>
      <c r="B36" s="160"/>
      <c r="C36" s="115"/>
      <c r="D36" s="123"/>
      <c r="E36" s="115"/>
      <c r="F36" s="114"/>
      <c r="G36" s="73">
        <f t="shared" si="1"/>
        <v>0</v>
      </c>
      <c r="H36" s="130"/>
    </row>
    <row r="37" spans="1:8" outlineLevel="1" x14ac:dyDescent="0.35">
      <c r="A37" s="161"/>
      <c r="B37" s="160"/>
      <c r="C37" s="115"/>
      <c r="D37" s="123"/>
      <c r="E37" s="115"/>
      <c r="F37" s="114"/>
      <c r="G37" s="73">
        <f t="shared" si="1"/>
        <v>0</v>
      </c>
      <c r="H37" s="130"/>
    </row>
    <row r="38" spans="1:8" outlineLevel="1" x14ac:dyDescent="0.35">
      <c r="A38" s="161"/>
      <c r="B38" s="160"/>
      <c r="C38" s="115"/>
      <c r="D38" s="123"/>
      <c r="E38" s="115"/>
      <c r="F38" s="114"/>
      <c r="G38" s="73">
        <f t="shared" si="1"/>
        <v>0</v>
      </c>
      <c r="H38" s="130"/>
    </row>
    <row r="39" spans="1:8" outlineLevel="1" x14ac:dyDescent="0.35">
      <c r="A39" s="161"/>
      <c r="B39" s="160"/>
      <c r="C39" s="115"/>
      <c r="D39" s="123"/>
      <c r="E39" s="115"/>
      <c r="F39" s="114"/>
      <c r="G39" s="73">
        <f t="shared" si="1"/>
        <v>0</v>
      </c>
      <c r="H39" s="130"/>
    </row>
    <row r="40" spans="1:8" outlineLevel="1" x14ac:dyDescent="0.35">
      <c r="A40" s="161"/>
      <c r="B40" s="160"/>
      <c r="C40" s="115"/>
      <c r="D40" s="123"/>
      <c r="E40" s="115"/>
      <c r="F40" s="114"/>
      <c r="G40" s="73">
        <f t="shared" si="1"/>
        <v>0</v>
      </c>
      <c r="H40" s="130"/>
    </row>
    <row r="41" spans="1:8" outlineLevel="1" x14ac:dyDescent="0.35">
      <c r="A41" s="161"/>
      <c r="B41" s="160"/>
      <c r="C41" s="115"/>
      <c r="D41" s="123"/>
      <c r="E41" s="115"/>
      <c r="F41" s="114"/>
      <c r="G41" s="73">
        <f t="shared" si="1"/>
        <v>0</v>
      </c>
      <c r="H41" s="130"/>
    </row>
    <row r="42" spans="1:8" outlineLevel="1" x14ac:dyDescent="0.35">
      <c r="A42" s="161"/>
      <c r="B42" s="160"/>
      <c r="C42" s="115"/>
      <c r="D42" s="123"/>
      <c r="E42" s="115"/>
      <c r="F42" s="114"/>
      <c r="G42" s="73">
        <f t="shared" si="1"/>
        <v>0</v>
      </c>
      <c r="H42" s="130"/>
    </row>
    <row r="43" spans="1:8" outlineLevel="1" x14ac:dyDescent="0.35">
      <c r="A43" s="161"/>
      <c r="B43" s="160"/>
      <c r="C43" s="115"/>
      <c r="D43" s="123"/>
      <c r="E43" s="115"/>
      <c r="F43" s="114"/>
      <c r="G43" s="73">
        <f t="shared" si="1"/>
        <v>0</v>
      </c>
      <c r="H43" s="130"/>
    </row>
    <row r="44" spans="1:8" outlineLevel="1" x14ac:dyDescent="0.35">
      <c r="A44" s="161"/>
      <c r="B44" s="160"/>
      <c r="C44" s="115"/>
      <c r="D44" s="123"/>
      <c r="E44" s="115"/>
      <c r="F44" s="114"/>
      <c r="G44" s="73">
        <f t="shared" si="1"/>
        <v>0</v>
      </c>
      <c r="H44" s="130"/>
    </row>
    <row r="45" spans="1:8" outlineLevel="1" x14ac:dyDescent="0.35">
      <c r="A45" s="161"/>
      <c r="B45" s="160"/>
      <c r="C45" s="115"/>
      <c r="D45" s="123"/>
      <c r="E45" s="115"/>
      <c r="F45" s="114"/>
      <c r="G45" s="73">
        <f t="shared" si="1"/>
        <v>0</v>
      </c>
      <c r="H45" s="130"/>
    </row>
    <row r="46" spans="1:8" outlineLevel="1" x14ac:dyDescent="0.35">
      <c r="A46" s="161"/>
      <c r="B46" s="160"/>
      <c r="C46" s="115"/>
      <c r="D46" s="123"/>
      <c r="E46" s="115"/>
      <c r="F46" s="114"/>
      <c r="G46" s="73">
        <f t="shared" si="1"/>
        <v>0</v>
      </c>
      <c r="H46" s="130"/>
    </row>
    <row r="47" spans="1:8" outlineLevel="1" x14ac:dyDescent="0.35">
      <c r="F47" s="39" t="s">
        <v>17</v>
      </c>
      <c r="G47" s="75">
        <f>SUM(G27:G46)</f>
        <v>0</v>
      </c>
    </row>
    <row r="49" spans="1:8" ht="18.5" x14ac:dyDescent="0.35">
      <c r="A49" s="561" t="s">
        <v>159</v>
      </c>
      <c r="B49" s="561"/>
      <c r="C49" s="561"/>
      <c r="D49" s="561"/>
      <c r="E49" s="561"/>
      <c r="F49" s="561"/>
      <c r="G49" s="561"/>
      <c r="H49" s="58"/>
    </row>
    <row r="50" spans="1:8" ht="29.5" customHeight="1" outlineLevel="1" x14ac:dyDescent="0.35">
      <c r="A50" s="537" t="s">
        <v>246</v>
      </c>
      <c r="B50" s="537"/>
      <c r="C50" s="537"/>
      <c r="D50" s="537"/>
      <c r="E50" s="537"/>
      <c r="F50" s="537"/>
      <c r="G50" s="537"/>
      <c r="H50" s="158"/>
    </row>
    <row r="51" spans="1:8" ht="43.5" outlineLevel="1" x14ac:dyDescent="0.35">
      <c r="A51" s="235" t="s">
        <v>217</v>
      </c>
      <c r="B51" s="419" t="s">
        <v>216</v>
      </c>
      <c r="C51" s="419"/>
      <c r="D51" s="154" t="s">
        <v>115</v>
      </c>
      <c r="E51" s="152" t="s">
        <v>37</v>
      </c>
      <c r="F51" s="154" t="s">
        <v>111</v>
      </c>
      <c r="G51" s="154" t="s">
        <v>17</v>
      </c>
      <c r="H51" s="154" t="s">
        <v>122</v>
      </c>
    </row>
    <row r="52" spans="1:8" outlineLevel="1" x14ac:dyDescent="0.35">
      <c r="A52" s="237"/>
      <c r="B52" s="550"/>
      <c r="C52" s="550"/>
      <c r="D52" s="160"/>
      <c r="E52" s="115"/>
      <c r="F52" s="136"/>
      <c r="G52" s="73">
        <f t="shared" ref="G52:G61" si="2">E52*F52</f>
        <v>0</v>
      </c>
      <c r="H52" s="130"/>
    </row>
    <row r="53" spans="1:8" outlineLevel="1" x14ac:dyDescent="0.35">
      <c r="A53" s="237"/>
      <c r="B53" s="550"/>
      <c r="C53" s="550"/>
      <c r="D53" s="160"/>
      <c r="E53" s="115"/>
      <c r="F53" s="125"/>
      <c r="G53" s="73">
        <f t="shared" si="2"/>
        <v>0</v>
      </c>
      <c r="H53" s="130"/>
    </row>
    <row r="54" spans="1:8" outlineLevel="1" x14ac:dyDescent="0.35">
      <c r="A54" s="237"/>
      <c r="B54" s="550"/>
      <c r="C54" s="550"/>
      <c r="D54" s="160"/>
      <c r="E54" s="115"/>
      <c r="F54" s="125"/>
      <c r="G54" s="73">
        <f t="shared" si="2"/>
        <v>0</v>
      </c>
      <c r="H54" s="130"/>
    </row>
    <row r="55" spans="1:8" outlineLevel="1" x14ac:dyDescent="0.35">
      <c r="A55" s="237"/>
      <c r="B55" s="550"/>
      <c r="C55" s="550"/>
      <c r="D55" s="160"/>
      <c r="E55" s="115"/>
      <c r="F55" s="125"/>
      <c r="G55" s="73">
        <f t="shared" si="2"/>
        <v>0</v>
      </c>
      <c r="H55" s="130"/>
    </row>
    <row r="56" spans="1:8" outlineLevel="1" x14ac:dyDescent="0.35">
      <c r="A56" s="237"/>
      <c r="B56" s="550"/>
      <c r="C56" s="550"/>
      <c r="D56" s="160"/>
      <c r="E56" s="115"/>
      <c r="F56" s="125"/>
      <c r="G56" s="73">
        <f t="shared" si="2"/>
        <v>0</v>
      </c>
      <c r="H56" s="130"/>
    </row>
    <row r="57" spans="1:8" outlineLevel="1" x14ac:dyDescent="0.35">
      <c r="A57" s="237"/>
      <c r="B57" s="550"/>
      <c r="C57" s="550"/>
      <c r="D57" s="160"/>
      <c r="E57" s="115"/>
      <c r="F57" s="125"/>
      <c r="G57" s="73">
        <f t="shared" si="2"/>
        <v>0</v>
      </c>
      <c r="H57" s="130"/>
    </row>
    <row r="58" spans="1:8" outlineLevel="1" x14ac:dyDescent="0.35">
      <c r="A58" s="237"/>
      <c r="B58" s="550"/>
      <c r="C58" s="550"/>
      <c r="D58" s="160"/>
      <c r="E58" s="115"/>
      <c r="F58" s="125"/>
      <c r="G58" s="73">
        <f t="shared" si="2"/>
        <v>0</v>
      </c>
      <c r="H58" s="130"/>
    </row>
    <row r="59" spans="1:8" outlineLevel="1" x14ac:dyDescent="0.35">
      <c r="A59" s="237"/>
      <c r="B59" s="550"/>
      <c r="C59" s="550"/>
      <c r="D59" s="160"/>
      <c r="E59" s="115"/>
      <c r="F59" s="125"/>
      <c r="G59" s="73">
        <f t="shared" si="2"/>
        <v>0</v>
      </c>
      <c r="H59" s="130"/>
    </row>
    <row r="60" spans="1:8" outlineLevel="1" x14ac:dyDescent="0.35">
      <c r="A60" s="237"/>
      <c r="B60" s="550"/>
      <c r="C60" s="550"/>
      <c r="D60" s="160"/>
      <c r="E60" s="115"/>
      <c r="F60" s="125"/>
      <c r="G60" s="73">
        <f t="shared" si="2"/>
        <v>0</v>
      </c>
      <c r="H60" s="130"/>
    </row>
    <row r="61" spans="1:8" outlineLevel="1" x14ac:dyDescent="0.35">
      <c r="A61" s="237"/>
      <c r="B61" s="550"/>
      <c r="C61" s="550"/>
      <c r="D61" s="160"/>
      <c r="E61" s="115"/>
      <c r="F61" s="125"/>
      <c r="G61" s="73">
        <f t="shared" si="2"/>
        <v>0</v>
      </c>
      <c r="H61" s="130"/>
    </row>
    <row r="62" spans="1:8" outlineLevel="1" x14ac:dyDescent="0.35">
      <c r="F62" s="39" t="s">
        <v>17</v>
      </c>
      <c r="G62" s="75">
        <f>SUM(G52:G61)</f>
        <v>0</v>
      </c>
    </row>
    <row r="64" spans="1:8" ht="18.5" x14ac:dyDescent="0.35">
      <c r="A64" s="561" t="s">
        <v>113</v>
      </c>
      <c r="B64" s="561"/>
      <c r="C64" s="561"/>
      <c r="D64" s="561"/>
      <c r="E64" s="561"/>
      <c r="F64" s="561"/>
      <c r="G64" s="561"/>
      <c r="H64" s="58"/>
    </row>
    <row r="65" spans="1:8" outlineLevel="1" x14ac:dyDescent="0.35">
      <c r="A65" s="537" t="s">
        <v>116</v>
      </c>
      <c r="B65" s="537"/>
      <c r="C65" s="537"/>
      <c r="D65" s="537"/>
      <c r="E65" s="537"/>
      <c r="F65" s="537"/>
      <c r="G65" s="537"/>
      <c r="H65" s="158"/>
    </row>
    <row r="66" spans="1:8" ht="43.5" outlineLevel="1" x14ac:dyDescent="0.35">
      <c r="A66" s="438" t="s">
        <v>114</v>
      </c>
      <c r="B66" s="457"/>
      <c r="C66" s="439"/>
      <c r="D66" s="154" t="s">
        <v>110</v>
      </c>
      <c r="E66" s="152" t="s">
        <v>112</v>
      </c>
      <c r="F66" s="154" t="s">
        <v>111</v>
      </c>
      <c r="G66" s="154" t="s">
        <v>17</v>
      </c>
      <c r="H66" s="154" t="s">
        <v>122</v>
      </c>
    </row>
    <row r="67" spans="1:8" outlineLevel="1" x14ac:dyDescent="0.35">
      <c r="A67" s="605"/>
      <c r="B67" s="606"/>
      <c r="C67" s="607"/>
      <c r="D67" s="160"/>
      <c r="E67" s="115"/>
      <c r="F67" s="125"/>
      <c r="G67" s="73">
        <f t="shared" ref="G67:G76" si="3">E67*F67</f>
        <v>0</v>
      </c>
      <c r="H67" s="130"/>
    </row>
    <row r="68" spans="1:8" outlineLevel="1" x14ac:dyDescent="0.35">
      <c r="A68" s="605"/>
      <c r="B68" s="606"/>
      <c r="C68" s="607"/>
      <c r="D68" s="160"/>
      <c r="E68" s="115"/>
      <c r="F68" s="125"/>
      <c r="G68" s="73">
        <f t="shared" si="3"/>
        <v>0</v>
      </c>
      <c r="H68" s="130"/>
    </row>
    <row r="69" spans="1:8" outlineLevel="1" x14ac:dyDescent="0.35">
      <c r="A69" s="605"/>
      <c r="B69" s="606"/>
      <c r="C69" s="607"/>
      <c r="D69" s="160"/>
      <c r="E69" s="115"/>
      <c r="F69" s="125"/>
      <c r="G69" s="73">
        <f t="shared" si="3"/>
        <v>0</v>
      </c>
      <c r="H69" s="130"/>
    </row>
    <row r="70" spans="1:8" outlineLevel="1" x14ac:dyDescent="0.35">
      <c r="A70" s="605"/>
      <c r="B70" s="606"/>
      <c r="C70" s="607"/>
      <c r="D70" s="160"/>
      <c r="E70" s="115"/>
      <c r="F70" s="125"/>
      <c r="G70" s="73">
        <f t="shared" si="3"/>
        <v>0</v>
      </c>
      <c r="H70" s="130"/>
    </row>
    <row r="71" spans="1:8" outlineLevel="1" x14ac:dyDescent="0.35">
      <c r="A71" s="605"/>
      <c r="B71" s="606"/>
      <c r="C71" s="607"/>
      <c r="D71" s="160"/>
      <c r="E71" s="115"/>
      <c r="F71" s="125"/>
      <c r="G71" s="73">
        <f t="shared" si="3"/>
        <v>0</v>
      </c>
      <c r="H71" s="130"/>
    </row>
    <row r="72" spans="1:8" outlineLevel="1" x14ac:dyDescent="0.35">
      <c r="A72" s="605"/>
      <c r="B72" s="606"/>
      <c r="C72" s="607"/>
      <c r="D72" s="160"/>
      <c r="E72" s="115"/>
      <c r="F72" s="125"/>
      <c r="G72" s="73">
        <f t="shared" si="3"/>
        <v>0</v>
      </c>
      <c r="H72" s="130"/>
    </row>
    <row r="73" spans="1:8" outlineLevel="1" x14ac:dyDescent="0.35">
      <c r="A73" s="605"/>
      <c r="B73" s="606"/>
      <c r="C73" s="607"/>
      <c r="D73" s="160"/>
      <c r="E73" s="115"/>
      <c r="F73" s="125"/>
      <c r="G73" s="73">
        <f t="shared" si="3"/>
        <v>0</v>
      </c>
      <c r="H73" s="130"/>
    </row>
    <row r="74" spans="1:8" outlineLevel="1" x14ac:dyDescent="0.35">
      <c r="A74" s="605"/>
      <c r="B74" s="606"/>
      <c r="C74" s="607"/>
      <c r="D74" s="160"/>
      <c r="E74" s="115"/>
      <c r="F74" s="125"/>
      <c r="G74" s="73">
        <f t="shared" si="3"/>
        <v>0</v>
      </c>
      <c r="H74" s="130"/>
    </row>
    <row r="75" spans="1:8" outlineLevel="1" x14ac:dyDescent="0.35">
      <c r="A75" s="605"/>
      <c r="B75" s="606"/>
      <c r="C75" s="607"/>
      <c r="D75" s="160"/>
      <c r="E75" s="115"/>
      <c r="F75" s="125"/>
      <c r="G75" s="73">
        <f t="shared" si="3"/>
        <v>0</v>
      </c>
      <c r="H75" s="130"/>
    </row>
    <row r="76" spans="1:8" outlineLevel="1" x14ac:dyDescent="0.35">
      <c r="A76" s="605"/>
      <c r="B76" s="606"/>
      <c r="C76" s="607"/>
      <c r="D76" s="160"/>
      <c r="E76" s="115"/>
      <c r="F76" s="125"/>
      <c r="G76" s="73">
        <f t="shared" si="3"/>
        <v>0</v>
      </c>
      <c r="H76" s="130"/>
    </row>
    <row r="77" spans="1:8" outlineLevel="1" x14ac:dyDescent="0.35">
      <c r="F77" s="39" t="s">
        <v>17</v>
      </c>
      <c r="G77" s="75">
        <f>SUM(G67:G76)</f>
        <v>0</v>
      </c>
    </row>
    <row r="79" spans="1:8" ht="18.5" x14ac:dyDescent="0.35">
      <c r="A79" s="561" t="s">
        <v>117</v>
      </c>
      <c r="B79" s="561"/>
      <c r="C79" s="561"/>
      <c r="D79" s="561"/>
      <c r="E79" s="561"/>
      <c r="F79" s="561"/>
      <c r="G79" s="561"/>
      <c r="H79" s="58"/>
    </row>
    <row r="80" spans="1:8" ht="28" outlineLevel="1" x14ac:dyDescent="0.35">
      <c r="A80" s="419" t="s">
        <v>117</v>
      </c>
      <c r="B80" s="419"/>
      <c r="C80" s="438" t="s">
        <v>121</v>
      </c>
      <c r="D80" s="439"/>
      <c r="E80" s="154" t="s">
        <v>103</v>
      </c>
      <c r="F80" s="152" t="s">
        <v>120</v>
      </c>
      <c r="G80" s="154" t="s">
        <v>17</v>
      </c>
      <c r="H80" s="154" t="s">
        <v>122</v>
      </c>
    </row>
    <row r="81" spans="1:8" outlineLevel="1" x14ac:dyDescent="0.35">
      <c r="A81" s="603"/>
      <c r="B81" s="603"/>
      <c r="C81" s="603"/>
      <c r="D81" s="603"/>
      <c r="E81" s="115"/>
      <c r="F81" s="114"/>
      <c r="G81" s="73">
        <f t="shared" ref="G81:G90" si="4">E81*(F81/$B$7)</f>
        <v>0</v>
      </c>
      <c r="H81" s="130"/>
    </row>
    <row r="82" spans="1:8" outlineLevel="1" x14ac:dyDescent="0.35">
      <c r="A82" s="603"/>
      <c r="B82" s="603"/>
      <c r="C82" s="603"/>
      <c r="D82" s="603"/>
      <c r="E82" s="115"/>
      <c r="F82" s="114"/>
      <c r="G82" s="73">
        <f t="shared" si="4"/>
        <v>0</v>
      </c>
      <c r="H82" s="130"/>
    </row>
    <row r="83" spans="1:8" outlineLevel="1" x14ac:dyDescent="0.35">
      <c r="A83" s="603"/>
      <c r="B83" s="603"/>
      <c r="C83" s="603"/>
      <c r="D83" s="603"/>
      <c r="E83" s="115"/>
      <c r="F83" s="114"/>
      <c r="G83" s="73">
        <f t="shared" si="4"/>
        <v>0</v>
      </c>
      <c r="H83" s="130"/>
    </row>
    <row r="84" spans="1:8" outlineLevel="1" x14ac:dyDescent="0.35">
      <c r="A84" s="603"/>
      <c r="B84" s="603"/>
      <c r="C84" s="603"/>
      <c r="D84" s="603"/>
      <c r="E84" s="115"/>
      <c r="F84" s="114"/>
      <c r="G84" s="73">
        <f t="shared" si="4"/>
        <v>0</v>
      </c>
      <c r="H84" s="130"/>
    </row>
    <row r="85" spans="1:8" outlineLevel="1" x14ac:dyDescent="0.35">
      <c r="A85" s="603"/>
      <c r="B85" s="603"/>
      <c r="C85" s="603"/>
      <c r="D85" s="603"/>
      <c r="E85" s="115"/>
      <c r="F85" s="114"/>
      <c r="G85" s="73">
        <f t="shared" si="4"/>
        <v>0</v>
      </c>
      <c r="H85" s="130"/>
    </row>
    <row r="86" spans="1:8" outlineLevel="1" x14ac:dyDescent="0.35">
      <c r="A86" s="603"/>
      <c r="B86" s="603"/>
      <c r="C86" s="603"/>
      <c r="D86" s="603"/>
      <c r="E86" s="115"/>
      <c r="F86" s="114"/>
      <c r="G86" s="73">
        <f t="shared" si="4"/>
        <v>0</v>
      </c>
      <c r="H86" s="130"/>
    </row>
    <row r="87" spans="1:8" outlineLevel="1" x14ac:dyDescent="0.35">
      <c r="A87" s="603"/>
      <c r="B87" s="603"/>
      <c r="C87" s="603"/>
      <c r="D87" s="603"/>
      <c r="E87" s="115"/>
      <c r="F87" s="114"/>
      <c r="G87" s="73">
        <f t="shared" si="4"/>
        <v>0</v>
      </c>
      <c r="H87" s="130"/>
    </row>
    <row r="88" spans="1:8" outlineLevel="1" x14ac:dyDescent="0.35">
      <c r="A88" s="603"/>
      <c r="B88" s="603"/>
      <c r="C88" s="603"/>
      <c r="D88" s="603"/>
      <c r="E88" s="115"/>
      <c r="F88" s="114"/>
      <c r="G88" s="73">
        <f t="shared" si="4"/>
        <v>0</v>
      </c>
      <c r="H88" s="130"/>
    </row>
    <row r="89" spans="1:8" outlineLevel="1" x14ac:dyDescent="0.35">
      <c r="A89" s="603"/>
      <c r="B89" s="603"/>
      <c r="C89" s="603"/>
      <c r="D89" s="603"/>
      <c r="E89" s="115"/>
      <c r="F89" s="114"/>
      <c r="G89" s="73">
        <f t="shared" si="4"/>
        <v>0</v>
      </c>
      <c r="H89" s="130"/>
    </row>
    <row r="90" spans="1:8" outlineLevel="1" x14ac:dyDescent="0.35">
      <c r="A90" s="603"/>
      <c r="B90" s="603"/>
      <c r="C90" s="603"/>
      <c r="D90" s="603"/>
      <c r="E90" s="115"/>
      <c r="F90" s="114"/>
      <c r="G90" s="73">
        <f t="shared" si="4"/>
        <v>0</v>
      </c>
      <c r="H90" s="130"/>
    </row>
    <row r="91" spans="1:8" outlineLevel="1" x14ac:dyDescent="0.35">
      <c r="F91" s="39" t="s">
        <v>17</v>
      </c>
      <c r="G91" s="75">
        <f>SUM(G81:G90)</f>
        <v>0</v>
      </c>
    </row>
  </sheetData>
  <sheetProtection algorithmName="SHA-512" hashValue="GEBO8b5Pwy1Ne3QN/ZAR38ygHdIipZbQJMI1evOr8d+zyCGUBGGx6ebWv3CktDBlr9a2VTUm3QJ9tP/wjiXaNw==" saltValue="fkxy0L30jB5pCALklTv7Fg==" spinCount="100000" sheet="1" objects="1" scenarios="1"/>
  <mergeCells count="78">
    <mergeCell ref="A11:G11"/>
    <mergeCell ref="A12:B12"/>
    <mergeCell ref="C12:D12"/>
    <mergeCell ref="B10:G10"/>
    <mergeCell ref="B2:E2"/>
    <mergeCell ref="B5:E5"/>
    <mergeCell ref="B6:E6"/>
    <mergeCell ref="B3:E3"/>
    <mergeCell ref="B51:C51"/>
    <mergeCell ref="B52:C52"/>
    <mergeCell ref="B53:C53"/>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5:G25"/>
    <mergeCell ref="A49:G49"/>
    <mergeCell ref="A50:G50"/>
    <mergeCell ref="A20:B20"/>
    <mergeCell ref="C20:D20"/>
    <mergeCell ref="A21:B21"/>
    <mergeCell ref="C21:D21"/>
    <mergeCell ref="A22:B22"/>
    <mergeCell ref="C22:D22"/>
    <mergeCell ref="A75:C75"/>
    <mergeCell ref="A64:G64"/>
    <mergeCell ref="A65:G65"/>
    <mergeCell ref="A66:C66"/>
    <mergeCell ref="A67:C67"/>
    <mergeCell ref="A68:C68"/>
    <mergeCell ref="A69:C69"/>
    <mergeCell ref="A70:C70"/>
    <mergeCell ref="A71:C71"/>
    <mergeCell ref="A72:C72"/>
    <mergeCell ref="A73:C73"/>
    <mergeCell ref="A74:C74"/>
    <mergeCell ref="A76:C76"/>
    <mergeCell ref="A79:G79"/>
    <mergeCell ref="A80:B80"/>
    <mergeCell ref="C80:D80"/>
    <mergeCell ref="A81:B81"/>
    <mergeCell ref="C81:D81"/>
    <mergeCell ref="A82:B82"/>
    <mergeCell ref="C82:D82"/>
    <mergeCell ref="A83:B83"/>
    <mergeCell ref="C83:D83"/>
    <mergeCell ref="A84:B84"/>
    <mergeCell ref="C84:D84"/>
    <mergeCell ref="A85:B85"/>
    <mergeCell ref="C85:D85"/>
    <mergeCell ref="A86:B86"/>
    <mergeCell ref="C86:D86"/>
    <mergeCell ref="A87:B87"/>
    <mergeCell ref="C87:D87"/>
    <mergeCell ref="A88:B88"/>
    <mergeCell ref="C88:D88"/>
    <mergeCell ref="A89:B89"/>
    <mergeCell ref="C89:D89"/>
    <mergeCell ref="A90:B90"/>
    <mergeCell ref="C90:D90"/>
    <mergeCell ref="B61:C61"/>
    <mergeCell ref="B54:C54"/>
    <mergeCell ref="B55:C55"/>
    <mergeCell ref="B56:C56"/>
    <mergeCell ref="B57:C57"/>
    <mergeCell ref="B58:C58"/>
    <mergeCell ref="B59:C59"/>
    <mergeCell ref="B60:C60"/>
  </mergeCells>
  <pageMargins left="0.5" right="0.5" top="0.5" bottom="0.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tabColor theme="4" tint="0.59999389629810485"/>
    <outlinePr summaryBelow="0" summaryRight="0"/>
  </sheetPr>
  <dimension ref="A1:G581"/>
  <sheetViews>
    <sheetView showGridLines="0" zoomScaleNormal="100" workbookViewId="0"/>
  </sheetViews>
  <sheetFormatPr defaultRowHeight="14.5" outlineLevelRow="5" x14ac:dyDescent="0.35"/>
  <cols>
    <col min="1" max="1" width="28" customWidth="1"/>
    <col min="2" max="3" width="12.7265625" customWidth="1"/>
    <col min="4" max="4" width="17.26953125" customWidth="1"/>
    <col min="5" max="7" width="18.7265625" customWidth="1"/>
  </cols>
  <sheetData>
    <row r="1" spans="1:7" ht="21" x14ac:dyDescent="0.5">
      <c r="A1" s="3" t="s">
        <v>74</v>
      </c>
      <c r="G1" s="201" t="str">
        <f>IF(B7&gt;0,B7," ")</f>
        <v xml:space="preserve"> </v>
      </c>
    </row>
    <row r="2" spans="1:7" ht="16" thickBot="1" x14ac:dyDescent="0.4">
      <c r="A2" s="2" t="s">
        <v>0</v>
      </c>
      <c r="B2" s="533">
        <f>'Budget Detail'!B2</f>
        <v>0</v>
      </c>
      <c r="C2" s="533"/>
      <c r="D2" s="533"/>
      <c r="E2" s="533"/>
      <c r="G2" s="291" t="str">
        <f>IF(E31=0,"HIDE"," ")</f>
        <v>HIDE</v>
      </c>
    </row>
    <row r="3" spans="1:7" ht="16" thickBot="1" x14ac:dyDescent="0.4">
      <c r="A3" s="2" t="s">
        <v>183</v>
      </c>
      <c r="B3" s="429"/>
      <c r="C3" s="429"/>
      <c r="D3" s="429"/>
      <c r="E3" s="429"/>
    </row>
    <row r="4" spans="1:7" ht="6" customHeight="1" x14ac:dyDescent="0.35">
      <c r="A4" s="2"/>
      <c r="B4" s="2"/>
      <c r="C4" s="2"/>
      <c r="D4" s="2"/>
      <c r="E4" s="2"/>
    </row>
    <row r="5" spans="1:7" ht="16" thickBot="1" x14ac:dyDescent="0.4">
      <c r="A5" s="2" t="s">
        <v>262</v>
      </c>
      <c r="B5" s="533">
        <f>'Budget Detail'!B5</f>
        <v>0</v>
      </c>
      <c r="C5" s="533"/>
      <c r="D5" s="533"/>
      <c r="E5" s="533"/>
    </row>
    <row r="6" spans="1:7" ht="16" thickBot="1" x14ac:dyDescent="0.4">
      <c r="A6" s="2" t="s">
        <v>46</v>
      </c>
      <c r="B6" s="429"/>
      <c r="C6" s="429"/>
      <c r="D6" s="429"/>
      <c r="E6" s="429"/>
    </row>
    <row r="7" spans="1:7" ht="16" thickBot="1" x14ac:dyDescent="0.4">
      <c r="A7" s="2" t="s">
        <v>67</v>
      </c>
      <c r="B7" s="534">
        <f>'Budget Detail'!B7</f>
        <v>0</v>
      </c>
      <c r="C7" s="534"/>
      <c r="D7" s="534"/>
      <c r="E7" s="534"/>
    </row>
    <row r="8" spans="1:7" ht="16" thickBot="1" x14ac:dyDescent="0.4">
      <c r="A8" s="2" t="s">
        <v>1</v>
      </c>
      <c r="B8" s="533">
        <f>'Budget Detail'!B8</f>
        <v>0</v>
      </c>
      <c r="C8" s="533"/>
      <c r="D8" s="533"/>
      <c r="E8" s="533"/>
    </row>
    <row r="9" spans="1:7" ht="16" thickBot="1" x14ac:dyDescent="0.4">
      <c r="A9" s="2" t="s">
        <v>82</v>
      </c>
      <c r="B9" s="133">
        <f>'Budget Detail'!B9</f>
        <v>12</v>
      </c>
      <c r="C9" s="17"/>
      <c r="D9" s="17"/>
      <c r="E9" s="23"/>
    </row>
    <row r="10" spans="1:7" ht="16" thickBot="1" x14ac:dyDescent="0.4">
      <c r="A10" s="2" t="s">
        <v>61</v>
      </c>
      <c r="B10" s="429"/>
      <c r="C10" s="429"/>
      <c r="D10" s="429"/>
      <c r="E10" s="429"/>
    </row>
    <row r="11" spans="1:7" ht="16" thickBot="1" x14ac:dyDescent="0.4">
      <c r="A11" s="2" t="s">
        <v>60</v>
      </c>
      <c r="B11" s="129"/>
      <c r="C11" s="254" t="s">
        <v>238</v>
      </c>
      <c r="D11" s="71"/>
      <c r="E11" s="71"/>
    </row>
    <row r="12" spans="1:7" ht="16" thickBot="1" x14ac:dyDescent="0.4">
      <c r="A12" s="2" t="s">
        <v>167</v>
      </c>
      <c r="B12" s="72" t="e">
        <f>E31/B11/B9/30</f>
        <v>#DIV/0!</v>
      </c>
      <c r="C12" s="23"/>
      <c r="D12" s="23"/>
      <c r="E12" s="23"/>
    </row>
    <row r="14" spans="1:7" ht="15.65" customHeight="1" x14ac:dyDescent="0.35">
      <c r="A14" s="608" t="s">
        <v>192</v>
      </c>
      <c r="B14" s="609"/>
      <c r="C14" s="609"/>
      <c r="D14" s="609"/>
      <c r="E14" s="609"/>
      <c r="F14" s="609"/>
      <c r="G14" s="609"/>
    </row>
    <row r="15" spans="1:7" ht="15.65" customHeight="1" x14ac:dyDescent="0.35">
      <c r="A15" s="609"/>
      <c r="B15" s="609"/>
      <c r="C15" s="609"/>
      <c r="D15" s="609"/>
      <c r="E15" s="609"/>
      <c r="F15" s="609"/>
      <c r="G15" s="609"/>
    </row>
    <row r="16" spans="1:7" ht="15" thickBot="1" x14ac:dyDescent="0.4"/>
    <row r="17" spans="2:5" ht="21" x14ac:dyDescent="0.35">
      <c r="B17" s="567" t="s">
        <v>10</v>
      </c>
      <c r="C17" s="568"/>
      <c r="D17" s="568"/>
      <c r="E17" s="569"/>
    </row>
    <row r="18" spans="2:5" ht="19" thickBot="1" x14ac:dyDescent="0.5">
      <c r="B18" s="387" t="s">
        <v>12</v>
      </c>
      <c r="C18" s="388"/>
      <c r="D18" s="388"/>
      <c r="E18" s="101" t="s">
        <v>11</v>
      </c>
    </row>
    <row r="19" spans="2:5" ht="18.5" x14ac:dyDescent="0.45">
      <c r="B19" s="395" t="s">
        <v>2</v>
      </c>
      <c r="C19" s="396"/>
      <c r="D19" s="396"/>
      <c r="E19" s="137">
        <f>G101</f>
        <v>0</v>
      </c>
    </row>
    <row r="20" spans="2:5" ht="18.5" x14ac:dyDescent="0.45">
      <c r="B20" s="393" t="s">
        <v>3</v>
      </c>
      <c r="C20" s="394"/>
      <c r="D20" s="394"/>
      <c r="E20" s="100">
        <f>G114</f>
        <v>0</v>
      </c>
    </row>
    <row r="21" spans="2:5" ht="18.5" x14ac:dyDescent="0.45">
      <c r="B21" s="393" t="s">
        <v>4</v>
      </c>
      <c r="C21" s="394"/>
      <c r="D21" s="394"/>
      <c r="E21" s="100">
        <f>G150</f>
        <v>0</v>
      </c>
    </row>
    <row r="22" spans="2:5" ht="18.5" x14ac:dyDescent="0.45">
      <c r="B22" s="393" t="s">
        <v>5</v>
      </c>
      <c r="C22" s="394"/>
      <c r="D22" s="394"/>
      <c r="E22" s="100">
        <f>G259</f>
        <v>0</v>
      </c>
    </row>
    <row r="23" spans="2:5" ht="18.5" x14ac:dyDescent="0.45">
      <c r="B23" s="393" t="s">
        <v>6</v>
      </c>
      <c r="C23" s="394"/>
      <c r="D23" s="394"/>
      <c r="E23" s="100">
        <f>G366</f>
        <v>0</v>
      </c>
    </row>
    <row r="24" spans="2:5" ht="18.5" x14ac:dyDescent="0.45">
      <c r="B24" s="393" t="s">
        <v>13</v>
      </c>
      <c r="C24" s="394"/>
      <c r="D24" s="394"/>
      <c r="E24" s="100">
        <f>G380</f>
        <v>0</v>
      </c>
    </row>
    <row r="25" spans="2:5" ht="18.5" x14ac:dyDescent="0.45">
      <c r="B25" s="393" t="s">
        <v>7</v>
      </c>
      <c r="C25" s="394"/>
      <c r="D25" s="394"/>
      <c r="E25" s="100">
        <f>G402</f>
        <v>0</v>
      </c>
    </row>
    <row r="26" spans="2:5" ht="18.5" x14ac:dyDescent="0.45">
      <c r="B26" s="393" t="s">
        <v>15</v>
      </c>
      <c r="C26" s="394"/>
      <c r="D26" s="394"/>
      <c r="E26" s="100">
        <f>G557</f>
        <v>0</v>
      </c>
    </row>
    <row r="27" spans="2:5" ht="15.5" x14ac:dyDescent="0.35">
      <c r="B27" s="401" t="s">
        <v>99</v>
      </c>
      <c r="C27" s="566"/>
      <c r="D27" s="108">
        <f>G498</f>
        <v>0</v>
      </c>
      <c r="E27" s="191"/>
    </row>
    <row r="28" spans="2:5" ht="16" thickBot="1" x14ac:dyDescent="0.4">
      <c r="B28" s="399" t="s">
        <v>141</v>
      </c>
      <c r="C28" s="565"/>
      <c r="D28" s="109">
        <f>G555</f>
        <v>0</v>
      </c>
      <c r="E28" s="190"/>
    </row>
    <row r="29" spans="2:5" ht="18.5" x14ac:dyDescent="0.45">
      <c r="B29" s="397" t="s">
        <v>148</v>
      </c>
      <c r="C29" s="398"/>
      <c r="D29" s="398"/>
      <c r="E29" s="138">
        <f>SUM(E19:E26)</f>
        <v>0</v>
      </c>
    </row>
    <row r="30" spans="2:5" ht="19" thickBot="1" x14ac:dyDescent="0.5">
      <c r="B30" s="391" t="s">
        <v>14</v>
      </c>
      <c r="C30" s="392"/>
      <c r="D30" s="392"/>
      <c r="E30" s="102">
        <f>G581</f>
        <v>0</v>
      </c>
    </row>
    <row r="31" spans="2:5" ht="19" thickBot="1" x14ac:dyDescent="0.5">
      <c r="B31" s="389" t="s">
        <v>16</v>
      </c>
      <c r="C31" s="390"/>
      <c r="D31" s="390"/>
      <c r="E31" s="139">
        <f>SUM(E29:E30)</f>
        <v>0</v>
      </c>
    </row>
    <row r="32" spans="2:5" ht="15" thickBot="1" x14ac:dyDescent="0.4"/>
    <row r="33" spans="1:7" ht="56.5" customHeight="1" thickBot="1" x14ac:dyDescent="0.4">
      <c r="A33" s="166" t="s">
        <v>2</v>
      </c>
      <c r="B33" s="563" t="s">
        <v>59</v>
      </c>
      <c r="C33" s="564"/>
      <c r="D33" s="564"/>
      <c r="E33" s="564"/>
      <c r="F33" s="564"/>
      <c r="G33" s="580"/>
    </row>
    <row r="34" spans="1:7" ht="27.65" customHeight="1" outlineLevel="1" x14ac:dyDescent="0.35">
      <c r="A34" s="383" t="s">
        <v>146</v>
      </c>
      <c r="B34" s="383"/>
      <c r="C34" s="383"/>
      <c r="D34" s="383"/>
      <c r="E34" s="383"/>
      <c r="F34" s="383"/>
      <c r="G34" s="383"/>
    </row>
    <row r="35" spans="1:7" ht="21" customHeight="1" outlineLevel="1" x14ac:dyDescent="0.35">
      <c r="A35" s="432" t="s">
        <v>136</v>
      </c>
      <c r="B35" s="433"/>
      <c r="C35" s="433"/>
      <c r="D35" s="433"/>
      <c r="E35" s="433"/>
      <c r="F35" s="433"/>
      <c r="G35" s="434"/>
    </row>
    <row r="36" spans="1:7" ht="31" outlineLevel="1" x14ac:dyDescent="0.35">
      <c r="A36" s="268" t="s">
        <v>41</v>
      </c>
      <c r="B36" s="269" t="s">
        <v>40</v>
      </c>
      <c r="C36" s="269" t="s">
        <v>42</v>
      </c>
      <c r="D36" s="269" t="s">
        <v>81</v>
      </c>
      <c r="E36" s="269" t="s">
        <v>169</v>
      </c>
      <c r="F36" s="269" t="s">
        <v>168</v>
      </c>
      <c r="G36" s="269" t="s">
        <v>78</v>
      </c>
    </row>
    <row r="37" spans="1:7" outlineLevel="1" x14ac:dyDescent="0.35">
      <c r="A37" s="239" t="s">
        <v>18</v>
      </c>
      <c r="B37" s="135"/>
      <c r="C37" s="136"/>
      <c r="D37" s="135"/>
      <c r="E37" s="115"/>
      <c r="F37" s="115"/>
      <c r="G37" s="73">
        <f>ROUND(E37*C37*(D37/$B$9)*B37,2)</f>
        <v>0</v>
      </c>
    </row>
    <row r="38" spans="1:7" outlineLevel="1" x14ac:dyDescent="0.35">
      <c r="A38" s="239" t="s">
        <v>19</v>
      </c>
      <c r="B38" s="135"/>
      <c r="C38" s="136"/>
      <c r="D38" s="135"/>
      <c r="E38" s="115"/>
      <c r="F38" s="115"/>
      <c r="G38" s="73">
        <f t="shared" ref="G38:G61" si="0">ROUND(E38*C38*(D38/$B$9)*B38,2)</f>
        <v>0</v>
      </c>
    </row>
    <row r="39" spans="1:7" outlineLevel="1" x14ac:dyDescent="0.35">
      <c r="A39" s="239" t="s">
        <v>20</v>
      </c>
      <c r="B39" s="135"/>
      <c r="C39" s="136"/>
      <c r="D39" s="135"/>
      <c r="E39" s="115"/>
      <c r="F39" s="115"/>
      <c r="G39" s="73">
        <f t="shared" si="0"/>
        <v>0</v>
      </c>
    </row>
    <row r="40" spans="1:7" outlineLevel="1" x14ac:dyDescent="0.35">
      <c r="A40" s="239"/>
      <c r="B40" s="135"/>
      <c r="C40" s="136"/>
      <c r="D40" s="135"/>
      <c r="E40" s="115"/>
      <c r="F40" s="115"/>
      <c r="G40" s="73">
        <f t="shared" si="0"/>
        <v>0</v>
      </c>
    </row>
    <row r="41" spans="1:7" outlineLevel="1" x14ac:dyDescent="0.35">
      <c r="A41" s="239"/>
      <c r="B41" s="135"/>
      <c r="C41" s="136"/>
      <c r="D41" s="135"/>
      <c r="E41" s="115"/>
      <c r="F41" s="115"/>
      <c r="G41" s="73">
        <f t="shared" si="0"/>
        <v>0</v>
      </c>
    </row>
    <row r="42" spans="1:7" outlineLevel="2" x14ac:dyDescent="0.35">
      <c r="A42" s="239"/>
      <c r="B42" s="135"/>
      <c r="C42" s="136"/>
      <c r="D42" s="135"/>
      <c r="E42" s="115"/>
      <c r="F42" s="115"/>
      <c r="G42" s="73">
        <f t="shared" si="0"/>
        <v>0</v>
      </c>
    </row>
    <row r="43" spans="1:7" outlineLevel="2" x14ac:dyDescent="0.35">
      <c r="A43" s="239"/>
      <c r="B43" s="135"/>
      <c r="C43" s="136"/>
      <c r="D43" s="135"/>
      <c r="E43" s="115"/>
      <c r="F43" s="115"/>
      <c r="G43" s="73">
        <f t="shared" si="0"/>
        <v>0</v>
      </c>
    </row>
    <row r="44" spans="1:7" outlineLevel="2" x14ac:dyDescent="0.35">
      <c r="A44" s="239"/>
      <c r="B44" s="135"/>
      <c r="C44" s="136"/>
      <c r="D44" s="135"/>
      <c r="E44" s="115"/>
      <c r="F44" s="115"/>
      <c r="G44" s="73">
        <f t="shared" si="0"/>
        <v>0</v>
      </c>
    </row>
    <row r="45" spans="1:7" outlineLevel="2" x14ac:dyDescent="0.35">
      <c r="A45" s="239"/>
      <c r="B45" s="135"/>
      <c r="C45" s="136"/>
      <c r="D45" s="135"/>
      <c r="E45" s="115"/>
      <c r="F45" s="115"/>
      <c r="G45" s="73">
        <f t="shared" si="0"/>
        <v>0</v>
      </c>
    </row>
    <row r="46" spans="1:7" outlineLevel="2" x14ac:dyDescent="0.35">
      <c r="A46" s="239"/>
      <c r="B46" s="135"/>
      <c r="C46" s="136"/>
      <c r="D46" s="135"/>
      <c r="E46" s="115"/>
      <c r="F46" s="115"/>
      <c r="G46" s="73">
        <f t="shared" si="0"/>
        <v>0</v>
      </c>
    </row>
    <row r="47" spans="1:7" outlineLevel="3" x14ac:dyDescent="0.35">
      <c r="A47" s="239"/>
      <c r="B47" s="135"/>
      <c r="C47" s="136"/>
      <c r="D47" s="135"/>
      <c r="E47" s="115"/>
      <c r="F47" s="115"/>
      <c r="G47" s="73">
        <f t="shared" si="0"/>
        <v>0</v>
      </c>
    </row>
    <row r="48" spans="1:7" outlineLevel="3" x14ac:dyDescent="0.35">
      <c r="A48" s="239"/>
      <c r="B48" s="135"/>
      <c r="C48" s="136"/>
      <c r="D48" s="135"/>
      <c r="E48" s="115"/>
      <c r="F48" s="115"/>
      <c r="G48" s="73">
        <f t="shared" si="0"/>
        <v>0</v>
      </c>
    </row>
    <row r="49" spans="1:7" outlineLevel="3" x14ac:dyDescent="0.35">
      <c r="A49" s="239"/>
      <c r="B49" s="135"/>
      <c r="C49" s="136"/>
      <c r="D49" s="135"/>
      <c r="E49" s="115"/>
      <c r="F49" s="115"/>
      <c r="G49" s="73">
        <f t="shared" si="0"/>
        <v>0</v>
      </c>
    </row>
    <row r="50" spans="1:7" outlineLevel="3" x14ac:dyDescent="0.35">
      <c r="A50" s="239"/>
      <c r="B50" s="135"/>
      <c r="C50" s="136"/>
      <c r="D50" s="135"/>
      <c r="E50" s="115"/>
      <c r="F50" s="115"/>
      <c r="G50" s="73">
        <f t="shared" si="0"/>
        <v>0</v>
      </c>
    </row>
    <row r="51" spans="1:7" outlineLevel="3" x14ac:dyDescent="0.35">
      <c r="A51" s="239"/>
      <c r="B51" s="135"/>
      <c r="C51" s="136"/>
      <c r="D51" s="135"/>
      <c r="E51" s="115"/>
      <c r="F51" s="115"/>
      <c r="G51" s="73">
        <f t="shared" si="0"/>
        <v>0</v>
      </c>
    </row>
    <row r="52" spans="1:7" outlineLevel="4" x14ac:dyDescent="0.35">
      <c r="A52" s="239"/>
      <c r="B52" s="135"/>
      <c r="C52" s="136"/>
      <c r="D52" s="135"/>
      <c r="E52" s="115"/>
      <c r="F52" s="115"/>
      <c r="G52" s="73">
        <f t="shared" si="0"/>
        <v>0</v>
      </c>
    </row>
    <row r="53" spans="1:7" outlineLevel="4" x14ac:dyDescent="0.35">
      <c r="A53" s="239"/>
      <c r="B53" s="135"/>
      <c r="C53" s="136"/>
      <c r="D53" s="135"/>
      <c r="E53" s="115"/>
      <c r="F53" s="115"/>
      <c r="G53" s="73">
        <f t="shared" si="0"/>
        <v>0</v>
      </c>
    </row>
    <row r="54" spans="1:7" outlineLevel="4" x14ac:dyDescent="0.35">
      <c r="A54" s="239"/>
      <c r="B54" s="135"/>
      <c r="C54" s="136"/>
      <c r="D54" s="135"/>
      <c r="E54" s="115"/>
      <c r="F54" s="115"/>
      <c r="G54" s="73">
        <f t="shared" si="0"/>
        <v>0</v>
      </c>
    </row>
    <row r="55" spans="1:7" outlineLevel="4" x14ac:dyDescent="0.35">
      <c r="A55" s="239"/>
      <c r="B55" s="135"/>
      <c r="C55" s="136"/>
      <c r="D55" s="135"/>
      <c r="E55" s="115"/>
      <c r="F55" s="115"/>
      <c r="G55" s="73">
        <f t="shared" si="0"/>
        <v>0</v>
      </c>
    </row>
    <row r="56" spans="1:7" outlineLevel="4" x14ac:dyDescent="0.35">
      <c r="A56" s="239"/>
      <c r="B56" s="135"/>
      <c r="C56" s="136"/>
      <c r="D56" s="135"/>
      <c r="E56" s="115"/>
      <c r="F56" s="115"/>
      <c r="G56" s="73">
        <f t="shared" si="0"/>
        <v>0</v>
      </c>
    </row>
    <row r="57" spans="1:7" outlineLevel="5" x14ac:dyDescent="0.35">
      <c r="A57" s="239"/>
      <c r="B57" s="135"/>
      <c r="C57" s="136"/>
      <c r="D57" s="135"/>
      <c r="E57" s="115"/>
      <c r="F57" s="115"/>
      <c r="G57" s="73">
        <f t="shared" si="0"/>
        <v>0</v>
      </c>
    </row>
    <row r="58" spans="1:7" outlineLevel="5" x14ac:dyDescent="0.35">
      <c r="A58" s="239"/>
      <c r="B58" s="135"/>
      <c r="C58" s="136"/>
      <c r="D58" s="135"/>
      <c r="E58" s="115"/>
      <c r="F58" s="115"/>
      <c r="G58" s="73">
        <f t="shared" si="0"/>
        <v>0</v>
      </c>
    </row>
    <row r="59" spans="1:7" outlineLevel="5" x14ac:dyDescent="0.35">
      <c r="A59" s="239"/>
      <c r="B59" s="135"/>
      <c r="C59" s="136"/>
      <c r="D59" s="135"/>
      <c r="E59" s="115"/>
      <c r="F59" s="115"/>
      <c r="G59" s="73">
        <f t="shared" si="0"/>
        <v>0</v>
      </c>
    </row>
    <row r="60" spans="1:7" outlineLevel="5" x14ac:dyDescent="0.35">
      <c r="A60" s="239"/>
      <c r="B60" s="135"/>
      <c r="C60" s="136"/>
      <c r="D60" s="135"/>
      <c r="E60" s="115"/>
      <c r="F60" s="115"/>
      <c r="G60" s="73">
        <f t="shared" si="0"/>
        <v>0</v>
      </c>
    </row>
    <row r="61" spans="1:7" outlineLevel="5" x14ac:dyDescent="0.35">
      <c r="A61" s="239"/>
      <c r="B61" s="135"/>
      <c r="C61" s="136"/>
      <c r="D61" s="135"/>
      <c r="E61" s="115"/>
      <c r="F61" s="115"/>
      <c r="G61" s="73">
        <f t="shared" si="0"/>
        <v>0</v>
      </c>
    </row>
    <row r="62" spans="1:7" ht="18.5" outlineLevel="1" x14ac:dyDescent="0.35">
      <c r="A62" s="432" t="s">
        <v>79</v>
      </c>
      <c r="B62" s="433"/>
      <c r="C62" s="433"/>
      <c r="D62" s="433"/>
      <c r="E62" s="433"/>
      <c r="F62" s="433"/>
      <c r="G62" s="434"/>
    </row>
    <row r="63" spans="1:7" ht="31" outlineLevel="1" x14ac:dyDescent="0.35">
      <c r="A63" s="268" t="s">
        <v>41</v>
      </c>
      <c r="B63" s="269" t="s">
        <v>40</v>
      </c>
      <c r="C63" s="269" t="s">
        <v>42</v>
      </c>
      <c r="D63" s="269" t="s">
        <v>81</v>
      </c>
      <c r="E63" s="269" t="s">
        <v>168</v>
      </c>
      <c r="F63" s="269" t="s">
        <v>80</v>
      </c>
      <c r="G63" s="269" t="s">
        <v>78</v>
      </c>
    </row>
    <row r="64" spans="1:7" outlineLevel="1" x14ac:dyDescent="0.35">
      <c r="A64" s="239" t="s">
        <v>21</v>
      </c>
      <c r="B64" s="135"/>
      <c r="C64" s="136"/>
      <c r="D64" s="135"/>
      <c r="E64" s="115"/>
      <c r="F64" s="114"/>
      <c r="G64" s="73">
        <f>ROUND(E64*F64*B64*C64*(D64/$B$9),2)</f>
        <v>0</v>
      </c>
    </row>
    <row r="65" spans="1:7" outlineLevel="1" x14ac:dyDescent="0.35">
      <c r="A65" s="239" t="s">
        <v>87</v>
      </c>
      <c r="B65" s="135"/>
      <c r="C65" s="136"/>
      <c r="D65" s="135"/>
      <c r="E65" s="115"/>
      <c r="F65" s="114"/>
      <c r="G65" s="73">
        <f t="shared" ref="G65:G93" si="1">ROUND(E65*F65*B65*C65*(D65/$B$9),2)</f>
        <v>0</v>
      </c>
    </row>
    <row r="66" spans="1:7" outlineLevel="1" x14ac:dyDescent="0.35">
      <c r="A66" s="239" t="s">
        <v>22</v>
      </c>
      <c r="B66" s="135"/>
      <c r="C66" s="136"/>
      <c r="D66" s="135"/>
      <c r="E66" s="115"/>
      <c r="F66" s="114"/>
      <c r="G66" s="73">
        <f t="shared" si="1"/>
        <v>0</v>
      </c>
    </row>
    <row r="67" spans="1:7" outlineLevel="1" x14ac:dyDescent="0.35">
      <c r="A67" s="239" t="s">
        <v>83</v>
      </c>
      <c r="B67" s="135"/>
      <c r="C67" s="136"/>
      <c r="D67" s="135"/>
      <c r="E67" s="115"/>
      <c r="F67" s="114"/>
      <c r="G67" s="73">
        <f t="shared" si="1"/>
        <v>0</v>
      </c>
    </row>
    <row r="68" spans="1:7" outlineLevel="1" x14ac:dyDescent="0.35">
      <c r="A68" s="239" t="s">
        <v>85</v>
      </c>
      <c r="B68" s="135"/>
      <c r="C68" s="136"/>
      <c r="D68" s="135"/>
      <c r="E68" s="115"/>
      <c r="F68" s="114"/>
      <c r="G68" s="73">
        <f t="shared" si="1"/>
        <v>0</v>
      </c>
    </row>
    <row r="69" spans="1:7" outlineLevel="1" x14ac:dyDescent="0.35">
      <c r="A69" s="239" t="s">
        <v>84</v>
      </c>
      <c r="B69" s="135"/>
      <c r="C69" s="136"/>
      <c r="D69" s="135"/>
      <c r="E69" s="115"/>
      <c r="F69" s="114"/>
      <c r="G69" s="73">
        <f t="shared" si="1"/>
        <v>0</v>
      </c>
    </row>
    <row r="70" spans="1:7" outlineLevel="1" x14ac:dyDescent="0.35">
      <c r="A70" s="239" t="s">
        <v>86</v>
      </c>
      <c r="B70" s="135"/>
      <c r="C70" s="136"/>
      <c r="D70" s="135"/>
      <c r="E70" s="115"/>
      <c r="F70" s="114"/>
      <c r="G70" s="73">
        <f t="shared" si="1"/>
        <v>0</v>
      </c>
    </row>
    <row r="71" spans="1:7" outlineLevel="1" x14ac:dyDescent="0.35">
      <c r="A71" s="239" t="s">
        <v>88</v>
      </c>
      <c r="B71" s="135"/>
      <c r="C71" s="136"/>
      <c r="D71" s="135"/>
      <c r="E71" s="115"/>
      <c r="F71" s="114"/>
      <c r="G71" s="73">
        <f t="shared" si="1"/>
        <v>0</v>
      </c>
    </row>
    <row r="72" spans="1:7" outlineLevel="1" x14ac:dyDescent="0.35">
      <c r="A72" s="239"/>
      <c r="B72" s="135"/>
      <c r="C72" s="136"/>
      <c r="D72" s="135"/>
      <c r="E72" s="115"/>
      <c r="F72" s="114"/>
      <c r="G72" s="73">
        <f t="shared" si="1"/>
        <v>0</v>
      </c>
    </row>
    <row r="73" spans="1:7" outlineLevel="1" x14ac:dyDescent="0.35">
      <c r="A73" s="239"/>
      <c r="B73" s="135"/>
      <c r="C73" s="136"/>
      <c r="D73" s="135"/>
      <c r="E73" s="115"/>
      <c r="F73" s="114"/>
      <c r="G73" s="73">
        <f t="shared" si="1"/>
        <v>0</v>
      </c>
    </row>
    <row r="74" spans="1:7" outlineLevel="2" x14ac:dyDescent="0.35">
      <c r="A74" s="239"/>
      <c r="B74" s="135"/>
      <c r="C74" s="136"/>
      <c r="D74" s="135"/>
      <c r="E74" s="115"/>
      <c r="F74" s="114"/>
      <c r="G74" s="73">
        <f t="shared" si="1"/>
        <v>0</v>
      </c>
    </row>
    <row r="75" spans="1:7" outlineLevel="2" x14ac:dyDescent="0.35">
      <c r="A75" s="239"/>
      <c r="B75" s="135"/>
      <c r="C75" s="136"/>
      <c r="D75" s="135"/>
      <c r="E75" s="115"/>
      <c r="F75" s="114"/>
      <c r="G75" s="73">
        <f t="shared" si="1"/>
        <v>0</v>
      </c>
    </row>
    <row r="76" spans="1:7" outlineLevel="2" x14ac:dyDescent="0.35">
      <c r="A76" s="239"/>
      <c r="B76" s="135"/>
      <c r="C76" s="136"/>
      <c r="D76" s="135"/>
      <c r="E76" s="115"/>
      <c r="F76" s="114"/>
      <c r="G76" s="73">
        <f t="shared" si="1"/>
        <v>0</v>
      </c>
    </row>
    <row r="77" spans="1:7" outlineLevel="2" x14ac:dyDescent="0.35">
      <c r="A77" s="239"/>
      <c r="B77" s="135"/>
      <c r="C77" s="136"/>
      <c r="D77" s="135"/>
      <c r="E77" s="115"/>
      <c r="F77" s="114"/>
      <c r="G77" s="73">
        <f t="shared" si="1"/>
        <v>0</v>
      </c>
    </row>
    <row r="78" spans="1:7" outlineLevel="2" x14ac:dyDescent="0.35">
      <c r="A78" s="239"/>
      <c r="B78" s="135"/>
      <c r="C78" s="136"/>
      <c r="D78" s="135"/>
      <c r="E78" s="115"/>
      <c r="F78" s="114"/>
      <c r="G78" s="73">
        <f t="shared" si="1"/>
        <v>0</v>
      </c>
    </row>
    <row r="79" spans="1:7" outlineLevel="3" x14ac:dyDescent="0.35">
      <c r="A79" s="239"/>
      <c r="B79" s="135"/>
      <c r="C79" s="136"/>
      <c r="D79" s="135"/>
      <c r="E79" s="115"/>
      <c r="F79" s="114"/>
      <c r="G79" s="73">
        <f t="shared" si="1"/>
        <v>0</v>
      </c>
    </row>
    <row r="80" spans="1:7" outlineLevel="3" x14ac:dyDescent="0.35">
      <c r="A80" s="239"/>
      <c r="B80" s="135"/>
      <c r="C80" s="136"/>
      <c r="D80" s="135"/>
      <c r="E80" s="115"/>
      <c r="F80" s="114"/>
      <c r="G80" s="73">
        <f t="shared" si="1"/>
        <v>0</v>
      </c>
    </row>
    <row r="81" spans="1:7" outlineLevel="3" x14ac:dyDescent="0.35">
      <c r="A81" s="239"/>
      <c r="B81" s="135"/>
      <c r="C81" s="136"/>
      <c r="D81" s="135"/>
      <c r="E81" s="115"/>
      <c r="F81" s="114"/>
      <c r="G81" s="73">
        <f t="shared" si="1"/>
        <v>0</v>
      </c>
    </row>
    <row r="82" spans="1:7" outlineLevel="3" x14ac:dyDescent="0.35">
      <c r="A82" s="239"/>
      <c r="B82" s="135"/>
      <c r="C82" s="136"/>
      <c r="D82" s="135"/>
      <c r="E82" s="115"/>
      <c r="F82" s="114"/>
      <c r="G82" s="73">
        <f t="shared" si="1"/>
        <v>0</v>
      </c>
    </row>
    <row r="83" spans="1:7" outlineLevel="3" x14ac:dyDescent="0.35">
      <c r="A83" s="239"/>
      <c r="B83" s="135"/>
      <c r="C83" s="136"/>
      <c r="D83" s="135"/>
      <c r="E83" s="115"/>
      <c r="F83" s="114"/>
      <c r="G83" s="73">
        <f t="shared" si="1"/>
        <v>0</v>
      </c>
    </row>
    <row r="84" spans="1:7" outlineLevel="4" x14ac:dyDescent="0.35">
      <c r="A84" s="239"/>
      <c r="B84" s="135"/>
      <c r="C84" s="136"/>
      <c r="D84" s="135"/>
      <c r="E84" s="115"/>
      <c r="F84" s="114"/>
      <c r="G84" s="73">
        <f t="shared" si="1"/>
        <v>0</v>
      </c>
    </row>
    <row r="85" spans="1:7" outlineLevel="4" x14ac:dyDescent="0.35">
      <c r="A85" s="239"/>
      <c r="B85" s="135"/>
      <c r="C85" s="136"/>
      <c r="D85" s="135"/>
      <c r="E85" s="115"/>
      <c r="F85" s="114"/>
      <c r="G85" s="73">
        <f t="shared" si="1"/>
        <v>0</v>
      </c>
    </row>
    <row r="86" spans="1:7" outlineLevel="4" x14ac:dyDescent="0.35">
      <c r="A86" s="239"/>
      <c r="B86" s="135"/>
      <c r="C86" s="136"/>
      <c r="D86" s="135"/>
      <c r="E86" s="115"/>
      <c r="F86" s="114"/>
      <c r="G86" s="73">
        <f t="shared" si="1"/>
        <v>0</v>
      </c>
    </row>
    <row r="87" spans="1:7" outlineLevel="4" x14ac:dyDescent="0.35">
      <c r="A87" s="239"/>
      <c r="B87" s="135"/>
      <c r="C87" s="136"/>
      <c r="D87" s="135"/>
      <c r="E87" s="115"/>
      <c r="F87" s="114"/>
      <c r="G87" s="73">
        <f t="shared" si="1"/>
        <v>0</v>
      </c>
    </row>
    <row r="88" spans="1:7" outlineLevel="4" x14ac:dyDescent="0.35">
      <c r="A88" s="239"/>
      <c r="B88" s="135"/>
      <c r="C88" s="136"/>
      <c r="D88" s="135"/>
      <c r="E88" s="115"/>
      <c r="F88" s="114"/>
      <c r="G88" s="73">
        <f t="shared" si="1"/>
        <v>0</v>
      </c>
    </row>
    <row r="89" spans="1:7" outlineLevel="5" x14ac:dyDescent="0.35">
      <c r="A89" s="239"/>
      <c r="B89" s="135"/>
      <c r="C89" s="136"/>
      <c r="D89" s="135"/>
      <c r="E89" s="115"/>
      <c r="F89" s="114"/>
      <c r="G89" s="73">
        <f t="shared" si="1"/>
        <v>0</v>
      </c>
    </row>
    <row r="90" spans="1:7" outlineLevel="5" x14ac:dyDescent="0.35">
      <c r="A90" s="239"/>
      <c r="B90" s="135"/>
      <c r="C90" s="136"/>
      <c r="D90" s="135"/>
      <c r="E90" s="115"/>
      <c r="F90" s="114"/>
      <c r="G90" s="73">
        <f t="shared" si="1"/>
        <v>0</v>
      </c>
    </row>
    <row r="91" spans="1:7" outlineLevel="5" x14ac:dyDescent="0.35">
      <c r="A91" s="239"/>
      <c r="B91" s="135"/>
      <c r="C91" s="136"/>
      <c r="D91" s="135"/>
      <c r="E91" s="115"/>
      <c r="F91" s="114"/>
      <c r="G91" s="73">
        <f t="shared" si="1"/>
        <v>0</v>
      </c>
    </row>
    <row r="92" spans="1:7" outlineLevel="5" x14ac:dyDescent="0.35">
      <c r="A92" s="239"/>
      <c r="B92" s="135"/>
      <c r="C92" s="136"/>
      <c r="D92" s="135"/>
      <c r="E92" s="115"/>
      <c r="F92" s="114"/>
      <c r="G92" s="73">
        <f t="shared" si="1"/>
        <v>0</v>
      </c>
    </row>
    <row r="93" spans="1:7" outlineLevel="5" x14ac:dyDescent="0.35">
      <c r="A93" s="239"/>
      <c r="B93" s="135"/>
      <c r="C93" s="136"/>
      <c r="D93" s="135"/>
      <c r="E93" s="115"/>
      <c r="F93" s="114"/>
      <c r="G93" s="73">
        <f t="shared" si="1"/>
        <v>0</v>
      </c>
    </row>
    <row r="94" spans="1:7" ht="18.5" outlineLevel="1" x14ac:dyDescent="0.35">
      <c r="A94" s="371" t="s">
        <v>282</v>
      </c>
      <c r="B94" s="371"/>
      <c r="C94" s="371"/>
      <c r="D94" s="371"/>
      <c r="E94" s="371"/>
      <c r="F94" s="371"/>
      <c r="G94" s="371"/>
    </row>
    <row r="95" spans="1:7" outlineLevel="5" x14ac:dyDescent="0.35">
      <c r="A95" s="374" t="s">
        <v>283</v>
      </c>
      <c r="B95" s="375"/>
      <c r="C95" s="372" t="s">
        <v>90</v>
      </c>
      <c r="D95" s="372"/>
      <c r="E95" s="372"/>
      <c r="F95" s="373"/>
      <c r="G95" s="302" t="s">
        <v>11</v>
      </c>
    </row>
    <row r="96" spans="1:7" outlineLevel="5" x14ac:dyDescent="0.35">
      <c r="A96" s="541"/>
      <c r="B96" s="542"/>
      <c r="C96" s="543"/>
      <c r="D96" s="544"/>
      <c r="E96" s="544"/>
      <c r="F96" s="545"/>
      <c r="G96" s="219"/>
    </row>
    <row r="97" spans="1:7" outlineLevel="5" x14ac:dyDescent="0.35">
      <c r="A97" s="541"/>
      <c r="B97" s="542"/>
      <c r="C97" s="543"/>
      <c r="D97" s="544"/>
      <c r="E97" s="544"/>
      <c r="F97" s="545"/>
      <c r="G97" s="219"/>
    </row>
    <row r="98" spans="1:7" outlineLevel="5" x14ac:dyDescent="0.35">
      <c r="A98" s="541"/>
      <c r="B98" s="542"/>
      <c r="C98" s="543"/>
      <c r="D98" s="544"/>
      <c r="E98" s="544"/>
      <c r="F98" s="545"/>
      <c r="G98" s="219"/>
    </row>
    <row r="99" spans="1:7" outlineLevel="5" x14ac:dyDescent="0.35">
      <c r="A99" s="541"/>
      <c r="B99" s="542"/>
      <c r="C99" s="543"/>
      <c r="D99" s="544"/>
      <c r="E99" s="544"/>
      <c r="F99" s="545"/>
      <c r="G99" s="219"/>
    </row>
    <row r="100" spans="1:7" outlineLevel="5" x14ac:dyDescent="0.35">
      <c r="A100" s="541"/>
      <c r="B100" s="542"/>
      <c r="C100" s="543"/>
      <c r="D100" s="544"/>
      <c r="E100" s="544"/>
      <c r="F100" s="545"/>
      <c r="G100" s="219"/>
    </row>
    <row r="101" spans="1:7" ht="18.5" x14ac:dyDescent="0.45">
      <c r="A101" s="89" t="s">
        <v>45</v>
      </c>
      <c r="B101" s="300">
        <f>SUM(B37:B61)+SUM(B64:B93)</f>
        <v>0</v>
      </c>
      <c r="F101" s="301" t="s">
        <v>44</v>
      </c>
      <c r="G101" s="140">
        <f>SUM(G37:G61)+SUM(G64:G93)+SUM(G96:G100)</f>
        <v>0</v>
      </c>
    </row>
    <row r="102" spans="1:7" ht="15" thickBot="1" x14ac:dyDescent="0.4"/>
    <row r="103" spans="1:7" ht="57" customHeight="1" thickBot="1" x14ac:dyDescent="0.4">
      <c r="A103" s="166" t="s">
        <v>3</v>
      </c>
      <c r="B103" s="581" t="s">
        <v>29</v>
      </c>
      <c r="C103" s="581"/>
      <c r="D103" s="581"/>
      <c r="E103" s="581"/>
      <c r="F103" s="581"/>
      <c r="G103" s="582"/>
    </row>
    <row r="104" spans="1:7" outlineLevel="1" x14ac:dyDescent="0.35">
      <c r="A104" s="299" t="s">
        <v>12</v>
      </c>
      <c r="B104" s="372" t="s">
        <v>90</v>
      </c>
      <c r="C104" s="372"/>
      <c r="D104" s="372"/>
      <c r="E104" s="372"/>
      <c r="F104" s="373"/>
      <c r="G104" s="159" t="s">
        <v>11</v>
      </c>
    </row>
    <row r="105" spans="1:7" outlineLevel="1" x14ac:dyDescent="0.35">
      <c r="A105" s="9" t="s">
        <v>27</v>
      </c>
      <c r="B105" s="570"/>
      <c r="C105" s="571"/>
      <c r="D105" s="571"/>
      <c r="E105" s="571"/>
      <c r="F105" s="572"/>
      <c r="G105" s="219"/>
    </row>
    <row r="106" spans="1:7" outlineLevel="1" x14ac:dyDescent="0.35">
      <c r="A106" s="9" t="s">
        <v>28</v>
      </c>
      <c r="B106" s="570"/>
      <c r="C106" s="571"/>
      <c r="D106" s="571"/>
      <c r="E106" s="571"/>
      <c r="F106" s="572"/>
      <c r="G106" s="219"/>
    </row>
    <row r="107" spans="1:7" outlineLevel="1" x14ac:dyDescent="0.35">
      <c r="A107" s="9" t="s">
        <v>89</v>
      </c>
      <c r="B107" s="570"/>
      <c r="C107" s="571"/>
      <c r="D107" s="571"/>
      <c r="E107" s="571"/>
      <c r="F107" s="572"/>
      <c r="G107" s="219"/>
    </row>
    <row r="108" spans="1:7" outlineLevel="1" x14ac:dyDescent="0.35">
      <c r="A108" s="9" t="s">
        <v>24</v>
      </c>
      <c r="B108" s="570"/>
      <c r="C108" s="571"/>
      <c r="D108" s="571"/>
      <c r="E108" s="571"/>
      <c r="F108" s="572"/>
      <c r="G108" s="219"/>
    </row>
    <row r="109" spans="1:7" outlineLevel="1" x14ac:dyDescent="0.35">
      <c r="A109" s="9" t="s">
        <v>25</v>
      </c>
      <c r="B109" s="570"/>
      <c r="C109" s="571"/>
      <c r="D109" s="571"/>
      <c r="E109" s="571"/>
      <c r="F109" s="572"/>
      <c r="G109" s="219"/>
    </row>
    <row r="110" spans="1:7" outlineLevel="1" x14ac:dyDescent="0.35">
      <c r="A110" s="9" t="s">
        <v>26</v>
      </c>
      <c r="B110" s="570"/>
      <c r="C110" s="571"/>
      <c r="D110" s="571"/>
      <c r="E110" s="571"/>
      <c r="F110" s="572"/>
      <c r="G110" s="219"/>
    </row>
    <row r="111" spans="1:7" ht="14.5" customHeight="1" outlineLevel="1" x14ac:dyDescent="0.35">
      <c r="A111" s="298" t="s">
        <v>34</v>
      </c>
      <c r="B111" s="543"/>
      <c r="C111" s="544"/>
      <c r="D111" s="544"/>
      <c r="E111" s="544"/>
      <c r="F111" s="572"/>
      <c r="G111" s="219"/>
    </row>
    <row r="112" spans="1:7" ht="14.5" customHeight="1" outlineLevel="1" x14ac:dyDescent="0.35">
      <c r="A112" s="298" t="s">
        <v>34</v>
      </c>
      <c r="B112" s="543"/>
      <c r="C112" s="544"/>
      <c r="D112" s="544"/>
      <c r="E112" s="544"/>
      <c r="F112" s="572"/>
      <c r="G112" s="219"/>
    </row>
    <row r="113" spans="1:7" ht="14.5" customHeight="1" outlineLevel="1" x14ac:dyDescent="0.35">
      <c r="A113" s="298" t="s">
        <v>34</v>
      </c>
      <c r="B113" s="543"/>
      <c r="C113" s="544"/>
      <c r="D113" s="544"/>
      <c r="E113" s="544"/>
      <c r="F113" s="572"/>
      <c r="G113" s="219"/>
    </row>
    <row r="114" spans="1:7" ht="15.5" x14ac:dyDescent="0.35">
      <c r="F114" s="142" t="s">
        <v>43</v>
      </c>
      <c r="G114" s="141">
        <f>SUM(G105:G113)</f>
        <v>0</v>
      </c>
    </row>
    <row r="115" spans="1:7" ht="15" thickBot="1" x14ac:dyDescent="0.4"/>
    <row r="116" spans="1:7" ht="82.9" customHeight="1" thickBot="1" x14ac:dyDescent="0.4">
      <c r="A116" s="166" t="s">
        <v>4</v>
      </c>
      <c r="B116" s="563" t="s">
        <v>65</v>
      </c>
      <c r="C116" s="564"/>
      <c r="D116" s="564"/>
      <c r="E116" s="564"/>
      <c r="F116" s="564"/>
      <c r="G116" s="580"/>
    </row>
    <row r="117" spans="1:7" ht="42" customHeight="1" outlineLevel="1" x14ac:dyDescent="0.35">
      <c r="A117" s="555" t="s">
        <v>198</v>
      </c>
      <c r="B117" s="383"/>
      <c r="C117" s="383"/>
      <c r="D117" s="383"/>
      <c r="E117" s="383"/>
      <c r="F117" s="383"/>
      <c r="G117" s="383"/>
    </row>
    <row r="118" spans="1:7" outlineLevel="1" x14ac:dyDescent="0.35">
      <c r="A118" s="151" t="s">
        <v>93</v>
      </c>
      <c r="B118" s="37" t="s">
        <v>94</v>
      </c>
      <c r="C118" s="7" t="s">
        <v>68</v>
      </c>
      <c r="D118" s="430" t="s">
        <v>36</v>
      </c>
      <c r="E118" s="430"/>
      <c r="F118" s="151" t="s">
        <v>30</v>
      </c>
      <c r="G118" s="151" t="s">
        <v>17</v>
      </c>
    </row>
    <row r="119" spans="1:7" outlineLevel="1" x14ac:dyDescent="0.35">
      <c r="A119" s="221"/>
      <c r="B119" s="117"/>
      <c r="C119" s="117"/>
      <c r="D119" s="403" t="s">
        <v>165</v>
      </c>
      <c r="E119" s="403"/>
      <c r="F119" s="118"/>
      <c r="G119" s="74">
        <f>ROUND(F119*C119,2)</f>
        <v>0</v>
      </c>
    </row>
    <row r="120" spans="1:7" outlineLevel="1" x14ac:dyDescent="0.35">
      <c r="C120" s="7" t="s">
        <v>69</v>
      </c>
      <c r="D120" s="403" t="s">
        <v>166</v>
      </c>
      <c r="E120" s="403"/>
      <c r="F120" s="118"/>
      <c r="G120" s="74">
        <f>ROUND(F120*(C121-1)*C119,2)</f>
        <v>0</v>
      </c>
    </row>
    <row r="121" spans="1:7" outlineLevel="1" x14ac:dyDescent="0.35">
      <c r="C121" s="117"/>
      <c r="D121" s="403" t="s">
        <v>31</v>
      </c>
      <c r="E121" s="403"/>
      <c r="F121" s="118"/>
      <c r="G121" s="74">
        <f>ROUND(F121*C121*C119,2)</f>
        <v>0</v>
      </c>
    </row>
    <row r="122" spans="1:7" outlineLevel="1" x14ac:dyDescent="0.35">
      <c r="D122" s="403" t="s">
        <v>32</v>
      </c>
      <c r="E122" s="403"/>
      <c r="F122" s="118"/>
      <c r="G122" s="118"/>
    </row>
    <row r="123" spans="1:7" outlineLevel="1" x14ac:dyDescent="0.35">
      <c r="D123" s="403" t="s">
        <v>15</v>
      </c>
      <c r="E123" s="403"/>
      <c r="F123" s="118"/>
      <c r="G123" s="118"/>
    </row>
    <row r="124" spans="1:7" outlineLevel="1" x14ac:dyDescent="0.35">
      <c r="F124" s="39" t="s">
        <v>17</v>
      </c>
      <c r="G124" s="75">
        <f>SUM(G119:G123)*B119</f>
        <v>0</v>
      </c>
    </row>
    <row r="125" spans="1:7" outlineLevel="1" x14ac:dyDescent="0.35"/>
    <row r="126" spans="1:7" outlineLevel="1" x14ac:dyDescent="0.35">
      <c r="A126" s="151" t="s">
        <v>93</v>
      </c>
      <c r="B126" s="157" t="s">
        <v>94</v>
      </c>
      <c r="C126" s="38" t="s">
        <v>68</v>
      </c>
      <c r="D126" s="430" t="s">
        <v>36</v>
      </c>
      <c r="E126" s="430"/>
      <c r="F126" s="151" t="s">
        <v>30</v>
      </c>
      <c r="G126" s="151" t="s">
        <v>17</v>
      </c>
    </row>
    <row r="127" spans="1:7" ht="14.5" customHeight="1" outlineLevel="1" x14ac:dyDescent="0.35">
      <c r="A127" s="221"/>
      <c r="B127" s="117"/>
      <c r="C127" s="117"/>
      <c r="D127" s="403" t="s">
        <v>165</v>
      </c>
      <c r="E127" s="403"/>
      <c r="F127" s="118"/>
      <c r="G127" s="74">
        <f>ROUND(F127*C127,2)</f>
        <v>0</v>
      </c>
    </row>
    <row r="128" spans="1:7" ht="14.5" customHeight="1" outlineLevel="1" x14ac:dyDescent="0.35">
      <c r="C128" s="7" t="s">
        <v>69</v>
      </c>
      <c r="D128" s="403" t="s">
        <v>166</v>
      </c>
      <c r="E128" s="403"/>
      <c r="F128" s="118"/>
      <c r="G128" s="74">
        <f>ROUND(F128*(C129-1)*C127,2)</f>
        <v>0</v>
      </c>
    </row>
    <row r="129" spans="1:7" ht="14.5" customHeight="1" outlineLevel="1" x14ac:dyDescent="0.35">
      <c r="C129" s="117"/>
      <c r="D129" s="403" t="s">
        <v>31</v>
      </c>
      <c r="E129" s="403"/>
      <c r="F129" s="118"/>
      <c r="G129" s="74">
        <f>ROUND(F129*C129*C127,2)</f>
        <v>0</v>
      </c>
    </row>
    <row r="130" spans="1:7" ht="14.5" customHeight="1" outlineLevel="1" x14ac:dyDescent="0.35">
      <c r="D130" s="403" t="s">
        <v>32</v>
      </c>
      <c r="E130" s="403"/>
      <c r="F130" s="118"/>
      <c r="G130" s="118"/>
    </row>
    <row r="131" spans="1:7" outlineLevel="1" x14ac:dyDescent="0.35">
      <c r="D131" s="403" t="s">
        <v>15</v>
      </c>
      <c r="E131" s="403"/>
      <c r="F131" s="118"/>
      <c r="G131" s="118"/>
    </row>
    <row r="132" spans="1:7" outlineLevel="1" x14ac:dyDescent="0.35">
      <c r="F132" s="39" t="s">
        <v>17</v>
      </c>
      <c r="G132" s="75">
        <f>SUM(G127:G131)*B127</f>
        <v>0</v>
      </c>
    </row>
    <row r="133" spans="1:7" outlineLevel="1" x14ac:dyDescent="0.35"/>
    <row r="134" spans="1:7" outlineLevel="2" x14ac:dyDescent="0.35">
      <c r="A134" s="151" t="s">
        <v>93</v>
      </c>
      <c r="B134" s="157" t="s">
        <v>94</v>
      </c>
      <c r="C134" s="38" t="s">
        <v>68</v>
      </c>
      <c r="D134" s="430" t="s">
        <v>36</v>
      </c>
      <c r="E134" s="430"/>
      <c r="F134" s="151" t="s">
        <v>30</v>
      </c>
      <c r="G134" s="151" t="s">
        <v>17</v>
      </c>
    </row>
    <row r="135" spans="1:7" outlineLevel="2" x14ac:dyDescent="0.35">
      <c r="A135" s="221"/>
      <c r="B135" s="117"/>
      <c r="C135" s="117"/>
      <c r="D135" s="403" t="s">
        <v>165</v>
      </c>
      <c r="E135" s="403"/>
      <c r="F135" s="118"/>
      <c r="G135" s="74">
        <f>ROUND(F135*C135,2)</f>
        <v>0</v>
      </c>
    </row>
    <row r="136" spans="1:7" outlineLevel="2" x14ac:dyDescent="0.35">
      <c r="C136" s="7" t="s">
        <v>69</v>
      </c>
      <c r="D136" s="403" t="s">
        <v>166</v>
      </c>
      <c r="E136" s="403"/>
      <c r="F136" s="118"/>
      <c r="G136" s="74">
        <f>ROUND(F136*(C137-1)*C135,2)</f>
        <v>0</v>
      </c>
    </row>
    <row r="137" spans="1:7" outlineLevel="2" x14ac:dyDescent="0.35">
      <c r="C137" s="117"/>
      <c r="D137" s="403" t="s">
        <v>31</v>
      </c>
      <c r="E137" s="403"/>
      <c r="F137" s="118"/>
      <c r="G137" s="74">
        <f>ROUND(F137*C137*C135,2)</f>
        <v>0</v>
      </c>
    </row>
    <row r="138" spans="1:7" outlineLevel="2" x14ac:dyDescent="0.35">
      <c r="D138" s="403" t="s">
        <v>32</v>
      </c>
      <c r="E138" s="403"/>
      <c r="F138" s="118"/>
      <c r="G138" s="118"/>
    </row>
    <row r="139" spans="1:7" outlineLevel="2" x14ac:dyDescent="0.35">
      <c r="D139" s="403" t="s">
        <v>15</v>
      </c>
      <c r="E139" s="403"/>
      <c r="F139" s="118"/>
      <c r="G139" s="118"/>
    </row>
    <row r="140" spans="1:7" outlineLevel="2" x14ac:dyDescent="0.35">
      <c r="F140" s="39" t="s">
        <v>17</v>
      </c>
      <c r="G140" s="75">
        <f>SUM(G135:G139)*B135</f>
        <v>0</v>
      </c>
    </row>
    <row r="141" spans="1:7" outlineLevel="2" x14ac:dyDescent="0.35"/>
    <row r="142" spans="1:7" outlineLevel="3" x14ac:dyDescent="0.35">
      <c r="A142" s="151" t="s">
        <v>93</v>
      </c>
      <c r="B142" s="157" t="s">
        <v>94</v>
      </c>
      <c r="C142" s="38" t="s">
        <v>68</v>
      </c>
      <c r="D142" s="430" t="s">
        <v>36</v>
      </c>
      <c r="E142" s="430"/>
      <c r="F142" s="151" t="s">
        <v>30</v>
      </c>
      <c r="G142" s="151" t="s">
        <v>17</v>
      </c>
    </row>
    <row r="143" spans="1:7" outlineLevel="3" x14ac:dyDescent="0.35">
      <c r="A143" s="221"/>
      <c r="B143" s="117"/>
      <c r="C143" s="117"/>
      <c r="D143" s="403" t="s">
        <v>165</v>
      </c>
      <c r="E143" s="403"/>
      <c r="F143" s="118"/>
      <c r="G143" s="74">
        <f>ROUND(F143*C143,2)</f>
        <v>0</v>
      </c>
    </row>
    <row r="144" spans="1:7" outlineLevel="3" x14ac:dyDescent="0.35">
      <c r="C144" s="7" t="s">
        <v>69</v>
      </c>
      <c r="D144" s="403" t="s">
        <v>166</v>
      </c>
      <c r="E144" s="403"/>
      <c r="F144" s="118"/>
      <c r="G144" s="74">
        <f>ROUND(F144*(C145-1)*C143,2)</f>
        <v>0</v>
      </c>
    </row>
    <row r="145" spans="1:7" outlineLevel="3" x14ac:dyDescent="0.35">
      <c r="C145" s="117"/>
      <c r="D145" s="403" t="s">
        <v>31</v>
      </c>
      <c r="E145" s="403"/>
      <c r="F145" s="118"/>
      <c r="G145" s="74">
        <f>ROUND(F145*C145*C143,2)</f>
        <v>0</v>
      </c>
    </row>
    <row r="146" spans="1:7" outlineLevel="3" x14ac:dyDescent="0.35">
      <c r="D146" s="403" t="s">
        <v>32</v>
      </c>
      <c r="E146" s="403"/>
      <c r="F146" s="118"/>
      <c r="G146" s="118"/>
    </row>
    <row r="147" spans="1:7" outlineLevel="3" x14ac:dyDescent="0.35">
      <c r="D147" s="403" t="s">
        <v>15</v>
      </c>
      <c r="E147" s="403"/>
      <c r="F147" s="118"/>
      <c r="G147" s="118"/>
    </row>
    <row r="148" spans="1:7" outlineLevel="3" x14ac:dyDescent="0.35">
      <c r="F148" s="39" t="s">
        <v>17</v>
      </c>
      <c r="G148" s="75">
        <f>SUM(G143:G147)*B143</f>
        <v>0</v>
      </c>
    </row>
    <row r="149" spans="1:7" outlineLevel="3" x14ac:dyDescent="0.35"/>
    <row r="150" spans="1:7" ht="15.5" x14ac:dyDescent="0.35">
      <c r="F150" s="142" t="s">
        <v>47</v>
      </c>
      <c r="G150" s="140">
        <f>G124+G132+G140+G148</f>
        <v>0</v>
      </c>
    </row>
    <row r="151" spans="1:7" ht="15" thickBot="1" x14ac:dyDescent="0.4"/>
    <row r="152" spans="1:7" ht="96.65" customHeight="1" thickBot="1" x14ac:dyDescent="0.4">
      <c r="A152" s="166" t="s">
        <v>5</v>
      </c>
      <c r="B152" s="563" t="s">
        <v>33</v>
      </c>
      <c r="C152" s="564"/>
      <c r="D152" s="564"/>
      <c r="E152" s="564"/>
      <c r="F152" s="564"/>
      <c r="G152" s="580"/>
    </row>
    <row r="153" spans="1:7" ht="28.9" customHeight="1" outlineLevel="1" x14ac:dyDescent="0.35">
      <c r="A153" s="555" t="s">
        <v>243</v>
      </c>
      <c r="B153" s="383"/>
      <c r="C153" s="383"/>
      <c r="D153" s="383"/>
      <c r="E153" s="383"/>
      <c r="F153" s="383"/>
      <c r="G153" s="383"/>
    </row>
    <row r="154" spans="1:7" ht="28.15" customHeight="1" outlineLevel="1" x14ac:dyDescent="0.35">
      <c r="A154" s="555" t="s">
        <v>251</v>
      </c>
      <c r="B154" s="383"/>
      <c r="C154" s="383"/>
      <c r="D154" s="383"/>
      <c r="E154" s="383"/>
      <c r="F154" s="383"/>
      <c r="G154" s="383"/>
    </row>
    <row r="155" spans="1:7" ht="29.5" customHeight="1" outlineLevel="1" x14ac:dyDescent="0.35">
      <c r="A155" s="383" t="s">
        <v>202</v>
      </c>
      <c r="B155" s="383"/>
      <c r="C155" s="383"/>
      <c r="D155" s="383"/>
      <c r="E155" s="383"/>
      <c r="F155" s="383"/>
      <c r="G155" s="383"/>
    </row>
    <row r="156" spans="1:7" outlineLevel="1" x14ac:dyDescent="0.35"/>
    <row r="157" spans="1:7" outlineLevel="1" x14ac:dyDescent="0.35">
      <c r="A157" s="153" t="s">
        <v>171</v>
      </c>
      <c r="B157" s="384" t="s">
        <v>48</v>
      </c>
      <c r="C157" s="385"/>
      <c r="D157" s="386"/>
      <c r="E157" s="151" t="s">
        <v>30</v>
      </c>
      <c r="F157" s="153" t="s">
        <v>35</v>
      </c>
      <c r="G157" s="151" t="s">
        <v>17</v>
      </c>
    </row>
    <row r="158" spans="1:7" outlineLevel="1" x14ac:dyDescent="0.35">
      <c r="A158" s="188"/>
      <c r="B158" s="541"/>
      <c r="C158" s="546"/>
      <c r="D158" s="542"/>
      <c r="E158" s="115"/>
      <c r="F158" s="114"/>
      <c r="G158" s="73">
        <f>ROUND(E158*F158,2)</f>
        <v>0</v>
      </c>
    </row>
    <row r="159" spans="1:7" outlineLevel="1" x14ac:dyDescent="0.35">
      <c r="B159" s="541"/>
      <c r="C159" s="546"/>
      <c r="D159" s="542"/>
      <c r="E159" s="115"/>
      <c r="F159" s="114"/>
      <c r="G159" s="73">
        <f t="shared" ref="G159:G167" si="2">ROUND(E159*F159,2)</f>
        <v>0</v>
      </c>
    </row>
    <row r="160" spans="1:7" outlineLevel="1" x14ac:dyDescent="0.35">
      <c r="B160" s="541"/>
      <c r="C160" s="546"/>
      <c r="D160" s="542"/>
      <c r="E160" s="115"/>
      <c r="F160" s="114"/>
      <c r="G160" s="73">
        <f t="shared" si="2"/>
        <v>0</v>
      </c>
    </row>
    <row r="161" spans="1:7" outlineLevel="1" x14ac:dyDescent="0.35">
      <c r="B161" s="541"/>
      <c r="C161" s="546"/>
      <c r="D161" s="542"/>
      <c r="E161" s="115"/>
      <c r="F161" s="114"/>
      <c r="G161" s="73">
        <f t="shared" si="2"/>
        <v>0</v>
      </c>
    </row>
    <row r="162" spans="1:7" outlineLevel="1" x14ac:dyDescent="0.35">
      <c r="B162" s="541"/>
      <c r="C162" s="546"/>
      <c r="D162" s="542"/>
      <c r="E162" s="115"/>
      <c r="F162" s="114"/>
      <c r="G162" s="73">
        <f t="shared" si="2"/>
        <v>0</v>
      </c>
    </row>
    <row r="163" spans="1:7" outlineLevel="1" x14ac:dyDescent="0.35">
      <c r="B163" s="541"/>
      <c r="C163" s="546"/>
      <c r="D163" s="542"/>
      <c r="E163" s="115"/>
      <c r="F163" s="114"/>
      <c r="G163" s="73">
        <f t="shared" si="2"/>
        <v>0</v>
      </c>
    </row>
    <row r="164" spans="1:7" outlineLevel="1" x14ac:dyDescent="0.35">
      <c r="B164" s="541"/>
      <c r="C164" s="546"/>
      <c r="D164" s="542"/>
      <c r="E164" s="115"/>
      <c r="F164" s="114"/>
      <c r="G164" s="73">
        <f t="shared" si="2"/>
        <v>0</v>
      </c>
    </row>
    <row r="165" spans="1:7" outlineLevel="1" x14ac:dyDescent="0.35">
      <c r="B165" s="541"/>
      <c r="C165" s="546"/>
      <c r="D165" s="542"/>
      <c r="E165" s="115"/>
      <c r="F165" s="114"/>
      <c r="G165" s="73">
        <f t="shared" si="2"/>
        <v>0</v>
      </c>
    </row>
    <row r="166" spans="1:7" outlineLevel="1" x14ac:dyDescent="0.35">
      <c r="B166" s="541"/>
      <c r="C166" s="546"/>
      <c r="D166" s="542"/>
      <c r="E166" s="115"/>
      <c r="F166" s="114"/>
      <c r="G166" s="73">
        <f t="shared" si="2"/>
        <v>0</v>
      </c>
    </row>
    <row r="167" spans="1:7" outlineLevel="1" x14ac:dyDescent="0.35">
      <c r="A167" s="113" t="s">
        <v>155</v>
      </c>
      <c r="B167" s="541"/>
      <c r="C167" s="546"/>
      <c r="D167" s="542"/>
      <c r="E167" s="115"/>
      <c r="F167" s="114"/>
      <c r="G167" s="73">
        <f t="shared" si="2"/>
        <v>0</v>
      </c>
    </row>
    <row r="168" spans="1:7" outlineLevel="1" x14ac:dyDescent="0.35">
      <c r="F168" s="39" t="s">
        <v>17</v>
      </c>
      <c r="G168" s="75">
        <f>SUM(G158:G167)</f>
        <v>0</v>
      </c>
    </row>
    <row r="169" spans="1:7" outlineLevel="1" x14ac:dyDescent="0.35"/>
    <row r="170" spans="1:7" outlineLevel="2" x14ac:dyDescent="0.35">
      <c r="A170" s="153" t="s">
        <v>171</v>
      </c>
      <c r="B170" s="380" t="s">
        <v>48</v>
      </c>
      <c r="C170" s="380"/>
      <c r="D170" s="380"/>
      <c r="E170" s="151" t="s">
        <v>30</v>
      </c>
      <c r="F170" s="151" t="s">
        <v>35</v>
      </c>
      <c r="G170" s="151" t="s">
        <v>17</v>
      </c>
    </row>
    <row r="171" spans="1:7" outlineLevel="2" x14ac:dyDescent="0.35">
      <c r="A171" s="188"/>
      <c r="B171" s="541"/>
      <c r="C171" s="546"/>
      <c r="D171" s="542"/>
      <c r="E171" s="115"/>
      <c r="F171" s="114"/>
      <c r="G171" s="73">
        <f t="shared" ref="G171:G180" si="3">ROUND(E171*F171,2)</f>
        <v>0</v>
      </c>
    </row>
    <row r="172" spans="1:7" outlineLevel="2" x14ac:dyDescent="0.35">
      <c r="B172" s="541"/>
      <c r="C172" s="546"/>
      <c r="D172" s="542"/>
      <c r="E172" s="115"/>
      <c r="F172" s="114"/>
      <c r="G172" s="73">
        <f t="shared" si="3"/>
        <v>0</v>
      </c>
    </row>
    <row r="173" spans="1:7" outlineLevel="2" x14ac:dyDescent="0.35">
      <c r="B173" s="541"/>
      <c r="C173" s="546"/>
      <c r="D173" s="542"/>
      <c r="E173" s="115"/>
      <c r="F173" s="114"/>
      <c r="G173" s="73">
        <f t="shared" si="3"/>
        <v>0</v>
      </c>
    </row>
    <row r="174" spans="1:7" outlineLevel="2" x14ac:dyDescent="0.35">
      <c r="B174" s="541"/>
      <c r="C174" s="546"/>
      <c r="D174" s="542"/>
      <c r="E174" s="115"/>
      <c r="F174" s="114"/>
      <c r="G174" s="73">
        <f t="shared" si="3"/>
        <v>0</v>
      </c>
    </row>
    <row r="175" spans="1:7" outlineLevel="2" x14ac:dyDescent="0.35">
      <c r="B175" s="541"/>
      <c r="C175" s="546"/>
      <c r="D175" s="542"/>
      <c r="E175" s="115"/>
      <c r="F175" s="114"/>
      <c r="G175" s="73">
        <f t="shared" si="3"/>
        <v>0</v>
      </c>
    </row>
    <row r="176" spans="1:7" outlineLevel="2" x14ac:dyDescent="0.35">
      <c r="B176" s="541"/>
      <c r="C176" s="546"/>
      <c r="D176" s="542"/>
      <c r="E176" s="115"/>
      <c r="F176" s="114"/>
      <c r="G176" s="73">
        <f t="shared" si="3"/>
        <v>0</v>
      </c>
    </row>
    <row r="177" spans="1:7" outlineLevel="2" x14ac:dyDescent="0.35">
      <c r="B177" s="541"/>
      <c r="C177" s="546"/>
      <c r="D177" s="542"/>
      <c r="E177" s="115"/>
      <c r="F177" s="114"/>
      <c r="G177" s="73">
        <f t="shared" si="3"/>
        <v>0</v>
      </c>
    </row>
    <row r="178" spans="1:7" outlineLevel="2" x14ac:dyDescent="0.35">
      <c r="B178" s="541"/>
      <c r="C178" s="546"/>
      <c r="D178" s="542"/>
      <c r="E178" s="115"/>
      <c r="F178" s="114"/>
      <c r="G178" s="73">
        <f t="shared" si="3"/>
        <v>0</v>
      </c>
    </row>
    <row r="179" spans="1:7" outlineLevel="2" x14ac:dyDescent="0.35">
      <c r="B179" s="541"/>
      <c r="C179" s="546"/>
      <c r="D179" s="542"/>
      <c r="E179" s="115"/>
      <c r="F179" s="114"/>
      <c r="G179" s="73">
        <f t="shared" si="3"/>
        <v>0</v>
      </c>
    </row>
    <row r="180" spans="1:7" outlineLevel="2" x14ac:dyDescent="0.35">
      <c r="A180" s="113" t="s">
        <v>155</v>
      </c>
      <c r="B180" s="541"/>
      <c r="C180" s="546"/>
      <c r="D180" s="542"/>
      <c r="E180" s="115"/>
      <c r="F180" s="114"/>
      <c r="G180" s="73">
        <f t="shared" si="3"/>
        <v>0</v>
      </c>
    </row>
    <row r="181" spans="1:7" outlineLevel="2" x14ac:dyDescent="0.35">
      <c r="A181" s="554"/>
      <c r="B181" s="554"/>
      <c r="C181" s="554"/>
      <c r="D181" s="189"/>
      <c r="F181" s="39" t="s">
        <v>17</v>
      </c>
      <c r="G181" s="75">
        <f>SUM(G171:G180)</f>
        <v>0</v>
      </c>
    </row>
    <row r="182" spans="1:7" outlineLevel="1" x14ac:dyDescent="0.35">
      <c r="A182" s="189"/>
      <c r="B182" s="189"/>
      <c r="C182" s="189"/>
      <c r="D182" s="189"/>
    </row>
    <row r="183" spans="1:7" outlineLevel="2" x14ac:dyDescent="0.35">
      <c r="A183" s="153" t="s">
        <v>171</v>
      </c>
      <c r="B183" s="380" t="s">
        <v>48</v>
      </c>
      <c r="C183" s="380"/>
      <c r="D183" s="380"/>
      <c r="E183" s="151" t="s">
        <v>30</v>
      </c>
      <c r="F183" s="153" t="s">
        <v>35</v>
      </c>
      <c r="G183" s="151" t="s">
        <v>17</v>
      </c>
    </row>
    <row r="184" spans="1:7" outlineLevel="2" x14ac:dyDescent="0.35">
      <c r="A184" s="188"/>
      <c r="B184" s="541"/>
      <c r="C184" s="546"/>
      <c r="D184" s="542"/>
      <c r="E184" s="115"/>
      <c r="F184" s="114"/>
      <c r="G184" s="73">
        <f t="shared" ref="G184:G193" si="4">ROUND(E184*F184,2)</f>
        <v>0</v>
      </c>
    </row>
    <row r="185" spans="1:7" outlineLevel="2" x14ac:dyDescent="0.35">
      <c r="B185" s="541"/>
      <c r="C185" s="546"/>
      <c r="D185" s="542"/>
      <c r="E185" s="115"/>
      <c r="F185" s="114"/>
      <c r="G185" s="73">
        <f t="shared" si="4"/>
        <v>0</v>
      </c>
    </row>
    <row r="186" spans="1:7" outlineLevel="2" x14ac:dyDescent="0.35">
      <c r="B186" s="541"/>
      <c r="C186" s="546"/>
      <c r="D186" s="542"/>
      <c r="E186" s="115"/>
      <c r="F186" s="114"/>
      <c r="G186" s="73">
        <f t="shared" si="4"/>
        <v>0</v>
      </c>
    </row>
    <row r="187" spans="1:7" outlineLevel="2" x14ac:dyDescent="0.35">
      <c r="B187" s="541"/>
      <c r="C187" s="546"/>
      <c r="D187" s="542"/>
      <c r="E187" s="115"/>
      <c r="F187" s="114"/>
      <c r="G187" s="73">
        <f t="shared" si="4"/>
        <v>0</v>
      </c>
    </row>
    <row r="188" spans="1:7" outlineLevel="2" x14ac:dyDescent="0.35">
      <c r="B188" s="541"/>
      <c r="C188" s="546"/>
      <c r="D188" s="542"/>
      <c r="E188" s="115"/>
      <c r="F188" s="114"/>
      <c r="G188" s="73">
        <f t="shared" si="4"/>
        <v>0</v>
      </c>
    </row>
    <row r="189" spans="1:7" outlineLevel="2" x14ac:dyDescent="0.35">
      <c r="B189" s="541"/>
      <c r="C189" s="546"/>
      <c r="D189" s="542"/>
      <c r="E189" s="115"/>
      <c r="F189" s="114"/>
      <c r="G189" s="73">
        <f t="shared" si="4"/>
        <v>0</v>
      </c>
    </row>
    <row r="190" spans="1:7" outlineLevel="2" x14ac:dyDescent="0.35">
      <c r="B190" s="541"/>
      <c r="C190" s="546"/>
      <c r="D190" s="542"/>
      <c r="E190" s="115"/>
      <c r="F190" s="114"/>
      <c r="G190" s="73">
        <f t="shared" si="4"/>
        <v>0</v>
      </c>
    </row>
    <row r="191" spans="1:7" outlineLevel="2" x14ac:dyDescent="0.35">
      <c r="B191" s="541"/>
      <c r="C191" s="546"/>
      <c r="D191" s="542"/>
      <c r="E191" s="115"/>
      <c r="F191" s="114"/>
      <c r="G191" s="73">
        <f t="shared" si="4"/>
        <v>0</v>
      </c>
    </row>
    <row r="192" spans="1:7" outlineLevel="2" x14ac:dyDescent="0.35">
      <c r="B192" s="541"/>
      <c r="C192" s="546"/>
      <c r="D192" s="542"/>
      <c r="E192" s="115"/>
      <c r="F192" s="114"/>
      <c r="G192" s="73">
        <f t="shared" si="4"/>
        <v>0</v>
      </c>
    </row>
    <row r="193" spans="1:7" outlineLevel="2" x14ac:dyDescent="0.35">
      <c r="A193" s="113" t="s">
        <v>155</v>
      </c>
      <c r="B193" s="541"/>
      <c r="C193" s="546"/>
      <c r="D193" s="542"/>
      <c r="E193" s="115"/>
      <c r="F193" s="114"/>
      <c r="G193" s="73">
        <f t="shared" si="4"/>
        <v>0</v>
      </c>
    </row>
    <row r="194" spans="1:7" outlineLevel="2" x14ac:dyDescent="0.35">
      <c r="A194" s="554"/>
      <c r="B194" s="554"/>
      <c r="C194" s="554"/>
      <c r="D194" s="189"/>
      <c r="F194" s="39" t="s">
        <v>17</v>
      </c>
      <c r="G194" s="75">
        <f>SUM(G184:G193)</f>
        <v>0</v>
      </c>
    </row>
    <row r="195" spans="1:7" outlineLevel="1" x14ac:dyDescent="0.35">
      <c r="A195" s="189"/>
      <c r="B195" s="189"/>
      <c r="C195" s="189"/>
      <c r="D195" s="189"/>
    </row>
    <row r="196" spans="1:7" outlineLevel="2" x14ac:dyDescent="0.35">
      <c r="A196" s="153" t="s">
        <v>171</v>
      </c>
      <c r="B196" s="380" t="s">
        <v>48</v>
      </c>
      <c r="C196" s="380"/>
      <c r="D196" s="380"/>
      <c r="E196" s="151" t="s">
        <v>30</v>
      </c>
      <c r="F196" s="153" t="s">
        <v>35</v>
      </c>
      <c r="G196" s="151" t="s">
        <v>17</v>
      </c>
    </row>
    <row r="197" spans="1:7" outlineLevel="2" x14ac:dyDescent="0.35">
      <c r="A197" s="188"/>
      <c r="B197" s="541"/>
      <c r="C197" s="546"/>
      <c r="D197" s="542"/>
      <c r="E197" s="115"/>
      <c r="F197" s="114"/>
      <c r="G197" s="73">
        <f t="shared" ref="G197:G206" si="5">ROUND(E197*F197,2)</f>
        <v>0</v>
      </c>
    </row>
    <row r="198" spans="1:7" outlineLevel="2" x14ac:dyDescent="0.35">
      <c r="B198" s="541"/>
      <c r="C198" s="546"/>
      <c r="D198" s="542"/>
      <c r="E198" s="115"/>
      <c r="F198" s="114"/>
      <c r="G198" s="73">
        <f t="shared" si="5"/>
        <v>0</v>
      </c>
    </row>
    <row r="199" spans="1:7" outlineLevel="2" x14ac:dyDescent="0.35">
      <c r="B199" s="541"/>
      <c r="C199" s="546"/>
      <c r="D199" s="542"/>
      <c r="E199" s="115"/>
      <c r="F199" s="114"/>
      <c r="G199" s="73">
        <f t="shared" si="5"/>
        <v>0</v>
      </c>
    </row>
    <row r="200" spans="1:7" outlineLevel="2" x14ac:dyDescent="0.35">
      <c r="B200" s="541"/>
      <c r="C200" s="546"/>
      <c r="D200" s="542"/>
      <c r="E200" s="115"/>
      <c r="F200" s="114"/>
      <c r="G200" s="73">
        <f t="shared" si="5"/>
        <v>0</v>
      </c>
    </row>
    <row r="201" spans="1:7" outlineLevel="2" x14ac:dyDescent="0.35">
      <c r="B201" s="541"/>
      <c r="C201" s="546"/>
      <c r="D201" s="542"/>
      <c r="E201" s="115"/>
      <c r="F201" s="114"/>
      <c r="G201" s="73">
        <f t="shared" si="5"/>
        <v>0</v>
      </c>
    </row>
    <row r="202" spans="1:7" outlineLevel="2" x14ac:dyDescent="0.35">
      <c r="B202" s="541"/>
      <c r="C202" s="546"/>
      <c r="D202" s="542"/>
      <c r="E202" s="115"/>
      <c r="F202" s="114"/>
      <c r="G202" s="73">
        <f t="shared" si="5"/>
        <v>0</v>
      </c>
    </row>
    <row r="203" spans="1:7" outlineLevel="2" x14ac:dyDescent="0.35">
      <c r="B203" s="541"/>
      <c r="C203" s="546"/>
      <c r="D203" s="542"/>
      <c r="E203" s="115"/>
      <c r="F203" s="114"/>
      <c r="G203" s="73">
        <f t="shared" si="5"/>
        <v>0</v>
      </c>
    </row>
    <row r="204" spans="1:7" outlineLevel="2" x14ac:dyDescent="0.35">
      <c r="B204" s="541"/>
      <c r="C204" s="546"/>
      <c r="D204" s="542"/>
      <c r="E204" s="115"/>
      <c r="F204" s="114"/>
      <c r="G204" s="73">
        <f t="shared" si="5"/>
        <v>0</v>
      </c>
    </row>
    <row r="205" spans="1:7" outlineLevel="2" x14ac:dyDescent="0.35">
      <c r="B205" s="541"/>
      <c r="C205" s="546"/>
      <c r="D205" s="542"/>
      <c r="E205" s="115"/>
      <c r="F205" s="114"/>
      <c r="G205" s="73">
        <f t="shared" si="5"/>
        <v>0</v>
      </c>
    </row>
    <row r="206" spans="1:7" outlineLevel="2" x14ac:dyDescent="0.35">
      <c r="A206" s="113" t="s">
        <v>155</v>
      </c>
      <c r="B206" s="541"/>
      <c r="C206" s="546"/>
      <c r="D206" s="542"/>
      <c r="E206" s="115"/>
      <c r="F206" s="114"/>
      <c r="G206" s="73">
        <f t="shared" si="5"/>
        <v>0</v>
      </c>
    </row>
    <row r="207" spans="1:7" outlineLevel="2" x14ac:dyDescent="0.35">
      <c r="F207" s="39" t="s">
        <v>17</v>
      </c>
      <c r="G207" s="75">
        <f>SUM(G197:G206)</f>
        <v>0</v>
      </c>
    </row>
    <row r="208" spans="1:7" outlineLevel="1" x14ac:dyDescent="0.35"/>
    <row r="209" spans="1:7" outlineLevel="2" x14ac:dyDescent="0.35">
      <c r="A209" s="153" t="s">
        <v>171</v>
      </c>
      <c r="B209" s="380" t="s">
        <v>48</v>
      </c>
      <c r="C209" s="380"/>
      <c r="D209" s="380"/>
      <c r="E209" s="151" t="s">
        <v>30</v>
      </c>
      <c r="F209" s="153" t="s">
        <v>35</v>
      </c>
      <c r="G209" s="151" t="s">
        <v>17</v>
      </c>
    </row>
    <row r="210" spans="1:7" outlineLevel="2" x14ac:dyDescent="0.35">
      <c r="A210" s="188"/>
      <c r="B210" s="541"/>
      <c r="C210" s="546"/>
      <c r="D210" s="542"/>
      <c r="E210" s="115"/>
      <c r="F210" s="114"/>
      <c r="G210" s="73">
        <f t="shared" ref="G210:G215" si="6">ROUND(E210*F210,2)</f>
        <v>0</v>
      </c>
    </row>
    <row r="211" spans="1:7" outlineLevel="2" x14ac:dyDescent="0.35">
      <c r="B211" s="541"/>
      <c r="C211" s="546"/>
      <c r="D211" s="542"/>
      <c r="E211" s="115"/>
      <c r="F211" s="114"/>
      <c r="G211" s="73">
        <f t="shared" si="6"/>
        <v>0</v>
      </c>
    </row>
    <row r="212" spans="1:7" outlineLevel="2" x14ac:dyDescent="0.35">
      <c r="B212" s="541"/>
      <c r="C212" s="546"/>
      <c r="D212" s="542"/>
      <c r="E212" s="115"/>
      <c r="F212" s="114"/>
      <c r="G212" s="73">
        <f t="shared" si="6"/>
        <v>0</v>
      </c>
    </row>
    <row r="213" spans="1:7" outlineLevel="2" x14ac:dyDescent="0.35">
      <c r="B213" s="541"/>
      <c r="C213" s="546"/>
      <c r="D213" s="542"/>
      <c r="E213" s="115"/>
      <c r="F213" s="114"/>
      <c r="G213" s="73">
        <f t="shared" si="6"/>
        <v>0</v>
      </c>
    </row>
    <row r="214" spans="1:7" outlineLevel="2" x14ac:dyDescent="0.35">
      <c r="B214" s="541"/>
      <c r="C214" s="546"/>
      <c r="D214" s="542"/>
      <c r="E214" s="115"/>
      <c r="F214" s="114"/>
      <c r="G214" s="73">
        <f t="shared" si="6"/>
        <v>0</v>
      </c>
    </row>
    <row r="215" spans="1:7" outlineLevel="2" x14ac:dyDescent="0.35">
      <c r="A215" s="113" t="s">
        <v>155</v>
      </c>
      <c r="B215" s="541"/>
      <c r="C215" s="546"/>
      <c r="D215" s="542"/>
      <c r="E215" s="115"/>
      <c r="F215" s="114"/>
      <c r="G215" s="73">
        <f t="shared" si="6"/>
        <v>0</v>
      </c>
    </row>
    <row r="216" spans="1:7" outlineLevel="2" x14ac:dyDescent="0.35">
      <c r="F216" s="39" t="s">
        <v>17</v>
      </c>
      <c r="G216" s="75">
        <f>SUM(G210:G215)</f>
        <v>0</v>
      </c>
    </row>
    <row r="217" spans="1:7" outlineLevel="1" x14ac:dyDescent="0.35"/>
    <row r="218" spans="1:7" outlineLevel="2" x14ac:dyDescent="0.35">
      <c r="A218" s="153" t="s">
        <v>171</v>
      </c>
      <c r="B218" s="380" t="s">
        <v>48</v>
      </c>
      <c r="C218" s="380"/>
      <c r="D218" s="380"/>
      <c r="E218" s="151" t="s">
        <v>30</v>
      </c>
      <c r="F218" s="153" t="s">
        <v>35</v>
      </c>
      <c r="G218" s="151" t="s">
        <v>17</v>
      </c>
    </row>
    <row r="219" spans="1:7" outlineLevel="2" x14ac:dyDescent="0.35">
      <c r="A219" s="188"/>
      <c r="B219" s="541"/>
      <c r="C219" s="546"/>
      <c r="D219" s="542"/>
      <c r="E219" s="115"/>
      <c r="F219" s="114"/>
      <c r="G219" s="73">
        <f t="shared" ref="G219:G224" si="7">ROUND(E219*F219,2)</f>
        <v>0</v>
      </c>
    </row>
    <row r="220" spans="1:7" outlineLevel="2" x14ac:dyDescent="0.35">
      <c r="B220" s="541"/>
      <c r="C220" s="546"/>
      <c r="D220" s="542"/>
      <c r="E220" s="115"/>
      <c r="F220" s="114"/>
      <c r="G220" s="73">
        <f t="shared" si="7"/>
        <v>0</v>
      </c>
    </row>
    <row r="221" spans="1:7" outlineLevel="2" x14ac:dyDescent="0.35">
      <c r="B221" s="541"/>
      <c r="C221" s="546"/>
      <c r="D221" s="542"/>
      <c r="E221" s="115"/>
      <c r="F221" s="114"/>
      <c r="G221" s="73">
        <f t="shared" si="7"/>
        <v>0</v>
      </c>
    </row>
    <row r="222" spans="1:7" outlineLevel="2" x14ac:dyDescent="0.35">
      <c r="B222" s="541"/>
      <c r="C222" s="546"/>
      <c r="D222" s="542"/>
      <c r="E222" s="115"/>
      <c r="F222" s="114"/>
      <c r="G222" s="73">
        <f t="shared" si="7"/>
        <v>0</v>
      </c>
    </row>
    <row r="223" spans="1:7" outlineLevel="2" x14ac:dyDescent="0.35">
      <c r="B223" s="541"/>
      <c r="C223" s="546"/>
      <c r="D223" s="542"/>
      <c r="E223" s="115"/>
      <c r="F223" s="114"/>
      <c r="G223" s="73">
        <f t="shared" si="7"/>
        <v>0</v>
      </c>
    </row>
    <row r="224" spans="1:7" outlineLevel="2" x14ac:dyDescent="0.35">
      <c r="A224" s="113" t="s">
        <v>155</v>
      </c>
      <c r="B224" s="541"/>
      <c r="C224" s="546"/>
      <c r="D224" s="542"/>
      <c r="E224" s="115"/>
      <c r="F224" s="114"/>
      <c r="G224" s="73">
        <f t="shared" si="7"/>
        <v>0</v>
      </c>
    </row>
    <row r="225" spans="1:7" outlineLevel="2" x14ac:dyDescent="0.35">
      <c r="F225" s="39" t="s">
        <v>17</v>
      </c>
      <c r="G225" s="75">
        <f>SUM(G219:G224)</f>
        <v>0</v>
      </c>
    </row>
    <row r="226" spans="1:7" outlineLevel="1" x14ac:dyDescent="0.35"/>
    <row r="227" spans="1:7" outlineLevel="2" x14ac:dyDescent="0.35">
      <c r="A227" s="153" t="s">
        <v>171</v>
      </c>
      <c r="B227" s="380" t="s">
        <v>48</v>
      </c>
      <c r="C227" s="380"/>
      <c r="D227" s="380"/>
      <c r="E227" s="151" t="s">
        <v>30</v>
      </c>
      <c r="F227" s="153" t="s">
        <v>35</v>
      </c>
      <c r="G227" s="151" t="s">
        <v>17</v>
      </c>
    </row>
    <row r="228" spans="1:7" outlineLevel="2" x14ac:dyDescent="0.35">
      <c r="A228" s="188"/>
      <c r="B228" s="541"/>
      <c r="C228" s="546"/>
      <c r="D228" s="542"/>
      <c r="E228" s="115"/>
      <c r="F228" s="114"/>
      <c r="G228" s="73">
        <f t="shared" ref="G228:G232" si="8">ROUND(E228*F228,2)</f>
        <v>0</v>
      </c>
    </row>
    <row r="229" spans="1:7" outlineLevel="2" x14ac:dyDescent="0.35">
      <c r="B229" s="541"/>
      <c r="C229" s="546"/>
      <c r="D229" s="542"/>
      <c r="E229" s="115"/>
      <c r="F229" s="114"/>
      <c r="G229" s="73">
        <f t="shared" si="8"/>
        <v>0</v>
      </c>
    </row>
    <row r="230" spans="1:7" outlineLevel="2" x14ac:dyDescent="0.35">
      <c r="B230" s="541"/>
      <c r="C230" s="546"/>
      <c r="D230" s="542"/>
      <c r="E230" s="115"/>
      <c r="F230" s="114"/>
      <c r="G230" s="73">
        <f t="shared" si="8"/>
        <v>0</v>
      </c>
    </row>
    <row r="231" spans="1:7" outlineLevel="2" x14ac:dyDescent="0.35">
      <c r="B231" s="541"/>
      <c r="C231" s="546"/>
      <c r="D231" s="542"/>
      <c r="E231" s="115"/>
      <c r="F231" s="114"/>
      <c r="G231" s="73">
        <f t="shared" si="8"/>
        <v>0</v>
      </c>
    </row>
    <row r="232" spans="1:7" outlineLevel="2" x14ac:dyDescent="0.35">
      <c r="A232" s="113" t="s">
        <v>155</v>
      </c>
      <c r="B232" s="541"/>
      <c r="C232" s="546"/>
      <c r="D232" s="542"/>
      <c r="E232" s="115"/>
      <c r="F232" s="114"/>
      <c r="G232" s="73">
        <f t="shared" si="8"/>
        <v>0</v>
      </c>
    </row>
    <row r="233" spans="1:7" outlineLevel="2" x14ac:dyDescent="0.35">
      <c r="F233" s="39" t="s">
        <v>17</v>
      </c>
      <c r="G233" s="75">
        <f>SUM(G228:G232)</f>
        <v>0</v>
      </c>
    </row>
    <row r="234" spans="1:7" outlineLevel="1" x14ac:dyDescent="0.35"/>
    <row r="235" spans="1:7" outlineLevel="2" x14ac:dyDescent="0.35">
      <c r="A235" s="153" t="s">
        <v>171</v>
      </c>
      <c r="B235" s="380" t="s">
        <v>48</v>
      </c>
      <c r="C235" s="380"/>
      <c r="D235" s="380"/>
      <c r="E235" s="151" t="s">
        <v>30</v>
      </c>
      <c r="F235" s="153" t="s">
        <v>35</v>
      </c>
      <c r="G235" s="151" t="s">
        <v>17</v>
      </c>
    </row>
    <row r="236" spans="1:7" outlineLevel="2" x14ac:dyDescent="0.35">
      <c r="A236" s="188"/>
      <c r="B236" s="541"/>
      <c r="C236" s="546"/>
      <c r="D236" s="542"/>
      <c r="E236" s="115"/>
      <c r="F236" s="114"/>
      <c r="G236" s="73">
        <f t="shared" ref="G236:G240" si="9">ROUND(E236*F236,2)</f>
        <v>0</v>
      </c>
    </row>
    <row r="237" spans="1:7" outlineLevel="2" x14ac:dyDescent="0.35">
      <c r="B237" s="541"/>
      <c r="C237" s="546"/>
      <c r="D237" s="542"/>
      <c r="E237" s="115"/>
      <c r="F237" s="114"/>
      <c r="G237" s="73">
        <f t="shared" si="9"/>
        <v>0</v>
      </c>
    </row>
    <row r="238" spans="1:7" outlineLevel="2" x14ac:dyDescent="0.35">
      <c r="B238" s="541"/>
      <c r="C238" s="546"/>
      <c r="D238" s="542"/>
      <c r="E238" s="115"/>
      <c r="F238" s="114"/>
      <c r="G238" s="73">
        <f t="shared" si="9"/>
        <v>0</v>
      </c>
    </row>
    <row r="239" spans="1:7" outlineLevel="2" x14ac:dyDescent="0.35">
      <c r="B239" s="541"/>
      <c r="C239" s="546"/>
      <c r="D239" s="542"/>
      <c r="E239" s="115"/>
      <c r="F239" s="114"/>
      <c r="G239" s="73">
        <f t="shared" si="9"/>
        <v>0</v>
      </c>
    </row>
    <row r="240" spans="1:7" outlineLevel="2" x14ac:dyDescent="0.35">
      <c r="A240" s="113" t="s">
        <v>155</v>
      </c>
      <c r="B240" s="541"/>
      <c r="C240" s="546"/>
      <c r="D240" s="542"/>
      <c r="E240" s="115"/>
      <c r="F240" s="114"/>
      <c r="G240" s="73">
        <f t="shared" si="9"/>
        <v>0</v>
      </c>
    </row>
    <row r="241" spans="1:7" outlineLevel="2" x14ac:dyDescent="0.35">
      <c r="F241" s="39" t="s">
        <v>17</v>
      </c>
      <c r="G241" s="75">
        <f>SUM(G236:G240)</f>
        <v>0</v>
      </c>
    </row>
    <row r="242" spans="1:7" outlineLevel="1" x14ac:dyDescent="0.35"/>
    <row r="243" spans="1:7" outlineLevel="2" x14ac:dyDescent="0.35">
      <c r="A243" s="153" t="s">
        <v>171</v>
      </c>
      <c r="B243" s="380" t="s">
        <v>48</v>
      </c>
      <c r="C243" s="380"/>
      <c r="D243" s="380"/>
      <c r="E243" s="151" t="s">
        <v>30</v>
      </c>
      <c r="F243" s="153" t="s">
        <v>35</v>
      </c>
      <c r="G243" s="151" t="s">
        <v>17</v>
      </c>
    </row>
    <row r="244" spans="1:7" outlineLevel="2" x14ac:dyDescent="0.35">
      <c r="A244" s="188"/>
      <c r="B244" s="541"/>
      <c r="C244" s="546"/>
      <c r="D244" s="542"/>
      <c r="E244" s="115"/>
      <c r="F244" s="114"/>
      <c r="G244" s="73">
        <f t="shared" ref="G244:G248" si="10">ROUND(E244*F244,2)</f>
        <v>0</v>
      </c>
    </row>
    <row r="245" spans="1:7" outlineLevel="2" x14ac:dyDescent="0.35">
      <c r="B245" s="541"/>
      <c r="C245" s="546"/>
      <c r="D245" s="542"/>
      <c r="E245" s="115"/>
      <c r="F245" s="114"/>
      <c r="G245" s="73">
        <f t="shared" si="10"/>
        <v>0</v>
      </c>
    </row>
    <row r="246" spans="1:7" outlineLevel="2" x14ac:dyDescent="0.35">
      <c r="B246" s="541"/>
      <c r="C246" s="546"/>
      <c r="D246" s="542"/>
      <c r="E246" s="115"/>
      <c r="F246" s="114"/>
      <c r="G246" s="73">
        <f t="shared" si="10"/>
        <v>0</v>
      </c>
    </row>
    <row r="247" spans="1:7" outlineLevel="2" x14ac:dyDescent="0.35">
      <c r="B247" s="541"/>
      <c r="C247" s="546"/>
      <c r="D247" s="542"/>
      <c r="E247" s="115"/>
      <c r="F247" s="114"/>
      <c r="G247" s="73">
        <f t="shared" si="10"/>
        <v>0</v>
      </c>
    </row>
    <row r="248" spans="1:7" outlineLevel="2" x14ac:dyDescent="0.35">
      <c r="A248" s="113" t="s">
        <v>155</v>
      </c>
      <c r="B248" s="541"/>
      <c r="C248" s="546"/>
      <c r="D248" s="542"/>
      <c r="E248" s="115"/>
      <c r="F248" s="114"/>
      <c r="G248" s="73">
        <f t="shared" si="10"/>
        <v>0</v>
      </c>
    </row>
    <row r="249" spans="1:7" outlineLevel="2" x14ac:dyDescent="0.35">
      <c r="F249" s="39" t="s">
        <v>17</v>
      </c>
      <c r="G249" s="75">
        <f>SUM(G244:G248)</f>
        <v>0</v>
      </c>
    </row>
    <row r="250" spans="1:7" outlineLevel="1" x14ac:dyDescent="0.35"/>
    <row r="251" spans="1:7" outlineLevel="2" x14ac:dyDescent="0.35">
      <c r="A251" s="153" t="s">
        <v>171</v>
      </c>
      <c r="B251" s="380" t="s">
        <v>48</v>
      </c>
      <c r="C251" s="380"/>
      <c r="D251" s="380"/>
      <c r="E251" s="151" t="s">
        <v>30</v>
      </c>
      <c r="F251" s="153" t="s">
        <v>35</v>
      </c>
      <c r="G251" s="151" t="s">
        <v>17</v>
      </c>
    </row>
    <row r="252" spans="1:7" outlineLevel="2" x14ac:dyDescent="0.35">
      <c r="A252" s="188"/>
      <c r="B252" s="541"/>
      <c r="C252" s="546"/>
      <c r="D252" s="542"/>
      <c r="E252" s="115"/>
      <c r="F252" s="114"/>
      <c r="G252" s="73">
        <f t="shared" ref="G252:G256" si="11">ROUND(E252*F252,2)</f>
        <v>0</v>
      </c>
    </row>
    <row r="253" spans="1:7" outlineLevel="2" x14ac:dyDescent="0.35">
      <c r="B253" s="541"/>
      <c r="C253" s="546"/>
      <c r="D253" s="542"/>
      <c r="E253" s="115"/>
      <c r="F253" s="114"/>
      <c r="G253" s="73">
        <f t="shared" si="11"/>
        <v>0</v>
      </c>
    </row>
    <row r="254" spans="1:7" outlineLevel="2" x14ac:dyDescent="0.35">
      <c r="B254" s="541"/>
      <c r="C254" s="546"/>
      <c r="D254" s="542"/>
      <c r="E254" s="115"/>
      <c r="F254" s="114"/>
      <c r="G254" s="73">
        <f t="shared" si="11"/>
        <v>0</v>
      </c>
    </row>
    <row r="255" spans="1:7" outlineLevel="2" x14ac:dyDescent="0.35">
      <c r="B255" s="541"/>
      <c r="C255" s="546"/>
      <c r="D255" s="542"/>
      <c r="E255" s="115"/>
      <c r="F255" s="114"/>
      <c r="G255" s="73">
        <f t="shared" si="11"/>
        <v>0</v>
      </c>
    </row>
    <row r="256" spans="1:7" outlineLevel="2" x14ac:dyDescent="0.35">
      <c r="A256" s="113" t="s">
        <v>155</v>
      </c>
      <c r="B256" s="541"/>
      <c r="C256" s="546"/>
      <c r="D256" s="542"/>
      <c r="E256" s="115"/>
      <c r="F256" s="114"/>
      <c r="G256" s="73">
        <f t="shared" si="11"/>
        <v>0</v>
      </c>
    </row>
    <row r="257" spans="1:7" outlineLevel="2" x14ac:dyDescent="0.35">
      <c r="F257" s="39" t="s">
        <v>17</v>
      </c>
      <c r="G257" s="75">
        <f>SUM(G252:G256)</f>
        <v>0</v>
      </c>
    </row>
    <row r="258" spans="1:7" outlineLevel="1" x14ac:dyDescent="0.35"/>
    <row r="259" spans="1:7" ht="15.5" x14ac:dyDescent="0.35">
      <c r="F259" s="142" t="s">
        <v>77</v>
      </c>
      <c r="G259" s="140">
        <f>G168+G181+G194+G207+G216+G225+G233+G241+G249+G257</f>
        <v>0</v>
      </c>
    </row>
    <row r="260" spans="1:7" ht="15" thickBot="1" x14ac:dyDescent="0.4"/>
    <row r="261" spans="1:7" ht="54.65" customHeight="1" thickBot="1" x14ac:dyDescent="0.4">
      <c r="A261" s="166" t="s">
        <v>6</v>
      </c>
      <c r="B261" s="563" t="s">
        <v>97</v>
      </c>
      <c r="C261" s="564"/>
      <c r="D261" s="564"/>
      <c r="E261" s="564"/>
      <c r="F261" s="564"/>
      <c r="G261" s="580"/>
    </row>
    <row r="262" spans="1:7" ht="40.9" customHeight="1" outlineLevel="1" x14ac:dyDescent="0.35">
      <c r="A262" s="383" t="s">
        <v>147</v>
      </c>
      <c r="B262" s="383"/>
      <c r="C262" s="383"/>
      <c r="D262" s="383"/>
      <c r="E262" s="383"/>
      <c r="F262" s="383"/>
      <c r="G262" s="383"/>
    </row>
    <row r="263" spans="1:7" ht="27.65" customHeight="1" outlineLevel="1" x14ac:dyDescent="0.35">
      <c r="A263" s="383" t="s">
        <v>142</v>
      </c>
      <c r="B263" s="383"/>
      <c r="C263" s="383"/>
      <c r="D263" s="383"/>
      <c r="E263" s="383"/>
      <c r="F263" s="383"/>
      <c r="G263" s="383"/>
    </row>
    <row r="264" spans="1:7" ht="14.5" customHeight="1" outlineLevel="1" x14ac:dyDescent="0.35">
      <c r="A264" s="153" t="s">
        <v>96</v>
      </c>
      <c r="B264" s="384" t="s">
        <v>48</v>
      </c>
      <c r="C264" s="385"/>
      <c r="D264" s="386"/>
      <c r="E264" s="151" t="s">
        <v>30</v>
      </c>
      <c r="F264" s="153" t="s">
        <v>35</v>
      </c>
      <c r="G264" s="151" t="s">
        <v>17</v>
      </c>
    </row>
    <row r="265" spans="1:7" outlineLevel="1" x14ac:dyDescent="0.35">
      <c r="A265" s="188"/>
      <c r="B265" s="541"/>
      <c r="C265" s="546"/>
      <c r="D265" s="542"/>
      <c r="E265" s="115"/>
      <c r="F265" s="114"/>
      <c r="G265" s="73">
        <f>ROUND(E265*F265,2)</f>
        <v>0</v>
      </c>
    </row>
    <row r="266" spans="1:7" outlineLevel="1" x14ac:dyDescent="0.35">
      <c r="B266" s="541"/>
      <c r="C266" s="546"/>
      <c r="D266" s="542"/>
      <c r="E266" s="115"/>
      <c r="F266" s="114"/>
      <c r="G266" s="73">
        <f t="shared" ref="G266:G274" si="12">ROUND(E266*F266,2)</f>
        <v>0</v>
      </c>
    </row>
    <row r="267" spans="1:7" outlineLevel="1" x14ac:dyDescent="0.35">
      <c r="B267" s="541"/>
      <c r="C267" s="546"/>
      <c r="D267" s="542"/>
      <c r="E267" s="115"/>
      <c r="F267" s="114"/>
      <c r="G267" s="73">
        <f t="shared" si="12"/>
        <v>0</v>
      </c>
    </row>
    <row r="268" spans="1:7" outlineLevel="1" x14ac:dyDescent="0.35">
      <c r="B268" s="541"/>
      <c r="C268" s="546"/>
      <c r="D268" s="542"/>
      <c r="E268" s="115"/>
      <c r="F268" s="114"/>
      <c r="G268" s="73">
        <f t="shared" si="12"/>
        <v>0</v>
      </c>
    </row>
    <row r="269" spans="1:7" outlineLevel="1" x14ac:dyDescent="0.35">
      <c r="B269" s="541"/>
      <c r="C269" s="546"/>
      <c r="D269" s="542"/>
      <c r="E269" s="115"/>
      <c r="F269" s="114"/>
      <c r="G269" s="73">
        <f t="shared" si="12"/>
        <v>0</v>
      </c>
    </row>
    <row r="270" spans="1:7" outlineLevel="1" x14ac:dyDescent="0.35">
      <c r="B270" s="541"/>
      <c r="C270" s="546"/>
      <c r="D270" s="542"/>
      <c r="E270" s="115"/>
      <c r="F270" s="114"/>
      <c r="G270" s="73">
        <f t="shared" si="12"/>
        <v>0</v>
      </c>
    </row>
    <row r="271" spans="1:7" outlineLevel="1" x14ac:dyDescent="0.35">
      <c r="B271" s="541"/>
      <c r="C271" s="546"/>
      <c r="D271" s="542"/>
      <c r="E271" s="115"/>
      <c r="F271" s="114"/>
      <c r="G271" s="73">
        <f t="shared" si="12"/>
        <v>0</v>
      </c>
    </row>
    <row r="272" spans="1:7" outlineLevel="1" x14ac:dyDescent="0.35">
      <c r="B272" s="541"/>
      <c r="C272" s="546"/>
      <c r="D272" s="542"/>
      <c r="E272" s="115"/>
      <c r="F272" s="114"/>
      <c r="G272" s="73">
        <f t="shared" si="12"/>
        <v>0</v>
      </c>
    </row>
    <row r="273" spans="1:7" outlineLevel="1" x14ac:dyDescent="0.35">
      <c r="B273" s="541"/>
      <c r="C273" s="546"/>
      <c r="D273" s="542"/>
      <c r="E273" s="115"/>
      <c r="F273" s="114"/>
      <c r="G273" s="73">
        <f t="shared" si="12"/>
        <v>0</v>
      </c>
    </row>
    <row r="274" spans="1:7" outlineLevel="1" x14ac:dyDescent="0.35">
      <c r="A274" s="113" t="s">
        <v>155</v>
      </c>
      <c r="B274" s="541"/>
      <c r="C274" s="546"/>
      <c r="D274" s="542"/>
      <c r="E274" s="115"/>
      <c r="F274" s="114"/>
      <c r="G274" s="73">
        <f t="shared" si="12"/>
        <v>0</v>
      </c>
    </row>
    <row r="275" spans="1:7" outlineLevel="1" x14ac:dyDescent="0.35">
      <c r="F275" s="39" t="s">
        <v>17</v>
      </c>
      <c r="G275" s="75">
        <f>SUM(G265:G274)</f>
        <v>0</v>
      </c>
    </row>
    <row r="276" spans="1:7" outlineLevel="1" x14ac:dyDescent="0.35"/>
    <row r="277" spans="1:7" ht="14.5" customHeight="1" outlineLevel="2" x14ac:dyDescent="0.35">
      <c r="A277" s="153" t="s">
        <v>96</v>
      </c>
      <c r="B277" s="380" t="s">
        <v>48</v>
      </c>
      <c r="C277" s="380"/>
      <c r="D277" s="380"/>
      <c r="E277" s="151" t="s">
        <v>30</v>
      </c>
      <c r="F277" s="151" t="s">
        <v>35</v>
      </c>
      <c r="G277" s="151" t="s">
        <v>17</v>
      </c>
    </row>
    <row r="278" spans="1:7" outlineLevel="2" x14ac:dyDescent="0.35">
      <c r="A278" s="188"/>
      <c r="B278" s="541"/>
      <c r="C278" s="546"/>
      <c r="D278" s="542"/>
      <c r="E278" s="115"/>
      <c r="F278" s="114"/>
      <c r="G278" s="73">
        <f t="shared" ref="G278:G287" si="13">ROUND(E278*F278,2)</f>
        <v>0</v>
      </c>
    </row>
    <row r="279" spans="1:7" outlineLevel="2" x14ac:dyDescent="0.35">
      <c r="B279" s="541"/>
      <c r="C279" s="546"/>
      <c r="D279" s="542"/>
      <c r="E279" s="115"/>
      <c r="F279" s="114"/>
      <c r="G279" s="73">
        <f t="shared" si="13"/>
        <v>0</v>
      </c>
    </row>
    <row r="280" spans="1:7" outlineLevel="2" x14ac:dyDescent="0.35">
      <c r="B280" s="541"/>
      <c r="C280" s="546"/>
      <c r="D280" s="542"/>
      <c r="E280" s="115"/>
      <c r="F280" s="114"/>
      <c r="G280" s="73">
        <f t="shared" si="13"/>
        <v>0</v>
      </c>
    </row>
    <row r="281" spans="1:7" outlineLevel="2" x14ac:dyDescent="0.35">
      <c r="B281" s="541"/>
      <c r="C281" s="546"/>
      <c r="D281" s="542"/>
      <c r="E281" s="115"/>
      <c r="F281" s="114"/>
      <c r="G281" s="73">
        <f t="shared" si="13"/>
        <v>0</v>
      </c>
    </row>
    <row r="282" spans="1:7" outlineLevel="2" x14ac:dyDescent="0.35">
      <c r="B282" s="541"/>
      <c r="C282" s="546"/>
      <c r="D282" s="542"/>
      <c r="E282" s="115"/>
      <c r="F282" s="114"/>
      <c r="G282" s="73">
        <f t="shared" si="13"/>
        <v>0</v>
      </c>
    </row>
    <row r="283" spans="1:7" outlineLevel="2" x14ac:dyDescent="0.35">
      <c r="B283" s="541"/>
      <c r="C283" s="546"/>
      <c r="D283" s="542"/>
      <c r="E283" s="115"/>
      <c r="F283" s="114"/>
      <c r="G283" s="73">
        <f t="shared" si="13"/>
        <v>0</v>
      </c>
    </row>
    <row r="284" spans="1:7" outlineLevel="2" x14ac:dyDescent="0.35">
      <c r="B284" s="541"/>
      <c r="C284" s="546"/>
      <c r="D284" s="542"/>
      <c r="E284" s="115"/>
      <c r="F284" s="114"/>
      <c r="G284" s="73">
        <f t="shared" si="13"/>
        <v>0</v>
      </c>
    </row>
    <row r="285" spans="1:7" outlineLevel="2" x14ac:dyDescent="0.35">
      <c r="B285" s="541"/>
      <c r="C285" s="546"/>
      <c r="D285" s="542"/>
      <c r="E285" s="115"/>
      <c r="F285" s="114"/>
      <c r="G285" s="73">
        <f t="shared" si="13"/>
        <v>0</v>
      </c>
    </row>
    <row r="286" spans="1:7" outlineLevel="2" x14ac:dyDescent="0.35">
      <c r="B286" s="541"/>
      <c r="C286" s="546"/>
      <c r="D286" s="542"/>
      <c r="E286" s="115"/>
      <c r="F286" s="114"/>
      <c r="G286" s="73">
        <f t="shared" si="13"/>
        <v>0</v>
      </c>
    </row>
    <row r="287" spans="1:7" outlineLevel="2" x14ac:dyDescent="0.35">
      <c r="A287" s="113" t="s">
        <v>155</v>
      </c>
      <c r="B287" s="541"/>
      <c r="C287" s="546"/>
      <c r="D287" s="542"/>
      <c r="E287" s="115"/>
      <c r="F287" s="114"/>
      <c r="G287" s="73">
        <f t="shared" si="13"/>
        <v>0</v>
      </c>
    </row>
    <row r="288" spans="1:7" outlineLevel="2" x14ac:dyDescent="0.35">
      <c r="A288" s="554"/>
      <c r="B288" s="554"/>
      <c r="C288" s="554"/>
      <c r="D288" s="189"/>
      <c r="F288" s="39" t="s">
        <v>17</v>
      </c>
      <c r="G288" s="75">
        <f>SUM(G278:G287)</f>
        <v>0</v>
      </c>
    </row>
    <row r="289" spans="1:7" outlineLevel="1" x14ac:dyDescent="0.35">
      <c r="A289" s="189"/>
      <c r="B289" s="189"/>
      <c r="C289" s="189"/>
      <c r="D289" s="189"/>
    </row>
    <row r="290" spans="1:7" ht="14.5" customHeight="1" outlineLevel="2" x14ac:dyDescent="0.35">
      <c r="A290" s="153" t="s">
        <v>96</v>
      </c>
      <c r="B290" s="380" t="s">
        <v>48</v>
      </c>
      <c r="C290" s="380"/>
      <c r="D290" s="380"/>
      <c r="E290" s="151" t="s">
        <v>30</v>
      </c>
      <c r="F290" s="153" t="s">
        <v>35</v>
      </c>
      <c r="G290" s="151" t="s">
        <v>17</v>
      </c>
    </row>
    <row r="291" spans="1:7" outlineLevel="2" x14ac:dyDescent="0.35">
      <c r="A291" s="188"/>
      <c r="B291" s="541"/>
      <c r="C291" s="546"/>
      <c r="D291" s="542"/>
      <c r="E291" s="115"/>
      <c r="F291" s="114"/>
      <c r="G291" s="73">
        <f t="shared" ref="G291:G300" si="14">ROUND(E291*F291,2)</f>
        <v>0</v>
      </c>
    </row>
    <row r="292" spans="1:7" outlineLevel="2" x14ac:dyDescent="0.35">
      <c r="B292" s="541"/>
      <c r="C292" s="546"/>
      <c r="D292" s="542"/>
      <c r="E292" s="115"/>
      <c r="F292" s="114"/>
      <c r="G292" s="73">
        <f t="shared" si="14"/>
        <v>0</v>
      </c>
    </row>
    <row r="293" spans="1:7" outlineLevel="2" x14ac:dyDescent="0.35">
      <c r="B293" s="541"/>
      <c r="C293" s="546"/>
      <c r="D293" s="542"/>
      <c r="E293" s="115"/>
      <c r="F293" s="114"/>
      <c r="G293" s="73">
        <f t="shared" si="14"/>
        <v>0</v>
      </c>
    </row>
    <row r="294" spans="1:7" outlineLevel="2" x14ac:dyDescent="0.35">
      <c r="B294" s="541"/>
      <c r="C294" s="546"/>
      <c r="D294" s="542"/>
      <c r="E294" s="115"/>
      <c r="F294" s="114"/>
      <c r="G294" s="73">
        <f t="shared" si="14"/>
        <v>0</v>
      </c>
    </row>
    <row r="295" spans="1:7" outlineLevel="2" x14ac:dyDescent="0.35">
      <c r="B295" s="541"/>
      <c r="C295" s="546"/>
      <c r="D295" s="542"/>
      <c r="E295" s="115"/>
      <c r="F295" s="114"/>
      <c r="G295" s="73">
        <f t="shared" si="14"/>
        <v>0</v>
      </c>
    </row>
    <row r="296" spans="1:7" outlineLevel="2" x14ac:dyDescent="0.35">
      <c r="B296" s="541"/>
      <c r="C296" s="546"/>
      <c r="D296" s="542"/>
      <c r="E296" s="115"/>
      <c r="F296" s="114"/>
      <c r="G296" s="73">
        <f t="shared" si="14"/>
        <v>0</v>
      </c>
    </row>
    <row r="297" spans="1:7" outlineLevel="2" x14ac:dyDescent="0.35">
      <c r="B297" s="541"/>
      <c r="C297" s="546"/>
      <c r="D297" s="542"/>
      <c r="E297" s="115"/>
      <c r="F297" s="114"/>
      <c r="G297" s="73">
        <f t="shared" si="14"/>
        <v>0</v>
      </c>
    </row>
    <row r="298" spans="1:7" outlineLevel="2" x14ac:dyDescent="0.35">
      <c r="B298" s="541"/>
      <c r="C298" s="546"/>
      <c r="D298" s="542"/>
      <c r="E298" s="115"/>
      <c r="F298" s="114"/>
      <c r="G298" s="73">
        <f t="shared" si="14"/>
        <v>0</v>
      </c>
    </row>
    <row r="299" spans="1:7" outlineLevel="2" x14ac:dyDescent="0.35">
      <c r="B299" s="541"/>
      <c r="C299" s="546"/>
      <c r="D299" s="542"/>
      <c r="E299" s="115"/>
      <c r="F299" s="114"/>
      <c r="G299" s="73">
        <f t="shared" si="14"/>
        <v>0</v>
      </c>
    </row>
    <row r="300" spans="1:7" outlineLevel="2" x14ac:dyDescent="0.35">
      <c r="A300" s="113" t="s">
        <v>155</v>
      </c>
      <c r="B300" s="541"/>
      <c r="C300" s="546"/>
      <c r="D300" s="542"/>
      <c r="E300" s="115"/>
      <c r="F300" s="114"/>
      <c r="G300" s="73">
        <f t="shared" si="14"/>
        <v>0</v>
      </c>
    </row>
    <row r="301" spans="1:7" outlineLevel="2" x14ac:dyDescent="0.35">
      <c r="A301" s="554"/>
      <c r="B301" s="554"/>
      <c r="C301" s="554"/>
      <c r="D301" s="189"/>
      <c r="F301" s="39" t="s">
        <v>17</v>
      </c>
      <c r="G301" s="75">
        <f>SUM(G291:G300)</f>
        <v>0</v>
      </c>
    </row>
    <row r="302" spans="1:7" outlineLevel="1" x14ac:dyDescent="0.35">
      <c r="A302" s="189"/>
      <c r="B302" s="189"/>
      <c r="C302" s="189"/>
      <c r="D302" s="189"/>
    </row>
    <row r="303" spans="1:7" ht="14.5" customHeight="1" outlineLevel="2" x14ac:dyDescent="0.35">
      <c r="A303" s="153" t="s">
        <v>96</v>
      </c>
      <c r="B303" s="380" t="s">
        <v>48</v>
      </c>
      <c r="C303" s="380"/>
      <c r="D303" s="380"/>
      <c r="E303" s="151" t="s">
        <v>30</v>
      </c>
      <c r="F303" s="153" t="s">
        <v>35</v>
      </c>
      <c r="G303" s="151" t="s">
        <v>17</v>
      </c>
    </row>
    <row r="304" spans="1:7" outlineLevel="2" x14ac:dyDescent="0.35">
      <c r="A304" s="188"/>
      <c r="B304" s="541"/>
      <c r="C304" s="546"/>
      <c r="D304" s="542"/>
      <c r="E304" s="115"/>
      <c r="F304" s="114"/>
      <c r="G304" s="73">
        <f t="shared" ref="G304:G313" si="15">ROUND(E304*F304,2)</f>
        <v>0</v>
      </c>
    </row>
    <row r="305" spans="1:7" outlineLevel="2" x14ac:dyDescent="0.35">
      <c r="B305" s="541"/>
      <c r="C305" s="546"/>
      <c r="D305" s="542"/>
      <c r="E305" s="115"/>
      <c r="F305" s="114"/>
      <c r="G305" s="73">
        <f t="shared" si="15"/>
        <v>0</v>
      </c>
    </row>
    <row r="306" spans="1:7" outlineLevel="2" x14ac:dyDescent="0.35">
      <c r="B306" s="541"/>
      <c r="C306" s="546"/>
      <c r="D306" s="542"/>
      <c r="E306" s="115"/>
      <c r="F306" s="114"/>
      <c r="G306" s="73">
        <f t="shared" si="15"/>
        <v>0</v>
      </c>
    </row>
    <row r="307" spans="1:7" outlineLevel="2" x14ac:dyDescent="0.35">
      <c r="B307" s="541"/>
      <c r="C307" s="546"/>
      <c r="D307" s="542"/>
      <c r="E307" s="115"/>
      <c r="F307" s="114"/>
      <c r="G307" s="73">
        <f t="shared" si="15"/>
        <v>0</v>
      </c>
    </row>
    <row r="308" spans="1:7" outlineLevel="2" x14ac:dyDescent="0.35">
      <c r="B308" s="541"/>
      <c r="C308" s="546"/>
      <c r="D308" s="542"/>
      <c r="E308" s="115"/>
      <c r="F308" s="114"/>
      <c r="G308" s="73">
        <f t="shared" si="15"/>
        <v>0</v>
      </c>
    </row>
    <row r="309" spans="1:7" outlineLevel="2" x14ac:dyDescent="0.35">
      <c r="B309" s="541"/>
      <c r="C309" s="546"/>
      <c r="D309" s="542"/>
      <c r="E309" s="115"/>
      <c r="F309" s="114"/>
      <c r="G309" s="73">
        <f t="shared" si="15"/>
        <v>0</v>
      </c>
    </row>
    <row r="310" spans="1:7" outlineLevel="2" x14ac:dyDescent="0.35">
      <c r="B310" s="541"/>
      <c r="C310" s="546"/>
      <c r="D310" s="542"/>
      <c r="E310" s="115"/>
      <c r="F310" s="114"/>
      <c r="G310" s="73">
        <f t="shared" si="15"/>
        <v>0</v>
      </c>
    </row>
    <row r="311" spans="1:7" outlineLevel="2" x14ac:dyDescent="0.35">
      <c r="B311" s="541"/>
      <c r="C311" s="546"/>
      <c r="D311" s="542"/>
      <c r="E311" s="115"/>
      <c r="F311" s="114"/>
      <c r="G311" s="73">
        <f t="shared" si="15"/>
        <v>0</v>
      </c>
    </row>
    <row r="312" spans="1:7" outlineLevel="2" x14ac:dyDescent="0.35">
      <c r="B312" s="541"/>
      <c r="C312" s="546"/>
      <c r="D312" s="542"/>
      <c r="E312" s="115"/>
      <c r="F312" s="114"/>
      <c r="G312" s="73">
        <f t="shared" si="15"/>
        <v>0</v>
      </c>
    </row>
    <row r="313" spans="1:7" outlineLevel="2" x14ac:dyDescent="0.35">
      <c r="A313" s="113" t="s">
        <v>155</v>
      </c>
      <c r="B313" s="541"/>
      <c r="C313" s="546"/>
      <c r="D313" s="542"/>
      <c r="E313" s="115"/>
      <c r="F313" s="114"/>
      <c r="G313" s="73">
        <f t="shared" si="15"/>
        <v>0</v>
      </c>
    </row>
    <row r="314" spans="1:7" outlineLevel="2" x14ac:dyDescent="0.35">
      <c r="F314" s="39" t="s">
        <v>17</v>
      </c>
      <c r="G314" s="75">
        <f>SUM(G304:G313)</f>
        <v>0</v>
      </c>
    </row>
    <row r="315" spans="1:7" outlineLevel="1" x14ac:dyDescent="0.35"/>
    <row r="316" spans="1:7" ht="14.5" customHeight="1" outlineLevel="2" x14ac:dyDescent="0.35">
      <c r="A316" s="153" t="s">
        <v>96</v>
      </c>
      <c r="B316" s="380" t="s">
        <v>48</v>
      </c>
      <c r="C316" s="380"/>
      <c r="D316" s="380"/>
      <c r="E316" s="151" t="s">
        <v>30</v>
      </c>
      <c r="F316" s="153" t="s">
        <v>35</v>
      </c>
      <c r="G316" s="151" t="s">
        <v>17</v>
      </c>
    </row>
    <row r="317" spans="1:7" outlineLevel="2" x14ac:dyDescent="0.35">
      <c r="A317" s="188"/>
      <c r="B317" s="541"/>
      <c r="C317" s="546"/>
      <c r="D317" s="542"/>
      <c r="E317" s="115"/>
      <c r="F317" s="114"/>
      <c r="G317" s="73">
        <f t="shared" ref="G317:G322" si="16">ROUND(E317*F317,2)</f>
        <v>0</v>
      </c>
    </row>
    <row r="318" spans="1:7" outlineLevel="2" x14ac:dyDescent="0.35">
      <c r="B318" s="541"/>
      <c r="C318" s="546"/>
      <c r="D318" s="542"/>
      <c r="E318" s="115"/>
      <c r="F318" s="114"/>
      <c r="G318" s="73">
        <f t="shared" si="16"/>
        <v>0</v>
      </c>
    </row>
    <row r="319" spans="1:7" outlineLevel="2" x14ac:dyDescent="0.35">
      <c r="B319" s="541"/>
      <c r="C319" s="546"/>
      <c r="D319" s="542"/>
      <c r="E319" s="115"/>
      <c r="F319" s="114"/>
      <c r="G319" s="73">
        <f t="shared" si="16"/>
        <v>0</v>
      </c>
    </row>
    <row r="320" spans="1:7" outlineLevel="2" x14ac:dyDescent="0.35">
      <c r="B320" s="541"/>
      <c r="C320" s="546"/>
      <c r="D320" s="542"/>
      <c r="E320" s="115"/>
      <c r="F320" s="114"/>
      <c r="G320" s="73">
        <f t="shared" si="16"/>
        <v>0</v>
      </c>
    </row>
    <row r="321" spans="1:7" outlineLevel="2" x14ac:dyDescent="0.35">
      <c r="B321" s="541"/>
      <c r="C321" s="546"/>
      <c r="D321" s="542"/>
      <c r="E321" s="115"/>
      <c r="F321" s="114"/>
      <c r="G321" s="73">
        <f t="shared" si="16"/>
        <v>0</v>
      </c>
    </row>
    <row r="322" spans="1:7" outlineLevel="2" x14ac:dyDescent="0.35">
      <c r="A322" s="113" t="s">
        <v>155</v>
      </c>
      <c r="B322" s="541"/>
      <c r="C322" s="546"/>
      <c r="D322" s="542"/>
      <c r="E322" s="115"/>
      <c r="F322" s="114"/>
      <c r="G322" s="73">
        <f t="shared" si="16"/>
        <v>0</v>
      </c>
    </row>
    <row r="323" spans="1:7" outlineLevel="2" x14ac:dyDescent="0.35">
      <c r="F323" s="39" t="s">
        <v>17</v>
      </c>
      <c r="G323" s="75">
        <f>SUM(G317:G322)</f>
        <v>0</v>
      </c>
    </row>
    <row r="324" spans="1:7" outlineLevel="1" x14ac:dyDescent="0.35"/>
    <row r="325" spans="1:7" ht="14.5" customHeight="1" outlineLevel="2" x14ac:dyDescent="0.35">
      <c r="A325" s="153" t="s">
        <v>96</v>
      </c>
      <c r="B325" s="380" t="s">
        <v>48</v>
      </c>
      <c r="C325" s="380"/>
      <c r="D325" s="380"/>
      <c r="E325" s="151" t="s">
        <v>30</v>
      </c>
      <c r="F325" s="153" t="s">
        <v>35</v>
      </c>
      <c r="G325" s="151" t="s">
        <v>17</v>
      </c>
    </row>
    <row r="326" spans="1:7" outlineLevel="2" x14ac:dyDescent="0.35">
      <c r="A326" s="188"/>
      <c r="B326" s="541"/>
      <c r="C326" s="546"/>
      <c r="D326" s="542"/>
      <c r="E326" s="115"/>
      <c r="F326" s="114"/>
      <c r="G326" s="73">
        <f t="shared" ref="G326:G331" si="17">ROUND(E326*F326,2)</f>
        <v>0</v>
      </c>
    </row>
    <row r="327" spans="1:7" outlineLevel="2" x14ac:dyDescent="0.35">
      <c r="B327" s="541"/>
      <c r="C327" s="546"/>
      <c r="D327" s="542"/>
      <c r="E327" s="115"/>
      <c r="F327" s="114"/>
      <c r="G327" s="73">
        <f t="shared" si="17"/>
        <v>0</v>
      </c>
    </row>
    <row r="328" spans="1:7" outlineLevel="2" x14ac:dyDescent="0.35">
      <c r="B328" s="541"/>
      <c r="C328" s="546"/>
      <c r="D328" s="542"/>
      <c r="E328" s="115"/>
      <c r="F328" s="114"/>
      <c r="G328" s="73">
        <f t="shared" si="17"/>
        <v>0</v>
      </c>
    </row>
    <row r="329" spans="1:7" outlineLevel="2" x14ac:dyDescent="0.35">
      <c r="B329" s="541"/>
      <c r="C329" s="546"/>
      <c r="D329" s="542"/>
      <c r="E329" s="115"/>
      <c r="F329" s="114"/>
      <c r="G329" s="73">
        <f t="shared" si="17"/>
        <v>0</v>
      </c>
    </row>
    <row r="330" spans="1:7" outlineLevel="2" x14ac:dyDescent="0.35">
      <c r="B330" s="541"/>
      <c r="C330" s="546"/>
      <c r="D330" s="542"/>
      <c r="E330" s="115"/>
      <c r="F330" s="114"/>
      <c r="G330" s="73">
        <f t="shared" si="17"/>
        <v>0</v>
      </c>
    </row>
    <row r="331" spans="1:7" outlineLevel="2" x14ac:dyDescent="0.35">
      <c r="A331" s="113" t="s">
        <v>155</v>
      </c>
      <c r="B331" s="541"/>
      <c r="C331" s="546"/>
      <c r="D331" s="542"/>
      <c r="E331" s="115"/>
      <c r="F331" s="114"/>
      <c r="G331" s="73">
        <f t="shared" si="17"/>
        <v>0</v>
      </c>
    </row>
    <row r="332" spans="1:7" outlineLevel="2" x14ac:dyDescent="0.35">
      <c r="F332" s="39" t="s">
        <v>17</v>
      </c>
      <c r="G332" s="75">
        <f>SUM(G326:G331)</f>
        <v>0</v>
      </c>
    </row>
    <row r="333" spans="1:7" outlineLevel="1" x14ac:dyDescent="0.35"/>
    <row r="334" spans="1:7" ht="14.5" customHeight="1" outlineLevel="2" x14ac:dyDescent="0.35">
      <c r="A334" s="153" t="s">
        <v>96</v>
      </c>
      <c r="B334" s="380" t="s">
        <v>48</v>
      </c>
      <c r="C334" s="380"/>
      <c r="D334" s="380"/>
      <c r="E334" s="151" t="s">
        <v>30</v>
      </c>
      <c r="F334" s="153" t="s">
        <v>35</v>
      </c>
      <c r="G334" s="151" t="s">
        <v>17</v>
      </c>
    </row>
    <row r="335" spans="1:7" outlineLevel="2" x14ac:dyDescent="0.35">
      <c r="A335" s="188"/>
      <c r="B335" s="541"/>
      <c r="C335" s="546"/>
      <c r="D335" s="542"/>
      <c r="E335" s="115"/>
      <c r="F335" s="114"/>
      <c r="G335" s="73">
        <f t="shared" ref="G335:G339" si="18">ROUND(E335*F335,2)</f>
        <v>0</v>
      </c>
    </row>
    <row r="336" spans="1:7" outlineLevel="2" x14ac:dyDescent="0.35">
      <c r="B336" s="541"/>
      <c r="C336" s="546"/>
      <c r="D336" s="542"/>
      <c r="E336" s="115"/>
      <c r="F336" s="114"/>
      <c r="G336" s="73">
        <f t="shared" si="18"/>
        <v>0</v>
      </c>
    </row>
    <row r="337" spans="1:7" outlineLevel="2" x14ac:dyDescent="0.35">
      <c r="B337" s="541"/>
      <c r="C337" s="546"/>
      <c r="D337" s="542"/>
      <c r="E337" s="115"/>
      <c r="F337" s="114"/>
      <c r="G337" s="73">
        <f t="shared" si="18"/>
        <v>0</v>
      </c>
    </row>
    <row r="338" spans="1:7" outlineLevel="2" x14ac:dyDescent="0.35">
      <c r="B338" s="541"/>
      <c r="C338" s="546"/>
      <c r="D338" s="542"/>
      <c r="E338" s="115"/>
      <c r="F338" s="114"/>
      <c r="G338" s="73">
        <f t="shared" si="18"/>
        <v>0</v>
      </c>
    </row>
    <row r="339" spans="1:7" outlineLevel="2" x14ac:dyDescent="0.35">
      <c r="A339" s="113" t="s">
        <v>155</v>
      </c>
      <c r="B339" s="541"/>
      <c r="C339" s="546"/>
      <c r="D339" s="542"/>
      <c r="E339" s="115"/>
      <c r="F339" s="114"/>
      <c r="G339" s="73">
        <f t="shared" si="18"/>
        <v>0</v>
      </c>
    </row>
    <row r="340" spans="1:7" outlineLevel="2" x14ac:dyDescent="0.35">
      <c r="F340" s="39" t="s">
        <v>17</v>
      </c>
      <c r="G340" s="75">
        <f>SUM(G335:G339)</f>
        <v>0</v>
      </c>
    </row>
    <row r="341" spans="1:7" outlineLevel="1" x14ac:dyDescent="0.35"/>
    <row r="342" spans="1:7" ht="14.5" customHeight="1" outlineLevel="2" x14ac:dyDescent="0.35">
      <c r="A342" s="153" t="s">
        <v>96</v>
      </c>
      <c r="B342" s="380" t="s">
        <v>48</v>
      </c>
      <c r="C342" s="380"/>
      <c r="D342" s="380"/>
      <c r="E342" s="151" t="s">
        <v>30</v>
      </c>
      <c r="F342" s="153" t="s">
        <v>35</v>
      </c>
      <c r="G342" s="151" t="s">
        <v>17</v>
      </c>
    </row>
    <row r="343" spans="1:7" outlineLevel="2" x14ac:dyDescent="0.35">
      <c r="A343" s="188"/>
      <c r="B343" s="541"/>
      <c r="C343" s="546"/>
      <c r="D343" s="542"/>
      <c r="E343" s="115"/>
      <c r="F343" s="114"/>
      <c r="G343" s="73">
        <f t="shared" ref="G343:G347" si="19">ROUND(E343*F343,2)</f>
        <v>0</v>
      </c>
    </row>
    <row r="344" spans="1:7" outlineLevel="2" x14ac:dyDescent="0.35">
      <c r="B344" s="541"/>
      <c r="C344" s="546"/>
      <c r="D344" s="542"/>
      <c r="E344" s="115"/>
      <c r="F344" s="114"/>
      <c r="G344" s="73">
        <f t="shared" si="19"/>
        <v>0</v>
      </c>
    </row>
    <row r="345" spans="1:7" outlineLevel="2" x14ac:dyDescent="0.35">
      <c r="B345" s="541"/>
      <c r="C345" s="546"/>
      <c r="D345" s="542"/>
      <c r="E345" s="115"/>
      <c r="F345" s="114"/>
      <c r="G345" s="73">
        <f t="shared" si="19"/>
        <v>0</v>
      </c>
    </row>
    <row r="346" spans="1:7" outlineLevel="2" x14ac:dyDescent="0.35">
      <c r="B346" s="541"/>
      <c r="C346" s="546"/>
      <c r="D346" s="542"/>
      <c r="E346" s="115"/>
      <c r="F346" s="114"/>
      <c r="G346" s="73">
        <f t="shared" si="19"/>
        <v>0</v>
      </c>
    </row>
    <row r="347" spans="1:7" outlineLevel="2" x14ac:dyDescent="0.35">
      <c r="A347" s="113" t="s">
        <v>155</v>
      </c>
      <c r="B347" s="541"/>
      <c r="C347" s="546"/>
      <c r="D347" s="542"/>
      <c r="E347" s="115"/>
      <c r="F347" s="114"/>
      <c r="G347" s="73">
        <f t="shared" si="19"/>
        <v>0</v>
      </c>
    </row>
    <row r="348" spans="1:7" outlineLevel="2" x14ac:dyDescent="0.35">
      <c r="F348" s="39" t="s">
        <v>17</v>
      </c>
      <c r="G348" s="75">
        <f>SUM(G343:G347)</f>
        <v>0</v>
      </c>
    </row>
    <row r="349" spans="1:7" outlineLevel="1" x14ac:dyDescent="0.35"/>
    <row r="350" spans="1:7" outlineLevel="2" x14ac:dyDescent="0.35">
      <c r="A350" s="153" t="s">
        <v>96</v>
      </c>
      <c r="B350" s="380" t="s">
        <v>48</v>
      </c>
      <c r="C350" s="380"/>
      <c r="D350" s="380"/>
      <c r="E350" s="151" t="s">
        <v>30</v>
      </c>
      <c r="F350" s="153" t="s">
        <v>35</v>
      </c>
      <c r="G350" s="151" t="s">
        <v>17</v>
      </c>
    </row>
    <row r="351" spans="1:7" outlineLevel="2" x14ac:dyDescent="0.35">
      <c r="A351" s="188"/>
      <c r="B351" s="541"/>
      <c r="C351" s="546"/>
      <c r="D351" s="542"/>
      <c r="E351" s="115"/>
      <c r="F351" s="114"/>
      <c r="G351" s="73">
        <f t="shared" ref="G351:G355" si="20">ROUND(E351*F351,2)</f>
        <v>0</v>
      </c>
    </row>
    <row r="352" spans="1:7" outlineLevel="2" x14ac:dyDescent="0.35">
      <c r="B352" s="541"/>
      <c r="C352" s="546"/>
      <c r="D352" s="542"/>
      <c r="E352" s="115"/>
      <c r="F352" s="114"/>
      <c r="G352" s="73">
        <f t="shared" si="20"/>
        <v>0</v>
      </c>
    </row>
    <row r="353" spans="1:7" outlineLevel="2" x14ac:dyDescent="0.35">
      <c r="B353" s="541"/>
      <c r="C353" s="546"/>
      <c r="D353" s="542"/>
      <c r="E353" s="115"/>
      <c r="F353" s="114"/>
      <c r="G353" s="73">
        <f t="shared" si="20"/>
        <v>0</v>
      </c>
    </row>
    <row r="354" spans="1:7" outlineLevel="2" x14ac:dyDescent="0.35">
      <c r="B354" s="541"/>
      <c r="C354" s="546"/>
      <c r="D354" s="542"/>
      <c r="E354" s="115"/>
      <c r="F354" s="114"/>
      <c r="G354" s="73">
        <f t="shared" si="20"/>
        <v>0</v>
      </c>
    </row>
    <row r="355" spans="1:7" outlineLevel="2" x14ac:dyDescent="0.35">
      <c r="A355" s="113" t="s">
        <v>155</v>
      </c>
      <c r="B355" s="541"/>
      <c r="C355" s="546"/>
      <c r="D355" s="542"/>
      <c r="E355" s="115"/>
      <c r="F355" s="114"/>
      <c r="G355" s="73">
        <f t="shared" si="20"/>
        <v>0</v>
      </c>
    </row>
    <row r="356" spans="1:7" outlineLevel="2" x14ac:dyDescent="0.35">
      <c r="F356" s="39" t="s">
        <v>17</v>
      </c>
      <c r="G356" s="75">
        <f>SUM(G351:G355)</f>
        <v>0</v>
      </c>
    </row>
    <row r="357" spans="1:7" outlineLevel="1" x14ac:dyDescent="0.35"/>
    <row r="358" spans="1:7" outlineLevel="2" x14ac:dyDescent="0.35">
      <c r="A358" s="153" t="s">
        <v>96</v>
      </c>
      <c r="B358" s="380" t="s">
        <v>48</v>
      </c>
      <c r="C358" s="380"/>
      <c r="D358" s="380"/>
      <c r="E358" s="151" t="s">
        <v>30</v>
      </c>
      <c r="F358" s="153" t="s">
        <v>35</v>
      </c>
      <c r="G358" s="151" t="s">
        <v>17</v>
      </c>
    </row>
    <row r="359" spans="1:7" outlineLevel="2" x14ac:dyDescent="0.35">
      <c r="A359" s="188"/>
      <c r="B359" s="541"/>
      <c r="C359" s="546"/>
      <c r="D359" s="542"/>
      <c r="E359" s="115"/>
      <c r="F359" s="114"/>
      <c r="G359" s="73">
        <f t="shared" ref="G359:G363" si="21">ROUND(E359*F359,2)</f>
        <v>0</v>
      </c>
    </row>
    <row r="360" spans="1:7" outlineLevel="2" x14ac:dyDescent="0.35">
      <c r="B360" s="541"/>
      <c r="C360" s="546"/>
      <c r="D360" s="542"/>
      <c r="E360" s="115"/>
      <c r="F360" s="114"/>
      <c r="G360" s="73">
        <f t="shared" si="21"/>
        <v>0</v>
      </c>
    </row>
    <row r="361" spans="1:7" outlineLevel="2" x14ac:dyDescent="0.35">
      <c r="B361" s="541"/>
      <c r="C361" s="546"/>
      <c r="D361" s="542"/>
      <c r="E361" s="115"/>
      <c r="F361" s="114"/>
      <c r="G361" s="73">
        <f t="shared" si="21"/>
        <v>0</v>
      </c>
    </row>
    <row r="362" spans="1:7" outlineLevel="2" x14ac:dyDescent="0.35">
      <c r="B362" s="541"/>
      <c r="C362" s="546"/>
      <c r="D362" s="542"/>
      <c r="E362" s="115"/>
      <c r="F362" s="114"/>
      <c r="G362" s="73">
        <f t="shared" si="21"/>
        <v>0</v>
      </c>
    </row>
    <row r="363" spans="1:7" outlineLevel="2" x14ac:dyDescent="0.35">
      <c r="A363" s="113" t="s">
        <v>155</v>
      </c>
      <c r="B363" s="541"/>
      <c r="C363" s="546"/>
      <c r="D363" s="542"/>
      <c r="E363" s="115"/>
      <c r="F363" s="114"/>
      <c r="G363" s="73">
        <f t="shared" si="21"/>
        <v>0</v>
      </c>
    </row>
    <row r="364" spans="1:7" outlineLevel="2" x14ac:dyDescent="0.35">
      <c r="F364" s="39" t="s">
        <v>17</v>
      </c>
      <c r="G364" s="75">
        <f>SUM(G359:G363)</f>
        <v>0</v>
      </c>
    </row>
    <row r="365" spans="1:7" outlineLevel="1" x14ac:dyDescent="0.35"/>
    <row r="366" spans="1:7" ht="15.5" x14ac:dyDescent="0.35">
      <c r="F366" s="142" t="s">
        <v>75</v>
      </c>
      <c r="G366" s="140">
        <f>G275+G288+G301+G314+G323+G332+G340+G348+G356+G364</f>
        <v>0</v>
      </c>
    </row>
    <row r="367" spans="1:7" ht="15" thickBot="1" x14ac:dyDescent="0.4"/>
    <row r="368" spans="1:7" ht="40.9" customHeight="1" thickBot="1" x14ac:dyDescent="0.4">
      <c r="A368" s="166" t="s">
        <v>13</v>
      </c>
      <c r="B368" s="563" t="s">
        <v>252</v>
      </c>
      <c r="C368" s="564"/>
      <c r="D368" s="564"/>
      <c r="E368" s="564"/>
      <c r="F368" s="564"/>
      <c r="G368" s="580"/>
    </row>
    <row r="369" spans="1:7" outlineLevel="1" x14ac:dyDescent="0.35">
      <c r="A369" s="384" t="s">
        <v>38</v>
      </c>
      <c r="B369" s="386"/>
      <c r="C369" s="384" t="s">
        <v>135</v>
      </c>
      <c r="D369" s="385"/>
      <c r="E369" s="385"/>
      <c r="F369" s="386"/>
      <c r="G369" s="151" t="s">
        <v>17</v>
      </c>
    </row>
    <row r="370" spans="1:7" outlineLevel="1" x14ac:dyDescent="0.35">
      <c r="A370" s="550"/>
      <c r="B370" s="550"/>
      <c r="C370" s="435"/>
      <c r="D370" s="436"/>
      <c r="E370" s="436"/>
      <c r="F370" s="437"/>
      <c r="G370" s="120"/>
    </row>
    <row r="371" spans="1:7" outlineLevel="1" x14ac:dyDescent="0.35">
      <c r="A371" s="550"/>
      <c r="B371" s="550"/>
      <c r="C371" s="435"/>
      <c r="D371" s="436"/>
      <c r="E371" s="436"/>
      <c r="F371" s="437"/>
      <c r="G371" s="120"/>
    </row>
    <row r="372" spans="1:7" outlineLevel="1" x14ac:dyDescent="0.35">
      <c r="A372" s="550"/>
      <c r="B372" s="550"/>
      <c r="C372" s="435"/>
      <c r="D372" s="436"/>
      <c r="E372" s="436"/>
      <c r="F372" s="437"/>
      <c r="G372" s="120"/>
    </row>
    <row r="373" spans="1:7" outlineLevel="1" x14ac:dyDescent="0.35">
      <c r="A373" s="550"/>
      <c r="B373" s="550"/>
      <c r="C373" s="435"/>
      <c r="D373" s="436"/>
      <c r="E373" s="436"/>
      <c r="F373" s="437"/>
      <c r="G373" s="120"/>
    </row>
    <row r="374" spans="1:7" outlineLevel="1" x14ac:dyDescent="0.35">
      <c r="A374" s="550"/>
      <c r="B374" s="550"/>
      <c r="C374" s="435"/>
      <c r="D374" s="436"/>
      <c r="E374" s="436"/>
      <c r="F374" s="437"/>
      <c r="G374" s="120"/>
    </row>
    <row r="375" spans="1:7" outlineLevel="2" x14ac:dyDescent="0.35">
      <c r="A375" s="550"/>
      <c r="B375" s="550"/>
      <c r="C375" s="435"/>
      <c r="D375" s="436"/>
      <c r="E375" s="436"/>
      <c r="F375" s="437"/>
      <c r="G375" s="120"/>
    </row>
    <row r="376" spans="1:7" outlineLevel="2" x14ac:dyDescent="0.35">
      <c r="A376" s="550"/>
      <c r="B376" s="550"/>
      <c r="C376" s="435"/>
      <c r="D376" s="436"/>
      <c r="E376" s="436"/>
      <c r="F376" s="437"/>
      <c r="G376" s="120"/>
    </row>
    <row r="377" spans="1:7" outlineLevel="2" x14ac:dyDescent="0.35">
      <c r="A377" s="550"/>
      <c r="B377" s="550"/>
      <c r="C377" s="435"/>
      <c r="D377" s="436"/>
      <c r="E377" s="436"/>
      <c r="F377" s="437"/>
      <c r="G377" s="120"/>
    </row>
    <row r="378" spans="1:7" outlineLevel="2" x14ac:dyDescent="0.35">
      <c r="A378" s="550"/>
      <c r="B378" s="550"/>
      <c r="C378" s="435"/>
      <c r="D378" s="436"/>
      <c r="E378" s="436"/>
      <c r="F378" s="437"/>
      <c r="G378" s="120"/>
    </row>
    <row r="379" spans="1:7" ht="15" customHeight="1" outlineLevel="2" x14ac:dyDescent="0.35">
      <c r="A379" s="550"/>
      <c r="B379" s="550"/>
      <c r="C379" s="435"/>
      <c r="D379" s="436"/>
      <c r="E379" s="436"/>
      <c r="F379" s="437"/>
      <c r="G379" s="120"/>
    </row>
    <row r="380" spans="1:7" ht="15.5" x14ac:dyDescent="0.35">
      <c r="F380" s="90" t="s">
        <v>76</v>
      </c>
      <c r="G380" s="140">
        <f>SUM(G370:G379)</f>
        <v>0</v>
      </c>
    </row>
    <row r="381" spans="1:7" ht="15" thickBot="1" x14ac:dyDescent="0.4"/>
    <row r="382" spans="1:7" ht="70.150000000000006" customHeight="1" thickBot="1" x14ac:dyDescent="0.4">
      <c r="A382" s="166" t="s">
        <v>7</v>
      </c>
      <c r="B382" s="423" t="s">
        <v>213</v>
      </c>
      <c r="C382" s="424"/>
      <c r="D382" s="424"/>
      <c r="E382" s="424"/>
      <c r="F382" s="424"/>
      <c r="G382" s="425"/>
    </row>
    <row r="383" spans="1:7" outlineLevel="1" x14ac:dyDescent="0.35"/>
    <row r="384" spans="1:7" ht="18.5" outlineLevel="1" collapsed="1" x14ac:dyDescent="0.35">
      <c r="A384" s="426" t="s">
        <v>138</v>
      </c>
      <c r="B384" s="427"/>
      <c r="C384" s="427"/>
      <c r="D384" s="427"/>
      <c r="E384" s="427"/>
      <c r="F384" s="427"/>
      <c r="G384" s="427"/>
    </row>
    <row r="385" spans="1:7" ht="43.5" hidden="1" outlineLevel="2" x14ac:dyDescent="0.35">
      <c r="A385" s="154" t="s">
        <v>105</v>
      </c>
      <c r="B385" s="152" t="s">
        <v>107</v>
      </c>
      <c r="C385" s="152" t="s">
        <v>108</v>
      </c>
      <c r="D385" s="152" t="s">
        <v>109</v>
      </c>
      <c r="E385" s="154" t="s">
        <v>103</v>
      </c>
      <c r="F385" s="152" t="s">
        <v>120</v>
      </c>
      <c r="G385" s="154" t="s">
        <v>17</v>
      </c>
    </row>
    <row r="386" spans="1:7" hidden="1" outlineLevel="2" x14ac:dyDescent="0.35">
      <c r="A386" s="247"/>
      <c r="B386" s="248"/>
      <c r="C386" s="244"/>
      <c r="D386" s="245"/>
      <c r="E386" s="244"/>
      <c r="F386" s="246"/>
      <c r="G386" s="73">
        <f>E386*F386</f>
        <v>0</v>
      </c>
    </row>
    <row r="387" spans="1:7" hidden="1" outlineLevel="2" x14ac:dyDescent="0.35">
      <c r="A387" s="247"/>
      <c r="B387" s="248"/>
      <c r="C387" s="244"/>
      <c r="D387" s="245"/>
      <c r="E387" s="244"/>
      <c r="F387" s="246"/>
      <c r="G387" s="73">
        <f>E387*F387</f>
        <v>0</v>
      </c>
    </row>
    <row r="388" spans="1:7" hidden="1" outlineLevel="2" x14ac:dyDescent="0.35">
      <c r="A388" s="247"/>
      <c r="B388" s="248"/>
      <c r="C388" s="244"/>
      <c r="D388" s="245"/>
      <c r="E388" s="244"/>
      <c r="F388" s="246"/>
      <c r="G388" s="73">
        <f>E388*F388</f>
        <v>0</v>
      </c>
    </row>
    <row r="389" spans="1:7" hidden="1" outlineLevel="2" x14ac:dyDescent="0.35">
      <c r="A389" s="247"/>
      <c r="B389" s="248"/>
      <c r="C389" s="244"/>
      <c r="D389" s="245"/>
      <c r="E389" s="244"/>
      <c r="F389" s="246"/>
      <c r="G389" s="73">
        <f>E389*F389</f>
        <v>0</v>
      </c>
    </row>
    <row r="390" spans="1:7" hidden="1" outlineLevel="2" x14ac:dyDescent="0.35">
      <c r="A390" s="247"/>
      <c r="B390" s="248"/>
      <c r="C390" s="244"/>
      <c r="D390" s="245"/>
      <c r="E390" s="244"/>
      <c r="F390" s="246"/>
      <c r="G390" s="73">
        <f>E390*F390</f>
        <v>0</v>
      </c>
    </row>
    <row r="391" spans="1:7" hidden="1" outlineLevel="2" x14ac:dyDescent="0.35">
      <c r="F391" s="39" t="s">
        <v>17</v>
      </c>
      <c r="G391" s="75">
        <f>SUM(G386:G390)</f>
        <v>0</v>
      </c>
    </row>
    <row r="392" spans="1:7" outlineLevel="1" x14ac:dyDescent="0.35"/>
    <row r="393" spans="1:7" ht="18.5" outlineLevel="1" collapsed="1" x14ac:dyDescent="0.35">
      <c r="A393" s="426" t="s">
        <v>139</v>
      </c>
      <c r="B393" s="427"/>
      <c r="C393" s="427"/>
      <c r="D393" s="427"/>
      <c r="E393" s="427"/>
      <c r="F393" s="427"/>
      <c r="G393" s="427"/>
    </row>
    <row r="394" spans="1:7" ht="43.5" hidden="1" outlineLevel="2" x14ac:dyDescent="0.35">
      <c r="A394" s="154" t="s">
        <v>105</v>
      </c>
      <c r="B394" s="152" t="s">
        <v>107</v>
      </c>
      <c r="C394" s="152" t="s">
        <v>108</v>
      </c>
      <c r="D394" s="152" t="s">
        <v>109</v>
      </c>
      <c r="E394" s="154" t="s">
        <v>103</v>
      </c>
      <c r="F394" s="152" t="s">
        <v>120</v>
      </c>
      <c r="G394" s="154" t="s">
        <v>17</v>
      </c>
    </row>
    <row r="395" spans="1:7" hidden="1" outlineLevel="2" x14ac:dyDescent="0.35">
      <c r="A395" s="247"/>
      <c r="B395" s="248"/>
      <c r="C395" s="244"/>
      <c r="D395" s="245"/>
      <c r="E395" s="244"/>
      <c r="F395" s="246"/>
      <c r="G395" s="73">
        <f>E395*F395</f>
        <v>0</v>
      </c>
    </row>
    <row r="396" spans="1:7" hidden="1" outlineLevel="2" x14ac:dyDescent="0.35">
      <c r="A396" s="247"/>
      <c r="B396" s="248"/>
      <c r="C396" s="244"/>
      <c r="D396" s="245"/>
      <c r="E396" s="244"/>
      <c r="F396" s="246"/>
      <c r="G396" s="73">
        <f>E396*F396</f>
        <v>0</v>
      </c>
    </row>
    <row r="397" spans="1:7" hidden="1" outlineLevel="2" x14ac:dyDescent="0.35">
      <c r="A397" s="247"/>
      <c r="B397" s="248"/>
      <c r="C397" s="244"/>
      <c r="D397" s="245"/>
      <c r="E397" s="244"/>
      <c r="F397" s="246"/>
      <c r="G397" s="73">
        <f>E397*F397</f>
        <v>0</v>
      </c>
    </row>
    <row r="398" spans="1:7" hidden="1" outlineLevel="2" x14ac:dyDescent="0.35">
      <c r="A398" s="247"/>
      <c r="B398" s="248"/>
      <c r="C398" s="244"/>
      <c r="D398" s="245"/>
      <c r="E398" s="244"/>
      <c r="F398" s="246"/>
      <c r="G398" s="73">
        <f>E398*F398</f>
        <v>0</v>
      </c>
    </row>
    <row r="399" spans="1:7" hidden="1" outlineLevel="2" x14ac:dyDescent="0.35">
      <c r="A399" s="247"/>
      <c r="B399" s="248"/>
      <c r="C399" s="244"/>
      <c r="D399" s="245"/>
      <c r="E399" s="244"/>
      <c r="F399" s="246"/>
      <c r="G399" s="73">
        <f>E399*F399</f>
        <v>0</v>
      </c>
    </row>
    <row r="400" spans="1:7" hidden="1" outlineLevel="2" x14ac:dyDescent="0.35">
      <c r="F400" s="39" t="s">
        <v>17</v>
      </c>
      <c r="G400" s="75">
        <f>SUM(G395:G399)</f>
        <v>0</v>
      </c>
    </row>
    <row r="401" spans="1:7" outlineLevel="1" x14ac:dyDescent="0.35"/>
    <row r="402" spans="1:7" ht="18.5" x14ac:dyDescent="0.45">
      <c r="F402" s="90" t="s">
        <v>140</v>
      </c>
      <c r="G402" s="88">
        <f>SUM(G396:G401)</f>
        <v>0</v>
      </c>
    </row>
    <row r="403" spans="1:7" ht="15" thickBot="1" x14ac:dyDescent="0.4"/>
    <row r="404" spans="1:7" ht="29" thickBot="1" x14ac:dyDescent="0.4">
      <c r="A404" s="166" t="s">
        <v>8</v>
      </c>
      <c r="B404" s="573"/>
      <c r="C404" s="574"/>
      <c r="D404" s="574"/>
      <c r="E404" s="574"/>
      <c r="F404" s="574"/>
      <c r="G404" s="575"/>
    </row>
    <row r="405" spans="1:7" ht="15" thickBot="1" x14ac:dyDescent="0.4"/>
    <row r="406" spans="1:7" ht="56.5" customHeight="1" thickBot="1" x14ac:dyDescent="0.4">
      <c r="A406" s="176" t="s">
        <v>99</v>
      </c>
      <c r="B406" s="477" t="s">
        <v>231</v>
      </c>
      <c r="C406" s="478"/>
      <c r="D406" s="478"/>
      <c r="E406" s="478"/>
      <c r="F406" s="478"/>
      <c r="G406" s="479"/>
    </row>
    <row r="407" spans="1:7" ht="18.5" outlineLevel="1" x14ac:dyDescent="0.35">
      <c r="A407" s="444" t="s">
        <v>100</v>
      </c>
      <c r="B407" s="561"/>
      <c r="C407" s="411"/>
      <c r="D407" s="411"/>
      <c r="E407" s="411"/>
      <c r="F407" s="411"/>
      <c r="G407" s="411"/>
    </row>
    <row r="408" spans="1:7" ht="14.5" customHeight="1" outlineLevel="1" x14ac:dyDescent="0.35">
      <c r="A408" s="551" t="s">
        <v>222</v>
      </c>
      <c r="B408" s="552"/>
      <c r="C408" s="552"/>
      <c r="D408" s="552"/>
      <c r="E408" s="552"/>
      <c r="F408" s="552"/>
      <c r="G408" s="553"/>
    </row>
    <row r="409" spans="1:7" ht="14.5" customHeight="1" outlineLevel="1" x14ac:dyDescent="0.35">
      <c r="A409" s="551" t="s">
        <v>223</v>
      </c>
      <c r="B409" s="552"/>
      <c r="C409" s="552"/>
      <c r="D409" s="552"/>
      <c r="E409" s="552"/>
      <c r="F409" s="552"/>
      <c r="G409" s="553"/>
    </row>
    <row r="410" spans="1:7" ht="14.5" customHeight="1" outlineLevel="1" x14ac:dyDescent="0.35">
      <c r="A410" s="551" t="s">
        <v>224</v>
      </c>
      <c r="B410" s="552"/>
      <c r="C410" s="552"/>
      <c r="D410" s="552"/>
      <c r="E410" s="552"/>
      <c r="F410" s="552"/>
      <c r="G410" s="553"/>
    </row>
    <row r="411" spans="1:7" ht="14.5" customHeight="1" outlineLevel="1" x14ac:dyDescent="0.35">
      <c r="A411" s="551" t="s">
        <v>225</v>
      </c>
      <c r="B411" s="552"/>
      <c r="C411" s="552"/>
      <c r="D411" s="552"/>
      <c r="E411" s="552"/>
      <c r="F411" s="552"/>
      <c r="G411" s="553"/>
    </row>
    <row r="412" spans="1:7" ht="29" outlineLevel="1" x14ac:dyDescent="0.35">
      <c r="A412" s="419" t="s">
        <v>101</v>
      </c>
      <c r="B412" s="419"/>
      <c r="C412" s="438" t="s">
        <v>102</v>
      </c>
      <c r="D412" s="439"/>
      <c r="E412" s="154" t="s">
        <v>103</v>
      </c>
      <c r="F412" s="152" t="s">
        <v>104</v>
      </c>
      <c r="G412" s="154" t="s">
        <v>17</v>
      </c>
    </row>
    <row r="413" spans="1:7" outlineLevel="1" x14ac:dyDescent="0.35">
      <c r="A413" s="550"/>
      <c r="B413" s="550"/>
      <c r="C413" s="576"/>
      <c r="D413" s="576"/>
      <c r="E413" s="115"/>
      <c r="F413" s="114"/>
      <c r="G413" s="73">
        <f t="shared" ref="G413:G422" si="22">ROUND(E413*F413,2)</f>
        <v>0</v>
      </c>
    </row>
    <row r="414" spans="1:7" outlineLevel="1" x14ac:dyDescent="0.35">
      <c r="A414" s="550"/>
      <c r="B414" s="550"/>
      <c r="C414" s="576"/>
      <c r="D414" s="576"/>
      <c r="E414" s="115"/>
      <c r="F414" s="114"/>
      <c r="G414" s="73">
        <f t="shared" si="22"/>
        <v>0</v>
      </c>
    </row>
    <row r="415" spans="1:7" outlineLevel="1" x14ac:dyDescent="0.35">
      <c r="A415" s="550"/>
      <c r="B415" s="550"/>
      <c r="C415" s="576"/>
      <c r="D415" s="576"/>
      <c r="E415" s="115"/>
      <c r="F415" s="114"/>
      <c r="G415" s="73">
        <f t="shared" si="22"/>
        <v>0</v>
      </c>
    </row>
    <row r="416" spans="1:7" outlineLevel="1" x14ac:dyDescent="0.35">
      <c r="A416" s="550"/>
      <c r="B416" s="550"/>
      <c r="C416" s="576"/>
      <c r="D416" s="576"/>
      <c r="E416" s="115"/>
      <c r="F416" s="114"/>
      <c r="G416" s="73">
        <f t="shared" si="22"/>
        <v>0</v>
      </c>
    </row>
    <row r="417" spans="1:7" outlineLevel="1" x14ac:dyDescent="0.35">
      <c r="A417" s="550"/>
      <c r="B417" s="550"/>
      <c r="C417" s="576"/>
      <c r="D417" s="576"/>
      <c r="E417" s="115"/>
      <c r="F417" s="114"/>
      <c r="G417" s="73">
        <f t="shared" si="22"/>
        <v>0</v>
      </c>
    </row>
    <row r="418" spans="1:7" outlineLevel="2" x14ac:dyDescent="0.35">
      <c r="A418" s="550"/>
      <c r="B418" s="550"/>
      <c r="C418" s="576"/>
      <c r="D418" s="576"/>
      <c r="E418" s="115"/>
      <c r="F418" s="114"/>
      <c r="G418" s="73">
        <f t="shared" si="22"/>
        <v>0</v>
      </c>
    </row>
    <row r="419" spans="1:7" outlineLevel="2" x14ac:dyDescent="0.35">
      <c r="A419" s="550"/>
      <c r="B419" s="550"/>
      <c r="C419" s="576"/>
      <c r="D419" s="576"/>
      <c r="E419" s="115"/>
      <c r="F419" s="114"/>
      <c r="G419" s="73">
        <f t="shared" si="22"/>
        <v>0</v>
      </c>
    </row>
    <row r="420" spans="1:7" outlineLevel="2" x14ac:dyDescent="0.35">
      <c r="A420" s="550"/>
      <c r="B420" s="550"/>
      <c r="C420" s="576"/>
      <c r="D420" s="576"/>
      <c r="E420" s="115"/>
      <c r="F420" s="114"/>
      <c r="G420" s="73">
        <f t="shared" si="22"/>
        <v>0</v>
      </c>
    </row>
    <row r="421" spans="1:7" outlineLevel="2" x14ac:dyDescent="0.35">
      <c r="A421" s="550"/>
      <c r="B421" s="550"/>
      <c r="C421" s="576"/>
      <c r="D421" s="576"/>
      <c r="E421" s="115"/>
      <c r="F421" s="114"/>
      <c r="G421" s="73">
        <f t="shared" si="22"/>
        <v>0</v>
      </c>
    </row>
    <row r="422" spans="1:7" outlineLevel="2" x14ac:dyDescent="0.35">
      <c r="A422" s="550"/>
      <c r="B422" s="550"/>
      <c r="C422" s="576"/>
      <c r="D422" s="576"/>
      <c r="E422" s="115"/>
      <c r="F422" s="114"/>
      <c r="G422" s="73">
        <f t="shared" si="22"/>
        <v>0</v>
      </c>
    </row>
    <row r="423" spans="1:7" ht="14.5" customHeight="1" outlineLevel="3" x14ac:dyDescent="0.35">
      <c r="A423" s="577" t="s">
        <v>228</v>
      </c>
      <c r="B423" s="578"/>
      <c r="C423" s="578"/>
      <c r="D423" s="578"/>
      <c r="E423" s="578"/>
      <c r="F423" s="579"/>
      <c r="G423" s="252">
        <f>'FA5'!G23</f>
        <v>0</v>
      </c>
    </row>
    <row r="424" spans="1:7" outlineLevel="1" x14ac:dyDescent="0.35">
      <c r="F424" s="39" t="s">
        <v>17</v>
      </c>
      <c r="G424" s="75">
        <f>SUM(G413:G423)</f>
        <v>0</v>
      </c>
    </row>
    <row r="425" spans="1:7" outlineLevel="1" x14ac:dyDescent="0.35"/>
    <row r="426" spans="1:7" ht="18.5" outlineLevel="1" x14ac:dyDescent="0.35">
      <c r="A426" s="444" t="s">
        <v>53</v>
      </c>
      <c r="B426" s="561"/>
      <c r="C426" s="427"/>
      <c r="D426" s="427"/>
      <c r="E426" s="427"/>
      <c r="F426" s="427"/>
      <c r="G426" s="427"/>
    </row>
    <row r="427" spans="1:7" ht="44.5" customHeight="1" outlineLevel="1" x14ac:dyDescent="0.35">
      <c r="A427" s="154" t="s">
        <v>105</v>
      </c>
      <c r="B427" s="152" t="s">
        <v>107</v>
      </c>
      <c r="C427" s="152" t="s">
        <v>108</v>
      </c>
      <c r="D427" s="152" t="s">
        <v>109</v>
      </c>
      <c r="E427" s="154" t="s">
        <v>103</v>
      </c>
      <c r="F427" s="152" t="s">
        <v>120</v>
      </c>
      <c r="G427" s="154" t="s">
        <v>17</v>
      </c>
    </row>
    <row r="428" spans="1:7" outlineLevel="1" x14ac:dyDescent="0.35">
      <c r="A428" s="239"/>
      <c r="B428" s="160"/>
      <c r="C428" s="115"/>
      <c r="D428" s="123"/>
      <c r="E428" s="115"/>
      <c r="F428" s="114"/>
      <c r="G428" s="73">
        <f>ROUND(E428*F428,2)</f>
        <v>0</v>
      </c>
    </row>
    <row r="429" spans="1:7" outlineLevel="1" x14ac:dyDescent="0.35">
      <c r="A429" s="239"/>
      <c r="B429" s="160"/>
      <c r="C429" s="115"/>
      <c r="D429" s="123"/>
      <c r="E429" s="115"/>
      <c r="F429" s="114"/>
      <c r="G429" s="73">
        <f t="shared" ref="G429:G437" si="23">ROUND(E429*F429,2)</f>
        <v>0</v>
      </c>
    </row>
    <row r="430" spans="1:7" outlineLevel="1" x14ac:dyDescent="0.35">
      <c r="A430" s="239"/>
      <c r="B430" s="160"/>
      <c r="C430" s="115"/>
      <c r="D430" s="123"/>
      <c r="E430" s="115"/>
      <c r="F430" s="114"/>
      <c r="G430" s="73">
        <f t="shared" si="23"/>
        <v>0</v>
      </c>
    </row>
    <row r="431" spans="1:7" outlineLevel="1" x14ac:dyDescent="0.35">
      <c r="A431" s="239"/>
      <c r="B431" s="160"/>
      <c r="C431" s="115"/>
      <c r="D431" s="123"/>
      <c r="E431" s="115"/>
      <c r="F431" s="114"/>
      <c r="G431" s="73">
        <f t="shared" si="23"/>
        <v>0</v>
      </c>
    </row>
    <row r="432" spans="1:7" outlineLevel="1" x14ac:dyDescent="0.35">
      <c r="A432" s="239"/>
      <c r="B432" s="160"/>
      <c r="C432" s="115"/>
      <c r="D432" s="123"/>
      <c r="E432" s="115"/>
      <c r="F432" s="114"/>
      <c r="G432" s="73">
        <f t="shared" si="23"/>
        <v>0</v>
      </c>
    </row>
    <row r="433" spans="1:7" outlineLevel="2" x14ac:dyDescent="0.35">
      <c r="A433" s="239"/>
      <c r="B433" s="160"/>
      <c r="C433" s="115"/>
      <c r="D433" s="123"/>
      <c r="E433" s="115"/>
      <c r="F433" s="114"/>
      <c r="G433" s="73">
        <f t="shared" si="23"/>
        <v>0</v>
      </c>
    </row>
    <row r="434" spans="1:7" outlineLevel="2" x14ac:dyDescent="0.35">
      <c r="A434" s="239"/>
      <c r="B434" s="160"/>
      <c r="C434" s="115"/>
      <c r="D434" s="123"/>
      <c r="E434" s="115"/>
      <c r="F434" s="114"/>
      <c r="G434" s="73">
        <f t="shared" si="23"/>
        <v>0</v>
      </c>
    </row>
    <row r="435" spans="1:7" outlineLevel="2" x14ac:dyDescent="0.35">
      <c r="A435" s="239"/>
      <c r="B435" s="160"/>
      <c r="C435" s="115"/>
      <c r="D435" s="123"/>
      <c r="E435" s="115"/>
      <c r="F435" s="114"/>
      <c r="G435" s="73">
        <f t="shared" si="23"/>
        <v>0</v>
      </c>
    </row>
    <row r="436" spans="1:7" outlineLevel="2" x14ac:dyDescent="0.35">
      <c r="A436" s="239"/>
      <c r="B436" s="160"/>
      <c r="C436" s="115"/>
      <c r="D436" s="123"/>
      <c r="E436" s="115"/>
      <c r="F436" s="114"/>
      <c r="G436" s="73">
        <f t="shared" si="23"/>
        <v>0</v>
      </c>
    </row>
    <row r="437" spans="1:7" outlineLevel="2" x14ac:dyDescent="0.35">
      <c r="A437" s="239"/>
      <c r="B437" s="160"/>
      <c r="C437" s="115"/>
      <c r="D437" s="123"/>
      <c r="E437" s="115"/>
      <c r="F437" s="114"/>
      <c r="G437" s="73">
        <f t="shared" si="23"/>
        <v>0</v>
      </c>
    </row>
    <row r="438" spans="1:7" ht="14.5" customHeight="1" outlineLevel="3" x14ac:dyDescent="0.35">
      <c r="A438" s="577" t="s">
        <v>228</v>
      </c>
      <c r="B438" s="578"/>
      <c r="C438" s="578"/>
      <c r="D438" s="578"/>
      <c r="E438" s="578"/>
      <c r="F438" s="579"/>
      <c r="G438" s="252">
        <f>'FA5'!G23</f>
        <v>0</v>
      </c>
    </row>
    <row r="439" spans="1:7" outlineLevel="1" x14ac:dyDescent="0.35">
      <c r="F439" s="39" t="s">
        <v>17</v>
      </c>
      <c r="G439" s="75">
        <f>SUM(G428:G438)</f>
        <v>0</v>
      </c>
    </row>
    <row r="440" spans="1:7" outlineLevel="1" x14ac:dyDescent="0.35"/>
    <row r="441" spans="1:7" ht="18.5" outlineLevel="1" x14ac:dyDescent="0.35">
      <c r="A441" s="561" t="s">
        <v>159</v>
      </c>
      <c r="B441" s="561"/>
      <c r="C441" s="561"/>
      <c r="D441" s="561"/>
      <c r="E441" s="561"/>
      <c r="F441" s="561"/>
      <c r="G441" s="561"/>
    </row>
    <row r="442" spans="1:7" outlineLevel="1" x14ac:dyDescent="0.35">
      <c r="A442" s="445" t="s">
        <v>230</v>
      </c>
      <c r="B442" s="446"/>
      <c r="C442" s="446"/>
      <c r="D442" s="446"/>
      <c r="E442" s="446"/>
      <c r="F442" s="446"/>
      <c r="G442" s="447"/>
    </row>
    <row r="443" spans="1:7" outlineLevel="1" x14ac:dyDescent="0.35">
      <c r="A443" s="448"/>
      <c r="B443" s="449"/>
      <c r="C443" s="449"/>
      <c r="D443" s="449"/>
      <c r="E443" s="449"/>
      <c r="F443" s="449"/>
      <c r="G443" s="450"/>
    </row>
    <row r="444" spans="1:7" outlineLevel="1" x14ac:dyDescent="0.35">
      <c r="A444" s="448"/>
      <c r="B444" s="449"/>
      <c r="C444" s="449"/>
      <c r="D444" s="449"/>
      <c r="E444" s="449"/>
      <c r="F444" s="449"/>
      <c r="G444" s="450"/>
    </row>
    <row r="445" spans="1:7" outlineLevel="1" x14ac:dyDescent="0.35">
      <c r="A445" s="451" t="s">
        <v>229</v>
      </c>
      <c r="B445" s="452"/>
      <c r="C445" s="452"/>
      <c r="D445" s="452"/>
      <c r="E445" s="452"/>
      <c r="F445" s="452"/>
      <c r="G445" s="453"/>
    </row>
    <row r="446" spans="1:7" s="255" customFormat="1" outlineLevel="1" x14ac:dyDescent="0.35">
      <c r="A446" s="454" t="s">
        <v>106</v>
      </c>
      <c r="B446" s="455"/>
      <c r="C446" s="455"/>
      <c r="D446" s="455"/>
      <c r="E446" s="455"/>
      <c r="F446" s="455"/>
      <c r="G446" s="456"/>
    </row>
    <row r="447" spans="1:7" s="19" customFormat="1" outlineLevel="1" x14ac:dyDescent="0.35">
      <c r="B447" s="419" t="s">
        <v>216</v>
      </c>
      <c r="C447" s="419"/>
      <c r="D447" s="241" t="s">
        <v>239</v>
      </c>
    </row>
    <row r="448" spans="1:7" s="19" customFormat="1" outlineLevel="1" x14ac:dyDescent="0.35">
      <c r="B448" s="418"/>
      <c r="C448" s="418"/>
      <c r="D448" s="256"/>
    </row>
    <row r="449" spans="1:7" s="19" customFormat="1" outlineLevel="1" x14ac:dyDescent="0.35">
      <c r="B449" s="418"/>
      <c r="C449" s="418"/>
      <c r="D449" s="256"/>
    </row>
    <row r="450" spans="1:7" s="19" customFormat="1" outlineLevel="1" x14ac:dyDescent="0.35">
      <c r="B450" s="418"/>
      <c r="C450" s="418"/>
      <c r="D450" s="256"/>
    </row>
    <row r="451" spans="1:7" s="19" customFormat="1" outlineLevel="1" x14ac:dyDescent="0.35">
      <c r="B451" s="418"/>
      <c r="C451" s="418"/>
      <c r="D451" s="256"/>
    </row>
    <row r="452" spans="1:7" s="19" customFormat="1" outlineLevel="1" x14ac:dyDescent="0.35">
      <c r="A452" s="113" t="s">
        <v>155</v>
      </c>
      <c r="B452" s="418"/>
      <c r="C452" s="418"/>
      <c r="D452" s="256"/>
    </row>
    <row r="453" spans="1:7" ht="43.15" customHeight="1" outlineLevel="1" x14ac:dyDescent="0.35">
      <c r="A453" s="235" t="s">
        <v>217</v>
      </c>
      <c r="B453" s="419" t="s">
        <v>216</v>
      </c>
      <c r="C453" s="419"/>
      <c r="D453" s="154" t="s">
        <v>115</v>
      </c>
      <c r="E453" s="152" t="s">
        <v>37</v>
      </c>
      <c r="F453" s="154" t="s">
        <v>111</v>
      </c>
      <c r="G453" s="154" t="s">
        <v>17</v>
      </c>
    </row>
    <row r="454" spans="1:7" outlineLevel="1" x14ac:dyDescent="0.35">
      <c r="A454" s="239"/>
      <c r="B454" s="550"/>
      <c r="C454" s="550"/>
      <c r="D454" s="160"/>
      <c r="E454" s="115"/>
      <c r="F454" s="125"/>
      <c r="G454" s="73">
        <f>ROUND(E454*F454,2)</f>
        <v>0</v>
      </c>
    </row>
    <row r="455" spans="1:7" outlineLevel="1" x14ac:dyDescent="0.35">
      <c r="A455" s="239"/>
      <c r="B455" s="550"/>
      <c r="C455" s="550"/>
      <c r="D455" s="160"/>
      <c r="E455" s="115"/>
      <c r="F455" s="125"/>
      <c r="G455" s="73">
        <f t="shared" ref="G455:G463" si="24">ROUND(E455*F455,2)</f>
        <v>0</v>
      </c>
    </row>
    <row r="456" spans="1:7" outlineLevel="1" x14ac:dyDescent="0.35">
      <c r="A456" s="239"/>
      <c r="B456" s="550"/>
      <c r="C456" s="550"/>
      <c r="D456" s="160"/>
      <c r="E456" s="115"/>
      <c r="F456" s="125"/>
      <c r="G456" s="73">
        <f t="shared" si="24"/>
        <v>0</v>
      </c>
    </row>
    <row r="457" spans="1:7" outlineLevel="1" x14ac:dyDescent="0.35">
      <c r="A457" s="239"/>
      <c r="B457" s="550"/>
      <c r="C457" s="550"/>
      <c r="D457" s="160"/>
      <c r="E457" s="115"/>
      <c r="F457" s="125"/>
      <c r="G457" s="73">
        <f t="shared" si="24"/>
        <v>0</v>
      </c>
    </row>
    <row r="458" spans="1:7" outlineLevel="1" x14ac:dyDescent="0.35">
      <c r="A458" s="239"/>
      <c r="B458" s="550"/>
      <c r="C458" s="550"/>
      <c r="D458" s="160"/>
      <c r="E458" s="115"/>
      <c r="F458" s="125"/>
      <c r="G458" s="73">
        <f t="shared" si="24"/>
        <v>0</v>
      </c>
    </row>
    <row r="459" spans="1:7" outlineLevel="2" x14ac:dyDescent="0.35">
      <c r="A459" s="239"/>
      <c r="B459" s="550"/>
      <c r="C459" s="550"/>
      <c r="D459" s="160"/>
      <c r="E459" s="115"/>
      <c r="F459" s="125"/>
      <c r="G459" s="73">
        <f t="shared" si="24"/>
        <v>0</v>
      </c>
    </row>
    <row r="460" spans="1:7" outlineLevel="2" x14ac:dyDescent="0.35">
      <c r="A460" s="239"/>
      <c r="B460" s="550"/>
      <c r="C460" s="550"/>
      <c r="D460" s="160"/>
      <c r="E460" s="115"/>
      <c r="F460" s="125"/>
      <c r="G460" s="73">
        <f t="shared" si="24"/>
        <v>0</v>
      </c>
    </row>
    <row r="461" spans="1:7" outlineLevel="2" x14ac:dyDescent="0.35">
      <c r="A461" s="239"/>
      <c r="B461" s="550"/>
      <c r="C461" s="550"/>
      <c r="D461" s="160"/>
      <c r="E461" s="115"/>
      <c r="F461" s="125"/>
      <c r="G461" s="73">
        <f t="shared" si="24"/>
        <v>0</v>
      </c>
    </row>
    <row r="462" spans="1:7" outlineLevel="2" x14ac:dyDescent="0.35">
      <c r="A462" s="239"/>
      <c r="B462" s="550"/>
      <c r="C462" s="550"/>
      <c r="D462" s="160"/>
      <c r="E462" s="115"/>
      <c r="F462" s="125"/>
      <c r="G462" s="73">
        <f t="shared" si="24"/>
        <v>0</v>
      </c>
    </row>
    <row r="463" spans="1:7" outlineLevel="2" x14ac:dyDescent="0.35">
      <c r="A463" s="239"/>
      <c r="B463" s="550"/>
      <c r="C463" s="550"/>
      <c r="D463" s="160"/>
      <c r="E463" s="115"/>
      <c r="F463" s="125"/>
      <c r="G463" s="73">
        <f t="shared" si="24"/>
        <v>0</v>
      </c>
    </row>
    <row r="464" spans="1:7" ht="14.5" customHeight="1" outlineLevel="3" x14ac:dyDescent="0.35">
      <c r="A464" s="577" t="s">
        <v>228</v>
      </c>
      <c r="B464" s="578"/>
      <c r="C464" s="578"/>
      <c r="D464" s="578"/>
      <c r="E464" s="578"/>
      <c r="F464" s="579"/>
      <c r="G464" s="252">
        <f>'FA5'!G62</f>
        <v>0</v>
      </c>
    </row>
    <row r="465" spans="1:7" outlineLevel="1" x14ac:dyDescent="0.35">
      <c r="F465" s="39" t="s">
        <v>17</v>
      </c>
      <c r="G465" s="75">
        <f>SUM(G454:G464)</f>
        <v>0</v>
      </c>
    </row>
    <row r="466" spans="1:7" outlineLevel="1" x14ac:dyDescent="0.35"/>
    <row r="467" spans="1:7" ht="18" customHeight="1" outlineLevel="1" x14ac:dyDescent="0.35">
      <c r="A467" s="561" t="s">
        <v>113</v>
      </c>
      <c r="B467" s="561"/>
      <c r="C467" s="561"/>
      <c r="D467" s="561"/>
      <c r="E467" s="561"/>
      <c r="F467" s="561"/>
      <c r="G467" s="561"/>
    </row>
    <row r="468" spans="1:7" outlineLevel="1" x14ac:dyDescent="0.35">
      <c r="A468" s="416" t="s">
        <v>116</v>
      </c>
      <c r="B468" s="416"/>
      <c r="C468" s="416"/>
      <c r="D468" s="416"/>
      <c r="E468" s="416"/>
      <c r="F468" s="416"/>
      <c r="G468" s="416"/>
    </row>
    <row r="469" spans="1:7" ht="43.5" outlineLevel="1" x14ac:dyDescent="0.35">
      <c r="A469" s="438" t="s">
        <v>114</v>
      </c>
      <c r="B469" s="457"/>
      <c r="C469" s="439"/>
      <c r="D469" s="154" t="s">
        <v>110</v>
      </c>
      <c r="E469" s="152" t="s">
        <v>112</v>
      </c>
      <c r="F469" s="154" t="s">
        <v>111</v>
      </c>
      <c r="G469" s="154" t="s">
        <v>17</v>
      </c>
    </row>
    <row r="470" spans="1:7" outlineLevel="1" x14ac:dyDescent="0.35">
      <c r="A470" s="541"/>
      <c r="B470" s="546"/>
      <c r="C470" s="542"/>
      <c r="D470" s="160"/>
      <c r="E470" s="115"/>
      <c r="F470" s="125"/>
      <c r="G470" s="73">
        <f>ROUND(E470*F470,2)</f>
        <v>0</v>
      </c>
    </row>
    <row r="471" spans="1:7" outlineLevel="1" x14ac:dyDescent="0.35">
      <c r="A471" s="541"/>
      <c r="B471" s="546"/>
      <c r="C471" s="542"/>
      <c r="D471" s="160"/>
      <c r="E471" s="115"/>
      <c r="F471" s="125"/>
      <c r="G471" s="73">
        <f t="shared" ref="G471:G479" si="25">ROUND(E471*F471,2)</f>
        <v>0</v>
      </c>
    </row>
    <row r="472" spans="1:7" outlineLevel="1" x14ac:dyDescent="0.35">
      <c r="A472" s="541"/>
      <c r="B472" s="546"/>
      <c r="C472" s="542"/>
      <c r="D472" s="160"/>
      <c r="E472" s="115"/>
      <c r="F472" s="125"/>
      <c r="G472" s="73">
        <f t="shared" si="25"/>
        <v>0</v>
      </c>
    </row>
    <row r="473" spans="1:7" outlineLevel="1" x14ac:dyDescent="0.35">
      <c r="A473" s="541"/>
      <c r="B473" s="546"/>
      <c r="C473" s="542"/>
      <c r="D473" s="160"/>
      <c r="E473" s="115"/>
      <c r="F473" s="125"/>
      <c r="G473" s="73">
        <f t="shared" si="25"/>
        <v>0</v>
      </c>
    </row>
    <row r="474" spans="1:7" outlineLevel="1" x14ac:dyDescent="0.35">
      <c r="A474" s="541"/>
      <c r="B474" s="546"/>
      <c r="C474" s="542"/>
      <c r="D474" s="160"/>
      <c r="E474" s="115"/>
      <c r="F474" s="125"/>
      <c r="G474" s="73">
        <f t="shared" si="25"/>
        <v>0</v>
      </c>
    </row>
    <row r="475" spans="1:7" outlineLevel="2" x14ac:dyDescent="0.35">
      <c r="A475" s="541"/>
      <c r="B475" s="546"/>
      <c r="C475" s="542"/>
      <c r="D475" s="160"/>
      <c r="E475" s="115"/>
      <c r="F475" s="125"/>
      <c r="G475" s="73">
        <f t="shared" si="25"/>
        <v>0</v>
      </c>
    </row>
    <row r="476" spans="1:7" outlineLevel="2" x14ac:dyDescent="0.35">
      <c r="A476" s="541"/>
      <c r="B476" s="546"/>
      <c r="C476" s="542"/>
      <c r="D476" s="160"/>
      <c r="E476" s="115"/>
      <c r="F476" s="125"/>
      <c r="G476" s="73">
        <f t="shared" si="25"/>
        <v>0</v>
      </c>
    </row>
    <row r="477" spans="1:7" outlineLevel="2" x14ac:dyDescent="0.35">
      <c r="A477" s="541"/>
      <c r="B477" s="546"/>
      <c r="C477" s="542"/>
      <c r="D477" s="160"/>
      <c r="E477" s="115"/>
      <c r="F477" s="125"/>
      <c r="G477" s="73">
        <f t="shared" si="25"/>
        <v>0</v>
      </c>
    </row>
    <row r="478" spans="1:7" ht="14.5" customHeight="1" outlineLevel="2" x14ac:dyDescent="0.35">
      <c r="A478" s="541"/>
      <c r="B478" s="546"/>
      <c r="C478" s="542"/>
      <c r="D478" s="160"/>
      <c r="E478" s="115"/>
      <c r="F478" s="125"/>
      <c r="G478" s="73">
        <f t="shared" si="25"/>
        <v>0</v>
      </c>
    </row>
    <row r="479" spans="1:7" outlineLevel="2" x14ac:dyDescent="0.35">
      <c r="A479" s="541"/>
      <c r="B479" s="546"/>
      <c r="C479" s="542"/>
      <c r="D479" s="160"/>
      <c r="E479" s="115"/>
      <c r="F479" s="125"/>
      <c r="G479" s="73">
        <f t="shared" si="25"/>
        <v>0</v>
      </c>
    </row>
    <row r="480" spans="1:7" ht="14.5" customHeight="1" outlineLevel="3" x14ac:dyDescent="0.35">
      <c r="A480" s="577" t="s">
        <v>228</v>
      </c>
      <c r="B480" s="578"/>
      <c r="C480" s="578"/>
      <c r="D480" s="578"/>
      <c r="E480" s="578"/>
      <c r="F480" s="579"/>
      <c r="G480" s="252">
        <f>'FA5'!G77</f>
        <v>0</v>
      </c>
    </row>
    <row r="481" spans="1:7" outlineLevel="1" x14ac:dyDescent="0.35">
      <c r="F481" s="39" t="s">
        <v>17</v>
      </c>
      <c r="G481" s="75">
        <f>SUM(G470:G480)</f>
        <v>0</v>
      </c>
    </row>
    <row r="482" spans="1:7" ht="14.5" customHeight="1" outlineLevel="1" x14ac:dyDescent="0.35"/>
    <row r="483" spans="1:7" ht="18.5" outlineLevel="1" x14ac:dyDescent="0.35">
      <c r="A483" s="561" t="s">
        <v>117</v>
      </c>
      <c r="B483" s="561"/>
      <c r="C483" s="561"/>
      <c r="D483" s="561"/>
      <c r="E483" s="561"/>
      <c r="F483" s="561"/>
      <c r="G483" s="561"/>
    </row>
    <row r="484" spans="1:7" ht="28" outlineLevel="1" x14ac:dyDescent="0.35">
      <c r="A484" s="419" t="s">
        <v>117</v>
      </c>
      <c r="B484" s="419"/>
      <c r="C484" s="438" t="s">
        <v>121</v>
      </c>
      <c r="D484" s="439"/>
      <c r="E484" s="154" t="s">
        <v>103</v>
      </c>
      <c r="F484" s="152" t="s">
        <v>120</v>
      </c>
      <c r="G484" s="154" t="s">
        <v>17</v>
      </c>
    </row>
    <row r="485" spans="1:7" outlineLevel="1" x14ac:dyDescent="0.35">
      <c r="A485" s="550"/>
      <c r="B485" s="550"/>
      <c r="C485" s="550"/>
      <c r="D485" s="550"/>
      <c r="E485" s="115"/>
      <c r="F485" s="114"/>
      <c r="G485" s="73">
        <f>ROUND(E485*F485,2)</f>
        <v>0</v>
      </c>
    </row>
    <row r="486" spans="1:7" outlineLevel="1" x14ac:dyDescent="0.35">
      <c r="A486" s="550"/>
      <c r="B486" s="550"/>
      <c r="C486" s="550"/>
      <c r="D486" s="550"/>
      <c r="E486" s="115"/>
      <c r="F486" s="114"/>
      <c r="G486" s="73">
        <f t="shared" ref="G486:G494" si="26">ROUND(E486*F486,2)</f>
        <v>0</v>
      </c>
    </row>
    <row r="487" spans="1:7" outlineLevel="1" x14ac:dyDescent="0.35">
      <c r="A487" s="550"/>
      <c r="B487" s="550"/>
      <c r="C487" s="550"/>
      <c r="D487" s="550"/>
      <c r="E487" s="115"/>
      <c r="F487" s="114"/>
      <c r="G487" s="73">
        <f t="shared" si="26"/>
        <v>0</v>
      </c>
    </row>
    <row r="488" spans="1:7" outlineLevel="1" x14ac:dyDescent="0.35">
      <c r="A488" s="550"/>
      <c r="B488" s="550"/>
      <c r="C488" s="550"/>
      <c r="D488" s="550"/>
      <c r="E488" s="115"/>
      <c r="F488" s="114"/>
      <c r="G488" s="73">
        <f t="shared" si="26"/>
        <v>0</v>
      </c>
    </row>
    <row r="489" spans="1:7" outlineLevel="1" x14ac:dyDescent="0.35">
      <c r="A489" s="550"/>
      <c r="B489" s="550"/>
      <c r="C489" s="550"/>
      <c r="D489" s="550"/>
      <c r="E489" s="115"/>
      <c r="F489" s="114"/>
      <c r="G489" s="73">
        <f t="shared" si="26"/>
        <v>0</v>
      </c>
    </row>
    <row r="490" spans="1:7" outlineLevel="2" x14ac:dyDescent="0.35">
      <c r="A490" s="550"/>
      <c r="B490" s="550"/>
      <c r="C490" s="550"/>
      <c r="D490" s="550"/>
      <c r="E490" s="115"/>
      <c r="F490" s="114"/>
      <c r="G490" s="73">
        <f t="shared" si="26"/>
        <v>0</v>
      </c>
    </row>
    <row r="491" spans="1:7" outlineLevel="2" x14ac:dyDescent="0.35">
      <c r="A491" s="550"/>
      <c r="B491" s="550"/>
      <c r="C491" s="550"/>
      <c r="D491" s="550"/>
      <c r="E491" s="115"/>
      <c r="F491" s="114"/>
      <c r="G491" s="73">
        <f t="shared" si="26"/>
        <v>0</v>
      </c>
    </row>
    <row r="492" spans="1:7" outlineLevel="2" x14ac:dyDescent="0.35">
      <c r="A492" s="550"/>
      <c r="B492" s="550"/>
      <c r="C492" s="550"/>
      <c r="D492" s="550"/>
      <c r="E492" s="115"/>
      <c r="F492" s="114"/>
      <c r="G492" s="73">
        <f t="shared" si="26"/>
        <v>0</v>
      </c>
    </row>
    <row r="493" spans="1:7" outlineLevel="2" x14ac:dyDescent="0.35">
      <c r="A493" s="550"/>
      <c r="B493" s="550"/>
      <c r="C493" s="550"/>
      <c r="D493" s="550"/>
      <c r="E493" s="115"/>
      <c r="F493" s="114"/>
      <c r="G493" s="73">
        <f t="shared" si="26"/>
        <v>0</v>
      </c>
    </row>
    <row r="494" spans="1:7" outlineLevel="2" x14ac:dyDescent="0.35">
      <c r="A494" s="550"/>
      <c r="B494" s="550"/>
      <c r="C494" s="550"/>
      <c r="D494" s="550"/>
      <c r="E494" s="115"/>
      <c r="F494" s="114"/>
      <c r="G494" s="73">
        <f t="shared" si="26"/>
        <v>0</v>
      </c>
    </row>
    <row r="495" spans="1:7" ht="14.5" customHeight="1" outlineLevel="3" x14ac:dyDescent="0.35">
      <c r="A495" s="577" t="s">
        <v>228</v>
      </c>
      <c r="B495" s="578"/>
      <c r="C495" s="578"/>
      <c r="D495" s="578"/>
      <c r="E495" s="578"/>
      <c r="F495" s="579"/>
      <c r="G495" s="252">
        <f>'FA5'!G91</f>
        <v>0</v>
      </c>
    </row>
    <row r="496" spans="1:7" outlineLevel="1" x14ac:dyDescent="0.35">
      <c r="F496" s="39" t="s">
        <v>17</v>
      </c>
      <c r="G496" s="75">
        <f>SUM(G485:G495)</f>
        <v>0</v>
      </c>
    </row>
    <row r="497" spans="1:7" outlineLevel="1" x14ac:dyDescent="0.35"/>
    <row r="498" spans="1:7" ht="15.5" x14ac:dyDescent="0.35">
      <c r="F498" s="142" t="s">
        <v>133</v>
      </c>
      <c r="G498" s="140">
        <f>G424+G439+G465+G481+G496</f>
        <v>0</v>
      </c>
    </row>
    <row r="499" spans="1:7" ht="14.5" customHeight="1" thickBot="1" x14ac:dyDescent="0.4"/>
    <row r="500" spans="1:7" ht="57.5" thickBot="1" x14ac:dyDescent="0.4">
      <c r="A500" s="167" t="s">
        <v>137</v>
      </c>
      <c r="B500" s="477" t="s">
        <v>204</v>
      </c>
      <c r="C500" s="478"/>
      <c r="D500" s="478"/>
      <c r="E500" s="478"/>
      <c r="F500" s="478"/>
      <c r="G500" s="479"/>
    </row>
    <row r="501" spans="1:7" ht="14.5" customHeight="1" outlineLevel="1" x14ac:dyDescent="0.35">
      <c r="A501" s="209" t="s">
        <v>93</v>
      </c>
      <c r="B501" s="211" t="s">
        <v>94</v>
      </c>
      <c r="C501" s="38" t="s">
        <v>68</v>
      </c>
      <c r="D501" s="430" t="s">
        <v>36</v>
      </c>
      <c r="E501" s="430"/>
      <c r="F501" s="209" t="s">
        <v>30</v>
      </c>
      <c r="G501" s="209" t="s">
        <v>17</v>
      </c>
    </row>
    <row r="502" spans="1:7" ht="14.5" customHeight="1" outlineLevel="1" x14ac:dyDescent="0.35">
      <c r="A502" s="116" t="s">
        <v>195</v>
      </c>
      <c r="B502" s="117"/>
      <c r="C502" s="117"/>
      <c r="D502" s="403" t="s">
        <v>165</v>
      </c>
      <c r="E502" s="403"/>
      <c r="F502" s="118"/>
      <c r="G502" s="74">
        <f>ROUND(F502*C502,2)</f>
        <v>0</v>
      </c>
    </row>
    <row r="503" spans="1:7" ht="14.5" customHeight="1" outlineLevel="1" x14ac:dyDescent="0.35">
      <c r="C503" s="7" t="s">
        <v>69</v>
      </c>
      <c r="D503" s="403" t="s">
        <v>166</v>
      </c>
      <c r="E503" s="403"/>
      <c r="F503" s="118"/>
      <c r="G503" s="74">
        <f>ROUND(F503*(C504-1)*C502,2)</f>
        <v>0</v>
      </c>
    </row>
    <row r="504" spans="1:7" ht="14.5" customHeight="1" outlineLevel="1" x14ac:dyDescent="0.35">
      <c r="C504" s="117"/>
      <c r="D504" s="403" t="s">
        <v>31</v>
      </c>
      <c r="E504" s="403"/>
      <c r="F504" s="118"/>
      <c r="G504" s="74">
        <f>ROUND(F504*C504*C502,2)</f>
        <v>0</v>
      </c>
    </row>
    <row r="505" spans="1:7" ht="14.5" customHeight="1" outlineLevel="1" x14ac:dyDescent="0.35">
      <c r="D505" s="403" t="s">
        <v>32</v>
      </c>
      <c r="E505" s="403"/>
      <c r="F505" s="118"/>
      <c r="G505" s="118"/>
    </row>
    <row r="506" spans="1:7" ht="14.5" customHeight="1" outlineLevel="1" x14ac:dyDescent="0.35">
      <c r="D506" s="403" t="s">
        <v>15</v>
      </c>
      <c r="E506" s="403"/>
      <c r="F506" s="118"/>
      <c r="G506" s="118"/>
    </row>
    <row r="507" spans="1:7" ht="14.5" customHeight="1" outlineLevel="1" x14ac:dyDescent="0.35">
      <c r="F507" s="39" t="s">
        <v>17</v>
      </c>
      <c r="G507" s="75">
        <f>SUM(G502:G506)*B502</f>
        <v>0</v>
      </c>
    </row>
    <row r="508" spans="1:7" ht="14.5" customHeight="1" outlineLevel="1" x14ac:dyDescent="0.35"/>
    <row r="509" spans="1:7" ht="14.5" customHeight="1" outlineLevel="1" x14ac:dyDescent="0.35">
      <c r="A509" s="209" t="s">
        <v>93</v>
      </c>
      <c r="B509" s="211" t="s">
        <v>94</v>
      </c>
      <c r="C509" s="38" t="s">
        <v>68</v>
      </c>
      <c r="D509" s="430" t="s">
        <v>36</v>
      </c>
      <c r="E509" s="430"/>
      <c r="F509" s="209" t="s">
        <v>30</v>
      </c>
      <c r="G509" s="209" t="s">
        <v>17</v>
      </c>
    </row>
    <row r="510" spans="1:7" ht="14.5" customHeight="1" outlineLevel="1" x14ac:dyDescent="0.35">
      <c r="A510" s="116" t="s">
        <v>196</v>
      </c>
      <c r="B510" s="117"/>
      <c r="C510" s="117"/>
      <c r="D510" s="403" t="s">
        <v>277</v>
      </c>
      <c r="E510" s="403"/>
      <c r="F510" s="118"/>
      <c r="G510" s="74">
        <f>ROUND(F510*C510,2)</f>
        <v>0</v>
      </c>
    </row>
    <row r="511" spans="1:7" ht="14.5" customHeight="1" outlineLevel="1" x14ac:dyDescent="0.35">
      <c r="C511" s="7" t="s">
        <v>69</v>
      </c>
      <c r="D511" s="463" t="s">
        <v>166</v>
      </c>
      <c r="E511" s="463"/>
      <c r="F511" s="214"/>
      <c r="G511" s="214"/>
    </row>
    <row r="512" spans="1:7" ht="14.5" customHeight="1" outlineLevel="1" x14ac:dyDescent="0.35">
      <c r="C512" s="117"/>
      <c r="D512" s="403" t="s">
        <v>31</v>
      </c>
      <c r="E512" s="403"/>
      <c r="F512" s="118"/>
      <c r="G512" s="74">
        <f>ROUND(F512*C512*C510,2)</f>
        <v>0</v>
      </c>
    </row>
    <row r="513" spans="1:7" ht="14.5" customHeight="1" outlineLevel="1" x14ac:dyDescent="0.35">
      <c r="D513" s="403" t="s">
        <v>32</v>
      </c>
      <c r="E513" s="403"/>
      <c r="F513" s="118"/>
      <c r="G513" s="118"/>
    </row>
    <row r="514" spans="1:7" ht="14.5" customHeight="1" outlineLevel="1" x14ac:dyDescent="0.35">
      <c r="D514" s="403" t="s">
        <v>15</v>
      </c>
      <c r="E514" s="403"/>
      <c r="F514" s="118"/>
      <c r="G514" s="118"/>
    </row>
    <row r="515" spans="1:7" ht="14.5" customHeight="1" outlineLevel="1" x14ac:dyDescent="0.35">
      <c r="F515" s="39" t="s">
        <v>17</v>
      </c>
      <c r="G515" s="75">
        <f>SUM(G510:G514)*B510</f>
        <v>0</v>
      </c>
    </row>
    <row r="516" spans="1:7" ht="14.5" customHeight="1" outlineLevel="1" x14ac:dyDescent="0.35"/>
    <row r="517" spans="1:7" ht="14.5" customHeight="1" outlineLevel="1" x14ac:dyDescent="0.35">
      <c r="A517" s="547" t="s">
        <v>232</v>
      </c>
      <c r="B517" s="548"/>
      <c r="C517" s="548"/>
      <c r="D517" s="548"/>
      <c r="E517" s="548"/>
      <c r="F517" s="548"/>
      <c r="G517" s="549"/>
    </row>
    <row r="518" spans="1:7" s="168" customFormat="1" ht="28" outlineLevel="1" x14ac:dyDescent="0.35">
      <c r="A518" s="419" t="s">
        <v>8</v>
      </c>
      <c r="B518" s="419"/>
      <c r="C518" s="419" t="s">
        <v>205</v>
      </c>
      <c r="D518" s="419"/>
      <c r="E518" s="210" t="s">
        <v>103</v>
      </c>
      <c r="F518" s="210" t="s">
        <v>120</v>
      </c>
      <c r="G518" s="210" t="s">
        <v>17</v>
      </c>
    </row>
    <row r="519" spans="1:7" s="168" customFormat="1" outlineLevel="1" x14ac:dyDescent="0.35">
      <c r="A519" s="550"/>
      <c r="B519" s="550"/>
      <c r="C519" s="550"/>
      <c r="D519" s="550"/>
      <c r="E519" s="115"/>
      <c r="F519" s="114"/>
      <c r="G519" s="73">
        <f>ROUND(E519*(F519/$B$9),2)</f>
        <v>0</v>
      </c>
    </row>
    <row r="520" spans="1:7" s="168" customFormat="1" outlineLevel="1" x14ac:dyDescent="0.35">
      <c r="A520" s="550"/>
      <c r="B520" s="550"/>
      <c r="C520" s="550"/>
      <c r="D520" s="550"/>
      <c r="E520" s="115"/>
      <c r="F520" s="114"/>
      <c r="G520" s="73">
        <f t="shared" ref="G520:G533" si="27">ROUND(E520*(F520/$B$9),2)</f>
        <v>0</v>
      </c>
    </row>
    <row r="521" spans="1:7" s="168" customFormat="1" outlineLevel="1" x14ac:dyDescent="0.35">
      <c r="A521" s="550"/>
      <c r="B521" s="550"/>
      <c r="C521" s="550"/>
      <c r="D521" s="550"/>
      <c r="E521" s="115"/>
      <c r="F521" s="114"/>
      <c r="G521" s="73">
        <f t="shared" si="27"/>
        <v>0</v>
      </c>
    </row>
    <row r="522" spans="1:7" s="168" customFormat="1" outlineLevel="1" x14ac:dyDescent="0.35">
      <c r="A522" s="550"/>
      <c r="B522" s="550"/>
      <c r="C522" s="550"/>
      <c r="D522" s="550"/>
      <c r="E522" s="115"/>
      <c r="F522" s="114"/>
      <c r="G522" s="73">
        <f t="shared" si="27"/>
        <v>0</v>
      </c>
    </row>
    <row r="523" spans="1:7" s="168" customFormat="1" outlineLevel="1" x14ac:dyDescent="0.35">
      <c r="A523" s="550"/>
      <c r="B523" s="550"/>
      <c r="C523" s="550"/>
      <c r="D523" s="550"/>
      <c r="E523" s="115"/>
      <c r="F523" s="114"/>
      <c r="G523" s="73">
        <f t="shared" si="27"/>
        <v>0</v>
      </c>
    </row>
    <row r="524" spans="1:7" s="168" customFormat="1" outlineLevel="2" x14ac:dyDescent="0.35">
      <c r="A524" s="550"/>
      <c r="B524" s="550"/>
      <c r="C524" s="550"/>
      <c r="D524" s="550"/>
      <c r="E524" s="115"/>
      <c r="F524" s="114"/>
      <c r="G524" s="73">
        <f t="shared" si="27"/>
        <v>0</v>
      </c>
    </row>
    <row r="525" spans="1:7" s="168" customFormat="1" outlineLevel="2" x14ac:dyDescent="0.35">
      <c r="A525" s="550"/>
      <c r="B525" s="550"/>
      <c r="C525" s="550"/>
      <c r="D525" s="550"/>
      <c r="E525" s="115"/>
      <c r="F525" s="114"/>
      <c r="G525" s="73">
        <f t="shared" si="27"/>
        <v>0</v>
      </c>
    </row>
    <row r="526" spans="1:7" s="168" customFormat="1" outlineLevel="2" x14ac:dyDescent="0.35">
      <c r="A526" s="550"/>
      <c r="B526" s="550"/>
      <c r="C526" s="550"/>
      <c r="D526" s="550"/>
      <c r="E526" s="115"/>
      <c r="F526" s="114"/>
      <c r="G526" s="73">
        <f t="shared" si="27"/>
        <v>0</v>
      </c>
    </row>
    <row r="527" spans="1:7" s="168" customFormat="1" outlineLevel="2" x14ac:dyDescent="0.35">
      <c r="A527" s="550"/>
      <c r="B527" s="550"/>
      <c r="C527" s="550"/>
      <c r="D527" s="550"/>
      <c r="E527" s="115"/>
      <c r="F527" s="114"/>
      <c r="G527" s="73">
        <f t="shared" si="27"/>
        <v>0</v>
      </c>
    </row>
    <row r="528" spans="1:7" s="168" customFormat="1" outlineLevel="2" x14ac:dyDescent="0.35">
      <c r="A528" s="550"/>
      <c r="B528" s="550"/>
      <c r="C528" s="550"/>
      <c r="D528" s="550"/>
      <c r="E528" s="115"/>
      <c r="F528" s="114"/>
      <c r="G528" s="73">
        <f t="shared" si="27"/>
        <v>0</v>
      </c>
    </row>
    <row r="529" spans="1:7" s="168" customFormat="1" outlineLevel="3" x14ac:dyDescent="0.35">
      <c r="A529" s="550"/>
      <c r="B529" s="550"/>
      <c r="C529" s="550"/>
      <c r="D529" s="550"/>
      <c r="E529" s="115"/>
      <c r="F529" s="114"/>
      <c r="G529" s="73">
        <f t="shared" si="27"/>
        <v>0</v>
      </c>
    </row>
    <row r="530" spans="1:7" s="168" customFormat="1" outlineLevel="3" x14ac:dyDescent="0.35">
      <c r="A530" s="550"/>
      <c r="B530" s="550"/>
      <c r="C530" s="550"/>
      <c r="D530" s="550"/>
      <c r="E530" s="115"/>
      <c r="F530" s="114"/>
      <c r="G530" s="73">
        <f t="shared" si="27"/>
        <v>0</v>
      </c>
    </row>
    <row r="531" spans="1:7" s="168" customFormat="1" outlineLevel="3" x14ac:dyDescent="0.35">
      <c r="A531" s="550"/>
      <c r="B531" s="550"/>
      <c r="C531" s="550"/>
      <c r="D531" s="550"/>
      <c r="E531" s="115"/>
      <c r="F531" s="114"/>
      <c r="G531" s="73">
        <f t="shared" si="27"/>
        <v>0</v>
      </c>
    </row>
    <row r="532" spans="1:7" s="168" customFormat="1" outlineLevel="3" x14ac:dyDescent="0.35">
      <c r="A532" s="550"/>
      <c r="B532" s="550"/>
      <c r="C532" s="550"/>
      <c r="D532" s="550"/>
      <c r="E532" s="115"/>
      <c r="F532" s="114"/>
      <c r="G532" s="73">
        <f t="shared" si="27"/>
        <v>0</v>
      </c>
    </row>
    <row r="533" spans="1:7" s="168" customFormat="1" outlineLevel="3" x14ac:dyDescent="0.35">
      <c r="A533" s="550"/>
      <c r="B533" s="550"/>
      <c r="C533" s="550"/>
      <c r="D533" s="550"/>
      <c r="E533" s="115"/>
      <c r="F533" s="114"/>
      <c r="G533" s="73">
        <f t="shared" si="27"/>
        <v>0</v>
      </c>
    </row>
    <row r="534" spans="1:7" ht="15.5" x14ac:dyDescent="0.35">
      <c r="F534" s="142" t="s">
        <v>160</v>
      </c>
      <c r="G534" s="140">
        <f>SUM(G519:G533)</f>
        <v>0</v>
      </c>
    </row>
    <row r="535" spans="1:7" ht="14.5" customHeight="1" x14ac:dyDescent="0.35"/>
    <row r="536" spans="1:7" ht="14.5" customHeight="1" x14ac:dyDescent="0.35">
      <c r="A536" s="547" t="s">
        <v>233</v>
      </c>
      <c r="B536" s="548"/>
      <c r="C536" s="548"/>
      <c r="D536" s="548"/>
      <c r="E536" s="548"/>
      <c r="F536" s="548"/>
      <c r="G536" s="549"/>
    </row>
    <row r="537" spans="1:7" s="168" customFormat="1" ht="29" outlineLevel="1" x14ac:dyDescent="0.35">
      <c r="A537" s="419" t="s">
        <v>8</v>
      </c>
      <c r="B537" s="419"/>
      <c r="C537" s="419" t="s">
        <v>205</v>
      </c>
      <c r="D537" s="419"/>
      <c r="E537" s="210" t="s">
        <v>203</v>
      </c>
      <c r="F537" s="210" t="s">
        <v>35</v>
      </c>
      <c r="G537" s="210" t="s">
        <v>17</v>
      </c>
    </row>
    <row r="538" spans="1:7" s="168" customFormat="1" outlineLevel="1" x14ac:dyDescent="0.35">
      <c r="A538" s="418"/>
      <c r="B538" s="418"/>
      <c r="C538" s="550"/>
      <c r="D538" s="550"/>
      <c r="E538" s="115"/>
      <c r="F538" s="114"/>
      <c r="G538" s="73">
        <f>ROUND(E538*F538,2)</f>
        <v>0</v>
      </c>
    </row>
    <row r="539" spans="1:7" s="168" customFormat="1" outlineLevel="1" x14ac:dyDescent="0.35">
      <c r="A539" s="418"/>
      <c r="B539" s="418"/>
      <c r="C539" s="550"/>
      <c r="D539" s="550"/>
      <c r="E539" s="115"/>
      <c r="F539" s="114"/>
      <c r="G539" s="73">
        <f t="shared" ref="G539:G552" si="28">ROUND(E539*F539,2)</f>
        <v>0</v>
      </c>
    </row>
    <row r="540" spans="1:7" s="168" customFormat="1" outlineLevel="1" x14ac:dyDescent="0.35">
      <c r="A540" s="418"/>
      <c r="B540" s="418"/>
      <c r="C540" s="550"/>
      <c r="D540" s="550"/>
      <c r="E540" s="115"/>
      <c r="F540" s="114"/>
      <c r="G540" s="73">
        <f t="shared" si="28"/>
        <v>0</v>
      </c>
    </row>
    <row r="541" spans="1:7" s="168" customFormat="1" outlineLevel="1" x14ac:dyDescent="0.35">
      <c r="A541" s="418"/>
      <c r="B541" s="418"/>
      <c r="C541" s="550"/>
      <c r="D541" s="550"/>
      <c r="E541" s="115"/>
      <c r="F541" s="114"/>
      <c r="G541" s="73">
        <f t="shared" si="28"/>
        <v>0</v>
      </c>
    </row>
    <row r="542" spans="1:7" s="168" customFormat="1" outlineLevel="1" x14ac:dyDescent="0.35">
      <c r="A542" s="418"/>
      <c r="B542" s="418"/>
      <c r="C542" s="550"/>
      <c r="D542" s="550"/>
      <c r="E542" s="115"/>
      <c r="F542" s="114"/>
      <c r="G542" s="73">
        <f t="shared" si="28"/>
        <v>0</v>
      </c>
    </row>
    <row r="543" spans="1:7" s="168" customFormat="1" outlineLevel="2" x14ac:dyDescent="0.35">
      <c r="A543" s="550"/>
      <c r="B543" s="550"/>
      <c r="C543" s="550"/>
      <c r="D543" s="550"/>
      <c r="E543" s="115"/>
      <c r="F543" s="114"/>
      <c r="G543" s="73">
        <f t="shared" si="28"/>
        <v>0</v>
      </c>
    </row>
    <row r="544" spans="1:7" s="168" customFormat="1" outlineLevel="2" x14ac:dyDescent="0.35">
      <c r="A544" s="550"/>
      <c r="B544" s="550"/>
      <c r="C544" s="550"/>
      <c r="D544" s="550"/>
      <c r="E544" s="115"/>
      <c r="F544" s="114"/>
      <c r="G544" s="73">
        <f t="shared" si="28"/>
        <v>0</v>
      </c>
    </row>
    <row r="545" spans="1:7" s="168" customFormat="1" outlineLevel="2" x14ac:dyDescent="0.35">
      <c r="A545" s="550"/>
      <c r="B545" s="550"/>
      <c r="C545" s="550"/>
      <c r="D545" s="550"/>
      <c r="E545" s="115"/>
      <c r="F545" s="114"/>
      <c r="G545" s="73">
        <f t="shared" si="28"/>
        <v>0</v>
      </c>
    </row>
    <row r="546" spans="1:7" s="168" customFormat="1" outlineLevel="2" x14ac:dyDescent="0.35">
      <c r="A546" s="550"/>
      <c r="B546" s="550"/>
      <c r="C546" s="550"/>
      <c r="D546" s="550"/>
      <c r="E546" s="115"/>
      <c r="F546" s="114"/>
      <c r="G546" s="73">
        <f t="shared" si="28"/>
        <v>0</v>
      </c>
    </row>
    <row r="547" spans="1:7" s="168" customFormat="1" outlineLevel="2" x14ac:dyDescent="0.35">
      <c r="A547" s="550"/>
      <c r="B547" s="550"/>
      <c r="C547" s="550"/>
      <c r="D547" s="550"/>
      <c r="E547" s="115"/>
      <c r="F547" s="114"/>
      <c r="G547" s="73">
        <f t="shared" si="28"/>
        <v>0</v>
      </c>
    </row>
    <row r="548" spans="1:7" s="168" customFormat="1" outlineLevel="3" x14ac:dyDescent="0.35">
      <c r="A548" s="550"/>
      <c r="B548" s="550"/>
      <c r="C548" s="550"/>
      <c r="D548" s="550"/>
      <c r="E548" s="115"/>
      <c r="F548" s="114"/>
      <c r="G548" s="73">
        <f t="shared" si="28"/>
        <v>0</v>
      </c>
    </row>
    <row r="549" spans="1:7" s="168" customFormat="1" outlineLevel="3" x14ac:dyDescent="0.35">
      <c r="A549" s="550"/>
      <c r="B549" s="550"/>
      <c r="C549" s="550"/>
      <c r="D549" s="550"/>
      <c r="E549" s="115"/>
      <c r="F549" s="114"/>
      <c r="G549" s="73">
        <f t="shared" si="28"/>
        <v>0</v>
      </c>
    </row>
    <row r="550" spans="1:7" s="168" customFormat="1" outlineLevel="3" x14ac:dyDescent="0.35">
      <c r="A550" s="550"/>
      <c r="B550" s="550"/>
      <c r="C550" s="550"/>
      <c r="D550" s="550"/>
      <c r="E550" s="115"/>
      <c r="F550" s="114"/>
      <c r="G550" s="73">
        <f t="shared" si="28"/>
        <v>0</v>
      </c>
    </row>
    <row r="551" spans="1:7" s="168" customFormat="1" outlineLevel="3" x14ac:dyDescent="0.35">
      <c r="A551" s="550"/>
      <c r="B551" s="550"/>
      <c r="C551" s="550"/>
      <c r="D551" s="550"/>
      <c r="E551" s="115"/>
      <c r="F551" s="114"/>
      <c r="G551" s="73">
        <f t="shared" si="28"/>
        <v>0</v>
      </c>
    </row>
    <row r="552" spans="1:7" outlineLevel="3" x14ac:dyDescent="0.35">
      <c r="A552" s="550"/>
      <c r="B552" s="550"/>
      <c r="C552" s="550"/>
      <c r="D552" s="550"/>
      <c r="E552" s="115"/>
      <c r="F552" s="114"/>
      <c r="G552" s="73">
        <f t="shared" si="28"/>
        <v>0</v>
      </c>
    </row>
    <row r="553" spans="1:7" ht="15.5" x14ac:dyDescent="0.35">
      <c r="F553" s="142" t="s">
        <v>160</v>
      </c>
      <c r="G553" s="140">
        <f>SUM(G538:G552)</f>
        <v>0</v>
      </c>
    </row>
    <row r="555" spans="1:7" ht="15.5" x14ac:dyDescent="0.35">
      <c r="E555" s="464" t="s">
        <v>273</v>
      </c>
      <c r="F555" s="464"/>
      <c r="G555" s="140">
        <f>G507+G515+G534+G553</f>
        <v>0</v>
      </c>
    </row>
    <row r="557" spans="1:7" ht="15.5" x14ac:dyDescent="0.35">
      <c r="F557" s="142" t="s">
        <v>274</v>
      </c>
      <c r="G557" s="140">
        <f>G498+G555</f>
        <v>0</v>
      </c>
    </row>
    <row r="558" spans="1:7" ht="15" thickBot="1" x14ac:dyDescent="0.4"/>
    <row r="559" spans="1:7" ht="82.15" customHeight="1" thickBot="1" x14ac:dyDescent="0.4">
      <c r="A559" s="166" t="s">
        <v>9</v>
      </c>
      <c r="B559" s="563" t="s">
        <v>63</v>
      </c>
      <c r="C559" s="564"/>
      <c r="D559" s="564"/>
      <c r="E559" s="564"/>
      <c r="F559" s="564"/>
      <c r="G559" s="564"/>
    </row>
    <row r="560" spans="1:7" ht="14.5" customHeight="1" x14ac:dyDescent="0.35">
      <c r="B560" s="562"/>
      <c r="C560" s="562"/>
    </row>
    <row r="561" spans="1:7" ht="16" thickBot="1" x14ac:dyDescent="0.4">
      <c r="A561" s="187" t="s">
        <v>124</v>
      </c>
      <c r="B561" s="408"/>
      <c r="C561" s="408"/>
      <c r="D561" s="307" t="s">
        <v>285</v>
      </c>
    </row>
    <row r="562" spans="1:7" ht="4.9000000000000004" customHeight="1" outlineLevel="1" x14ac:dyDescent="0.35"/>
    <row r="563" spans="1:7" outlineLevel="1" x14ac:dyDescent="0.35">
      <c r="A563" s="556" t="s">
        <v>132</v>
      </c>
      <c r="B563" s="556"/>
      <c r="C563" s="556"/>
      <c r="D563" s="556"/>
      <c r="E563" s="556"/>
      <c r="F563" s="556"/>
      <c r="G563" s="556"/>
    </row>
    <row r="564" spans="1:7" outlineLevel="1" x14ac:dyDescent="0.35"/>
    <row r="565" spans="1:7" ht="18.5" outlineLevel="1" x14ac:dyDescent="0.35">
      <c r="A565" s="561" t="s">
        <v>125</v>
      </c>
      <c r="B565" s="561"/>
      <c r="C565" s="561"/>
      <c r="D565" s="561"/>
      <c r="E565" s="561"/>
      <c r="F565" s="561"/>
      <c r="G565" s="561"/>
    </row>
    <row r="566" spans="1:7" ht="16" outlineLevel="1" thickBot="1" x14ac:dyDescent="0.4">
      <c r="A566" s="2" t="s">
        <v>126</v>
      </c>
      <c r="B566" s="186"/>
      <c r="C566" s="307" t="s">
        <v>286</v>
      </c>
    </row>
    <row r="567" spans="1:7" ht="4.1500000000000004" customHeight="1" outlineLevel="1" thickBot="1" x14ac:dyDescent="0.4"/>
    <row r="568" spans="1:7" ht="29" outlineLevel="1" x14ac:dyDescent="0.35">
      <c r="A568" s="65" t="s">
        <v>127</v>
      </c>
      <c r="B568" s="155" t="s">
        <v>236</v>
      </c>
      <c r="C568" s="409" t="s">
        <v>128</v>
      </c>
      <c r="D568" s="410"/>
      <c r="E568" s="65" t="s">
        <v>237</v>
      </c>
      <c r="F568" s="155" t="s">
        <v>134</v>
      </c>
      <c r="G568" s="156" t="s">
        <v>73</v>
      </c>
    </row>
    <row r="569" spans="1:7" ht="16" outlineLevel="1" thickBot="1" x14ac:dyDescent="0.4">
      <c r="A569" s="296"/>
      <c r="B569" s="222"/>
      <c r="C569" s="557"/>
      <c r="D569" s="558"/>
      <c r="E569" s="127"/>
      <c r="F569" s="128"/>
      <c r="G569" s="76">
        <f>ROUND(E569*F569,2)</f>
        <v>0</v>
      </c>
    </row>
    <row r="570" spans="1:7" outlineLevel="1" x14ac:dyDescent="0.35">
      <c r="A570" s="296"/>
      <c r="B570" s="222"/>
      <c r="C570" s="557"/>
      <c r="D570" s="558"/>
    </row>
    <row r="571" spans="1:7" outlineLevel="1" x14ac:dyDescent="0.35">
      <c r="A571" s="296"/>
      <c r="B571" s="222"/>
      <c r="C571" s="557"/>
      <c r="D571" s="558"/>
    </row>
    <row r="572" spans="1:7" outlineLevel="1" x14ac:dyDescent="0.35">
      <c r="A572" s="296"/>
      <c r="B572" s="222"/>
      <c r="C572" s="557"/>
      <c r="D572" s="558"/>
    </row>
    <row r="573" spans="1:7" ht="15" outlineLevel="1" thickBot="1" x14ac:dyDescent="0.4">
      <c r="A573" s="297"/>
      <c r="B573" s="223"/>
      <c r="C573" s="559"/>
      <c r="D573" s="560"/>
    </row>
    <row r="574" spans="1:7" outlineLevel="1" x14ac:dyDescent="0.35"/>
    <row r="575" spans="1:7" ht="18.5" outlineLevel="1" x14ac:dyDescent="0.35">
      <c r="A575" s="561" t="s">
        <v>248</v>
      </c>
      <c r="B575" s="561"/>
      <c r="C575" s="561"/>
      <c r="D575" s="561"/>
      <c r="E575" s="561"/>
      <c r="F575" s="561"/>
      <c r="G575" s="561"/>
    </row>
    <row r="576" spans="1:7" outlineLevel="1" x14ac:dyDescent="0.35">
      <c r="A576" s="416" t="s">
        <v>153</v>
      </c>
      <c r="B576" s="416"/>
      <c r="C576" s="416"/>
      <c r="D576" s="416"/>
      <c r="E576" s="416"/>
      <c r="F576" s="416"/>
      <c r="G576" s="416"/>
    </row>
    <row r="577" spans="5:7" ht="15" outlineLevel="1" thickBot="1" x14ac:dyDescent="0.4"/>
    <row r="578" spans="5:7" ht="14.5" customHeight="1" outlineLevel="1" x14ac:dyDescent="0.35">
      <c r="E578" s="65" t="s">
        <v>129</v>
      </c>
      <c r="F578" s="155" t="s">
        <v>130</v>
      </c>
      <c r="G578" s="156" t="s">
        <v>73</v>
      </c>
    </row>
    <row r="579" spans="5:7" ht="16" outlineLevel="1" thickBot="1" x14ac:dyDescent="0.4">
      <c r="E579" s="68">
        <v>0.1</v>
      </c>
      <c r="F579" s="128"/>
      <c r="G579" s="76">
        <f>ROUND(E579*F579,2)</f>
        <v>0</v>
      </c>
    </row>
    <row r="580" spans="5:7" outlineLevel="1" x14ac:dyDescent="0.35"/>
    <row r="581" spans="5:7" ht="15.5" x14ac:dyDescent="0.35">
      <c r="F581" s="143" t="s">
        <v>118</v>
      </c>
      <c r="G581" s="140">
        <f>IF(G569&gt;0,G569,G579)</f>
        <v>0</v>
      </c>
    </row>
  </sheetData>
  <sheetProtection algorithmName="SHA-512" hashValue="IsIGEELhJ+gs2pnqQPqZA698Irjs5rYMvHDkVNZx+PvDYFm1LFZX8uXkAI0zCeR1sp3r6txTYwhQL5zjNmnzzQ==" saltValue="cJxgHmXu7Ycq02eJPbwTOw==" spinCount="100000" sheet="1" objects="1" scenarios="1"/>
  <mergeCells count="462">
    <mergeCell ref="C372:F372"/>
    <mergeCell ref="C373:F373"/>
    <mergeCell ref="C374:F374"/>
    <mergeCell ref="C375:F375"/>
    <mergeCell ref="C376:F376"/>
    <mergeCell ref="C377:F377"/>
    <mergeCell ref="D512:E512"/>
    <mergeCell ref="D513:E513"/>
    <mergeCell ref="D514:E514"/>
    <mergeCell ref="A480:F480"/>
    <mergeCell ref="A479:C479"/>
    <mergeCell ref="A413:B413"/>
    <mergeCell ref="A412:B412"/>
    <mergeCell ref="A414:B414"/>
    <mergeCell ref="C414:D414"/>
    <mergeCell ref="A415:B415"/>
    <mergeCell ref="A476:C476"/>
    <mergeCell ref="A477:C477"/>
    <mergeCell ref="A485:B485"/>
    <mergeCell ref="C485:D485"/>
    <mergeCell ref="A478:C478"/>
    <mergeCell ref="B500:G500"/>
    <mergeCell ref="A492:B492"/>
    <mergeCell ref="A493:B493"/>
    <mergeCell ref="E555:F555"/>
    <mergeCell ref="A446:G446"/>
    <mergeCell ref="B447:C447"/>
    <mergeCell ref="B448:C448"/>
    <mergeCell ref="B449:C449"/>
    <mergeCell ref="B451:C451"/>
    <mergeCell ref="B452:C452"/>
    <mergeCell ref="B450:C450"/>
    <mergeCell ref="D501:E501"/>
    <mergeCell ref="D502:E502"/>
    <mergeCell ref="D503:E503"/>
    <mergeCell ref="D504:E504"/>
    <mergeCell ref="D505:E505"/>
    <mergeCell ref="C488:D488"/>
    <mergeCell ref="A484:B484"/>
    <mergeCell ref="C484:D484"/>
    <mergeCell ref="A486:B486"/>
    <mergeCell ref="C486:D486"/>
    <mergeCell ref="A487:B487"/>
    <mergeCell ref="D506:E506"/>
    <mergeCell ref="D509:E509"/>
    <mergeCell ref="D510:E510"/>
    <mergeCell ref="D511:E511"/>
    <mergeCell ref="A488:B488"/>
    <mergeCell ref="B3:E3"/>
    <mergeCell ref="B253:D253"/>
    <mergeCell ref="B254:D254"/>
    <mergeCell ref="B255:D255"/>
    <mergeCell ref="B256:D256"/>
    <mergeCell ref="B238:D238"/>
    <mergeCell ref="B239:D239"/>
    <mergeCell ref="B240:D240"/>
    <mergeCell ref="B243:D243"/>
    <mergeCell ref="B244:D244"/>
    <mergeCell ref="B245:D245"/>
    <mergeCell ref="B232:D232"/>
    <mergeCell ref="B235:D235"/>
    <mergeCell ref="B236:D236"/>
    <mergeCell ref="B237:D237"/>
    <mergeCell ref="B251:D251"/>
    <mergeCell ref="B252:D252"/>
    <mergeCell ref="B246:D246"/>
    <mergeCell ref="B247:D247"/>
    <mergeCell ref="B215:D215"/>
    <mergeCell ref="B202:D202"/>
    <mergeCell ref="B203:D203"/>
    <mergeCell ref="B204:D204"/>
    <mergeCell ref="B205:D205"/>
    <mergeCell ref="B248:D248"/>
    <mergeCell ref="B224:D224"/>
    <mergeCell ref="B227:D227"/>
    <mergeCell ref="B228:D228"/>
    <mergeCell ref="B229:D229"/>
    <mergeCell ref="B230:D230"/>
    <mergeCell ref="B231:D231"/>
    <mergeCell ref="B218:D218"/>
    <mergeCell ref="B219:D219"/>
    <mergeCell ref="B220:D220"/>
    <mergeCell ref="B221:D221"/>
    <mergeCell ref="B222:D222"/>
    <mergeCell ref="B223:D223"/>
    <mergeCell ref="B193:D193"/>
    <mergeCell ref="A194:C194"/>
    <mergeCell ref="B210:D210"/>
    <mergeCell ref="B211:D211"/>
    <mergeCell ref="B212:D212"/>
    <mergeCell ref="B213:D213"/>
    <mergeCell ref="B214:D214"/>
    <mergeCell ref="B206:D206"/>
    <mergeCell ref="B209:D209"/>
    <mergeCell ref="B270:D270"/>
    <mergeCell ref="B271:D271"/>
    <mergeCell ref="B277:D277"/>
    <mergeCell ref="B278:D278"/>
    <mergeCell ref="B279:D279"/>
    <mergeCell ref="B281:D281"/>
    <mergeCell ref="B167:D167"/>
    <mergeCell ref="B183:D183"/>
    <mergeCell ref="B184:D184"/>
    <mergeCell ref="B185:D185"/>
    <mergeCell ref="B186:D186"/>
    <mergeCell ref="B187:D187"/>
    <mergeCell ref="B188:D188"/>
    <mergeCell ref="B176:D176"/>
    <mergeCell ref="B177:D177"/>
    <mergeCell ref="B178:D178"/>
    <mergeCell ref="B179:D179"/>
    <mergeCell ref="B180:D180"/>
    <mergeCell ref="A181:C181"/>
    <mergeCell ref="B196:D196"/>
    <mergeCell ref="B197:D197"/>
    <mergeCell ref="B198:D198"/>
    <mergeCell ref="B191:D191"/>
    <mergeCell ref="B192:D192"/>
    <mergeCell ref="B159:D159"/>
    <mergeCell ref="B160:D160"/>
    <mergeCell ref="B161:D161"/>
    <mergeCell ref="B295:D295"/>
    <mergeCell ref="A262:G262"/>
    <mergeCell ref="B268:D268"/>
    <mergeCell ref="B266:D266"/>
    <mergeCell ref="B265:D265"/>
    <mergeCell ref="B170:D170"/>
    <mergeCell ref="B171:D171"/>
    <mergeCell ref="B172:D172"/>
    <mergeCell ref="B173:D173"/>
    <mergeCell ref="B174:D174"/>
    <mergeCell ref="B175:D175"/>
    <mergeCell ref="B162:D162"/>
    <mergeCell ref="B163:D163"/>
    <mergeCell ref="B164:D164"/>
    <mergeCell ref="B165:D165"/>
    <mergeCell ref="B166:D166"/>
    <mergeCell ref="B189:D189"/>
    <mergeCell ref="B199:D199"/>
    <mergeCell ref="B200:D200"/>
    <mergeCell ref="B201:D201"/>
    <mergeCell ref="B190:D190"/>
    <mergeCell ref="B20:D20"/>
    <mergeCell ref="B19:D19"/>
    <mergeCell ref="B29:D29"/>
    <mergeCell ref="B28:C28"/>
    <mergeCell ref="B27:C27"/>
    <mergeCell ref="C571:D571"/>
    <mergeCell ref="C572:D572"/>
    <mergeCell ref="C573:D573"/>
    <mergeCell ref="C539:D539"/>
    <mergeCell ref="A540:B540"/>
    <mergeCell ref="C540:D540"/>
    <mergeCell ref="C541:D541"/>
    <mergeCell ref="A542:B542"/>
    <mergeCell ref="C542:D542"/>
    <mergeCell ref="B404:G404"/>
    <mergeCell ref="B382:G382"/>
    <mergeCell ref="A384:G384"/>
    <mergeCell ref="A393:G393"/>
    <mergeCell ref="D147:E147"/>
    <mergeCell ref="B111:F111"/>
    <mergeCell ref="B112:F112"/>
    <mergeCell ref="C371:F371"/>
    <mergeCell ref="C378:F378"/>
    <mergeCell ref="A155:G155"/>
    <mergeCell ref="A575:G575"/>
    <mergeCell ref="B17:E17"/>
    <mergeCell ref="B18:D18"/>
    <mergeCell ref="B31:D31"/>
    <mergeCell ref="B30:D30"/>
    <mergeCell ref="B26:D26"/>
    <mergeCell ref="B25:D25"/>
    <mergeCell ref="A551:B551"/>
    <mergeCell ref="B560:C561"/>
    <mergeCell ref="C568:D568"/>
    <mergeCell ref="A565:G565"/>
    <mergeCell ref="C569:D569"/>
    <mergeCell ref="C570:D570"/>
    <mergeCell ref="C546:D546"/>
    <mergeCell ref="A547:B547"/>
    <mergeCell ref="C547:D547"/>
    <mergeCell ref="A548:B548"/>
    <mergeCell ref="C548:D548"/>
    <mergeCell ref="A549:B549"/>
    <mergeCell ref="C549:D549"/>
    <mergeCell ref="C552:D552"/>
    <mergeCell ref="A538:B538"/>
    <mergeCell ref="C538:D538"/>
    <mergeCell ref="B21:D21"/>
    <mergeCell ref="A576:G576"/>
    <mergeCell ref="A563:G563"/>
    <mergeCell ref="A550:B550"/>
    <mergeCell ref="C550:D550"/>
    <mergeCell ref="C551:D551"/>
    <mergeCell ref="A552:B552"/>
    <mergeCell ref="B274:D274"/>
    <mergeCell ref="B282:D282"/>
    <mergeCell ref="B283:D283"/>
    <mergeCell ref="B284:D284"/>
    <mergeCell ref="B285:D285"/>
    <mergeCell ref="B313:D313"/>
    <mergeCell ref="B290:D290"/>
    <mergeCell ref="B291:D291"/>
    <mergeCell ref="B292:D292"/>
    <mergeCell ref="B293:D293"/>
    <mergeCell ref="A518:B518"/>
    <mergeCell ref="C518:D518"/>
    <mergeCell ref="A519:B519"/>
    <mergeCell ref="C519:D519"/>
    <mergeCell ref="A520:B520"/>
    <mergeCell ref="C520:D520"/>
    <mergeCell ref="C527:D527"/>
    <mergeCell ref="A527:B527"/>
    <mergeCell ref="A35:G35"/>
    <mergeCell ref="A62:G62"/>
    <mergeCell ref="A34:G34"/>
    <mergeCell ref="B24:D24"/>
    <mergeCell ref="B23:D23"/>
    <mergeCell ref="B22:D22"/>
    <mergeCell ref="A370:B370"/>
    <mergeCell ref="A288:C288"/>
    <mergeCell ref="D137:E137"/>
    <mergeCell ref="D138:E138"/>
    <mergeCell ref="D139:E139"/>
    <mergeCell ref="D142:E142"/>
    <mergeCell ref="D143:E143"/>
    <mergeCell ref="D144:E144"/>
    <mergeCell ref="D145:E145"/>
    <mergeCell ref="D146:E146"/>
    <mergeCell ref="A369:B369"/>
    <mergeCell ref="C369:F369"/>
    <mergeCell ref="C370:F370"/>
    <mergeCell ref="D134:E134"/>
    <mergeCell ref="A153:G153"/>
    <mergeCell ref="A154:G154"/>
    <mergeCell ref="B157:D157"/>
    <mergeCell ref="B158:D158"/>
    <mergeCell ref="B2:E2"/>
    <mergeCell ref="B6:E6"/>
    <mergeCell ref="B5:E5"/>
    <mergeCell ref="B7:E7"/>
    <mergeCell ref="B8:E8"/>
    <mergeCell ref="B10:E10"/>
    <mergeCell ref="A525:B525"/>
    <mergeCell ref="C525:D525"/>
    <mergeCell ref="C412:D412"/>
    <mergeCell ref="C413:D413"/>
    <mergeCell ref="A423:F423"/>
    <mergeCell ref="A491:B491"/>
    <mergeCell ref="C491:D491"/>
    <mergeCell ref="C521:D521"/>
    <mergeCell ref="C522:D522"/>
    <mergeCell ref="A523:B523"/>
    <mergeCell ref="C523:D523"/>
    <mergeCell ref="A524:B524"/>
    <mergeCell ref="C524:D524"/>
    <mergeCell ref="A522:B522"/>
    <mergeCell ref="A379:B379"/>
    <mergeCell ref="C379:F379"/>
    <mergeCell ref="A14:G15"/>
    <mergeCell ref="D127:E127"/>
    <mergeCell ref="A541:B541"/>
    <mergeCell ref="A543:B543"/>
    <mergeCell ref="C543:D543"/>
    <mergeCell ref="A544:B544"/>
    <mergeCell ref="C544:D544"/>
    <mergeCell ref="C533:D533"/>
    <mergeCell ref="A532:B532"/>
    <mergeCell ref="A539:B539"/>
    <mergeCell ref="A526:B526"/>
    <mergeCell ref="C526:D526"/>
    <mergeCell ref="A537:B537"/>
    <mergeCell ref="C537:D537"/>
    <mergeCell ref="C529:D529"/>
    <mergeCell ref="A530:B530"/>
    <mergeCell ref="C530:D530"/>
    <mergeCell ref="A531:B531"/>
    <mergeCell ref="C531:D531"/>
    <mergeCell ref="C532:D532"/>
    <mergeCell ref="A533:B533"/>
    <mergeCell ref="A528:B528"/>
    <mergeCell ref="C528:D528"/>
    <mergeCell ref="A546:B546"/>
    <mergeCell ref="A371:B371"/>
    <mergeCell ref="A378:B378"/>
    <mergeCell ref="A372:B372"/>
    <mergeCell ref="A373:B373"/>
    <mergeCell ref="A374:B374"/>
    <mergeCell ref="A375:B375"/>
    <mergeCell ref="A376:B376"/>
    <mergeCell ref="A377:B377"/>
    <mergeCell ref="A407:G407"/>
    <mergeCell ref="A419:B419"/>
    <mergeCell ref="C419:D419"/>
    <mergeCell ref="A416:B416"/>
    <mergeCell ref="C416:D416"/>
    <mergeCell ref="A417:B417"/>
    <mergeCell ref="C417:D417"/>
    <mergeCell ref="A418:B418"/>
    <mergeCell ref="C418:D418"/>
    <mergeCell ref="A441:G441"/>
    <mergeCell ref="A420:B420"/>
    <mergeCell ref="A521:B521"/>
    <mergeCell ref="A545:B545"/>
    <mergeCell ref="C545:D545"/>
    <mergeCell ref="A529:B529"/>
    <mergeCell ref="D135:E135"/>
    <mergeCell ref="D136:E136"/>
    <mergeCell ref="B108:F108"/>
    <mergeCell ref="B109:F109"/>
    <mergeCell ref="B110:F110"/>
    <mergeCell ref="B113:F113"/>
    <mergeCell ref="D128:E128"/>
    <mergeCell ref="D129:E129"/>
    <mergeCell ref="D130:E130"/>
    <mergeCell ref="D131:E131"/>
    <mergeCell ref="D118:E118"/>
    <mergeCell ref="D119:E119"/>
    <mergeCell ref="D120:E120"/>
    <mergeCell ref="B107:F107"/>
    <mergeCell ref="A117:G117"/>
    <mergeCell ref="D121:E121"/>
    <mergeCell ref="D122:E122"/>
    <mergeCell ref="B104:F104"/>
    <mergeCell ref="B105:F105"/>
    <mergeCell ref="B106:F106"/>
    <mergeCell ref="D123:E123"/>
    <mergeCell ref="D126:E126"/>
    <mergeCell ref="A263:G263"/>
    <mergeCell ref="B359:D359"/>
    <mergeCell ref="B342:D342"/>
    <mergeCell ref="B339:D339"/>
    <mergeCell ref="B334:D334"/>
    <mergeCell ref="B335:D335"/>
    <mergeCell ref="B336:D336"/>
    <mergeCell ref="B337:D337"/>
    <mergeCell ref="B325:D325"/>
    <mergeCell ref="B326:D326"/>
    <mergeCell ref="B307:D307"/>
    <mergeCell ref="B308:D308"/>
    <mergeCell ref="B309:D309"/>
    <mergeCell ref="B310:D310"/>
    <mergeCell ref="B327:D327"/>
    <mergeCell ref="B328:D328"/>
    <mergeCell ref="B330:D330"/>
    <mergeCell ref="B331:D331"/>
    <mergeCell ref="B264:D264"/>
    <mergeCell ref="B294:D294"/>
    <mergeCell ref="B286:D286"/>
    <mergeCell ref="B287:D287"/>
    <mergeCell ref="B272:D272"/>
    <mergeCell ref="B273:D273"/>
    <mergeCell ref="B358:D358"/>
    <mergeCell ref="C487:D487"/>
    <mergeCell ref="C492:D492"/>
    <mergeCell ref="B406:G406"/>
    <mergeCell ref="A489:B489"/>
    <mergeCell ref="C489:D489"/>
    <mergeCell ref="A490:B490"/>
    <mergeCell ref="C490:D490"/>
    <mergeCell ref="A471:C471"/>
    <mergeCell ref="A472:C472"/>
    <mergeCell ref="A473:C473"/>
    <mergeCell ref="A474:C474"/>
    <mergeCell ref="A475:C475"/>
    <mergeCell ref="A438:F438"/>
    <mergeCell ref="A464:F464"/>
    <mergeCell ref="C415:D415"/>
    <mergeCell ref="C421:D421"/>
    <mergeCell ref="A422:B422"/>
    <mergeCell ref="C422:D422"/>
    <mergeCell ref="B462:C462"/>
    <mergeCell ref="B463:C463"/>
    <mergeCell ref="A468:G468"/>
    <mergeCell ref="A483:G483"/>
    <mergeCell ref="A445:G445"/>
    <mergeCell ref="B352:D352"/>
    <mergeCell ref="B267:D267"/>
    <mergeCell ref="B280:D280"/>
    <mergeCell ref="B298:D298"/>
    <mergeCell ref="B311:D311"/>
    <mergeCell ref="B320:D320"/>
    <mergeCell ref="B329:D329"/>
    <mergeCell ref="B338:D338"/>
    <mergeCell ref="B346:D346"/>
    <mergeCell ref="B345:D345"/>
    <mergeCell ref="B344:D344"/>
    <mergeCell ref="B343:D343"/>
    <mergeCell ref="A301:C301"/>
    <mergeCell ref="B303:D303"/>
    <mergeCell ref="B304:D304"/>
    <mergeCell ref="B305:D305"/>
    <mergeCell ref="B306:D306"/>
    <mergeCell ref="B312:D312"/>
    <mergeCell ref="B299:D299"/>
    <mergeCell ref="B300:D300"/>
    <mergeCell ref="B347:D347"/>
    <mergeCell ref="B296:D296"/>
    <mergeCell ref="B297:D297"/>
    <mergeCell ref="B269:D269"/>
    <mergeCell ref="A469:C469"/>
    <mergeCell ref="A470:C470"/>
    <mergeCell ref="B559:G559"/>
    <mergeCell ref="A495:F495"/>
    <mergeCell ref="B33:G33"/>
    <mergeCell ref="B103:G103"/>
    <mergeCell ref="B116:G116"/>
    <mergeCell ref="B152:G152"/>
    <mergeCell ref="B261:G261"/>
    <mergeCell ref="B368:G368"/>
    <mergeCell ref="B316:D316"/>
    <mergeCell ref="B317:D317"/>
    <mergeCell ref="B318:D318"/>
    <mergeCell ref="B319:D319"/>
    <mergeCell ref="B321:D321"/>
    <mergeCell ref="B322:D322"/>
    <mergeCell ref="B360:D360"/>
    <mergeCell ref="B361:D361"/>
    <mergeCell ref="B362:D362"/>
    <mergeCell ref="B363:D363"/>
    <mergeCell ref="A494:B494"/>
    <mergeCell ref="C494:D494"/>
    <mergeCell ref="B350:D350"/>
    <mergeCell ref="B351:D351"/>
    <mergeCell ref="A426:G426"/>
    <mergeCell ref="B353:D353"/>
    <mergeCell ref="B354:D354"/>
    <mergeCell ref="B355:D355"/>
    <mergeCell ref="A517:G517"/>
    <mergeCell ref="A536:G536"/>
    <mergeCell ref="B458:C458"/>
    <mergeCell ref="B459:C459"/>
    <mergeCell ref="B460:C460"/>
    <mergeCell ref="B461:C461"/>
    <mergeCell ref="C420:D420"/>
    <mergeCell ref="A421:B421"/>
    <mergeCell ref="A408:G408"/>
    <mergeCell ref="A409:G409"/>
    <mergeCell ref="A410:G410"/>
    <mergeCell ref="A411:G411"/>
    <mergeCell ref="B453:C453"/>
    <mergeCell ref="B454:C454"/>
    <mergeCell ref="B455:C455"/>
    <mergeCell ref="B456:C456"/>
    <mergeCell ref="B457:C457"/>
    <mergeCell ref="A442:G444"/>
    <mergeCell ref="C493:D493"/>
    <mergeCell ref="A467:G467"/>
    <mergeCell ref="A97:B97"/>
    <mergeCell ref="C97:F97"/>
    <mergeCell ref="A98:B98"/>
    <mergeCell ref="C98:F98"/>
    <mergeCell ref="A99:B99"/>
    <mergeCell ref="C99:F99"/>
    <mergeCell ref="A100:B100"/>
    <mergeCell ref="C100:F100"/>
    <mergeCell ref="A94:G94"/>
    <mergeCell ref="C95:F95"/>
    <mergeCell ref="C96:F96"/>
    <mergeCell ref="A96:B96"/>
    <mergeCell ref="A95:B95"/>
  </mergeCells>
  <pageMargins left="0.5" right="0.5" top="0.5" bottom="0.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0000000}">
          <x14:formula1>
            <xm:f>'Selection Tables'!$A$3:$A$5</xm:f>
          </x14:formula1>
          <xm:sqref>B560:C561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3">
    <tabColor theme="4" tint="0.59999389629810485"/>
    <outlinePr summaryBelow="0" summaryRight="0"/>
  </sheetPr>
  <dimension ref="A1:G1282"/>
  <sheetViews>
    <sheetView showGridLines="0" zoomScaleNormal="100" workbookViewId="0"/>
  </sheetViews>
  <sheetFormatPr defaultRowHeight="14.5" outlineLevelRow="6" x14ac:dyDescent="0.35"/>
  <cols>
    <col min="1" max="1" width="27.7265625" customWidth="1"/>
    <col min="2" max="4" width="13.7265625" customWidth="1"/>
    <col min="5" max="7" width="19.54296875" customWidth="1"/>
  </cols>
  <sheetData>
    <row r="1" spans="1:7" ht="21" x14ac:dyDescent="0.5">
      <c r="A1" s="3" t="s">
        <v>70</v>
      </c>
      <c r="G1" s="201" t="str">
        <f>IF(B7&gt;0,B7," ")</f>
        <v xml:space="preserve"> </v>
      </c>
    </row>
    <row r="2" spans="1:7" ht="16" thickBot="1" x14ac:dyDescent="0.4">
      <c r="A2" s="2" t="s">
        <v>0</v>
      </c>
      <c r="B2" s="489">
        <f>'BD5'!B2</f>
        <v>0</v>
      </c>
      <c r="C2" s="489"/>
      <c r="D2" s="489"/>
      <c r="E2" s="489"/>
      <c r="G2" s="291" t="str">
        <f>IF(E28=0,"HIDE"," ")</f>
        <v>HIDE</v>
      </c>
    </row>
    <row r="3" spans="1:7" ht="16" thickBot="1" x14ac:dyDescent="0.4">
      <c r="A3" s="2" t="s">
        <v>183</v>
      </c>
      <c r="B3" s="489">
        <f>'BD5'!B3</f>
        <v>0</v>
      </c>
      <c r="C3" s="489"/>
      <c r="D3" s="489"/>
      <c r="E3" s="489"/>
    </row>
    <row r="4" spans="1:7" ht="6" customHeight="1" x14ac:dyDescent="0.35">
      <c r="A4" s="2"/>
      <c r="B4" s="2"/>
      <c r="C4" s="2"/>
      <c r="D4" s="2"/>
      <c r="E4" s="2"/>
      <c r="F4" s="2"/>
      <c r="G4" s="2"/>
    </row>
    <row r="5" spans="1:7" ht="16" thickBot="1" x14ac:dyDescent="0.4">
      <c r="A5" s="2" t="s">
        <v>262</v>
      </c>
      <c r="B5" s="489">
        <f>'BD5'!B5</f>
        <v>0</v>
      </c>
      <c r="C5" s="489"/>
      <c r="D5" s="489"/>
      <c r="E5" s="489"/>
    </row>
    <row r="6" spans="1:7" ht="16" thickBot="1" x14ac:dyDescent="0.4">
      <c r="A6" s="2" t="s">
        <v>46</v>
      </c>
      <c r="B6" s="490">
        <f>'BD5'!B6</f>
        <v>0</v>
      </c>
      <c r="C6" s="490"/>
      <c r="D6" s="490"/>
      <c r="E6" s="490"/>
    </row>
    <row r="7" spans="1:7" ht="16" thickBot="1" x14ac:dyDescent="0.4">
      <c r="A7" s="2" t="s">
        <v>67</v>
      </c>
      <c r="B7" s="490">
        <f>'BD5'!B7</f>
        <v>0</v>
      </c>
      <c r="C7" s="490"/>
      <c r="D7" s="490"/>
      <c r="E7" s="490"/>
    </row>
    <row r="8" spans="1:7" ht="16" thickBot="1" x14ac:dyDescent="0.4">
      <c r="A8" s="2" t="s">
        <v>1</v>
      </c>
      <c r="B8" s="489">
        <f>'BD5'!B8</f>
        <v>0</v>
      </c>
      <c r="C8" s="489"/>
      <c r="D8" s="489"/>
      <c r="E8" s="489"/>
    </row>
    <row r="9" spans="1:7" ht="16" thickBot="1" x14ac:dyDescent="0.4">
      <c r="A9" s="2" t="s">
        <v>82</v>
      </c>
      <c r="B9" s="133">
        <f>'BD5'!B9</f>
        <v>12</v>
      </c>
      <c r="C9" s="23"/>
      <c r="D9" s="23"/>
      <c r="E9" s="23"/>
    </row>
    <row r="10" spans="1:7" ht="16" thickBot="1" x14ac:dyDescent="0.4">
      <c r="A10" s="2" t="s">
        <v>61</v>
      </c>
      <c r="B10" s="490">
        <f>'BD5'!B10</f>
        <v>0</v>
      </c>
      <c r="C10" s="490"/>
      <c r="D10" s="490"/>
      <c r="E10" s="490"/>
    </row>
    <row r="11" spans="1:7" ht="16" thickBot="1" x14ac:dyDescent="0.4">
      <c r="A11" s="2" t="s">
        <v>60</v>
      </c>
      <c r="B11" s="64">
        <f>'BD5'!B11</f>
        <v>0</v>
      </c>
      <c r="C11" s="164"/>
      <c r="D11" s="23"/>
      <c r="E11" s="23"/>
    </row>
    <row r="12" spans="1:7" ht="16" thickBot="1" x14ac:dyDescent="0.4">
      <c r="A12" s="2" t="s">
        <v>167</v>
      </c>
      <c r="B12" s="72" t="e">
        <f>'BD5'!B12</f>
        <v>#DIV/0!</v>
      </c>
      <c r="C12" s="23"/>
      <c r="D12" s="23"/>
      <c r="E12" s="23"/>
    </row>
    <row r="13" spans="1:7" ht="15" thickBot="1" x14ac:dyDescent="0.4">
      <c r="A13" s="1"/>
    </row>
    <row r="14" spans="1:7" ht="21" x14ac:dyDescent="0.35">
      <c r="A14" s="1"/>
      <c r="B14" s="590" t="s">
        <v>10</v>
      </c>
      <c r="C14" s="591"/>
      <c r="D14" s="591"/>
      <c r="E14" s="592"/>
    </row>
    <row r="15" spans="1:7" ht="19" thickBot="1" x14ac:dyDescent="0.5">
      <c r="A15" s="1"/>
      <c r="B15" s="523" t="s">
        <v>12</v>
      </c>
      <c r="C15" s="524"/>
      <c r="D15" s="524"/>
      <c r="E15" s="103" t="s">
        <v>11</v>
      </c>
      <c r="F15" s="149" t="s">
        <v>92</v>
      </c>
    </row>
    <row r="16" spans="1:7" ht="18.5" x14ac:dyDescent="0.45">
      <c r="A16" s="1"/>
      <c r="B16" s="517" t="s">
        <v>2</v>
      </c>
      <c r="C16" s="518"/>
      <c r="D16" s="519"/>
      <c r="E16" s="144">
        <f>B32</f>
        <v>0</v>
      </c>
      <c r="F16" s="150">
        <f>E16-'BD5'!E19</f>
        <v>0</v>
      </c>
    </row>
    <row r="17" spans="1:7" ht="18.5" x14ac:dyDescent="0.45">
      <c r="A17" s="1"/>
      <c r="B17" s="520" t="s">
        <v>3</v>
      </c>
      <c r="C17" s="521"/>
      <c r="D17" s="522"/>
      <c r="E17" s="145">
        <f>B512</f>
        <v>0</v>
      </c>
      <c r="F17" s="150">
        <f>E17-'BD5'!E20</f>
        <v>0</v>
      </c>
    </row>
    <row r="18" spans="1:7" ht="18.5" x14ac:dyDescent="0.45">
      <c r="A18" s="1"/>
      <c r="B18" s="520" t="s">
        <v>4</v>
      </c>
      <c r="C18" s="521"/>
      <c r="D18" s="522"/>
      <c r="E18" s="145">
        <f>B530</f>
        <v>0</v>
      </c>
      <c r="F18" s="150">
        <f>E18-'BD5'!E21</f>
        <v>0</v>
      </c>
    </row>
    <row r="19" spans="1:7" ht="18.5" x14ac:dyDescent="0.45">
      <c r="A19" s="1"/>
      <c r="B19" s="520" t="s">
        <v>5</v>
      </c>
      <c r="C19" s="521"/>
      <c r="D19" s="522"/>
      <c r="E19" s="145">
        <f>B559</f>
        <v>0</v>
      </c>
      <c r="F19" s="150">
        <f>E19-'BD5'!E22</f>
        <v>0</v>
      </c>
    </row>
    <row r="20" spans="1:7" ht="18.5" x14ac:dyDescent="0.45">
      <c r="A20" s="1"/>
      <c r="B20" s="520" t="s">
        <v>6</v>
      </c>
      <c r="C20" s="521"/>
      <c r="D20" s="522"/>
      <c r="E20" s="145">
        <f>B624</f>
        <v>0</v>
      </c>
      <c r="F20" s="150">
        <f>E20-'BD5'!E23</f>
        <v>0</v>
      </c>
    </row>
    <row r="21" spans="1:7" ht="18.5" x14ac:dyDescent="0.45">
      <c r="A21" s="1"/>
      <c r="B21" s="520" t="s">
        <v>13</v>
      </c>
      <c r="C21" s="521"/>
      <c r="D21" s="522"/>
      <c r="E21" s="145">
        <f>B699</f>
        <v>0</v>
      </c>
      <c r="F21" s="150">
        <f>E21-'BD5'!E24</f>
        <v>0</v>
      </c>
    </row>
    <row r="22" spans="1:7" ht="18.5" x14ac:dyDescent="0.45">
      <c r="A22" s="1"/>
      <c r="B22" s="520" t="s">
        <v>7</v>
      </c>
      <c r="C22" s="521"/>
      <c r="D22" s="522"/>
      <c r="E22" s="145">
        <f>B784</f>
        <v>0</v>
      </c>
      <c r="F22" s="150">
        <f>E22-'BD5'!E25</f>
        <v>0</v>
      </c>
    </row>
    <row r="23" spans="1:7" ht="18.5" x14ac:dyDescent="0.45">
      <c r="A23" s="1"/>
      <c r="B23" s="520" t="s">
        <v>15</v>
      </c>
      <c r="C23" s="521"/>
      <c r="D23" s="522"/>
      <c r="E23" s="145">
        <f>B822</f>
        <v>0</v>
      </c>
      <c r="F23" s="150">
        <f>E23-'BD5'!E26</f>
        <v>0</v>
      </c>
    </row>
    <row r="24" spans="1:7" ht="17" x14ac:dyDescent="0.4">
      <c r="A24" s="1"/>
      <c r="B24" s="471" t="s">
        <v>99</v>
      </c>
      <c r="C24" s="472"/>
      <c r="D24" s="308">
        <f>B825</f>
        <v>0</v>
      </c>
      <c r="E24" s="104"/>
      <c r="F24" s="150">
        <f>D24-'BD5'!D27</f>
        <v>0</v>
      </c>
    </row>
    <row r="25" spans="1:7" ht="17.5" thickBot="1" x14ac:dyDescent="0.45">
      <c r="A25" s="1"/>
      <c r="B25" s="473" t="s">
        <v>143</v>
      </c>
      <c r="C25" s="474"/>
      <c r="D25" s="309">
        <f>B1101</f>
        <v>0</v>
      </c>
      <c r="E25" s="105"/>
      <c r="F25" s="150">
        <f>D25-'BD5'!D28</f>
        <v>0</v>
      </c>
    </row>
    <row r="26" spans="1:7" ht="18.5" x14ac:dyDescent="0.45">
      <c r="A26" s="1"/>
      <c r="B26" s="397" t="s">
        <v>148</v>
      </c>
      <c r="C26" s="398"/>
      <c r="D26" s="529"/>
      <c r="E26" s="146">
        <f>SUM(D16:D23)</f>
        <v>0</v>
      </c>
      <c r="F26" s="150">
        <f>E26-'BD5'!E29</f>
        <v>0</v>
      </c>
    </row>
    <row r="27" spans="1:7" ht="19" thickBot="1" x14ac:dyDescent="0.5">
      <c r="A27" s="1"/>
      <c r="B27" s="526" t="s">
        <v>14</v>
      </c>
      <c r="C27" s="527"/>
      <c r="D27" s="528"/>
      <c r="E27" s="147">
        <f>B1271</f>
        <v>0</v>
      </c>
      <c r="F27" s="150">
        <f>E27-'BD5'!E30</f>
        <v>0</v>
      </c>
    </row>
    <row r="28" spans="1:7" ht="19" thickBot="1" x14ac:dyDescent="0.5">
      <c r="A28" s="1"/>
      <c r="B28" s="389" t="s">
        <v>16</v>
      </c>
      <c r="C28" s="390"/>
      <c r="D28" s="525"/>
      <c r="E28" s="148">
        <f>SUM(E26:E27)</f>
        <v>0</v>
      </c>
      <c r="F28" s="150">
        <f>E28-'BD5'!E31</f>
        <v>0</v>
      </c>
    </row>
    <row r="29" spans="1:7" x14ac:dyDescent="0.35">
      <c r="A29" s="1"/>
    </row>
    <row r="30" spans="1:7" ht="15" thickBot="1" x14ac:dyDescent="0.4">
      <c r="A30" s="1"/>
    </row>
    <row r="31" spans="1:7" ht="69.650000000000006" customHeight="1" thickBot="1" x14ac:dyDescent="0.4">
      <c r="A31" s="166" t="s">
        <v>2</v>
      </c>
      <c r="B31" s="563" t="s">
        <v>170</v>
      </c>
      <c r="C31" s="564"/>
      <c r="D31" s="564"/>
      <c r="E31" s="564"/>
      <c r="F31" s="564"/>
      <c r="G31" s="580"/>
    </row>
    <row r="32" spans="1:7" ht="24" thickBot="1" x14ac:dyDescent="0.6">
      <c r="A32" s="16" t="s">
        <v>39</v>
      </c>
      <c r="B32" s="466">
        <f>B35+B43+B51+B59+B67+B75+B83+B91+B99+B107+B115+B123+B131+B139+B147+B155+B163+B171+B179+B187+B195+B203+B211+B219+B227+B237+B245+B253+B261+B269+B277+B285+B293+B301+B309+B317+B325+B333+B341+B349+B357+B365+B373+B381+B389+B397+B405+B413+B421+B429+B437+B445+B453+B461+B469</f>
        <v>0</v>
      </c>
      <c r="C32" s="467"/>
    </row>
    <row r="33" spans="1:7" outlineLevel="1" collapsed="1" x14ac:dyDescent="0.35"/>
    <row r="34" spans="1:7" ht="18.5" outlineLevel="1" x14ac:dyDescent="0.45">
      <c r="A34" s="514" t="s">
        <v>136</v>
      </c>
      <c r="B34" s="514"/>
      <c r="C34" s="514"/>
      <c r="D34" s="514"/>
      <c r="E34" s="514"/>
      <c r="F34" s="514"/>
      <c r="G34" s="514"/>
    </row>
    <row r="35" spans="1:7" ht="15.5" outlineLevel="1" x14ac:dyDescent="0.35">
      <c r="A35" s="306" t="str">
        <f>'BD5'!A37</f>
        <v>Program Director</v>
      </c>
      <c r="B35" s="73">
        <f>'BD5'!G37</f>
        <v>0</v>
      </c>
    </row>
    <row r="36" spans="1:7" outlineLevel="1" x14ac:dyDescent="0.35">
      <c r="A36" s="465" t="s">
        <v>23</v>
      </c>
      <c r="B36" s="495"/>
      <c r="C36" s="465"/>
      <c r="D36" s="465"/>
      <c r="E36" s="465"/>
      <c r="F36" s="465"/>
      <c r="G36" s="465"/>
    </row>
    <row r="37" spans="1:7" ht="14.5" customHeight="1" outlineLevel="1" x14ac:dyDescent="0.35">
      <c r="A37" s="465"/>
      <c r="B37" s="465"/>
      <c r="C37" s="465"/>
      <c r="D37" s="465"/>
      <c r="E37" s="465"/>
      <c r="F37" s="465"/>
      <c r="G37" s="465"/>
    </row>
    <row r="38" spans="1:7" ht="14.5" customHeight="1" outlineLevel="1" x14ac:dyDescent="0.35">
      <c r="A38" s="465"/>
      <c r="B38" s="465"/>
      <c r="C38" s="465"/>
      <c r="D38" s="465"/>
      <c r="E38" s="465"/>
      <c r="F38" s="465"/>
      <c r="G38" s="465"/>
    </row>
    <row r="39" spans="1:7" ht="14.5" customHeight="1" outlineLevel="1" x14ac:dyDescent="0.35">
      <c r="A39" s="465"/>
      <c r="B39" s="465"/>
      <c r="C39" s="465"/>
      <c r="D39" s="465"/>
      <c r="E39" s="465"/>
      <c r="F39" s="465"/>
      <c r="G39" s="465"/>
    </row>
    <row r="40" spans="1:7" ht="14.5" customHeight="1" outlineLevel="1" x14ac:dyDescent="0.35">
      <c r="A40" s="465"/>
      <c r="B40" s="465"/>
      <c r="C40" s="465"/>
      <c r="D40" s="465"/>
      <c r="E40" s="465"/>
      <c r="F40" s="465"/>
      <c r="G40" s="465"/>
    </row>
    <row r="41" spans="1:7" ht="14.5" customHeight="1" outlineLevel="1" x14ac:dyDescent="0.35">
      <c r="A41" s="465"/>
      <c r="B41" s="465"/>
      <c r="C41" s="465"/>
      <c r="D41" s="465"/>
      <c r="E41" s="465"/>
      <c r="F41" s="465"/>
      <c r="G41" s="465"/>
    </row>
    <row r="42" spans="1:7" ht="14.5" customHeight="1" outlineLevel="1" x14ac:dyDescent="0.35">
      <c r="A42" s="465"/>
      <c r="B42" s="465"/>
      <c r="C42" s="465"/>
      <c r="D42" s="465"/>
      <c r="E42" s="465"/>
      <c r="F42" s="465"/>
      <c r="G42" s="465"/>
    </row>
    <row r="43" spans="1:7" ht="14.5" customHeight="1" outlineLevel="1" x14ac:dyDescent="0.35">
      <c r="A43" s="77" t="str">
        <f>'BD5'!A38</f>
        <v>Assistant Program Director</v>
      </c>
      <c r="B43" s="73">
        <f>'BD5'!G38</f>
        <v>0</v>
      </c>
      <c r="C43" s="185"/>
      <c r="D43" s="185"/>
      <c r="E43" s="185"/>
      <c r="F43" s="185"/>
      <c r="G43" s="185"/>
    </row>
    <row r="44" spans="1:7" ht="14.5" customHeight="1" outlineLevel="1" x14ac:dyDescent="0.35">
      <c r="A44" s="465" t="s">
        <v>23</v>
      </c>
      <c r="B44" s="495"/>
      <c r="C44" s="465"/>
      <c r="D44" s="465"/>
      <c r="E44" s="465"/>
      <c r="F44" s="465"/>
      <c r="G44" s="465"/>
    </row>
    <row r="45" spans="1:7" ht="14.5" customHeight="1" outlineLevel="1" x14ac:dyDescent="0.35">
      <c r="A45" s="465"/>
      <c r="B45" s="465"/>
      <c r="C45" s="465"/>
      <c r="D45" s="465"/>
      <c r="E45" s="465"/>
      <c r="F45" s="465"/>
      <c r="G45" s="465"/>
    </row>
    <row r="46" spans="1:7" ht="14.5" customHeight="1" outlineLevel="1" x14ac:dyDescent="0.35">
      <c r="A46" s="465"/>
      <c r="B46" s="465"/>
      <c r="C46" s="465"/>
      <c r="D46" s="465"/>
      <c r="E46" s="465"/>
      <c r="F46" s="465"/>
      <c r="G46" s="465"/>
    </row>
    <row r="47" spans="1:7" ht="14.5" customHeight="1" outlineLevel="1" x14ac:dyDescent="0.35">
      <c r="A47" s="465"/>
      <c r="B47" s="465"/>
      <c r="C47" s="465"/>
      <c r="D47" s="465"/>
      <c r="E47" s="465"/>
      <c r="F47" s="465"/>
      <c r="G47" s="465"/>
    </row>
    <row r="48" spans="1:7" ht="14.5" customHeight="1" outlineLevel="1" x14ac:dyDescent="0.35">
      <c r="A48" s="465"/>
      <c r="B48" s="465"/>
      <c r="C48" s="465"/>
      <c r="D48" s="465"/>
      <c r="E48" s="465"/>
      <c r="F48" s="465"/>
      <c r="G48" s="465"/>
    </row>
    <row r="49" spans="1:7" ht="14.5" customHeight="1" outlineLevel="1" x14ac:dyDescent="0.35">
      <c r="A49" s="465"/>
      <c r="B49" s="465"/>
      <c r="C49" s="465"/>
      <c r="D49" s="465"/>
      <c r="E49" s="465"/>
      <c r="F49" s="465"/>
      <c r="G49" s="465"/>
    </row>
    <row r="50" spans="1:7" ht="14.5" customHeight="1" outlineLevel="1" x14ac:dyDescent="0.35">
      <c r="A50" s="465"/>
      <c r="B50" s="465"/>
      <c r="C50" s="465"/>
      <c r="D50" s="465"/>
      <c r="E50" s="465"/>
      <c r="F50" s="465"/>
      <c r="G50" s="465"/>
    </row>
    <row r="51" spans="1:7" ht="14.5" customHeight="1" outlineLevel="1" x14ac:dyDescent="0.35">
      <c r="A51" s="77" t="str">
        <f>'BD5'!A39</f>
        <v>Lead Clinician</v>
      </c>
      <c r="B51" s="73">
        <f>'BD5'!G39</f>
        <v>0</v>
      </c>
      <c r="C51" s="185"/>
      <c r="D51" s="185"/>
      <c r="E51" s="185"/>
      <c r="F51" s="185"/>
      <c r="G51" s="185"/>
    </row>
    <row r="52" spans="1:7" ht="14.5" customHeight="1" outlineLevel="1" x14ac:dyDescent="0.35">
      <c r="A52" s="465" t="s">
        <v>23</v>
      </c>
      <c r="B52" s="495"/>
      <c r="C52" s="465"/>
      <c r="D52" s="465"/>
      <c r="E52" s="465"/>
      <c r="F52" s="465"/>
      <c r="G52" s="465"/>
    </row>
    <row r="53" spans="1:7" ht="14.5" customHeight="1" outlineLevel="1" x14ac:dyDescent="0.35">
      <c r="A53" s="465"/>
      <c r="B53" s="465"/>
      <c r="C53" s="465"/>
      <c r="D53" s="465"/>
      <c r="E53" s="465"/>
      <c r="F53" s="465"/>
      <c r="G53" s="465"/>
    </row>
    <row r="54" spans="1:7" ht="14.5" customHeight="1" outlineLevel="1" x14ac:dyDescent="0.35">
      <c r="A54" s="465"/>
      <c r="B54" s="465"/>
      <c r="C54" s="465"/>
      <c r="D54" s="465"/>
      <c r="E54" s="465"/>
      <c r="F54" s="465"/>
      <c r="G54" s="465"/>
    </row>
    <row r="55" spans="1:7" ht="14.5" customHeight="1" outlineLevel="1" x14ac:dyDescent="0.35">
      <c r="A55" s="465"/>
      <c r="B55" s="465"/>
      <c r="C55" s="465"/>
      <c r="D55" s="465"/>
      <c r="E55" s="465"/>
      <c r="F55" s="465"/>
      <c r="G55" s="465"/>
    </row>
    <row r="56" spans="1:7" ht="14.5" customHeight="1" outlineLevel="1" x14ac:dyDescent="0.35">
      <c r="A56" s="465"/>
      <c r="B56" s="465"/>
      <c r="C56" s="465"/>
      <c r="D56" s="465"/>
      <c r="E56" s="465"/>
      <c r="F56" s="465"/>
      <c r="G56" s="465"/>
    </row>
    <row r="57" spans="1:7" outlineLevel="1" x14ac:dyDescent="0.35">
      <c r="A57" s="465"/>
      <c r="B57" s="465"/>
      <c r="C57" s="465"/>
      <c r="D57" s="465"/>
      <c r="E57" s="465"/>
      <c r="F57" s="465"/>
      <c r="G57" s="465"/>
    </row>
    <row r="58" spans="1:7" outlineLevel="1" x14ac:dyDescent="0.35">
      <c r="A58" s="465"/>
      <c r="B58" s="465"/>
      <c r="C58" s="465"/>
      <c r="D58" s="465"/>
      <c r="E58" s="465"/>
      <c r="F58" s="465"/>
      <c r="G58" s="465"/>
    </row>
    <row r="59" spans="1:7" ht="15.5" outlineLevel="1" x14ac:dyDescent="0.35">
      <c r="A59" s="77">
        <f>'BD5'!A40</f>
        <v>0</v>
      </c>
      <c r="B59" s="73">
        <f>'BD5'!G40</f>
        <v>0</v>
      </c>
      <c r="C59" s="30"/>
      <c r="E59" s="32"/>
      <c r="F59" s="32"/>
      <c r="G59" s="28"/>
    </row>
    <row r="60" spans="1:7" outlineLevel="1" x14ac:dyDescent="0.35">
      <c r="A60" s="465" t="s">
        <v>23</v>
      </c>
      <c r="B60" s="495"/>
      <c r="C60" s="465"/>
      <c r="D60" s="465"/>
      <c r="E60" s="465"/>
      <c r="F60" s="465"/>
      <c r="G60" s="465"/>
    </row>
    <row r="61" spans="1:7" outlineLevel="1" x14ac:dyDescent="0.35">
      <c r="A61" s="465"/>
      <c r="B61" s="465"/>
      <c r="C61" s="465"/>
      <c r="D61" s="465"/>
      <c r="E61" s="465"/>
      <c r="F61" s="465"/>
      <c r="G61" s="465"/>
    </row>
    <row r="62" spans="1:7" outlineLevel="1" x14ac:dyDescent="0.35">
      <c r="A62" s="465"/>
      <c r="B62" s="465"/>
      <c r="C62" s="465"/>
      <c r="D62" s="465"/>
      <c r="E62" s="465"/>
      <c r="F62" s="465"/>
      <c r="G62" s="465"/>
    </row>
    <row r="63" spans="1:7" outlineLevel="1" x14ac:dyDescent="0.35">
      <c r="A63" s="465"/>
      <c r="B63" s="465"/>
      <c r="C63" s="465"/>
      <c r="D63" s="465"/>
      <c r="E63" s="465"/>
      <c r="F63" s="465"/>
      <c r="G63" s="465"/>
    </row>
    <row r="64" spans="1:7" outlineLevel="1" x14ac:dyDescent="0.35">
      <c r="A64" s="465"/>
      <c r="B64" s="465"/>
      <c r="C64" s="465"/>
      <c r="D64" s="465"/>
      <c r="E64" s="465"/>
      <c r="F64" s="465"/>
      <c r="G64" s="465"/>
    </row>
    <row r="65" spans="1:7" outlineLevel="1" x14ac:dyDescent="0.35">
      <c r="A65" s="465"/>
      <c r="B65" s="465"/>
      <c r="C65" s="465"/>
      <c r="D65" s="465"/>
      <c r="E65" s="465"/>
      <c r="F65" s="465"/>
      <c r="G65" s="465"/>
    </row>
    <row r="66" spans="1:7" outlineLevel="1" x14ac:dyDescent="0.35">
      <c r="A66" s="465"/>
      <c r="B66" s="465"/>
      <c r="C66" s="465"/>
      <c r="D66" s="465"/>
      <c r="E66" s="465"/>
      <c r="F66" s="465"/>
      <c r="G66" s="465"/>
    </row>
    <row r="67" spans="1:7" ht="15.5" outlineLevel="1" x14ac:dyDescent="0.35">
      <c r="A67" s="77">
        <f>'BD5'!A41</f>
        <v>0</v>
      </c>
      <c r="B67" s="73">
        <f>'BD5'!G41</f>
        <v>0</v>
      </c>
    </row>
    <row r="68" spans="1:7" outlineLevel="1" x14ac:dyDescent="0.35">
      <c r="A68" s="465" t="s">
        <v>23</v>
      </c>
      <c r="B68" s="495"/>
      <c r="C68" s="465"/>
      <c r="D68" s="465"/>
      <c r="E68" s="465"/>
      <c r="F68" s="465"/>
      <c r="G68" s="465"/>
    </row>
    <row r="69" spans="1:7" outlineLevel="1" x14ac:dyDescent="0.35">
      <c r="A69" s="465"/>
      <c r="B69" s="465"/>
      <c r="C69" s="465"/>
      <c r="D69" s="465"/>
      <c r="E69" s="465"/>
      <c r="F69" s="465"/>
      <c r="G69" s="465"/>
    </row>
    <row r="70" spans="1:7" outlineLevel="1" x14ac:dyDescent="0.35">
      <c r="A70" s="465"/>
      <c r="B70" s="465"/>
      <c r="C70" s="465"/>
      <c r="D70" s="465"/>
      <c r="E70" s="465"/>
      <c r="F70" s="465"/>
      <c r="G70" s="465"/>
    </row>
    <row r="71" spans="1:7" outlineLevel="1" x14ac:dyDescent="0.35">
      <c r="A71" s="465"/>
      <c r="B71" s="465"/>
      <c r="C71" s="465"/>
      <c r="D71" s="465"/>
      <c r="E71" s="465"/>
      <c r="F71" s="465"/>
      <c r="G71" s="465"/>
    </row>
    <row r="72" spans="1:7" outlineLevel="1" x14ac:dyDescent="0.35">
      <c r="A72" s="465"/>
      <c r="B72" s="465"/>
      <c r="C72" s="465"/>
      <c r="D72" s="465"/>
      <c r="E72" s="465"/>
      <c r="F72" s="465"/>
      <c r="G72" s="465"/>
    </row>
    <row r="73" spans="1:7" outlineLevel="1" x14ac:dyDescent="0.35">
      <c r="A73" s="465"/>
      <c r="B73" s="465"/>
      <c r="C73" s="465"/>
      <c r="D73" s="465"/>
      <c r="E73" s="465"/>
      <c r="F73" s="465"/>
      <c r="G73" s="465"/>
    </row>
    <row r="74" spans="1:7" outlineLevel="1" x14ac:dyDescent="0.35">
      <c r="A74" s="465"/>
      <c r="B74" s="465"/>
      <c r="C74" s="465"/>
      <c r="D74" s="465"/>
      <c r="E74" s="465"/>
      <c r="F74" s="465"/>
      <c r="G74" s="465"/>
    </row>
    <row r="75" spans="1:7" ht="14.5" customHeight="1" outlineLevel="2" x14ac:dyDescent="0.35">
      <c r="A75" s="77">
        <f>'BD5'!A42</f>
        <v>0</v>
      </c>
      <c r="B75" s="73">
        <f>'BD5'!G42</f>
        <v>0</v>
      </c>
      <c r="C75" s="185"/>
      <c r="D75" s="185"/>
      <c r="E75" s="185"/>
      <c r="F75" s="185"/>
      <c r="G75" s="185"/>
    </row>
    <row r="76" spans="1:7" ht="14.5" customHeight="1" outlineLevel="2" x14ac:dyDescent="0.35">
      <c r="A76" s="465" t="s">
        <v>23</v>
      </c>
      <c r="B76" s="495"/>
      <c r="C76" s="465"/>
      <c r="D76" s="465"/>
      <c r="E76" s="465"/>
      <c r="F76" s="465"/>
      <c r="G76" s="465"/>
    </row>
    <row r="77" spans="1:7" ht="14.5" customHeight="1" outlineLevel="2" x14ac:dyDescent="0.35">
      <c r="A77" s="465"/>
      <c r="B77" s="465"/>
      <c r="C77" s="465"/>
      <c r="D77" s="465"/>
      <c r="E77" s="465"/>
      <c r="F77" s="465"/>
      <c r="G77" s="465"/>
    </row>
    <row r="78" spans="1:7" ht="14.5" customHeight="1" outlineLevel="2" x14ac:dyDescent="0.35">
      <c r="A78" s="465"/>
      <c r="B78" s="465"/>
      <c r="C78" s="465"/>
      <c r="D78" s="465"/>
      <c r="E78" s="465"/>
      <c r="F78" s="465"/>
      <c r="G78" s="465"/>
    </row>
    <row r="79" spans="1:7" ht="14.5" customHeight="1" outlineLevel="2" x14ac:dyDescent="0.35">
      <c r="A79" s="465"/>
      <c r="B79" s="465"/>
      <c r="C79" s="465"/>
      <c r="D79" s="465"/>
      <c r="E79" s="465"/>
      <c r="F79" s="465"/>
      <c r="G79" s="465"/>
    </row>
    <row r="80" spans="1:7" ht="14.5" customHeight="1" outlineLevel="2" x14ac:dyDescent="0.35">
      <c r="A80" s="465"/>
      <c r="B80" s="465"/>
      <c r="C80" s="465"/>
      <c r="D80" s="465"/>
      <c r="E80" s="465"/>
      <c r="F80" s="465"/>
      <c r="G80" s="465"/>
    </row>
    <row r="81" spans="1:7" ht="14.5" customHeight="1" outlineLevel="2" x14ac:dyDescent="0.35">
      <c r="A81" s="465"/>
      <c r="B81" s="465"/>
      <c r="C81" s="465"/>
      <c r="D81" s="465"/>
      <c r="E81" s="465"/>
      <c r="F81" s="465"/>
      <c r="G81" s="465"/>
    </row>
    <row r="82" spans="1:7" ht="14.5" customHeight="1" outlineLevel="2" x14ac:dyDescent="0.35">
      <c r="A82" s="465"/>
      <c r="B82" s="465"/>
      <c r="C82" s="465"/>
      <c r="D82" s="465"/>
      <c r="E82" s="465"/>
      <c r="F82" s="465"/>
      <c r="G82" s="465"/>
    </row>
    <row r="83" spans="1:7" ht="14.5" customHeight="1" outlineLevel="2" x14ac:dyDescent="0.35">
      <c r="A83" s="77">
        <f>'BD5'!A43</f>
        <v>0</v>
      </c>
      <c r="B83" s="73">
        <f>'BD5'!G43</f>
        <v>0</v>
      </c>
      <c r="C83" s="185"/>
      <c r="D83" s="185"/>
      <c r="E83" s="185"/>
      <c r="F83" s="185"/>
      <c r="G83" s="185"/>
    </row>
    <row r="84" spans="1:7" ht="14.5" customHeight="1" outlineLevel="2" x14ac:dyDescent="0.35">
      <c r="A84" s="465" t="s">
        <v>23</v>
      </c>
      <c r="B84" s="495"/>
      <c r="C84" s="465"/>
      <c r="D84" s="465"/>
      <c r="E84" s="465"/>
      <c r="F84" s="465"/>
      <c r="G84" s="465"/>
    </row>
    <row r="85" spans="1:7" ht="14.5" customHeight="1" outlineLevel="2" x14ac:dyDescent="0.35">
      <c r="A85" s="465"/>
      <c r="B85" s="465"/>
      <c r="C85" s="465"/>
      <c r="D85" s="465"/>
      <c r="E85" s="465"/>
      <c r="F85" s="465"/>
      <c r="G85" s="465"/>
    </row>
    <row r="86" spans="1:7" ht="14.5" customHeight="1" outlineLevel="2" x14ac:dyDescent="0.35">
      <c r="A86" s="465"/>
      <c r="B86" s="465"/>
      <c r="C86" s="465"/>
      <c r="D86" s="465"/>
      <c r="E86" s="465"/>
      <c r="F86" s="465"/>
      <c r="G86" s="465"/>
    </row>
    <row r="87" spans="1:7" ht="14.5" customHeight="1" outlineLevel="2" x14ac:dyDescent="0.35">
      <c r="A87" s="465"/>
      <c r="B87" s="465"/>
      <c r="C87" s="465"/>
      <c r="D87" s="465"/>
      <c r="E87" s="465"/>
      <c r="F87" s="465"/>
      <c r="G87" s="465"/>
    </row>
    <row r="88" spans="1:7" ht="14.5" customHeight="1" outlineLevel="2" x14ac:dyDescent="0.35">
      <c r="A88" s="465"/>
      <c r="B88" s="465"/>
      <c r="C88" s="465"/>
      <c r="D88" s="465"/>
      <c r="E88" s="465"/>
      <c r="F88" s="465"/>
      <c r="G88" s="465"/>
    </row>
    <row r="89" spans="1:7" ht="14.5" customHeight="1" outlineLevel="2" x14ac:dyDescent="0.35">
      <c r="A89" s="465"/>
      <c r="B89" s="465"/>
      <c r="C89" s="465"/>
      <c r="D89" s="465"/>
      <c r="E89" s="465"/>
      <c r="F89" s="465"/>
      <c r="G89" s="465"/>
    </row>
    <row r="90" spans="1:7" ht="14.5" customHeight="1" outlineLevel="2" x14ac:dyDescent="0.35">
      <c r="A90" s="465"/>
      <c r="B90" s="465"/>
      <c r="C90" s="465"/>
      <c r="D90" s="465"/>
      <c r="E90" s="465"/>
      <c r="F90" s="465"/>
      <c r="G90" s="465"/>
    </row>
    <row r="91" spans="1:7" ht="14.5" customHeight="1" outlineLevel="2" x14ac:dyDescent="0.35">
      <c r="A91" s="77">
        <f>'BD5'!A44</f>
        <v>0</v>
      </c>
      <c r="B91" s="73">
        <f>'BD5'!G44</f>
        <v>0</v>
      </c>
      <c r="C91" s="185"/>
      <c r="D91" s="185"/>
      <c r="E91" s="185"/>
      <c r="F91" s="185"/>
      <c r="G91" s="185"/>
    </row>
    <row r="92" spans="1:7" ht="14.5" customHeight="1" outlineLevel="2" x14ac:dyDescent="0.35">
      <c r="A92" s="465" t="s">
        <v>23</v>
      </c>
      <c r="B92" s="495"/>
      <c r="C92" s="465"/>
      <c r="D92" s="465"/>
      <c r="E92" s="465"/>
      <c r="F92" s="465"/>
      <c r="G92" s="465"/>
    </row>
    <row r="93" spans="1:7" ht="14.5" customHeight="1" outlineLevel="2" x14ac:dyDescent="0.35">
      <c r="A93" s="465"/>
      <c r="B93" s="465"/>
      <c r="C93" s="465"/>
      <c r="D93" s="465"/>
      <c r="E93" s="465"/>
      <c r="F93" s="465"/>
      <c r="G93" s="465"/>
    </row>
    <row r="94" spans="1:7" ht="14.5" customHeight="1" outlineLevel="2" x14ac:dyDescent="0.35">
      <c r="A94" s="465"/>
      <c r="B94" s="465"/>
      <c r="C94" s="465"/>
      <c r="D94" s="465"/>
      <c r="E94" s="465"/>
      <c r="F94" s="465"/>
      <c r="G94" s="465"/>
    </row>
    <row r="95" spans="1:7" ht="14.5" customHeight="1" outlineLevel="2" x14ac:dyDescent="0.35">
      <c r="A95" s="465"/>
      <c r="B95" s="465"/>
      <c r="C95" s="465"/>
      <c r="D95" s="465"/>
      <c r="E95" s="465"/>
      <c r="F95" s="465"/>
      <c r="G95" s="465"/>
    </row>
    <row r="96" spans="1:7" ht="14.5" customHeight="1" outlineLevel="2" x14ac:dyDescent="0.35">
      <c r="A96" s="465"/>
      <c r="B96" s="465"/>
      <c r="C96" s="465"/>
      <c r="D96" s="465"/>
      <c r="E96" s="465"/>
      <c r="F96" s="465"/>
      <c r="G96" s="465"/>
    </row>
    <row r="97" spans="1:7" ht="14.5" customHeight="1" outlineLevel="2" x14ac:dyDescent="0.35">
      <c r="A97" s="465"/>
      <c r="B97" s="465"/>
      <c r="C97" s="465"/>
      <c r="D97" s="465"/>
      <c r="E97" s="465"/>
      <c r="F97" s="465"/>
      <c r="G97" s="465"/>
    </row>
    <row r="98" spans="1:7" ht="14.5" customHeight="1" outlineLevel="2" x14ac:dyDescent="0.35">
      <c r="A98" s="465"/>
      <c r="B98" s="465"/>
      <c r="C98" s="465"/>
      <c r="D98" s="465"/>
      <c r="E98" s="465"/>
      <c r="F98" s="465"/>
      <c r="G98" s="465"/>
    </row>
    <row r="99" spans="1:7" ht="14.5" customHeight="1" outlineLevel="2" x14ac:dyDescent="0.35">
      <c r="A99" s="77">
        <f>'BD5'!A45</f>
        <v>0</v>
      </c>
      <c r="B99" s="73">
        <f>'BD5'!G45</f>
        <v>0</v>
      </c>
      <c r="C99" s="185"/>
      <c r="D99" s="185"/>
      <c r="E99" s="185"/>
      <c r="F99" s="185"/>
      <c r="G99" s="185"/>
    </row>
    <row r="100" spans="1:7" ht="14.5" customHeight="1" outlineLevel="2" x14ac:dyDescent="0.35">
      <c r="A100" s="465" t="s">
        <v>23</v>
      </c>
      <c r="B100" s="495"/>
      <c r="C100" s="465"/>
      <c r="D100" s="465"/>
      <c r="E100" s="465"/>
      <c r="F100" s="465"/>
      <c r="G100" s="465"/>
    </row>
    <row r="101" spans="1:7" ht="14.5" customHeight="1" outlineLevel="2" x14ac:dyDescent="0.35">
      <c r="A101" s="465"/>
      <c r="B101" s="465"/>
      <c r="C101" s="465"/>
      <c r="D101" s="465"/>
      <c r="E101" s="465"/>
      <c r="F101" s="465"/>
      <c r="G101" s="465"/>
    </row>
    <row r="102" spans="1:7" ht="14.5" customHeight="1" outlineLevel="2" x14ac:dyDescent="0.35">
      <c r="A102" s="465"/>
      <c r="B102" s="465"/>
      <c r="C102" s="465"/>
      <c r="D102" s="465"/>
      <c r="E102" s="465"/>
      <c r="F102" s="465"/>
      <c r="G102" s="465"/>
    </row>
    <row r="103" spans="1:7" ht="14.5" customHeight="1" outlineLevel="2" x14ac:dyDescent="0.35">
      <c r="A103" s="465"/>
      <c r="B103" s="465"/>
      <c r="C103" s="465"/>
      <c r="D103" s="465"/>
      <c r="E103" s="465"/>
      <c r="F103" s="465"/>
      <c r="G103" s="465"/>
    </row>
    <row r="104" spans="1:7" ht="14.5" customHeight="1" outlineLevel="2" x14ac:dyDescent="0.35">
      <c r="A104" s="465"/>
      <c r="B104" s="465"/>
      <c r="C104" s="465"/>
      <c r="D104" s="465"/>
      <c r="E104" s="465"/>
      <c r="F104" s="465"/>
      <c r="G104" s="465"/>
    </row>
    <row r="105" spans="1:7" ht="14.5" customHeight="1" outlineLevel="2" x14ac:dyDescent="0.35">
      <c r="A105" s="465"/>
      <c r="B105" s="465"/>
      <c r="C105" s="465"/>
      <c r="D105" s="465"/>
      <c r="E105" s="465"/>
      <c r="F105" s="465"/>
      <c r="G105" s="465"/>
    </row>
    <row r="106" spans="1:7" ht="14.5" customHeight="1" outlineLevel="2" x14ac:dyDescent="0.35">
      <c r="A106" s="465"/>
      <c r="B106" s="465"/>
      <c r="C106" s="465"/>
      <c r="D106" s="465"/>
      <c r="E106" s="465"/>
      <c r="F106" s="465"/>
      <c r="G106" s="465"/>
    </row>
    <row r="107" spans="1:7" ht="14.5" customHeight="1" outlineLevel="2" x14ac:dyDescent="0.35">
      <c r="A107" s="77">
        <f>'BD5'!A46</f>
        <v>0</v>
      </c>
      <c r="B107" s="73">
        <f>'BD5'!G46</f>
        <v>0</v>
      </c>
      <c r="C107" s="1"/>
      <c r="D107" s="1"/>
      <c r="E107" s="1"/>
      <c r="F107" s="1"/>
      <c r="G107" s="1"/>
    </row>
    <row r="108" spans="1:7" ht="14.5" customHeight="1" outlineLevel="2" x14ac:dyDescent="0.35">
      <c r="A108" s="465" t="s">
        <v>23</v>
      </c>
      <c r="B108" s="495"/>
      <c r="C108" s="465"/>
      <c r="D108" s="465"/>
      <c r="E108" s="465"/>
      <c r="F108" s="465"/>
      <c r="G108" s="465"/>
    </row>
    <row r="109" spans="1:7" ht="14.5" customHeight="1" outlineLevel="2" x14ac:dyDescent="0.35">
      <c r="A109" s="465"/>
      <c r="B109" s="465"/>
      <c r="C109" s="465"/>
      <c r="D109" s="465"/>
      <c r="E109" s="465"/>
      <c r="F109" s="465"/>
      <c r="G109" s="465"/>
    </row>
    <row r="110" spans="1:7" ht="14.5" customHeight="1" outlineLevel="2" x14ac:dyDescent="0.35">
      <c r="A110" s="465"/>
      <c r="B110" s="465"/>
      <c r="C110" s="465"/>
      <c r="D110" s="465"/>
      <c r="E110" s="465"/>
      <c r="F110" s="465"/>
      <c r="G110" s="465"/>
    </row>
    <row r="111" spans="1:7" ht="14.5" customHeight="1" outlineLevel="2" x14ac:dyDescent="0.35">
      <c r="A111" s="465"/>
      <c r="B111" s="465"/>
      <c r="C111" s="465"/>
      <c r="D111" s="465"/>
      <c r="E111" s="465"/>
      <c r="F111" s="465"/>
      <c r="G111" s="465"/>
    </row>
    <row r="112" spans="1:7" ht="14.5" customHeight="1" outlineLevel="2" x14ac:dyDescent="0.35">
      <c r="A112" s="465"/>
      <c r="B112" s="465"/>
      <c r="C112" s="465"/>
      <c r="D112" s="465"/>
      <c r="E112" s="465"/>
      <c r="F112" s="465"/>
      <c r="G112" s="465"/>
    </row>
    <row r="113" spans="1:7" ht="14.5" customHeight="1" outlineLevel="2" x14ac:dyDescent="0.35">
      <c r="A113" s="465"/>
      <c r="B113" s="465"/>
      <c r="C113" s="465"/>
      <c r="D113" s="465"/>
      <c r="E113" s="465"/>
      <c r="F113" s="465"/>
      <c r="G113" s="465"/>
    </row>
    <row r="114" spans="1:7" ht="14.5" customHeight="1" outlineLevel="2" x14ac:dyDescent="0.35">
      <c r="A114" s="465"/>
      <c r="B114" s="465"/>
      <c r="C114" s="465"/>
      <c r="D114" s="465"/>
      <c r="E114" s="465"/>
      <c r="F114" s="465"/>
      <c r="G114" s="465"/>
    </row>
    <row r="115" spans="1:7" ht="14.5" customHeight="1" outlineLevel="3" x14ac:dyDescent="0.35">
      <c r="A115" s="77">
        <f>'BD5'!A47</f>
        <v>0</v>
      </c>
      <c r="B115" s="73">
        <f>'BD5'!G47</f>
        <v>0</v>
      </c>
      <c r="C115" s="1"/>
      <c r="D115" s="1"/>
      <c r="E115" s="1"/>
      <c r="F115" s="1"/>
      <c r="G115" s="1"/>
    </row>
    <row r="116" spans="1:7" ht="14.5" customHeight="1" outlineLevel="3" x14ac:dyDescent="0.35">
      <c r="A116" s="465" t="s">
        <v>23</v>
      </c>
      <c r="B116" s="495"/>
      <c r="C116" s="465"/>
      <c r="D116" s="465"/>
      <c r="E116" s="465"/>
      <c r="F116" s="465"/>
      <c r="G116" s="465"/>
    </row>
    <row r="117" spans="1:7" ht="14.5" customHeight="1" outlineLevel="3" x14ac:dyDescent="0.35">
      <c r="A117" s="465"/>
      <c r="B117" s="465"/>
      <c r="C117" s="465"/>
      <c r="D117" s="465"/>
      <c r="E117" s="465"/>
      <c r="F117" s="465"/>
      <c r="G117" s="465"/>
    </row>
    <row r="118" spans="1:7" ht="14.5" customHeight="1" outlineLevel="3" x14ac:dyDescent="0.35">
      <c r="A118" s="465"/>
      <c r="B118" s="465"/>
      <c r="C118" s="465"/>
      <c r="D118" s="465"/>
      <c r="E118" s="465"/>
      <c r="F118" s="465"/>
      <c r="G118" s="465"/>
    </row>
    <row r="119" spans="1:7" ht="14.5" customHeight="1" outlineLevel="3" x14ac:dyDescent="0.35">
      <c r="A119" s="465"/>
      <c r="B119" s="465"/>
      <c r="C119" s="465"/>
      <c r="D119" s="465"/>
      <c r="E119" s="465"/>
      <c r="F119" s="465"/>
      <c r="G119" s="465"/>
    </row>
    <row r="120" spans="1:7" ht="14.5" customHeight="1" outlineLevel="3" x14ac:dyDescent="0.35">
      <c r="A120" s="465"/>
      <c r="B120" s="465"/>
      <c r="C120" s="465"/>
      <c r="D120" s="465"/>
      <c r="E120" s="465"/>
      <c r="F120" s="465"/>
      <c r="G120" s="465"/>
    </row>
    <row r="121" spans="1:7" ht="14.5" customHeight="1" outlineLevel="3" x14ac:dyDescent="0.35">
      <c r="A121" s="465"/>
      <c r="B121" s="465"/>
      <c r="C121" s="465"/>
      <c r="D121" s="465"/>
      <c r="E121" s="465"/>
      <c r="F121" s="465"/>
      <c r="G121" s="465"/>
    </row>
    <row r="122" spans="1:7" ht="14.5" customHeight="1" outlineLevel="3" x14ac:dyDescent="0.35">
      <c r="A122" s="465"/>
      <c r="B122" s="465"/>
      <c r="C122" s="465"/>
      <c r="D122" s="465"/>
      <c r="E122" s="465"/>
      <c r="F122" s="465"/>
      <c r="G122" s="465"/>
    </row>
    <row r="123" spans="1:7" ht="14.5" customHeight="1" outlineLevel="3" x14ac:dyDescent="0.35">
      <c r="A123" s="77">
        <f>'BD5'!A48</f>
        <v>0</v>
      </c>
      <c r="B123" s="73">
        <f>'BD5'!G48</f>
        <v>0</v>
      </c>
      <c r="C123" s="1"/>
      <c r="D123" s="1"/>
      <c r="E123" s="1"/>
      <c r="F123" s="1"/>
      <c r="G123" s="1"/>
    </row>
    <row r="124" spans="1:7" ht="14.5" customHeight="1" outlineLevel="3" x14ac:dyDescent="0.35">
      <c r="A124" s="465" t="s">
        <v>23</v>
      </c>
      <c r="B124" s="495"/>
      <c r="C124" s="465"/>
      <c r="D124" s="465"/>
      <c r="E124" s="465"/>
      <c r="F124" s="465"/>
      <c r="G124" s="465"/>
    </row>
    <row r="125" spans="1:7" ht="14.5" customHeight="1" outlineLevel="3" x14ac:dyDescent="0.35">
      <c r="A125" s="465"/>
      <c r="B125" s="465"/>
      <c r="C125" s="465"/>
      <c r="D125" s="465"/>
      <c r="E125" s="465"/>
      <c r="F125" s="465"/>
      <c r="G125" s="465"/>
    </row>
    <row r="126" spans="1:7" ht="14.5" customHeight="1" outlineLevel="3" x14ac:dyDescent="0.35">
      <c r="A126" s="465"/>
      <c r="B126" s="465"/>
      <c r="C126" s="465"/>
      <c r="D126" s="465"/>
      <c r="E126" s="465"/>
      <c r="F126" s="465"/>
      <c r="G126" s="465"/>
    </row>
    <row r="127" spans="1:7" ht="14.5" customHeight="1" outlineLevel="3" x14ac:dyDescent="0.35">
      <c r="A127" s="465"/>
      <c r="B127" s="465"/>
      <c r="C127" s="465"/>
      <c r="D127" s="465"/>
      <c r="E127" s="465"/>
      <c r="F127" s="465"/>
      <c r="G127" s="465"/>
    </row>
    <row r="128" spans="1:7" ht="14.5" customHeight="1" outlineLevel="3" x14ac:dyDescent="0.35">
      <c r="A128" s="465"/>
      <c r="B128" s="465"/>
      <c r="C128" s="465"/>
      <c r="D128" s="465"/>
      <c r="E128" s="465"/>
      <c r="F128" s="465"/>
      <c r="G128" s="465"/>
    </row>
    <row r="129" spans="1:7" ht="14.5" customHeight="1" outlineLevel="3" x14ac:dyDescent="0.35">
      <c r="A129" s="465"/>
      <c r="B129" s="465"/>
      <c r="C129" s="465"/>
      <c r="D129" s="465"/>
      <c r="E129" s="465"/>
      <c r="F129" s="465"/>
      <c r="G129" s="465"/>
    </row>
    <row r="130" spans="1:7" ht="14.5" customHeight="1" outlineLevel="3" x14ac:dyDescent="0.35">
      <c r="A130" s="465"/>
      <c r="B130" s="465"/>
      <c r="C130" s="465"/>
      <c r="D130" s="465"/>
      <c r="E130" s="465"/>
      <c r="F130" s="465"/>
      <c r="G130" s="465"/>
    </row>
    <row r="131" spans="1:7" ht="14.5" customHeight="1" outlineLevel="3" x14ac:dyDescent="0.35">
      <c r="A131" s="77">
        <f>'BD5'!A49</f>
        <v>0</v>
      </c>
      <c r="B131" s="73">
        <f>'BD5'!G49</f>
        <v>0</v>
      </c>
      <c r="C131" s="1"/>
      <c r="D131" s="1"/>
      <c r="E131" s="1"/>
      <c r="F131" s="1"/>
      <c r="G131" s="1"/>
    </row>
    <row r="132" spans="1:7" ht="14.5" customHeight="1" outlineLevel="3" x14ac:dyDescent="0.35">
      <c r="A132" s="465" t="s">
        <v>23</v>
      </c>
      <c r="B132" s="495"/>
      <c r="C132" s="465"/>
      <c r="D132" s="465"/>
      <c r="E132" s="465"/>
      <c r="F132" s="465"/>
      <c r="G132" s="465"/>
    </row>
    <row r="133" spans="1:7" ht="14.5" customHeight="1" outlineLevel="3" x14ac:dyDescent="0.35">
      <c r="A133" s="465"/>
      <c r="B133" s="465"/>
      <c r="C133" s="465"/>
      <c r="D133" s="465"/>
      <c r="E133" s="465"/>
      <c r="F133" s="465"/>
      <c r="G133" s="465"/>
    </row>
    <row r="134" spans="1:7" ht="14.5" customHeight="1" outlineLevel="3" x14ac:dyDescent="0.35">
      <c r="A134" s="465"/>
      <c r="B134" s="465"/>
      <c r="C134" s="465"/>
      <c r="D134" s="465"/>
      <c r="E134" s="465"/>
      <c r="F134" s="465"/>
      <c r="G134" s="465"/>
    </row>
    <row r="135" spans="1:7" ht="14.5" customHeight="1" outlineLevel="3" x14ac:dyDescent="0.35">
      <c r="A135" s="465"/>
      <c r="B135" s="465"/>
      <c r="C135" s="465"/>
      <c r="D135" s="465"/>
      <c r="E135" s="465"/>
      <c r="F135" s="465"/>
      <c r="G135" s="465"/>
    </row>
    <row r="136" spans="1:7" ht="14.5" customHeight="1" outlineLevel="3" x14ac:dyDescent="0.35">
      <c r="A136" s="465"/>
      <c r="B136" s="465"/>
      <c r="C136" s="465"/>
      <c r="D136" s="465"/>
      <c r="E136" s="465"/>
      <c r="F136" s="465"/>
      <c r="G136" s="465"/>
    </row>
    <row r="137" spans="1:7" ht="14.5" customHeight="1" outlineLevel="3" x14ac:dyDescent="0.35">
      <c r="A137" s="465"/>
      <c r="B137" s="465"/>
      <c r="C137" s="465"/>
      <c r="D137" s="465"/>
      <c r="E137" s="465"/>
      <c r="F137" s="465"/>
      <c r="G137" s="465"/>
    </row>
    <row r="138" spans="1:7" ht="14.5" customHeight="1" outlineLevel="3" x14ac:dyDescent="0.35">
      <c r="A138" s="465"/>
      <c r="B138" s="465"/>
      <c r="C138" s="465"/>
      <c r="D138" s="465"/>
      <c r="E138" s="465"/>
      <c r="F138" s="465"/>
      <c r="G138" s="465"/>
    </row>
    <row r="139" spans="1:7" ht="14.5" customHeight="1" outlineLevel="3" x14ac:dyDescent="0.35">
      <c r="A139" s="77">
        <f>'BD5'!A50</f>
        <v>0</v>
      </c>
      <c r="B139" s="73">
        <f>'BD5'!G50</f>
        <v>0</v>
      </c>
      <c r="C139" s="1"/>
      <c r="D139" s="1"/>
      <c r="E139" s="1"/>
      <c r="F139" s="1"/>
      <c r="G139" s="1"/>
    </row>
    <row r="140" spans="1:7" ht="14.5" customHeight="1" outlineLevel="3" x14ac:dyDescent="0.35">
      <c r="A140" s="465" t="s">
        <v>23</v>
      </c>
      <c r="B140" s="495"/>
      <c r="C140" s="465"/>
      <c r="D140" s="465"/>
      <c r="E140" s="465"/>
      <c r="F140" s="465"/>
      <c r="G140" s="465"/>
    </row>
    <row r="141" spans="1:7" ht="14.5" customHeight="1" outlineLevel="3" x14ac:dyDescent="0.35">
      <c r="A141" s="465"/>
      <c r="B141" s="465"/>
      <c r="C141" s="465"/>
      <c r="D141" s="465"/>
      <c r="E141" s="465"/>
      <c r="F141" s="465"/>
      <c r="G141" s="465"/>
    </row>
    <row r="142" spans="1:7" ht="14.5" customHeight="1" outlineLevel="3" x14ac:dyDescent="0.35">
      <c r="A142" s="465"/>
      <c r="B142" s="465"/>
      <c r="C142" s="465"/>
      <c r="D142" s="465"/>
      <c r="E142" s="465"/>
      <c r="F142" s="465"/>
      <c r="G142" s="465"/>
    </row>
    <row r="143" spans="1:7" ht="14.5" customHeight="1" outlineLevel="3" x14ac:dyDescent="0.35">
      <c r="A143" s="465"/>
      <c r="B143" s="465"/>
      <c r="C143" s="465"/>
      <c r="D143" s="465"/>
      <c r="E143" s="465"/>
      <c r="F143" s="465"/>
      <c r="G143" s="465"/>
    </row>
    <row r="144" spans="1:7" ht="14.5" customHeight="1" outlineLevel="3" x14ac:dyDescent="0.35">
      <c r="A144" s="465"/>
      <c r="B144" s="465"/>
      <c r="C144" s="465"/>
      <c r="D144" s="465"/>
      <c r="E144" s="465"/>
      <c r="F144" s="465"/>
      <c r="G144" s="465"/>
    </row>
    <row r="145" spans="1:7" ht="14.5" customHeight="1" outlineLevel="3" x14ac:dyDescent="0.35">
      <c r="A145" s="465"/>
      <c r="B145" s="465"/>
      <c r="C145" s="465"/>
      <c r="D145" s="465"/>
      <c r="E145" s="465"/>
      <c r="F145" s="465"/>
      <c r="G145" s="465"/>
    </row>
    <row r="146" spans="1:7" ht="14.5" customHeight="1" outlineLevel="3" x14ac:dyDescent="0.35">
      <c r="A146" s="465"/>
      <c r="B146" s="465"/>
      <c r="C146" s="465"/>
      <c r="D146" s="465"/>
      <c r="E146" s="465"/>
      <c r="F146" s="465"/>
      <c r="G146" s="465"/>
    </row>
    <row r="147" spans="1:7" ht="14.5" customHeight="1" outlineLevel="3" x14ac:dyDescent="0.35">
      <c r="A147" s="77">
        <f>'BD5'!A51</f>
        <v>0</v>
      </c>
      <c r="B147" s="73">
        <f>'BD5'!G51</f>
        <v>0</v>
      </c>
      <c r="C147" s="1"/>
      <c r="D147" s="1"/>
      <c r="E147" s="1"/>
      <c r="F147" s="1"/>
      <c r="G147" s="1"/>
    </row>
    <row r="148" spans="1:7" ht="14.5" customHeight="1" outlineLevel="3" x14ac:dyDescent="0.35">
      <c r="A148" s="465" t="s">
        <v>23</v>
      </c>
      <c r="B148" s="495"/>
      <c r="C148" s="465"/>
      <c r="D148" s="465"/>
      <c r="E148" s="465"/>
      <c r="F148" s="465"/>
      <c r="G148" s="465"/>
    </row>
    <row r="149" spans="1:7" ht="14.5" customHeight="1" outlineLevel="3" x14ac:dyDescent="0.35">
      <c r="A149" s="465"/>
      <c r="B149" s="465"/>
      <c r="C149" s="465"/>
      <c r="D149" s="465"/>
      <c r="E149" s="465"/>
      <c r="F149" s="465"/>
      <c r="G149" s="465"/>
    </row>
    <row r="150" spans="1:7" ht="14.5" customHeight="1" outlineLevel="3" x14ac:dyDescent="0.35">
      <c r="A150" s="465"/>
      <c r="B150" s="465"/>
      <c r="C150" s="465"/>
      <c r="D150" s="465"/>
      <c r="E150" s="465"/>
      <c r="F150" s="465"/>
      <c r="G150" s="465"/>
    </row>
    <row r="151" spans="1:7" ht="14.5" customHeight="1" outlineLevel="3" x14ac:dyDescent="0.35">
      <c r="A151" s="465"/>
      <c r="B151" s="465"/>
      <c r="C151" s="465"/>
      <c r="D151" s="465"/>
      <c r="E151" s="465"/>
      <c r="F151" s="465"/>
      <c r="G151" s="465"/>
    </row>
    <row r="152" spans="1:7" ht="14.5" customHeight="1" outlineLevel="3" x14ac:dyDescent="0.35">
      <c r="A152" s="465"/>
      <c r="B152" s="465"/>
      <c r="C152" s="465"/>
      <c r="D152" s="465"/>
      <c r="E152" s="465"/>
      <c r="F152" s="465"/>
      <c r="G152" s="465"/>
    </row>
    <row r="153" spans="1:7" ht="14.5" customHeight="1" outlineLevel="3" x14ac:dyDescent="0.35">
      <c r="A153" s="465"/>
      <c r="B153" s="465"/>
      <c r="C153" s="465"/>
      <c r="D153" s="465"/>
      <c r="E153" s="465"/>
      <c r="F153" s="465"/>
      <c r="G153" s="465"/>
    </row>
    <row r="154" spans="1:7" ht="14.5" customHeight="1" outlineLevel="3" x14ac:dyDescent="0.35">
      <c r="A154" s="465"/>
      <c r="B154" s="465"/>
      <c r="C154" s="465"/>
      <c r="D154" s="465"/>
      <c r="E154" s="465"/>
      <c r="F154" s="465"/>
      <c r="G154" s="465"/>
    </row>
    <row r="155" spans="1:7" ht="14.5" customHeight="1" outlineLevel="4" x14ac:dyDescent="0.35">
      <c r="A155" s="77">
        <f>'BD5'!A52</f>
        <v>0</v>
      </c>
      <c r="B155" s="73">
        <f>'BD5'!G52</f>
        <v>0</v>
      </c>
      <c r="C155" s="1"/>
      <c r="D155" s="1"/>
      <c r="E155" s="1"/>
      <c r="F155" s="1"/>
      <c r="G155" s="1"/>
    </row>
    <row r="156" spans="1:7" ht="14.5" customHeight="1" outlineLevel="4" x14ac:dyDescent="0.35">
      <c r="A156" s="465" t="s">
        <v>23</v>
      </c>
      <c r="B156" s="495"/>
      <c r="C156" s="465"/>
      <c r="D156" s="465"/>
      <c r="E156" s="465"/>
      <c r="F156" s="465"/>
      <c r="G156" s="465"/>
    </row>
    <row r="157" spans="1:7" ht="14.5" customHeight="1" outlineLevel="4" x14ac:dyDescent="0.35">
      <c r="A157" s="465"/>
      <c r="B157" s="465"/>
      <c r="C157" s="465"/>
      <c r="D157" s="465"/>
      <c r="E157" s="465"/>
      <c r="F157" s="465"/>
      <c r="G157" s="465"/>
    </row>
    <row r="158" spans="1:7" ht="14.5" customHeight="1" outlineLevel="4" x14ac:dyDescent="0.35">
      <c r="A158" s="465"/>
      <c r="B158" s="465"/>
      <c r="C158" s="465"/>
      <c r="D158" s="465"/>
      <c r="E158" s="465"/>
      <c r="F158" s="465"/>
      <c r="G158" s="465"/>
    </row>
    <row r="159" spans="1:7" ht="14.5" customHeight="1" outlineLevel="4" x14ac:dyDescent="0.35">
      <c r="A159" s="465"/>
      <c r="B159" s="465"/>
      <c r="C159" s="465"/>
      <c r="D159" s="465"/>
      <c r="E159" s="465"/>
      <c r="F159" s="465"/>
      <c r="G159" s="465"/>
    </row>
    <row r="160" spans="1:7" ht="14.5" customHeight="1" outlineLevel="4" x14ac:dyDescent="0.35">
      <c r="A160" s="465"/>
      <c r="B160" s="465"/>
      <c r="C160" s="465"/>
      <c r="D160" s="465"/>
      <c r="E160" s="465"/>
      <c r="F160" s="465"/>
      <c r="G160" s="465"/>
    </row>
    <row r="161" spans="1:7" ht="14.5" customHeight="1" outlineLevel="4" x14ac:dyDescent="0.35">
      <c r="A161" s="465"/>
      <c r="B161" s="465"/>
      <c r="C161" s="465"/>
      <c r="D161" s="465"/>
      <c r="E161" s="465"/>
      <c r="F161" s="465"/>
      <c r="G161" s="465"/>
    </row>
    <row r="162" spans="1:7" ht="14.5" customHeight="1" outlineLevel="4" x14ac:dyDescent="0.35">
      <c r="A162" s="465"/>
      <c r="B162" s="465"/>
      <c r="C162" s="465"/>
      <c r="D162" s="465"/>
      <c r="E162" s="465"/>
      <c r="F162" s="465"/>
      <c r="G162" s="465"/>
    </row>
    <row r="163" spans="1:7" ht="14.5" customHeight="1" outlineLevel="4" x14ac:dyDescent="0.35">
      <c r="A163" s="77">
        <f>'BD5'!A53</f>
        <v>0</v>
      </c>
      <c r="B163" s="73">
        <f>'BD5'!G53</f>
        <v>0</v>
      </c>
      <c r="C163" s="1"/>
      <c r="D163" s="1"/>
      <c r="E163" s="1"/>
      <c r="F163" s="1"/>
      <c r="G163" s="1"/>
    </row>
    <row r="164" spans="1:7" ht="14.5" customHeight="1" outlineLevel="4" x14ac:dyDescent="0.35">
      <c r="A164" s="465" t="s">
        <v>23</v>
      </c>
      <c r="B164" s="495"/>
      <c r="C164" s="465"/>
      <c r="D164" s="465"/>
      <c r="E164" s="465"/>
      <c r="F164" s="465"/>
      <c r="G164" s="465"/>
    </row>
    <row r="165" spans="1:7" ht="14.5" customHeight="1" outlineLevel="4" x14ac:dyDescent="0.35">
      <c r="A165" s="465"/>
      <c r="B165" s="465"/>
      <c r="C165" s="465"/>
      <c r="D165" s="465"/>
      <c r="E165" s="465"/>
      <c r="F165" s="465"/>
      <c r="G165" s="465"/>
    </row>
    <row r="166" spans="1:7" ht="14.5" customHeight="1" outlineLevel="4" x14ac:dyDescent="0.35">
      <c r="A166" s="465"/>
      <c r="B166" s="465"/>
      <c r="C166" s="465"/>
      <c r="D166" s="465"/>
      <c r="E166" s="465"/>
      <c r="F166" s="465"/>
      <c r="G166" s="465"/>
    </row>
    <row r="167" spans="1:7" ht="14.5" customHeight="1" outlineLevel="4" x14ac:dyDescent="0.35">
      <c r="A167" s="465"/>
      <c r="B167" s="465"/>
      <c r="C167" s="465"/>
      <c r="D167" s="465"/>
      <c r="E167" s="465"/>
      <c r="F167" s="465"/>
      <c r="G167" s="465"/>
    </row>
    <row r="168" spans="1:7" ht="14.5" customHeight="1" outlineLevel="4" x14ac:dyDescent="0.35">
      <c r="A168" s="465"/>
      <c r="B168" s="465"/>
      <c r="C168" s="465"/>
      <c r="D168" s="465"/>
      <c r="E168" s="465"/>
      <c r="F168" s="465"/>
      <c r="G168" s="465"/>
    </row>
    <row r="169" spans="1:7" ht="14.5" customHeight="1" outlineLevel="4" x14ac:dyDescent="0.35">
      <c r="A169" s="465"/>
      <c r="B169" s="465"/>
      <c r="C169" s="465"/>
      <c r="D169" s="465"/>
      <c r="E169" s="465"/>
      <c r="F169" s="465"/>
      <c r="G169" s="465"/>
    </row>
    <row r="170" spans="1:7" ht="14.5" customHeight="1" outlineLevel="4" x14ac:dyDescent="0.35">
      <c r="A170" s="465"/>
      <c r="B170" s="465"/>
      <c r="C170" s="465"/>
      <c r="D170" s="465"/>
      <c r="E170" s="465"/>
      <c r="F170" s="465"/>
      <c r="G170" s="465"/>
    </row>
    <row r="171" spans="1:7" ht="14.5" customHeight="1" outlineLevel="4" x14ac:dyDescent="0.35">
      <c r="A171" s="77">
        <f>'BD5'!A54</f>
        <v>0</v>
      </c>
      <c r="B171" s="73">
        <f>'BD5'!G54</f>
        <v>0</v>
      </c>
      <c r="C171" s="1"/>
      <c r="D171" s="1"/>
      <c r="E171" s="1"/>
      <c r="F171" s="1"/>
      <c r="G171" s="1"/>
    </row>
    <row r="172" spans="1:7" ht="14.5" customHeight="1" outlineLevel="4" x14ac:dyDescent="0.35">
      <c r="A172" s="465" t="s">
        <v>23</v>
      </c>
      <c r="B172" s="495"/>
      <c r="C172" s="465"/>
      <c r="D172" s="465"/>
      <c r="E172" s="465"/>
      <c r="F172" s="465"/>
      <c r="G172" s="465"/>
    </row>
    <row r="173" spans="1:7" ht="14.5" customHeight="1" outlineLevel="4" x14ac:dyDescent="0.35">
      <c r="A173" s="465"/>
      <c r="B173" s="465"/>
      <c r="C173" s="465"/>
      <c r="D173" s="465"/>
      <c r="E173" s="465"/>
      <c r="F173" s="465"/>
      <c r="G173" s="465"/>
    </row>
    <row r="174" spans="1:7" ht="14.5" customHeight="1" outlineLevel="4" x14ac:dyDescent="0.35">
      <c r="A174" s="465"/>
      <c r="B174" s="465"/>
      <c r="C174" s="465"/>
      <c r="D174" s="465"/>
      <c r="E174" s="465"/>
      <c r="F174" s="465"/>
      <c r="G174" s="465"/>
    </row>
    <row r="175" spans="1:7" ht="14.5" customHeight="1" outlineLevel="4" x14ac:dyDescent="0.35">
      <c r="A175" s="465"/>
      <c r="B175" s="465"/>
      <c r="C175" s="465"/>
      <c r="D175" s="465"/>
      <c r="E175" s="465"/>
      <c r="F175" s="465"/>
      <c r="G175" s="465"/>
    </row>
    <row r="176" spans="1:7" ht="14.5" customHeight="1" outlineLevel="4" x14ac:dyDescent="0.35">
      <c r="A176" s="465"/>
      <c r="B176" s="465"/>
      <c r="C176" s="465"/>
      <c r="D176" s="465"/>
      <c r="E176" s="465"/>
      <c r="F176" s="465"/>
      <c r="G176" s="465"/>
    </row>
    <row r="177" spans="1:7" ht="14.5" customHeight="1" outlineLevel="4" x14ac:dyDescent="0.35">
      <c r="A177" s="465"/>
      <c r="B177" s="465"/>
      <c r="C177" s="465"/>
      <c r="D177" s="465"/>
      <c r="E177" s="465"/>
      <c r="F177" s="465"/>
      <c r="G177" s="465"/>
    </row>
    <row r="178" spans="1:7" ht="14.5" customHeight="1" outlineLevel="4" x14ac:dyDescent="0.35">
      <c r="A178" s="465"/>
      <c r="B178" s="465"/>
      <c r="C178" s="465"/>
      <c r="D178" s="465"/>
      <c r="E178" s="465"/>
      <c r="F178" s="465"/>
      <c r="G178" s="465"/>
    </row>
    <row r="179" spans="1:7" ht="14.5" customHeight="1" outlineLevel="4" x14ac:dyDescent="0.35">
      <c r="A179" s="77">
        <f>'BD5'!A55</f>
        <v>0</v>
      </c>
      <c r="B179" s="73">
        <f>'BD5'!G55</f>
        <v>0</v>
      </c>
      <c r="C179" s="1"/>
      <c r="D179" s="1"/>
      <c r="E179" s="1"/>
      <c r="F179" s="1"/>
      <c r="G179" s="1"/>
    </row>
    <row r="180" spans="1:7" ht="14.5" customHeight="1" outlineLevel="4" x14ac:dyDescent="0.35">
      <c r="A180" s="465" t="s">
        <v>23</v>
      </c>
      <c r="B180" s="495"/>
      <c r="C180" s="465"/>
      <c r="D180" s="465"/>
      <c r="E180" s="465"/>
      <c r="F180" s="465"/>
      <c r="G180" s="465"/>
    </row>
    <row r="181" spans="1:7" ht="14.5" customHeight="1" outlineLevel="4" x14ac:dyDescent="0.35">
      <c r="A181" s="465"/>
      <c r="B181" s="465"/>
      <c r="C181" s="465"/>
      <c r="D181" s="465"/>
      <c r="E181" s="465"/>
      <c r="F181" s="465"/>
      <c r="G181" s="465"/>
    </row>
    <row r="182" spans="1:7" ht="14.5" customHeight="1" outlineLevel="4" x14ac:dyDescent="0.35">
      <c r="A182" s="465"/>
      <c r="B182" s="465"/>
      <c r="C182" s="465"/>
      <c r="D182" s="465"/>
      <c r="E182" s="465"/>
      <c r="F182" s="465"/>
      <c r="G182" s="465"/>
    </row>
    <row r="183" spans="1:7" ht="14.5" customHeight="1" outlineLevel="4" x14ac:dyDescent="0.35">
      <c r="A183" s="465"/>
      <c r="B183" s="465"/>
      <c r="C183" s="465"/>
      <c r="D183" s="465"/>
      <c r="E183" s="465"/>
      <c r="F183" s="465"/>
      <c r="G183" s="465"/>
    </row>
    <row r="184" spans="1:7" ht="14.5" customHeight="1" outlineLevel="4" x14ac:dyDescent="0.35">
      <c r="A184" s="465"/>
      <c r="B184" s="465"/>
      <c r="C184" s="465"/>
      <c r="D184" s="465"/>
      <c r="E184" s="465"/>
      <c r="F184" s="465"/>
      <c r="G184" s="465"/>
    </row>
    <row r="185" spans="1:7" ht="14.5" customHeight="1" outlineLevel="4" x14ac:dyDescent="0.35">
      <c r="A185" s="465"/>
      <c r="B185" s="465"/>
      <c r="C185" s="465"/>
      <c r="D185" s="465"/>
      <c r="E185" s="465"/>
      <c r="F185" s="465"/>
      <c r="G185" s="465"/>
    </row>
    <row r="186" spans="1:7" ht="14.5" customHeight="1" outlineLevel="4" x14ac:dyDescent="0.35">
      <c r="A186" s="465"/>
      <c r="B186" s="465"/>
      <c r="C186" s="465"/>
      <c r="D186" s="465"/>
      <c r="E186" s="465"/>
      <c r="F186" s="465"/>
      <c r="G186" s="465"/>
    </row>
    <row r="187" spans="1:7" ht="14.5" customHeight="1" outlineLevel="4" x14ac:dyDescent="0.35">
      <c r="A187" s="77">
        <f>'BD5'!A56</f>
        <v>0</v>
      </c>
      <c r="B187" s="73">
        <f>'BD5'!G56</f>
        <v>0</v>
      </c>
      <c r="C187" s="1"/>
      <c r="D187" s="1"/>
      <c r="E187" s="1"/>
      <c r="F187" s="1"/>
      <c r="G187" s="1"/>
    </row>
    <row r="188" spans="1:7" ht="14.5" customHeight="1" outlineLevel="4" x14ac:dyDescent="0.35">
      <c r="A188" s="465" t="s">
        <v>23</v>
      </c>
      <c r="B188" s="495"/>
      <c r="C188" s="465"/>
      <c r="D188" s="465"/>
      <c r="E188" s="465"/>
      <c r="F188" s="465"/>
      <c r="G188" s="465"/>
    </row>
    <row r="189" spans="1:7" ht="14.5" customHeight="1" outlineLevel="4" x14ac:dyDescent="0.35">
      <c r="A189" s="465"/>
      <c r="B189" s="465"/>
      <c r="C189" s="465"/>
      <c r="D189" s="465"/>
      <c r="E189" s="465"/>
      <c r="F189" s="465"/>
      <c r="G189" s="465"/>
    </row>
    <row r="190" spans="1:7" ht="14.5" customHeight="1" outlineLevel="4" x14ac:dyDescent="0.35">
      <c r="A190" s="465"/>
      <c r="B190" s="465"/>
      <c r="C190" s="465"/>
      <c r="D190" s="465"/>
      <c r="E190" s="465"/>
      <c r="F190" s="465"/>
      <c r="G190" s="465"/>
    </row>
    <row r="191" spans="1:7" ht="14.5" customHeight="1" outlineLevel="4" x14ac:dyDescent="0.35">
      <c r="A191" s="465"/>
      <c r="B191" s="465"/>
      <c r="C191" s="465"/>
      <c r="D191" s="465"/>
      <c r="E191" s="465"/>
      <c r="F191" s="465"/>
      <c r="G191" s="465"/>
    </row>
    <row r="192" spans="1:7" ht="14.5" customHeight="1" outlineLevel="4" x14ac:dyDescent="0.35">
      <c r="A192" s="465"/>
      <c r="B192" s="465"/>
      <c r="C192" s="465"/>
      <c r="D192" s="465"/>
      <c r="E192" s="465"/>
      <c r="F192" s="465"/>
      <c r="G192" s="465"/>
    </row>
    <row r="193" spans="1:7" ht="14.5" customHeight="1" outlineLevel="4" x14ac:dyDescent="0.35">
      <c r="A193" s="465"/>
      <c r="B193" s="465"/>
      <c r="C193" s="465"/>
      <c r="D193" s="465"/>
      <c r="E193" s="465"/>
      <c r="F193" s="465"/>
      <c r="G193" s="465"/>
    </row>
    <row r="194" spans="1:7" ht="14.5" customHeight="1" outlineLevel="4" x14ac:dyDescent="0.35">
      <c r="A194" s="465"/>
      <c r="B194" s="465"/>
      <c r="C194" s="465"/>
      <c r="D194" s="465"/>
      <c r="E194" s="465"/>
      <c r="F194" s="465"/>
      <c r="G194" s="465"/>
    </row>
    <row r="195" spans="1:7" ht="14.5" customHeight="1" outlineLevel="5" x14ac:dyDescent="0.35">
      <c r="A195" s="77">
        <f>'BD5'!A57</f>
        <v>0</v>
      </c>
      <c r="B195" s="73">
        <f>'BD5'!G57</f>
        <v>0</v>
      </c>
      <c r="C195" s="1"/>
      <c r="D195" s="1"/>
      <c r="E195" s="1"/>
      <c r="F195" s="1"/>
      <c r="G195" s="1"/>
    </row>
    <row r="196" spans="1:7" ht="14.5" customHeight="1" outlineLevel="5" x14ac:dyDescent="0.35">
      <c r="A196" s="465" t="s">
        <v>23</v>
      </c>
      <c r="B196" s="495"/>
      <c r="C196" s="465"/>
      <c r="D196" s="465"/>
      <c r="E196" s="465"/>
      <c r="F196" s="465"/>
      <c r="G196" s="465"/>
    </row>
    <row r="197" spans="1:7" ht="14.5" customHeight="1" outlineLevel="5" x14ac:dyDescent="0.35">
      <c r="A197" s="465"/>
      <c r="B197" s="465"/>
      <c r="C197" s="465"/>
      <c r="D197" s="465"/>
      <c r="E197" s="465"/>
      <c r="F197" s="465"/>
      <c r="G197" s="465"/>
    </row>
    <row r="198" spans="1:7" ht="14.5" customHeight="1" outlineLevel="5" x14ac:dyDescent="0.35">
      <c r="A198" s="465"/>
      <c r="B198" s="465"/>
      <c r="C198" s="465"/>
      <c r="D198" s="465"/>
      <c r="E198" s="465"/>
      <c r="F198" s="465"/>
      <c r="G198" s="465"/>
    </row>
    <row r="199" spans="1:7" ht="14.5" customHeight="1" outlineLevel="5" x14ac:dyDescent="0.35">
      <c r="A199" s="465"/>
      <c r="B199" s="465"/>
      <c r="C199" s="465"/>
      <c r="D199" s="465"/>
      <c r="E199" s="465"/>
      <c r="F199" s="465"/>
      <c r="G199" s="465"/>
    </row>
    <row r="200" spans="1:7" ht="14.5" customHeight="1" outlineLevel="5" x14ac:dyDescent="0.35">
      <c r="A200" s="465"/>
      <c r="B200" s="465"/>
      <c r="C200" s="465"/>
      <c r="D200" s="465"/>
      <c r="E200" s="465"/>
      <c r="F200" s="465"/>
      <c r="G200" s="465"/>
    </row>
    <row r="201" spans="1:7" ht="14.5" customHeight="1" outlineLevel="5" x14ac:dyDescent="0.35">
      <c r="A201" s="465"/>
      <c r="B201" s="465"/>
      <c r="C201" s="465"/>
      <c r="D201" s="465"/>
      <c r="E201" s="465"/>
      <c r="F201" s="465"/>
      <c r="G201" s="465"/>
    </row>
    <row r="202" spans="1:7" ht="14.5" customHeight="1" outlineLevel="5" x14ac:dyDescent="0.35">
      <c r="A202" s="465"/>
      <c r="B202" s="465"/>
      <c r="C202" s="465"/>
      <c r="D202" s="465"/>
      <c r="E202" s="465"/>
      <c r="F202" s="465"/>
      <c r="G202" s="465"/>
    </row>
    <row r="203" spans="1:7" ht="14.5" customHeight="1" outlineLevel="5" x14ac:dyDescent="0.35">
      <c r="A203" s="77">
        <f>'BD5'!A58</f>
        <v>0</v>
      </c>
      <c r="B203" s="73">
        <f>'BD5'!G58</f>
        <v>0</v>
      </c>
      <c r="C203" s="1"/>
      <c r="D203" s="1"/>
      <c r="E203" s="1"/>
      <c r="F203" s="1"/>
      <c r="G203" s="1"/>
    </row>
    <row r="204" spans="1:7" ht="14.5" customHeight="1" outlineLevel="5" x14ac:dyDescent="0.35">
      <c r="A204" s="465" t="s">
        <v>23</v>
      </c>
      <c r="B204" s="495"/>
      <c r="C204" s="465"/>
      <c r="D204" s="465"/>
      <c r="E204" s="465"/>
      <c r="F204" s="465"/>
      <c r="G204" s="465"/>
    </row>
    <row r="205" spans="1:7" ht="14.5" customHeight="1" outlineLevel="5" x14ac:dyDescent="0.35">
      <c r="A205" s="465"/>
      <c r="B205" s="465"/>
      <c r="C205" s="465"/>
      <c r="D205" s="465"/>
      <c r="E205" s="465"/>
      <c r="F205" s="465"/>
      <c r="G205" s="465"/>
    </row>
    <row r="206" spans="1:7" ht="14.5" customHeight="1" outlineLevel="5" x14ac:dyDescent="0.35">
      <c r="A206" s="465"/>
      <c r="B206" s="465"/>
      <c r="C206" s="465"/>
      <c r="D206" s="465"/>
      <c r="E206" s="465"/>
      <c r="F206" s="465"/>
      <c r="G206" s="465"/>
    </row>
    <row r="207" spans="1:7" ht="14.5" customHeight="1" outlineLevel="5" x14ac:dyDescent="0.35">
      <c r="A207" s="465"/>
      <c r="B207" s="465"/>
      <c r="C207" s="465"/>
      <c r="D207" s="465"/>
      <c r="E207" s="465"/>
      <c r="F207" s="465"/>
      <c r="G207" s="465"/>
    </row>
    <row r="208" spans="1:7" ht="14.5" customHeight="1" outlineLevel="5" x14ac:dyDescent="0.35">
      <c r="A208" s="465"/>
      <c r="B208" s="465"/>
      <c r="C208" s="465"/>
      <c r="D208" s="465"/>
      <c r="E208" s="465"/>
      <c r="F208" s="465"/>
      <c r="G208" s="465"/>
    </row>
    <row r="209" spans="1:7" ht="14.5" customHeight="1" outlineLevel="5" x14ac:dyDescent="0.35">
      <c r="A209" s="465"/>
      <c r="B209" s="465"/>
      <c r="C209" s="465"/>
      <c r="D209" s="465"/>
      <c r="E209" s="465"/>
      <c r="F209" s="465"/>
      <c r="G209" s="465"/>
    </row>
    <row r="210" spans="1:7" ht="14.5" customHeight="1" outlineLevel="5" x14ac:dyDescent="0.35">
      <c r="A210" s="465"/>
      <c r="B210" s="465"/>
      <c r="C210" s="465"/>
      <c r="D210" s="465"/>
      <c r="E210" s="465"/>
      <c r="F210" s="465"/>
      <c r="G210" s="465"/>
    </row>
    <row r="211" spans="1:7" ht="14.5" customHeight="1" outlineLevel="5" x14ac:dyDescent="0.35">
      <c r="A211" s="77">
        <f>'BD5'!A59</f>
        <v>0</v>
      </c>
      <c r="B211" s="73">
        <f>'BD5'!G59</f>
        <v>0</v>
      </c>
      <c r="C211" s="1"/>
      <c r="D211" s="1"/>
      <c r="E211" s="1"/>
      <c r="F211" s="1"/>
      <c r="G211" s="1"/>
    </row>
    <row r="212" spans="1:7" ht="14.5" customHeight="1" outlineLevel="5" x14ac:dyDescent="0.35">
      <c r="A212" s="465" t="s">
        <v>23</v>
      </c>
      <c r="B212" s="495"/>
      <c r="C212" s="465"/>
      <c r="D212" s="465"/>
      <c r="E212" s="465"/>
      <c r="F212" s="465"/>
      <c r="G212" s="465"/>
    </row>
    <row r="213" spans="1:7" ht="14.5" customHeight="1" outlineLevel="5" x14ac:dyDescent="0.35">
      <c r="A213" s="465"/>
      <c r="B213" s="465"/>
      <c r="C213" s="465"/>
      <c r="D213" s="465"/>
      <c r="E213" s="465"/>
      <c r="F213" s="465"/>
      <c r="G213" s="465"/>
    </row>
    <row r="214" spans="1:7" ht="14.5" customHeight="1" outlineLevel="5" x14ac:dyDescent="0.35">
      <c r="A214" s="465"/>
      <c r="B214" s="465"/>
      <c r="C214" s="465"/>
      <c r="D214" s="465"/>
      <c r="E214" s="465"/>
      <c r="F214" s="465"/>
      <c r="G214" s="465"/>
    </row>
    <row r="215" spans="1:7" ht="14.5" customHeight="1" outlineLevel="5" x14ac:dyDescent="0.35">
      <c r="A215" s="465"/>
      <c r="B215" s="465"/>
      <c r="C215" s="465"/>
      <c r="D215" s="465"/>
      <c r="E215" s="465"/>
      <c r="F215" s="465"/>
      <c r="G215" s="465"/>
    </row>
    <row r="216" spans="1:7" ht="14.5" customHeight="1" outlineLevel="5" x14ac:dyDescent="0.35">
      <c r="A216" s="465"/>
      <c r="B216" s="465"/>
      <c r="C216" s="465"/>
      <c r="D216" s="465"/>
      <c r="E216" s="465"/>
      <c r="F216" s="465"/>
      <c r="G216" s="465"/>
    </row>
    <row r="217" spans="1:7" ht="14.5" customHeight="1" outlineLevel="5" x14ac:dyDescent="0.35">
      <c r="A217" s="465"/>
      <c r="B217" s="465"/>
      <c r="C217" s="465"/>
      <c r="D217" s="465"/>
      <c r="E217" s="465"/>
      <c r="F217" s="465"/>
      <c r="G217" s="465"/>
    </row>
    <row r="218" spans="1:7" ht="14.5" customHeight="1" outlineLevel="5" x14ac:dyDescent="0.35">
      <c r="A218" s="465"/>
      <c r="B218" s="465"/>
      <c r="C218" s="465"/>
      <c r="D218" s="465"/>
      <c r="E218" s="465"/>
      <c r="F218" s="465"/>
      <c r="G218" s="465"/>
    </row>
    <row r="219" spans="1:7" ht="14.5" customHeight="1" outlineLevel="5" x14ac:dyDescent="0.35">
      <c r="A219" s="77">
        <f>'BD5'!A60</f>
        <v>0</v>
      </c>
      <c r="B219" s="73">
        <f>'BD5'!G60</f>
        <v>0</v>
      </c>
      <c r="C219" s="1"/>
      <c r="D219" s="1"/>
      <c r="E219" s="1"/>
      <c r="F219" s="1"/>
      <c r="G219" s="1"/>
    </row>
    <row r="220" spans="1:7" ht="14.5" customHeight="1" outlineLevel="5" x14ac:dyDescent="0.35">
      <c r="A220" s="465" t="s">
        <v>23</v>
      </c>
      <c r="B220" s="495"/>
      <c r="C220" s="465"/>
      <c r="D220" s="465"/>
      <c r="E220" s="465"/>
      <c r="F220" s="465"/>
      <c r="G220" s="465"/>
    </row>
    <row r="221" spans="1:7" ht="14.5" customHeight="1" outlineLevel="5" x14ac:dyDescent="0.35">
      <c r="A221" s="465"/>
      <c r="B221" s="465"/>
      <c r="C221" s="465"/>
      <c r="D221" s="465"/>
      <c r="E221" s="465"/>
      <c r="F221" s="465"/>
      <c r="G221" s="465"/>
    </row>
    <row r="222" spans="1:7" ht="14.5" customHeight="1" outlineLevel="5" x14ac:dyDescent="0.35">
      <c r="A222" s="465"/>
      <c r="B222" s="465"/>
      <c r="C222" s="465"/>
      <c r="D222" s="465"/>
      <c r="E222" s="465"/>
      <c r="F222" s="465"/>
      <c r="G222" s="465"/>
    </row>
    <row r="223" spans="1:7" ht="14.5" customHeight="1" outlineLevel="5" x14ac:dyDescent="0.35">
      <c r="A223" s="465"/>
      <c r="B223" s="465"/>
      <c r="C223" s="465"/>
      <c r="D223" s="465"/>
      <c r="E223" s="465"/>
      <c r="F223" s="465"/>
      <c r="G223" s="465"/>
    </row>
    <row r="224" spans="1:7" ht="14.5" customHeight="1" outlineLevel="5" x14ac:dyDescent="0.35">
      <c r="A224" s="465"/>
      <c r="B224" s="465"/>
      <c r="C224" s="465"/>
      <c r="D224" s="465"/>
      <c r="E224" s="465"/>
      <c r="F224" s="465"/>
      <c r="G224" s="465"/>
    </row>
    <row r="225" spans="1:7" ht="14.5" customHeight="1" outlineLevel="5" x14ac:dyDescent="0.35">
      <c r="A225" s="465"/>
      <c r="B225" s="465"/>
      <c r="C225" s="465"/>
      <c r="D225" s="465"/>
      <c r="E225" s="465"/>
      <c r="F225" s="465"/>
      <c r="G225" s="465"/>
    </row>
    <row r="226" spans="1:7" ht="14.5" customHeight="1" outlineLevel="5" x14ac:dyDescent="0.35">
      <c r="A226" s="465"/>
      <c r="B226" s="465"/>
      <c r="C226" s="465"/>
      <c r="D226" s="465"/>
      <c r="E226" s="465"/>
      <c r="F226" s="465"/>
      <c r="G226" s="465"/>
    </row>
    <row r="227" spans="1:7" ht="14.5" customHeight="1" outlineLevel="5" x14ac:dyDescent="0.35">
      <c r="A227" s="77">
        <f>'BD5'!A61</f>
        <v>0</v>
      </c>
      <c r="B227" s="73">
        <f>'BD5'!G61</f>
        <v>0</v>
      </c>
      <c r="C227" s="185"/>
      <c r="D227" s="185"/>
      <c r="E227" s="185"/>
      <c r="F227" s="185"/>
      <c r="G227" s="185"/>
    </row>
    <row r="228" spans="1:7" ht="14.5" customHeight="1" outlineLevel="5" x14ac:dyDescent="0.35">
      <c r="A228" s="465" t="s">
        <v>23</v>
      </c>
      <c r="B228" s="495"/>
      <c r="C228" s="465"/>
      <c r="D228" s="465"/>
      <c r="E228" s="465"/>
      <c r="F228" s="465"/>
      <c r="G228" s="465"/>
    </row>
    <row r="229" spans="1:7" ht="14.5" customHeight="1" outlineLevel="5" x14ac:dyDescent="0.35">
      <c r="A229" s="465"/>
      <c r="B229" s="465"/>
      <c r="C229" s="465"/>
      <c r="D229" s="465"/>
      <c r="E229" s="465"/>
      <c r="F229" s="465"/>
      <c r="G229" s="465"/>
    </row>
    <row r="230" spans="1:7" ht="14.5" customHeight="1" outlineLevel="5" x14ac:dyDescent="0.35">
      <c r="A230" s="465"/>
      <c r="B230" s="465"/>
      <c r="C230" s="465"/>
      <c r="D230" s="465"/>
      <c r="E230" s="465"/>
      <c r="F230" s="465"/>
      <c r="G230" s="465"/>
    </row>
    <row r="231" spans="1:7" ht="14.5" customHeight="1" outlineLevel="5" x14ac:dyDescent="0.35">
      <c r="A231" s="465"/>
      <c r="B231" s="465"/>
      <c r="C231" s="465"/>
      <c r="D231" s="465"/>
      <c r="E231" s="465"/>
      <c r="F231" s="465"/>
      <c r="G231" s="465"/>
    </row>
    <row r="232" spans="1:7" ht="14.5" customHeight="1" outlineLevel="5" x14ac:dyDescent="0.35">
      <c r="A232" s="465"/>
      <c r="B232" s="465"/>
      <c r="C232" s="465"/>
      <c r="D232" s="465"/>
      <c r="E232" s="465"/>
      <c r="F232" s="465"/>
      <c r="G232" s="465"/>
    </row>
    <row r="233" spans="1:7" ht="14.5" customHeight="1" outlineLevel="5" x14ac:dyDescent="0.35">
      <c r="A233" s="465"/>
      <c r="B233" s="465"/>
      <c r="C233" s="465"/>
      <c r="D233" s="465"/>
      <c r="E233" s="465"/>
      <c r="F233" s="465"/>
      <c r="G233" s="465"/>
    </row>
    <row r="234" spans="1:7" ht="14.5" customHeight="1" outlineLevel="5" x14ac:dyDescent="0.35">
      <c r="A234" s="465"/>
      <c r="B234" s="465"/>
      <c r="C234" s="465"/>
      <c r="D234" s="465"/>
      <c r="E234" s="465"/>
      <c r="F234" s="465"/>
      <c r="G234" s="465"/>
    </row>
    <row r="235" spans="1:7" ht="14.5" customHeight="1" outlineLevel="1" x14ac:dyDescent="0.35">
      <c r="A235" s="171"/>
      <c r="B235" s="171"/>
      <c r="C235" s="171"/>
      <c r="D235" s="171"/>
      <c r="E235" s="171"/>
      <c r="F235" s="171"/>
      <c r="G235" s="171"/>
    </row>
    <row r="236" spans="1:7" ht="18.5" outlineLevel="1" x14ac:dyDescent="0.45">
      <c r="A236" s="514" t="s">
        <v>79</v>
      </c>
      <c r="B236" s="514"/>
      <c r="C236" s="514"/>
      <c r="D236" s="514"/>
      <c r="E236" s="514"/>
      <c r="F236" s="514"/>
      <c r="G236" s="514"/>
    </row>
    <row r="237" spans="1:7" ht="14.5" customHeight="1" outlineLevel="1" x14ac:dyDescent="0.35">
      <c r="A237" s="306" t="str">
        <f>'BD5'!A64</f>
        <v>Clinician</v>
      </c>
      <c r="B237" s="73">
        <f>'BD5'!G64</f>
        <v>0</v>
      </c>
      <c r="C237" s="1"/>
      <c r="D237" s="1"/>
      <c r="E237" s="1"/>
      <c r="F237" s="1"/>
      <c r="G237" s="1"/>
    </row>
    <row r="238" spans="1:7" ht="14.5" customHeight="1" outlineLevel="1" x14ac:dyDescent="0.35">
      <c r="A238" s="465" t="s">
        <v>23</v>
      </c>
      <c r="B238" s="495"/>
      <c r="C238" s="465"/>
      <c r="D238" s="465"/>
      <c r="E238" s="465"/>
      <c r="F238" s="465"/>
      <c r="G238" s="465"/>
    </row>
    <row r="239" spans="1:7" ht="14.5" customHeight="1" outlineLevel="1" x14ac:dyDescent="0.35">
      <c r="A239" s="465"/>
      <c r="B239" s="465"/>
      <c r="C239" s="465"/>
      <c r="D239" s="465"/>
      <c r="E239" s="465"/>
      <c r="F239" s="465"/>
      <c r="G239" s="465"/>
    </row>
    <row r="240" spans="1:7" ht="14.5" customHeight="1" outlineLevel="1" x14ac:dyDescent="0.35">
      <c r="A240" s="465"/>
      <c r="B240" s="465"/>
      <c r="C240" s="465"/>
      <c r="D240" s="465"/>
      <c r="E240" s="465"/>
      <c r="F240" s="465"/>
      <c r="G240" s="465"/>
    </row>
    <row r="241" spans="1:7" ht="14.5" customHeight="1" outlineLevel="1" x14ac:dyDescent="0.35">
      <c r="A241" s="465"/>
      <c r="B241" s="465"/>
      <c r="C241" s="465"/>
      <c r="D241" s="465"/>
      <c r="E241" s="465"/>
      <c r="F241" s="465"/>
      <c r="G241" s="465"/>
    </row>
    <row r="242" spans="1:7" ht="14.5" customHeight="1" outlineLevel="1" x14ac:dyDescent="0.35">
      <c r="A242" s="465"/>
      <c r="B242" s="465"/>
      <c r="C242" s="465"/>
      <c r="D242" s="465"/>
      <c r="E242" s="465"/>
      <c r="F242" s="465"/>
      <c r="G242" s="465"/>
    </row>
    <row r="243" spans="1:7" ht="14.5" customHeight="1" outlineLevel="1" x14ac:dyDescent="0.35">
      <c r="A243" s="465"/>
      <c r="B243" s="465"/>
      <c r="C243" s="465"/>
      <c r="D243" s="465"/>
      <c r="E243" s="465"/>
      <c r="F243" s="465"/>
      <c r="G243" s="465"/>
    </row>
    <row r="244" spans="1:7" ht="14.5" customHeight="1" outlineLevel="1" x14ac:dyDescent="0.35">
      <c r="A244" s="465"/>
      <c r="B244" s="465"/>
      <c r="C244" s="465"/>
      <c r="D244" s="465"/>
      <c r="E244" s="465"/>
      <c r="F244" s="465"/>
      <c r="G244" s="465"/>
    </row>
    <row r="245" spans="1:7" ht="15.5" outlineLevel="1" x14ac:dyDescent="0.35">
      <c r="A245" s="77" t="str">
        <f>'BD5'!A65</f>
        <v>Nurse</v>
      </c>
      <c r="B245" s="73">
        <f>'BD5'!G65</f>
        <v>0</v>
      </c>
      <c r="C245" s="29"/>
      <c r="D245" s="30"/>
      <c r="E245" s="32"/>
      <c r="F245" s="32"/>
      <c r="G245" s="28"/>
    </row>
    <row r="246" spans="1:7" outlineLevel="1" x14ac:dyDescent="0.35">
      <c r="A246" s="465" t="s">
        <v>23</v>
      </c>
      <c r="B246" s="495"/>
      <c r="C246" s="465"/>
      <c r="D246" s="465"/>
      <c r="E246" s="465"/>
      <c r="F246" s="465"/>
      <c r="G246" s="465"/>
    </row>
    <row r="247" spans="1:7" outlineLevel="1" x14ac:dyDescent="0.35">
      <c r="A247" s="465"/>
      <c r="B247" s="465"/>
      <c r="C247" s="465"/>
      <c r="D247" s="465"/>
      <c r="E247" s="465"/>
      <c r="F247" s="465"/>
      <c r="G247" s="465"/>
    </row>
    <row r="248" spans="1:7" outlineLevel="1" x14ac:dyDescent="0.35">
      <c r="A248" s="465"/>
      <c r="B248" s="465"/>
      <c r="C248" s="465"/>
      <c r="D248" s="465"/>
      <c r="E248" s="465"/>
      <c r="F248" s="465"/>
      <c r="G248" s="465"/>
    </row>
    <row r="249" spans="1:7" outlineLevel="1" x14ac:dyDescent="0.35">
      <c r="A249" s="465"/>
      <c r="B249" s="465"/>
      <c r="C249" s="465"/>
      <c r="D249" s="465"/>
      <c r="E249" s="465"/>
      <c r="F249" s="465"/>
      <c r="G249" s="465"/>
    </row>
    <row r="250" spans="1:7" outlineLevel="1" x14ac:dyDescent="0.35">
      <c r="A250" s="465"/>
      <c r="B250" s="465"/>
      <c r="C250" s="465"/>
      <c r="D250" s="465"/>
      <c r="E250" s="465"/>
      <c r="F250" s="465"/>
      <c r="G250" s="465"/>
    </row>
    <row r="251" spans="1:7" outlineLevel="1" x14ac:dyDescent="0.35">
      <c r="A251" s="465"/>
      <c r="B251" s="465"/>
      <c r="C251" s="465"/>
      <c r="D251" s="465"/>
      <c r="E251" s="465"/>
      <c r="F251" s="465"/>
      <c r="G251" s="465"/>
    </row>
    <row r="252" spans="1:7" outlineLevel="1" x14ac:dyDescent="0.35">
      <c r="A252" s="465"/>
      <c r="B252" s="465"/>
      <c r="C252" s="465"/>
      <c r="D252" s="465"/>
      <c r="E252" s="465"/>
      <c r="F252" s="465"/>
      <c r="G252" s="465"/>
    </row>
    <row r="253" spans="1:7" ht="15.5" outlineLevel="1" x14ac:dyDescent="0.35">
      <c r="A253" s="77" t="str">
        <f>'BD5'!A66</f>
        <v>Lead Case Manager</v>
      </c>
      <c r="B253" s="73">
        <f>'BD5'!G66</f>
        <v>0</v>
      </c>
      <c r="C253" s="1"/>
      <c r="E253" s="1"/>
      <c r="F253" s="1"/>
      <c r="G253" s="1"/>
    </row>
    <row r="254" spans="1:7" outlineLevel="1" x14ac:dyDescent="0.35">
      <c r="A254" s="465" t="s">
        <v>23</v>
      </c>
      <c r="B254" s="495"/>
      <c r="C254" s="465"/>
      <c r="D254" s="465"/>
      <c r="E254" s="465"/>
      <c r="F254" s="465"/>
      <c r="G254" s="465"/>
    </row>
    <row r="255" spans="1:7" outlineLevel="1" x14ac:dyDescent="0.35">
      <c r="A255" s="465"/>
      <c r="B255" s="465"/>
      <c r="C255" s="465"/>
      <c r="D255" s="465"/>
      <c r="E255" s="465"/>
      <c r="F255" s="465"/>
      <c r="G255" s="465"/>
    </row>
    <row r="256" spans="1:7" outlineLevel="1" x14ac:dyDescent="0.35">
      <c r="A256" s="465"/>
      <c r="B256" s="465"/>
      <c r="C256" s="465"/>
      <c r="D256" s="465"/>
      <c r="E256" s="465"/>
      <c r="F256" s="465"/>
      <c r="G256" s="465"/>
    </row>
    <row r="257" spans="1:7" outlineLevel="1" x14ac:dyDescent="0.35">
      <c r="A257" s="465"/>
      <c r="B257" s="465"/>
      <c r="C257" s="465"/>
      <c r="D257" s="465"/>
      <c r="E257" s="465"/>
      <c r="F257" s="465"/>
      <c r="G257" s="465"/>
    </row>
    <row r="258" spans="1:7" outlineLevel="1" x14ac:dyDescent="0.35">
      <c r="A258" s="465"/>
      <c r="B258" s="465"/>
      <c r="C258" s="465"/>
      <c r="D258" s="465"/>
      <c r="E258" s="465"/>
      <c r="F258" s="465"/>
      <c r="G258" s="465"/>
    </row>
    <row r="259" spans="1:7" outlineLevel="1" x14ac:dyDescent="0.35">
      <c r="A259" s="465"/>
      <c r="B259" s="465"/>
      <c r="C259" s="465"/>
      <c r="D259" s="465"/>
      <c r="E259" s="465"/>
      <c r="F259" s="465"/>
      <c r="G259" s="465"/>
    </row>
    <row r="260" spans="1:7" outlineLevel="1" x14ac:dyDescent="0.35">
      <c r="A260" s="465"/>
      <c r="B260" s="465"/>
      <c r="C260" s="465"/>
      <c r="D260" s="465"/>
      <c r="E260" s="465"/>
      <c r="F260" s="465"/>
      <c r="G260" s="465"/>
    </row>
    <row r="261" spans="1:7" ht="15.5" outlineLevel="1" x14ac:dyDescent="0.35">
      <c r="A261" s="77" t="str">
        <f>'BD5'!A67</f>
        <v>Case Manager</v>
      </c>
      <c r="B261" s="73">
        <f>'BD5'!G67</f>
        <v>0</v>
      </c>
      <c r="C261" s="30"/>
      <c r="E261" s="32"/>
      <c r="F261" s="32"/>
      <c r="G261" s="28"/>
    </row>
    <row r="262" spans="1:7" outlineLevel="1" x14ac:dyDescent="0.35">
      <c r="A262" s="465" t="s">
        <v>23</v>
      </c>
      <c r="B262" s="495"/>
      <c r="C262" s="465"/>
      <c r="D262" s="465"/>
      <c r="E262" s="465"/>
      <c r="F262" s="465"/>
      <c r="G262" s="465"/>
    </row>
    <row r="263" spans="1:7" outlineLevel="1" x14ac:dyDescent="0.35">
      <c r="A263" s="465"/>
      <c r="B263" s="465"/>
      <c r="C263" s="465"/>
      <c r="D263" s="465"/>
      <c r="E263" s="465"/>
      <c r="F263" s="465"/>
      <c r="G263" s="465"/>
    </row>
    <row r="264" spans="1:7" outlineLevel="1" x14ac:dyDescent="0.35">
      <c r="A264" s="465"/>
      <c r="B264" s="465"/>
      <c r="C264" s="465"/>
      <c r="D264" s="465"/>
      <c r="E264" s="465"/>
      <c r="F264" s="465"/>
      <c r="G264" s="465"/>
    </row>
    <row r="265" spans="1:7" outlineLevel="1" x14ac:dyDescent="0.35">
      <c r="A265" s="465"/>
      <c r="B265" s="465"/>
      <c r="C265" s="465"/>
      <c r="D265" s="465"/>
      <c r="E265" s="465"/>
      <c r="F265" s="465"/>
      <c r="G265" s="465"/>
    </row>
    <row r="266" spans="1:7" outlineLevel="1" x14ac:dyDescent="0.35">
      <c r="A266" s="465"/>
      <c r="B266" s="465"/>
      <c r="C266" s="465"/>
      <c r="D266" s="465"/>
      <c r="E266" s="465"/>
      <c r="F266" s="465"/>
      <c r="G266" s="465"/>
    </row>
    <row r="267" spans="1:7" outlineLevel="1" x14ac:dyDescent="0.35">
      <c r="A267" s="465"/>
      <c r="B267" s="465"/>
      <c r="C267" s="465"/>
      <c r="D267" s="465"/>
      <c r="E267" s="465"/>
      <c r="F267" s="465"/>
      <c r="G267" s="465"/>
    </row>
    <row r="268" spans="1:7" outlineLevel="1" x14ac:dyDescent="0.35">
      <c r="A268" s="465"/>
      <c r="B268" s="465"/>
      <c r="C268" s="465"/>
      <c r="D268" s="465"/>
      <c r="E268" s="465"/>
      <c r="F268" s="465"/>
      <c r="G268" s="465"/>
    </row>
    <row r="269" spans="1:7" ht="15.5" outlineLevel="1" x14ac:dyDescent="0.35">
      <c r="A269" s="77" t="str">
        <f>'BD5'!A68</f>
        <v>Lead Teacher</v>
      </c>
      <c r="B269" s="73">
        <f>'BD5'!G68</f>
        <v>0</v>
      </c>
    </row>
    <row r="270" spans="1:7" outlineLevel="1" x14ac:dyDescent="0.35">
      <c r="A270" s="465" t="s">
        <v>23</v>
      </c>
      <c r="B270" s="495"/>
      <c r="C270" s="465"/>
      <c r="D270" s="465"/>
      <c r="E270" s="465"/>
      <c r="F270" s="465"/>
      <c r="G270" s="465"/>
    </row>
    <row r="271" spans="1:7" outlineLevel="1" x14ac:dyDescent="0.35">
      <c r="A271" s="465"/>
      <c r="B271" s="465"/>
      <c r="C271" s="465"/>
      <c r="D271" s="465"/>
      <c r="E271" s="465"/>
      <c r="F271" s="465"/>
      <c r="G271" s="465"/>
    </row>
    <row r="272" spans="1:7" outlineLevel="1" x14ac:dyDescent="0.35">
      <c r="A272" s="465"/>
      <c r="B272" s="465"/>
      <c r="C272" s="465"/>
      <c r="D272" s="465"/>
      <c r="E272" s="465"/>
      <c r="F272" s="465"/>
      <c r="G272" s="465"/>
    </row>
    <row r="273" spans="1:7" outlineLevel="1" x14ac:dyDescent="0.35">
      <c r="A273" s="465"/>
      <c r="B273" s="465"/>
      <c r="C273" s="465"/>
      <c r="D273" s="465"/>
      <c r="E273" s="465"/>
      <c r="F273" s="465"/>
      <c r="G273" s="465"/>
    </row>
    <row r="274" spans="1:7" outlineLevel="1" x14ac:dyDescent="0.35">
      <c r="A274" s="465"/>
      <c r="B274" s="465"/>
      <c r="C274" s="465"/>
      <c r="D274" s="465"/>
      <c r="E274" s="465"/>
      <c r="F274" s="465"/>
      <c r="G274" s="465"/>
    </row>
    <row r="275" spans="1:7" outlineLevel="1" x14ac:dyDescent="0.35">
      <c r="A275" s="465"/>
      <c r="B275" s="465"/>
      <c r="C275" s="465"/>
      <c r="D275" s="465"/>
      <c r="E275" s="465"/>
      <c r="F275" s="465"/>
      <c r="G275" s="465"/>
    </row>
    <row r="276" spans="1:7" outlineLevel="1" x14ac:dyDescent="0.35">
      <c r="A276" s="465"/>
      <c r="B276" s="465"/>
      <c r="C276" s="465"/>
      <c r="D276" s="465"/>
      <c r="E276" s="465"/>
      <c r="F276" s="465"/>
      <c r="G276" s="465"/>
    </row>
    <row r="277" spans="1:7" ht="14.5" customHeight="1" outlineLevel="1" x14ac:dyDescent="0.35">
      <c r="A277" s="77" t="str">
        <f>'BD5'!A69</f>
        <v>Teacher</v>
      </c>
      <c r="B277" s="73">
        <f>'BD5'!G69</f>
        <v>0</v>
      </c>
      <c r="C277" s="185"/>
      <c r="D277" s="185"/>
      <c r="E277" s="185"/>
      <c r="F277" s="185"/>
      <c r="G277" s="185"/>
    </row>
    <row r="278" spans="1:7" ht="14.5" customHeight="1" outlineLevel="1" x14ac:dyDescent="0.35">
      <c r="A278" s="465" t="s">
        <v>23</v>
      </c>
      <c r="B278" s="495"/>
      <c r="C278" s="465"/>
      <c r="D278" s="465"/>
      <c r="E278" s="465"/>
      <c r="F278" s="465"/>
      <c r="G278" s="465"/>
    </row>
    <row r="279" spans="1:7" ht="14.5" customHeight="1" outlineLevel="1" x14ac:dyDescent="0.35">
      <c r="A279" s="465"/>
      <c r="B279" s="465"/>
      <c r="C279" s="465"/>
      <c r="D279" s="465"/>
      <c r="E279" s="465"/>
      <c r="F279" s="465"/>
      <c r="G279" s="465"/>
    </row>
    <row r="280" spans="1:7" ht="14.5" customHeight="1" outlineLevel="1" x14ac:dyDescent="0.35">
      <c r="A280" s="465"/>
      <c r="B280" s="465"/>
      <c r="C280" s="465"/>
      <c r="D280" s="465"/>
      <c r="E280" s="465"/>
      <c r="F280" s="465"/>
      <c r="G280" s="465"/>
    </row>
    <row r="281" spans="1:7" ht="14.5" customHeight="1" outlineLevel="1" x14ac:dyDescent="0.35">
      <c r="A281" s="465"/>
      <c r="B281" s="465"/>
      <c r="C281" s="465"/>
      <c r="D281" s="465"/>
      <c r="E281" s="465"/>
      <c r="F281" s="465"/>
      <c r="G281" s="465"/>
    </row>
    <row r="282" spans="1:7" ht="14.5" customHeight="1" outlineLevel="1" x14ac:dyDescent="0.35">
      <c r="A282" s="465"/>
      <c r="B282" s="465"/>
      <c r="C282" s="465"/>
      <c r="D282" s="465"/>
      <c r="E282" s="465"/>
      <c r="F282" s="465"/>
      <c r="G282" s="465"/>
    </row>
    <row r="283" spans="1:7" ht="14.5" customHeight="1" outlineLevel="1" x14ac:dyDescent="0.35">
      <c r="A283" s="465"/>
      <c r="B283" s="465"/>
      <c r="C283" s="465"/>
      <c r="D283" s="465"/>
      <c r="E283" s="465"/>
      <c r="F283" s="465"/>
      <c r="G283" s="465"/>
    </row>
    <row r="284" spans="1:7" ht="14.5" customHeight="1" outlineLevel="1" x14ac:dyDescent="0.35">
      <c r="A284" s="465"/>
      <c r="B284" s="465"/>
      <c r="C284" s="465"/>
      <c r="D284" s="465"/>
      <c r="E284" s="465"/>
      <c r="F284" s="465"/>
      <c r="G284" s="465"/>
    </row>
    <row r="285" spans="1:7" ht="14.5" customHeight="1" outlineLevel="1" x14ac:dyDescent="0.35">
      <c r="A285" s="77" t="str">
        <f>'BD5'!A70</f>
        <v>Youth Care Worker</v>
      </c>
      <c r="B285" s="73">
        <f>'BD5'!G70</f>
        <v>0</v>
      </c>
      <c r="C285" s="185"/>
      <c r="D285" s="185"/>
      <c r="E285" s="185"/>
      <c r="F285" s="185"/>
      <c r="G285" s="185"/>
    </row>
    <row r="286" spans="1:7" ht="14.5" customHeight="1" outlineLevel="1" x14ac:dyDescent="0.35">
      <c r="A286" s="465" t="s">
        <v>23</v>
      </c>
      <c r="B286" s="495"/>
      <c r="C286" s="465"/>
      <c r="D286" s="465"/>
      <c r="E286" s="465"/>
      <c r="F286" s="465"/>
      <c r="G286" s="465"/>
    </row>
    <row r="287" spans="1:7" ht="14.5" customHeight="1" outlineLevel="1" x14ac:dyDescent="0.35">
      <c r="A287" s="465"/>
      <c r="B287" s="465"/>
      <c r="C287" s="465"/>
      <c r="D287" s="465"/>
      <c r="E287" s="465"/>
      <c r="F287" s="465"/>
      <c r="G287" s="465"/>
    </row>
    <row r="288" spans="1:7" ht="14.5" customHeight="1" outlineLevel="1" x14ac:dyDescent="0.35">
      <c r="A288" s="465"/>
      <c r="B288" s="465"/>
      <c r="C288" s="465"/>
      <c r="D288" s="465"/>
      <c r="E288" s="465"/>
      <c r="F288" s="465"/>
      <c r="G288" s="465"/>
    </row>
    <row r="289" spans="1:7" ht="14.5" customHeight="1" outlineLevel="1" x14ac:dyDescent="0.35">
      <c r="A289" s="465"/>
      <c r="B289" s="465"/>
      <c r="C289" s="465"/>
      <c r="D289" s="465"/>
      <c r="E289" s="465"/>
      <c r="F289" s="465"/>
      <c r="G289" s="465"/>
    </row>
    <row r="290" spans="1:7" ht="14.5" customHeight="1" outlineLevel="1" x14ac:dyDescent="0.35">
      <c r="A290" s="465"/>
      <c r="B290" s="465"/>
      <c r="C290" s="465"/>
      <c r="D290" s="465"/>
      <c r="E290" s="465"/>
      <c r="F290" s="465"/>
      <c r="G290" s="465"/>
    </row>
    <row r="291" spans="1:7" ht="14.5" customHeight="1" outlineLevel="1" x14ac:dyDescent="0.35">
      <c r="A291" s="465"/>
      <c r="B291" s="465"/>
      <c r="C291" s="465"/>
      <c r="D291" s="465"/>
      <c r="E291" s="465"/>
      <c r="F291" s="465"/>
      <c r="G291" s="465"/>
    </row>
    <row r="292" spans="1:7" ht="14.5" customHeight="1" outlineLevel="1" x14ac:dyDescent="0.35">
      <c r="A292" s="465"/>
      <c r="B292" s="465"/>
      <c r="C292" s="465"/>
      <c r="D292" s="465"/>
      <c r="E292" s="465"/>
      <c r="F292" s="465"/>
      <c r="G292" s="465"/>
    </row>
    <row r="293" spans="1:7" ht="14.5" customHeight="1" outlineLevel="1" x14ac:dyDescent="0.35">
      <c r="A293" s="77" t="str">
        <f>'BD5'!A71</f>
        <v>Administrative Assistant</v>
      </c>
      <c r="B293" s="73">
        <f>'BD5'!G71</f>
        <v>0</v>
      </c>
      <c r="C293" s="185"/>
      <c r="D293" s="185"/>
      <c r="E293" s="185"/>
      <c r="F293" s="185"/>
      <c r="G293" s="185"/>
    </row>
    <row r="294" spans="1:7" ht="14.5" customHeight="1" outlineLevel="1" x14ac:dyDescent="0.35">
      <c r="A294" s="465" t="s">
        <v>23</v>
      </c>
      <c r="B294" s="495"/>
      <c r="C294" s="465"/>
      <c r="D294" s="465"/>
      <c r="E294" s="465"/>
      <c r="F294" s="465"/>
      <c r="G294" s="465"/>
    </row>
    <row r="295" spans="1:7" ht="14.5" customHeight="1" outlineLevel="1" x14ac:dyDescent="0.35">
      <c r="A295" s="465"/>
      <c r="B295" s="465"/>
      <c r="C295" s="465"/>
      <c r="D295" s="465"/>
      <c r="E295" s="465"/>
      <c r="F295" s="465"/>
      <c r="G295" s="465"/>
    </row>
    <row r="296" spans="1:7" ht="14.5" customHeight="1" outlineLevel="1" x14ac:dyDescent="0.35">
      <c r="A296" s="465"/>
      <c r="B296" s="465"/>
      <c r="C296" s="465"/>
      <c r="D296" s="465"/>
      <c r="E296" s="465"/>
      <c r="F296" s="465"/>
      <c r="G296" s="465"/>
    </row>
    <row r="297" spans="1:7" ht="14.5" customHeight="1" outlineLevel="1" x14ac:dyDescent="0.35">
      <c r="A297" s="465"/>
      <c r="B297" s="465"/>
      <c r="C297" s="465"/>
      <c r="D297" s="465"/>
      <c r="E297" s="465"/>
      <c r="F297" s="465"/>
      <c r="G297" s="465"/>
    </row>
    <row r="298" spans="1:7" ht="14.5" customHeight="1" outlineLevel="1" x14ac:dyDescent="0.35">
      <c r="A298" s="465"/>
      <c r="B298" s="465"/>
      <c r="C298" s="465"/>
      <c r="D298" s="465"/>
      <c r="E298" s="465"/>
      <c r="F298" s="465"/>
      <c r="G298" s="465"/>
    </row>
    <row r="299" spans="1:7" ht="14.5" customHeight="1" outlineLevel="1" x14ac:dyDescent="0.35">
      <c r="A299" s="465"/>
      <c r="B299" s="465"/>
      <c r="C299" s="465"/>
      <c r="D299" s="465"/>
      <c r="E299" s="465"/>
      <c r="F299" s="465"/>
      <c r="G299" s="465"/>
    </row>
    <row r="300" spans="1:7" ht="14.5" customHeight="1" outlineLevel="1" x14ac:dyDescent="0.35">
      <c r="A300" s="465"/>
      <c r="B300" s="465"/>
      <c r="C300" s="465"/>
      <c r="D300" s="465"/>
      <c r="E300" s="465"/>
      <c r="F300" s="465"/>
      <c r="G300" s="465"/>
    </row>
    <row r="301" spans="1:7" ht="14.5" customHeight="1" outlineLevel="1" x14ac:dyDescent="0.35">
      <c r="A301" s="77">
        <f>'BD5'!A72</f>
        <v>0</v>
      </c>
      <c r="B301" s="73">
        <f>'BD5'!G72</f>
        <v>0</v>
      </c>
      <c r="C301" s="185"/>
      <c r="D301" s="185"/>
      <c r="E301" s="185"/>
      <c r="F301" s="185"/>
      <c r="G301" s="185"/>
    </row>
    <row r="302" spans="1:7" ht="14.5" customHeight="1" outlineLevel="1" x14ac:dyDescent="0.35">
      <c r="A302" s="465" t="s">
        <v>23</v>
      </c>
      <c r="B302" s="495"/>
      <c r="C302" s="465"/>
      <c r="D302" s="465"/>
      <c r="E302" s="465"/>
      <c r="F302" s="465"/>
      <c r="G302" s="465"/>
    </row>
    <row r="303" spans="1:7" ht="14.5" customHeight="1" outlineLevel="1" x14ac:dyDescent="0.35">
      <c r="A303" s="465"/>
      <c r="B303" s="465"/>
      <c r="C303" s="465"/>
      <c r="D303" s="465"/>
      <c r="E303" s="465"/>
      <c r="F303" s="465"/>
      <c r="G303" s="465"/>
    </row>
    <row r="304" spans="1:7" ht="14.5" customHeight="1" outlineLevel="1" x14ac:dyDescent="0.35">
      <c r="A304" s="465"/>
      <c r="B304" s="465"/>
      <c r="C304" s="465"/>
      <c r="D304" s="465"/>
      <c r="E304" s="465"/>
      <c r="F304" s="465"/>
      <c r="G304" s="465"/>
    </row>
    <row r="305" spans="1:7" ht="14.5" customHeight="1" outlineLevel="1" x14ac:dyDescent="0.35">
      <c r="A305" s="465"/>
      <c r="B305" s="465"/>
      <c r="C305" s="465"/>
      <c r="D305" s="465"/>
      <c r="E305" s="465"/>
      <c r="F305" s="465"/>
      <c r="G305" s="465"/>
    </row>
    <row r="306" spans="1:7" ht="14.5" customHeight="1" outlineLevel="1" x14ac:dyDescent="0.35">
      <c r="A306" s="465"/>
      <c r="B306" s="465"/>
      <c r="C306" s="465"/>
      <c r="D306" s="465"/>
      <c r="E306" s="465"/>
      <c r="F306" s="465"/>
      <c r="G306" s="465"/>
    </row>
    <row r="307" spans="1:7" ht="14.5" customHeight="1" outlineLevel="1" x14ac:dyDescent="0.35">
      <c r="A307" s="465"/>
      <c r="B307" s="465"/>
      <c r="C307" s="465"/>
      <c r="D307" s="465"/>
      <c r="E307" s="465"/>
      <c r="F307" s="465"/>
      <c r="G307" s="465"/>
    </row>
    <row r="308" spans="1:7" ht="14.5" customHeight="1" outlineLevel="1" x14ac:dyDescent="0.35">
      <c r="A308" s="465"/>
      <c r="B308" s="465"/>
      <c r="C308" s="465"/>
      <c r="D308" s="465"/>
      <c r="E308" s="465"/>
      <c r="F308" s="465"/>
      <c r="G308" s="465"/>
    </row>
    <row r="309" spans="1:7" ht="14.5" customHeight="1" outlineLevel="1" x14ac:dyDescent="0.35">
      <c r="A309" s="77">
        <f>'BD5'!A73</f>
        <v>0</v>
      </c>
      <c r="B309" s="73">
        <f>'BD5'!G73</f>
        <v>0</v>
      </c>
      <c r="C309" s="185"/>
      <c r="D309" s="185"/>
      <c r="E309" s="185"/>
      <c r="F309" s="185"/>
      <c r="G309" s="185"/>
    </row>
    <row r="310" spans="1:7" ht="14.5" customHeight="1" outlineLevel="1" x14ac:dyDescent="0.35">
      <c r="A310" s="465" t="s">
        <v>23</v>
      </c>
      <c r="B310" s="495"/>
      <c r="C310" s="465"/>
      <c r="D310" s="465"/>
      <c r="E310" s="465"/>
      <c r="F310" s="465"/>
      <c r="G310" s="465"/>
    </row>
    <row r="311" spans="1:7" ht="14.5" customHeight="1" outlineLevel="1" x14ac:dyDescent="0.35">
      <c r="A311" s="465"/>
      <c r="B311" s="465"/>
      <c r="C311" s="465"/>
      <c r="D311" s="465"/>
      <c r="E311" s="465"/>
      <c r="F311" s="465"/>
      <c r="G311" s="465"/>
    </row>
    <row r="312" spans="1:7" ht="14.5" customHeight="1" outlineLevel="1" x14ac:dyDescent="0.35">
      <c r="A312" s="465"/>
      <c r="B312" s="465"/>
      <c r="C312" s="465"/>
      <c r="D312" s="465"/>
      <c r="E312" s="465"/>
      <c r="F312" s="465"/>
      <c r="G312" s="465"/>
    </row>
    <row r="313" spans="1:7" ht="14.5" customHeight="1" outlineLevel="1" x14ac:dyDescent="0.35">
      <c r="A313" s="465"/>
      <c r="B313" s="465"/>
      <c r="C313" s="465"/>
      <c r="D313" s="465"/>
      <c r="E313" s="465"/>
      <c r="F313" s="465"/>
      <c r="G313" s="465"/>
    </row>
    <row r="314" spans="1:7" ht="14.5" customHeight="1" outlineLevel="1" x14ac:dyDescent="0.35">
      <c r="A314" s="465"/>
      <c r="B314" s="465"/>
      <c r="C314" s="465"/>
      <c r="D314" s="465"/>
      <c r="E314" s="465"/>
      <c r="F314" s="465"/>
      <c r="G314" s="465"/>
    </row>
    <row r="315" spans="1:7" ht="14.5" customHeight="1" outlineLevel="1" x14ac:dyDescent="0.35">
      <c r="A315" s="465"/>
      <c r="B315" s="465"/>
      <c r="C315" s="465"/>
      <c r="D315" s="465"/>
      <c r="E315" s="465"/>
      <c r="F315" s="465"/>
      <c r="G315" s="465"/>
    </row>
    <row r="316" spans="1:7" ht="14.5" customHeight="1" outlineLevel="1" x14ac:dyDescent="0.35">
      <c r="A316" s="465"/>
      <c r="B316" s="465"/>
      <c r="C316" s="465"/>
      <c r="D316" s="465"/>
      <c r="E316" s="465"/>
      <c r="F316" s="465"/>
      <c r="G316" s="465"/>
    </row>
    <row r="317" spans="1:7" ht="14.5" customHeight="1" outlineLevel="2" x14ac:dyDescent="0.35">
      <c r="A317" s="77">
        <f>'BD5'!A74</f>
        <v>0</v>
      </c>
      <c r="B317" s="73">
        <f>'BD5'!G74</f>
        <v>0</v>
      </c>
      <c r="C317" s="185"/>
      <c r="D317" s="185"/>
      <c r="E317" s="185"/>
      <c r="F317" s="185"/>
      <c r="G317" s="185"/>
    </row>
    <row r="318" spans="1:7" ht="14.5" customHeight="1" outlineLevel="2" x14ac:dyDescent="0.35">
      <c r="A318" s="465" t="s">
        <v>23</v>
      </c>
      <c r="B318" s="495"/>
      <c r="C318" s="465"/>
      <c r="D318" s="465"/>
      <c r="E318" s="465"/>
      <c r="F318" s="465"/>
      <c r="G318" s="465"/>
    </row>
    <row r="319" spans="1:7" ht="14.5" customHeight="1" outlineLevel="2" x14ac:dyDescent="0.35">
      <c r="A319" s="465"/>
      <c r="B319" s="465"/>
      <c r="C319" s="465"/>
      <c r="D319" s="465"/>
      <c r="E319" s="465"/>
      <c r="F319" s="465"/>
      <c r="G319" s="465"/>
    </row>
    <row r="320" spans="1:7" ht="14.5" customHeight="1" outlineLevel="2" x14ac:dyDescent="0.35">
      <c r="A320" s="465"/>
      <c r="B320" s="465"/>
      <c r="C320" s="465"/>
      <c r="D320" s="465"/>
      <c r="E320" s="465"/>
      <c r="F320" s="465"/>
      <c r="G320" s="465"/>
    </row>
    <row r="321" spans="1:7" ht="14.5" customHeight="1" outlineLevel="2" x14ac:dyDescent="0.35">
      <c r="A321" s="465"/>
      <c r="B321" s="465"/>
      <c r="C321" s="465"/>
      <c r="D321" s="465"/>
      <c r="E321" s="465"/>
      <c r="F321" s="465"/>
      <c r="G321" s="465"/>
    </row>
    <row r="322" spans="1:7" ht="14.5" customHeight="1" outlineLevel="2" x14ac:dyDescent="0.35">
      <c r="A322" s="465"/>
      <c r="B322" s="465"/>
      <c r="C322" s="465"/>
      <c r="D322" s="465"/>
      <c r="E322" s="465"/>
      <c r="F322" s="465"/>
      <c r="G322" s="465"/>
    </row>
    <row r="323" spans="1:7" ht="14.5" customHeight="1" outlineLevel="2" x14ac:dyDescent="0.35">
      <c r="A323" s="465"/>
      <c r="B323" s="465"/>
      <c r="C323" s="465"/>
      <c r="D323" s="465"/>
      <c r="E323" s="465"/>
      <c r="F323" s="465"/>
      <c r="G323" s="465"/>
    </row>
    <row r="324" spans="1:7" ht="14.5" customHeight="1" outlineLevel="2" x14ac:dyDescent="0.35">
      <c r="A324" s="465"/>
      <c r="B324" s="465"/>
      <c r="C324" s="465"/>
      <c r="D324" s="465"/>
      <c r="E324" s="465"/>
      <c r="F324" s="465"/>
      <c r="G324" s="465"/>
    </row>
    <row r="325" spans="1:7" ht="14.5" customHeight="1" outlineLevel="2" x14ac:dyDescent="0.35">
      <c r="A325" s="77">
        <f>'BD5'!A75</f>
        <v>0</v>
      </c>
      <c r="B325" s="73">
        <f>'BD5'!G75</f>
        <v>0</v>
      </c>
      <c r="C325" s="185"/>
      <c r="D325" s="185"/>
      <c r="E325" s="185"/>
      <c r="F325" s="185"/>
      <c r="G325" s="185"/>
    </row>
    <row r="326" spans="1:7" ht="14.5" customHeight="1" outlineLevel="2" x14ac:dyDescent="0.35">
      <c r="A326" s="465" t="s">
        <v>23</v>
      </c>
      <c r="B326" s="495"/>
      <c r="C326" s="465"/>
      <c r="D326" s="465"/>
      <c r="E326" s="465"/>
      <c r="F326" s="465"/>
      <c r="G326" s="465"/>
    </row>
    <row r="327" spans="1:7" ht="14.5" customHeight="1" outlineLevel="2" x14ac:dyDescent="0.35">
      <c r="A327" s="465"/>
      <c r="B327" s="465"/>
      <c r="C327" s="465"/>
      <c r="D327" s="465"/>
      <c r="E327" s="465"/>
      <c r="F327" s="465"/>
      <c r="G327" s="465"/>
    </row>
    <row r="328" spans="1:7" ht="14.5" customHeight="1" outlineLevel="2" x14ac:dyDescent="0.35">
      <c r="A328" s="465"/>
      <c r="B328" s="465"/>
      <c r="C328" s="465"/>
      <c r="D328" s="465"/>
      <c r="E328" s="465"/>
      <c r="F328" s="465"/>
      <c r="G328" s="465"/>
    </row>
    <row r="329" spans="1:7" ht="14.5" customHeight="1" outlineLevel="2" x14ac:dyDescent="0.35">
      <c r="A329" s="465"/>
      <c r="B329" s="465"/>
      <c r="C329" s="465"/>
      <c r="D329" s="465"/>
      <c r="E329" s="465"/>
      <c r="F329" s="465"/>
      <c r="G329" s="465"/>
    </row>
    <row r="330" spans="1:7" ht="14.5" customHeight="1" outlineLevel="2" x14ac:dyDescent="0.35">
      <c r="A330" s="465"/>
      <c r="B330" s="465"/>
      <c r="C330" s="465"/>
      <c r="D330" s="465"/>
      <c r="E330" s="465"/>
      <c r="F330" s="465"/>
      <c r="G330" s="465"/>
    </row>
    <row r="331" spans="1:7" ht="14.5" customHeight="1" outlineLevel="2" x14ac:dyDescent="0.35">
      <c r="A331" s="465"/>
      <c r="B331" s="465"/>
      <c r="C331" s="465"/>
      <c r="D331" s="465"/>
      <c r="E331" s="465"/>
      <c r="F331" s="465"/>
      <c r="G331" s="465"/>
    </row>
    <row r="332" spans="1:7" ht="14.5" customHeight="1" outlineLevel="2" x14ac:dyDescent="0.35">
      <c r="A332" s="465"/>
      <c r="B332" s="465"/>
      <c r="C332" s="465"/>
      <c r="D332" s="465"/>
      <c r="E332" s="465"/>
      <c r="F332" s="465"/>
      <c r="G332" s="465"/>
    </row>
    <row r="333" spans="1:7" ht="14.5" customHeight="1" outlineLevel="2" x14ac:dyDescent="0.35">
      <c r="A333" s="77">
        <f>'BD5'!A76</f>
        <v>0</v>
      </c>
      <c r="B333" s="73">
        <f>'BD5'!G76</f>
        <v>0</v>
      </c>
      <c r="C333" s="1"/>
      <c r="D333" s="1"/>
      <c r="E333" s="1"/>
      <c r="F333" s="1"/>
      <c r="G333" s="1"/>
    </row>
    <row r="334" spans="1:7" ht="14.5" customHeight="1" outlineLevel="2" x14ac:dyDescent="0.35">
      <c r="A334" s="465" t="s">
        <v>23</v>
      </c>
      <c r="B334" s="495"/>
      <c r="C334" s="465"/>
      <c r="D334" s="465"/>
      <c r="E334" s="465"/>
      <c r="F334" s="465"/>
      <c r="G334" s="465"/>
    </row>
    <row r="335" spans="1:7" ht="14.5" customHeight="1" outlineLevel="2" x14ac:dyDescent="0.35">
      <c r="A335" s="465"/>
      <c r="B335" s="465"/>
      <c r="C335" s="465"/>
      <c r="D335" s="465"/>
      <c r="E335" s="465"/>
      <c r="F335" s="465"/>
      <c r="G335" s="465"/>
    </row>
    <row r="336" spans="1:7" ht="14.5" customHeight="1" outlineLevel="2" x14ac:dyDescent="0.35">
      <c r="A336" s="465"/>
      <c r="B336" s="465"/>
      <c r="C336" s="465"/>
      <c r="D336" s="465"/>
      <c r="E336" s="465"/>
      <c r="F336" s="465"/>
      <c r="G336" s="465"/>
    </row>
    <row r="337" spans="1:7" ht="14.5" customHeight="1" outlineLevel="2" x14ac:dyDescent="0.35">
      <c r="A337" s="465"/>
      <c r="B337" s="465"/>
      <c r="C337" s="465"/>
      <c r="D337" s="465"/>
      <c r="E337" s="465"/>
      <c r="F337" s="465"/>
      <c r="G337" s="465"/>
    </row>
    <row r="338" spans="1:7" ht="14.5" customHeight="1" outlineLevel="2" x14ac:dyDescent="0.35">
      <c r="A338" s="465"/>
      <c r="B338" s="465"/>
      <c r="C338" s="465"/>
      <c r="D338" s="465"/>
      <c r="E338" s="465"/>
      <c r="F338" s="465"/>
      <c r="G338" s="465"/>
    </row>
    <row r="339" spans="1:7" ht="14.5" customHeight="1" outlineLevel="2" x14ac:dyDescent="0.35">
      <c r="A339" s="465"/>
      <c r="B339" s="465"/>
      <c r="C339" s="465"/>
      <c r="D339" s="465"/>
      <c r="E339" s="465"/>
      <c r="F339" s="465"/>
      <c r="G339" s="465"/>
    </row>
    <row r="340" spans="1:7" ht="14.5" customHeight="1" outlineLevel="2" x14ac:dyDescent="0.35">
      <c r="A340" s="465"/>
      <c r="B340" s="465"/>
      <c r="C340" s="465"/>
      <c r="D340" s="465"/>
      <c r="E340" s="465"/>
      <c r="F340" s="465"/>
      <c r="G340" s="465"/>
    </row>
    <row r="341" spans="1:7" ht="14.5" customHeight="1" outlineLevel="2" x14ac:dyDescent="0.35">
      <c r="A341" s="77">
        <f>'BD5'!A77</f>
        <v>0</v>
      </c>
      <c r="B341" s="73">
        <f>'BD5'!G77</f>
        <v>0</v>
      </c>
      <c r="C341" s="1"/>
      <c r="D341" s="1"/>
      <c r="E341" s="1"/>
      <c r="F341" s="1"/>
      <c r="G341" s="1"/>
    </row>
    <row r="342" spans="1:7" ht="14.5" customHeight="1" outlineLevel="2" x14ac:dyDescent="0.35">
      <c r="A342" s="465" t="s">
        <v>23</v>
      </c>
      <c r="B342" s="495"/>
      <c r="C342" s="465"/>
      <c r="D342" s="465"/>
      <c r="E342" s="465"/>
      <c r="F342" s="465"/>
      <c r="G342" s="465"/>
    </row>
    <row r="343" spans="1:7" ht="14.5" customHeight="1" outlineLevel="2" x14ac:dyDescent="0.35">
      <c r="A343" s="465"/>
      <c r="B343" s="465"/>
      <c r="C343" s="465"/>
      <c r="D343" s="465"/>
      <c r="E343" s="465"/>
      <c r="F343" s="465"/>
      <c r="G343" s="465"/>
    </row>
    <row r="344" spans="1:7" ht="14.5" customHeight="1" outlineLevel="2" x14ac:dyDescent="0.35">
      <c r="A344" s="465"/>
      <c r="B344" s="465"/>
      <c r="C344" s="465"/>
      <c r="D344" s="465"/>
      <c r="E344" s="465"/>
      <c r="F344" s="465"/>
      <c r="G344" s="465"/>
    </row>
    <row r="345" spans="1:7" ht="14.5" customHeight="1" outlineLevel="2" x14ac:dyDescent="0.35">
      <c r="A345" s="465"/>
      <c r="B345" s="465"/>
      <c r="C345" s="465"/>
      <c r="D345" s="465"/>
      <c r="E345" s="465"/>
      <c r="F345" s="465"/>
      <c r="G345" s="465"/>
    </row>
    <row r="346" spans="1:7" ht="14.5" customHeight="1" outlineLevel="2" x14ac:dyDescent="0.35">
      <c r="A346" s="465"/>
      <c r="B346" s="465"/>
      <c r="C346" s="465"/>
      <c r="D346" s="465"/>
      <c r="E346" s="465"/>
      <c r="F346" s="465"/>
      <c r="G346" s="465"/>
    </row>
    <row r="347" spans="1:7" ht="14.5" customHeight="1" outlineLevel="2" x14ac:dyDescent="0.35">
      <c r="A347" s="465"/>
      <c r="B347" s="465"/>
      <c r="C347" s="465"/>
      <c r="D347" s="465"/>
      <c r="E347" s="465"/>
      <c r="F347" s="465"/>
      <c r="G347" s="465"/>
    </row>
    <row r="348" spans="1:7" ht="14.5" customHeight="1" outlineLevel="2" x14ac:dyDescent="0.35">
      <c r="A348" s="465"/>
      <c r="B348" s="465"/>
      <c r="C348" s="465"/>
      <c r="D348" s="465"/>
      <c r="E348" s="465"/>
      <c r="F348" s="465"/>
      <c r="G348" s="465"/>
    </row>
    <row r="349" spans="1:7" ht="14.5" customHeight="1" outlineLevel="2" x14ac:dyDescent="0.35">
      <c r="A349" s="77">
        <f>'BD5'!A78</f>
        <v>0</v>
      </c>
      <c r="B349" s="73">
        <f>'BD5'!G78</f>
        <v>0</v>
      </c>
      <c r="C349" s="1"/>
      <c r="D349" s="1"/>
      <c r="E349" s="1"/>
      <c r="F349" s="1"/>
      <c r="G349" s="1"/>
    </row>
    <row r="350" spans="1:7" ht="14.5" customHeight="1" outlineLevel="2" x14ac:dyDescent="0.35">
      <c r="A350" s="465" t="s">
        <v>23</v>
      </c>
      <c r="B350" s="495"/>
      <c r="C350" s="465"/>
      <c r="D350" s="465"/>
      <c r="E350" s="465"/>
      <c r="F350" s="465"/>
      <c r="G350" s="465"/>
    </row>
    <row r="351" spans="1:7" ht="14.5" customHeight="1" outlineLevel="2" x14ac:dyDescent="0.35">
      <c r="A351" s="465"/>
      <c r="B351" s="465"/>
      <c r="C351" s="465"/>
      <c r="D351" s="465"/>
      <c r="E351" s="465"/>
      <c r="F351" s="465"/>
      <c r="G351" s="465"/>
    </row>
    <row r="352" spans="1:7" ht="14.5" customHeight="1" outlineLevel="2" x14ac:dyDescent="0.35">
      <c r="A352" s="465"/>
      <c r="B352" s="465"/>
      <c r="C352" s="465"/>
      <c r="D352" s="465"/>
      <c r="E352" s="465"/>
      <c r="F352" s="465"/>
      <c r="G352" s="465"/>
    </row>
    <row r="353" spans="1:7" ht="14.5" customHeight="1" outlineLevel="2" x14ac:dyDescent="0.35">
      <c r="A353" s="465"/>
      <c r="B353" s="465"/>
      <c r="C353" s="465"/>
      <c r="D353" s="465"/>
      <c r="E353" s="465"/>
      <c r="F353" s="465"/>
      <c r="G353" s="465"/>
    </row>
    <row r="354" spans="1:7" ht="14.5" customHeight="1" outlineLevel="2" x14ac:dyDescent="0.35">
      <c r="A354" s="465"/>
      <c r="B354" s="465"/>
      <c r="C354" s="465"/>
      <c r="D354" s="465"/>
      <c r="E354" s="465"/>
      <c r="F354" s="465"/>
      <c r="G354" s="465"/>
    </row>
    <row r="355" spans="1:7" ht="14.5" customHeight="1" outlineLevel="2" x14ac:dyDescent="0.35">
      <c r="A355" s="465"/>
      <c r="B355" s="465"/>
      <c r="C355" s="465"/>
      <c r="D355" s="465"/>
      <c r="E355" s="465"/>
      <c r="F355" s="465"/>
      <c r="G355" s="465"/>
    </row>
    <row r="356" spans="1:7" ht="14.5" customHeight="1" outlineLevel="2" x14ac:dyDescent="0.35">
      <c r="A356" s="465"/>
      <c r="B356" s="465"/>
      <c r="C356" s="465"/>
      <c r="D356" s="465"/>
      <c r="E356" s="465"/>
      <c r="F356" s="465"/>
      <c r="G356" s="465"/>
    </row>
    <row r="357" spans="1:7" ht="14.5" customHeight="1" outlineLevel="3" x14ac:dyDescent="0.35">
      <c r="A357" s="77">
        <f>'BD5'!A79</f>
        <v>0</v>
      </c>
      <c r="B357" s="73">
        <f>'BD5'!G79</f>
        <v>0</v>
      </c>
      <c r="C357" s="1"/>
      <c r="D357" s="1"/>
      <c r="E357" s="1"/>
      <c r="F357" s="1"/>
      <c r="G357" s="1"/>
    </row>
    <row r="358" spans="1:7" ht="14.5" customHeight="1" outlineLevel="3" x14ac:dyDescent="0.35">
      <c r="A358" s="465" t="s">
        <v>23</v>
      </c>
      <c r="B358" s="495"/>
      <c r="C358" s="465"/>
      <c r="D358" s="465"/>
      <c r="E358" s="465"/>
      <c r="F358" s="465"/>
      <c r="G358" s="465"/>
    </row>
    <row r="359" spans="1:7" ht="14.5" customHeight="1" outlineLevel="3" x14ac:dyDescent="0.35">
      <c r="A359" s="465"/>
      <c r="B359" s="465"/>
      <c r="C359" s="465"/>
      <c r="D359" s="465"/>
      <c r="E359" s="465"/>
      <c r="F359" s="465"/>
      <c r="G359" s="465"/>
    </row>
    <row r="360" spans="1:7" ht="14.5" customHeight="1" outlineLevel="3" x14ac:dyDescent="0.35">
      <c r="A360" s="465"/>
      <c r="B360" s="465"/>
      <c r="C360" s="465"/>
      <c r="D360" s="465"/>
      <c r="E360" s="465"/>
      <c r="F360" s="465"/>
      <c r="G360" s="465"/>
    </row>
    <row r="361" spans="1:7" ht="14.5" customHeight="1" outlineLevel="3" x14ac:dyDescent="0.35">
      <c r="A361" s="465"/>
      <c r="B361" s="465"/>
      <c r="C361" s="465"/>
      <c r="D361" s="465"/>
      <c r="E361" s="465"/>
      <c r="F361" s="465"/>
      <c r="G361" s="465"/>
    </row>
    <row r="362" spans="1:7" ht="14.5" customHeight="1" outlineLevel="3" x14ac:dyDescent="0.35">
      <c r="A362" s="465"/>
      <c r="B362" s="465"/>
      <c r="C362" s="465"/>
      <c r="D362" s="465"/>
      <c r="E362" s="465"/>
      <c r="F362" s="465"/>
      <c r="G362" s="465"/>
    </row>
    <row r="363" spans="1:7" ht="14.5" customHeight="1" outlineLevel="3" x14ac:dyDescent="0.35">
      <c r="A363" s="465"/>
      <c r="B363" s="465"/>
      <c r="C363" s="465"/>
      <c r="D363" s="465"/>
      <c r="E363" s="465"/>
      <c r="F363" s="465"/>
      <c r="G363" s="465"/>
    </row>
    <row r="364" spans="1:7" ht="14.5" customHeight="1" outlineLevel="3" x14ac:dyDescent="0.35">
      <c r="A364" s="465"/>
      <c r="B364" s="465"/>
      <c r="C364" s="465"/>
      <c r="D364" s="465"/>
      <c r="E364" s="465"/>
      <c r="F364" s="465"/>
      <c r="G364" s="465"/>
    </row>
    <row r="365" spans="1:7" ht="14.5" customHeight="1" outlineLevel="3" x14ac:dyDescent="0.35">
      <c r="A365" s="77">
        <f>'BD5'!A80</f>
        <v>0</v>
      </c>
      <c r="B365" s="73">
        <f>'BD5'!G80</f>
        <v>0</v>
      </c>
      <c r="C365" s="1"/>
      <c r="D365" s="1"/>
      <c r="E365" s="1"/>
      <c r="F365" s="1"/>
      <c r="G365" s="1"/>
    </row>
    <row r="366" spans="1:7" ht="14.5" customHeight="1" outlineLevel="3" x14ac:dyDescent="0.35">
      <c r="A366" s="465" t="s">
        <v>23</v>
      </c>
      <c r="B366" s="495"/>
      <c r="C366" s="465"/>
      <c r="D366" s="465"/>
      <c r="E366" s="465"/>
      <c r="F366" s="465"/>
      <c r="G366" s="465"/>
    </row>
    <row r="367" spans="1:7" ht="14.5" customHeight="1" outlineLevel="3" x14ac:dyDescent="0.35">
      <c r="A367" s="465"/>
      <c r="B367" s="465"/>
      <c r="C367" s="465"/>
      <c r="D367" s="465"/>
      <c r="E367" s="465"/>
      <c r="F367" s="465"/>
      <c r="G367" s="465"/>
    </row>
    <row r="368" spans="1:7" ht="14.5" customHeight="1" outlineLevel="3" x14ac:dyDescent="0.35">
      <c r="A368" s="465"/>
      <c r="B368" s="465"/>
      <c r="C368" s="465"/>
      <c r="D368" s="465"/>
      <c r="E368" s="465"/>
      <c r="F368" s="465"/>
      <c r="G368" s="465"/>
    </row>
    <row r="369" spans="1:7" ht="14.5" customHeight="1" outlineLevel="3" x14ac:dyDescent="0.35">
      <c r="A369" s="465"/>
      <c r="B369" s="465"/>
      <c r="C369" s="465"/>
      <c r="D369" s="465"/>
      <c r="E369" s="465"/>
      <c r="F369" s="465"/>
      <c r="G369" s="465"/>
    </row>
    <row r="370" spans="1:7" ht="14.5" customHeight="1" outlineLevel="3" x14ac:dyDescent="0.35">
      <c r="A370" s="465"/>
      <c r="B370" s="465"/>
      <c r="C370" s="465"/>
      <c r="D370" s="465"/>
      <c r="E370" s="465"/>
      <c r="F370" s="465"/>
      <c r="G370" s="465"/>
    </row>
    <row r="371" spans="1:7" ht="14.5" customHeight="1" outlineLevel="3" x14ac:dyDescent="0.35">
      <c r="A371" s="465"/>
      <c r="B371" s="465"/>
      <c r="C371" s="465"/>
      <c r="D371" s="465"/>
      <c r="E371" s="465"/>
      <c r="F371" s="465"/>
      <c r="G371" s="465"/>
    </row>
    <row r="372" spans="1:7" ht="14.5" customHeight="1" outlineLevel="3" x14ac:dyDescent="0.35">
      <c r="A372" s="465"/>
      <c r="B372" s="465"/>
      <c r="C372" s="465"/>
      <c r="D372" s="465"/>
      <c r="E372" s="465"/>
      <c r="F372" s="465"/>
      <c r="G372" s="465"/>
    </row>
    <row r="373" spans="1:7" ht="14.5" customHeight="1" outlineLevel="3" x14ac:dyDescent="0.35">
      <c r="A373" s="77">
        <f>'BD5'!A81</f>
        <v>0</v>
      </c>
      <c r="B373" s="73">
        <f>'BD5'!G81</f>
        <v>0</v>
      </c>
      <c r="C373" s="1"/>
      <c r="D373" s="1"/>
      <c r="E373" s="1"/>
      <c r="F373" s="1"/>
      <c r="G373" s="1"/>
    </row>
    <row r="374" spans="1:7" ht="14.5" customHeight="1" outlineLevel="3" x14ac:dyDescent="0.35">
      <c r="A374" s="465" t="s">
        <v>23</v>
      </c>
      <c r="B374" s="495"/>
      <c r="C374" s="465"/>
      <c r="D374" s="465"/>
      <c r="E374" s="465"/>
      <c r="F374" s="465"/>
      <c r="G374" s="465"/>
    </row>
    <row r="375" spans="1:7" ht="14.5" customHeight="1" outlineLevel="3" x14ac:dyDescent="0.35">
      <c r="A375" s="465"/>
      <c r="B375" s="465"/>
      <c r="C375" s="465"/>
      <c r="D375" s="465"/>
      <c r="E375" s="465"/>
      <c r="F375" s="465"/>
      <c r="G375" s="465"/>
    </row>
    <row r="376" spans="1:7" ht="14.5" customHeight="1" outlineLevel="3" x14ac:dyDescent="0.35">
      <c r="A376" s="465"/>
      <c r="B376" s="465"/>
      <c r="C376" s="465"/>
      <c r="D376" s="465"/>
      <c r="E376" s="465"/>
      <c r="F376" s="465"/>
      <c r="G376" s="465"/>
    </row>
    <row r="377" spans="1:7" ht="14.5" customHeight="1" outlineLevel="3" x14ac:dyDescent="0.35">
      <c r="A377" s="465"/>
      <c r="B377" s="465"/>
      <c r="C377" s="465"/>
      <c r="D377" s="465"/>
      <c r="E377" s="465"/>
      <c r="F377" s="465"/>
      <c r="G377" s="465"/>
    </row>
    <row r="378" spans="1:7" ht="14.5" customHeight="1" outlineLevel="3" x14ac:dyDescent="0.35">
      <c r="A378" s="465"/>
      <c r="B378" s="465"/>
      <c r="C378" s="465"/>
      <c r="D378" s="465"/>
      <c r="E378" s="465"/>
      <c r="F378" s="465"/>
      <c r="G378" s="465"/>
    </row>
    <row r="379" spans="1:7" ht="14.5" customHeight="1" outlineLevel="3" x14ac:dyDescent="0.35">
      <c r="A379" s="465"/>
      <c r="B379" s="465"/>
      <c r="C379" s="465"/>
      <c r="D379" s="465"/>
      <c r="E379" s="465"/>
      <c r="F379" s="465"/>
      <c r="G379" s="465"/>
    </row>
    <row r="380" spans="1:7" ht="14.5" customHeight="1" outlineLevel="3" x14ac:dyDescent="0.35">
      <c r="A380" s="465"/>
      <c r="B380" s="465"/>
      <c r="C380" s="465"/>
      <c r="D380" s="465"/>
      <c r="E380" s="465"/>
      <c r="F380" s="465"/>
      <c r="G380" s="465"/>
    </row>
    <row r="381" spans="1:7" ht="14.5" customHeight="1" outlineLevel="3" x14ac:dyDescent="0.35">
      <c r="A381" s="77">
        <f>'BD5'!A82</f>
        <v>0</v>
      </c>
      <c r="B381" s="73">
        <f>'BD5'!G82</f>
        <v>0</v>
      </c>
      <c r="C381" s="1"/>
      <c r="D381" s="1"/>
      <c r="E381" s="1"/>
      <c r="F381" s="1"/>
      <c r="G381" s="1"/>
    </row>
    <row r="382" spans="1:7" ht="14.5" customHeight="1" outlineLevel="3" x14ac:dyDescent="0.35">
      <c r="A382" s="465" t="s">
        <v>23</v>
      </c>
      <c r="B382" s="495"/>
      <c r="C382" s="465"/>
      <c r="D382" s="465"/>
      <c r="E382" s="465"/>
      <c r="F382" s="465"/>
      <c r="G382" s="465"/>
    </row>
    <row r="383" spans="1:7" ht="14.5" customHeight="1" outlineLevel="3" x14ac:dyDescent="0.35">
      <c r="A383" s="465"/>
      <c r="B383" s="465"/>
      <c r="C383" s="465"/>
      <c r="D383" s="465"/>
      <c r="E383" s="465"/>
      <c r="F383" s="465"/>
      <c r="G383" s="465"/>
    </row>
    <row r="384" spans="1:7" ht="14.5" customHeight="1" outlineLevel="3" x14ac:dyDescent="0.35">
      <c r="A384" s="465"/>
      <c r="B384" s="465"/>
      <c r="C384" s="465"/>
      <c r="D384" s="465"/>
      <c r="E384" s="465"/>
      <c r="F384" s="465"/>
      <c r="G384" s="465"/>
    </row>
    <row r="385" spans="1:7" ht="14.5" customHeight="1" outlineLevel="3" x14ac:dyDescent="0.35">
      <c r="A385" s="465"/>
      <c r="B385" s="465"/>
      <c r="C385" s="465"/>
      <c r="D385" s="465"/>
      <c r="E385" s="465"/>
      <c r="F385" s="465"/>
      <c r="G385" s="465"/>
    </row>
    <row r="386" spans="1:7" ht="14.5" customHeight="1" outlineLevel="3" x14ac:dyDescent="0.35">
      <c r="A386" s="465"/>
      <c r="B386" s="465"/>
      <c r="C386" s="465"/>
      <c r="D386" s="465"/>
      <c r="E386" s="465"/>
      <c r="F386" s="465"/>
      <c r="G386" s="465"/>
    </row>
    <row r="387" spans="1:7" ht="14.5" customHeight="1" outlineLevel="3" x14ac:dyDescent="0.35">
      <c r="A387" s="465"/>
      <c r="B387" s="465"/>
      <c r="C387" s="465"/>
      <c r="D387" s="465"/>
      <c r="E387" s="465"/>
      <c r="F387" s="465"/>
      <c r="G387" s="465"/>
    </row>
    <row r="388" spans="1:7" ht="14.5" customHeight="1" outlineLevel="3" x14ac:dyDescent="0.35">
      <c r="A388" s="465"/>
      <c r="B388" s="465"/>
      <c r="C388" s="465"/>
      <c r="D388" s="465"/>
      <c r="E388" s="465"/>
      <c r="F388" s="465"/>
      <c r="G388" s="465"/>
    </row>
    <row r="389" spans="1:7" ht="14.5" customHeight="1" outlineLevel="3" x14ac:dyDescent="0.35">
      <c r="A389" s="77">
        <f>'BD5'!A83</f>
        <v>0</v>
      </c>
      <c r="B389" s="73">
        <f>'BD5'!G83</f>
        <v>0</v>
      </c>
      <c r="C389" s="1"/>
      <c r="D389" s="1"/>
      <c r="E389" s="1"/>
      <c r="F389" s="1"/>
      <c r="G389" s="1"/>
    </row>
    <row r="390" spans="1:7" ht="14.5" customHeight="1" outlineLevel="3" x14ac:dyDescent="0.35">
      <c r="A390" s="465" t="s">
        <v>23</v>
      </c>
      <c r="B390" s="495"/>
      <c r="C390" s="465"/>
      <c r="D390" s="465"/>
      <c r="E390" s="465"/>
      <c r="F390" s="465"/>
      <c r="G390" s="465"/>
    </row>
    <row r="391" spans="1:7" ht="14.5" customHeight="1" outlineLevel="3" x14ac:dyDescent="0.35">
      <c r="A391" s="465"/>
      <c r="B391" s="465"/>
      <c r="C391" s="465"/>
      <c r="D391" s="465"/>
      <c r="E391" s="465"/>
      <c r="F391" s="465"/>
      <c r="G391" s="465"/>
    </row>
    <row r="392" spans="1:7" ht="14.5" customHeight="1" outlineLevel="3" x14ac:dyDescent="0.35">
      <c r="A392" s="465"/>
      <c r="B392" s="465"/>
      <c r="C392" s="465"/>
      <c r="D392" s="465"/>
      <c r="E392" s="465"/>
      <c r="F392" s="465"/>
      <c r="G392" s="465"/>
    </row>
    <row r="393" spans="1:7" ht="14.5" customHeight="1" outlineLevel="3" x14ac:dyDescent="0.35">
      <c r="A393" s="465"/>
      <c r="B393" s="465"/>
      <c r="C393" s="465"/>
      <c r="D393" s="465"/>
      <c r="E393" s="465"/>
      <c r="F393" s="465"/>
      <c r="G393" s="465"/>
    </row>
    <row r="394" spans="1:7" ht="14.5" customHeight="1" outlineLevel="3" x14ac:dyDescent="0.35">
      <c r="A394" s="465"/>
      <c r="B394" s="465"/>
      <c r="C394" s="465"/>
      <c r="D394" s="465"/>
      <c r="E394" s="465"/>
      <c r="F394" s="465"/>
      <c r="G394" s="465"/>
    </row>
    <row r="395" spans="1:7" ht="14.5" customHeight="1" outlineLevel="3" x14ac:dyDescent="0.35">
      <c r="A395" s="465"/>
      <c r="B395" s="465"/>
      <c r="C395" s="465"/>
      <c r="D395" s="465"/>
      <c r="E395" s="465"/>
      <c r="F395" s="465"/>
      <c r="G395" s="465"/>
    </row>
    <row r="396" spans="1:7" ht="14.5" customHeight="1" outlineLevel="3" x14ac:dyDescent="0.35">
      <c r="A396" s="465"/>
      <c r="B396" s="465"/>
      <c r="C396" s="465"/>
      <c r="D396" s="465"/>
      <c r="E396" s="465"/>
      <c r="F396" s="465"/>
      <c r="G396" s="465"/>
    </row>
    <row r="397" spans="1:7" ht="14.5" customHeight="1" outlineLevel="4" x14ac:dyDescent="0.35">
      <c r="A397" s="77">
        <f>'BD5'!A84</f>
        <v>0</v>
      </c>
      <c r="B397" s="73">
        <f>'BD5'!G84</f>
        <v>0</v>
      </c>
      <c r="C397" s="1"/>
      <c r="D397" s="1"/>
      <c r="E397" s="1"/>
      <c r="F397" s="1"/>
      <c r="G397" s="1"/>
    </row>
    <row r="398" spans="1:7" ht="14.5" customHeight="1" outlineLevel="4" x14ac:dyDescent="0.35">
      <c r="A398" s="465" t="s">
        <v>23</v>
      </c>
      <c r="B398" s="495"/>
      <c r="C398" s="465"/>
      <c r="D398" s="465"/>
      <c r="E398" s="465"/>
      <c r="F398" s="465"/>
      <c r="G398" s="465"/>
    </row>
    <row r="399" spans="1:7" ht="14.5" customHeight="1" outlineLevel="4" x14ac:dyDescent="0.35">
      <c r="A399" s="465"/>
      <c r="B399" s="465"/>
      <c r="C399" s="465"/>
      <c r="D399" s="465"/>
      <c r="E399" s="465"/>
      <c r="F399" s="465"/>
      <c r="G399" s="465"/>
    </row>
    <row r="400" spans="1:7" ht="14.5" customHeight="1" outlineLevel="4" x14ac:dyDescent="0.35">
      <c r="A400" s="465"/>
      <c r="B400" s="465"/>
      <c r="C400" s="465"/>
      <c r="D400" s="465"/>
      <c r="E400" s="465"/>
      <c r="F400" s="465"/>
      <c r="G400" s="465"/>
    </row>
    <row r="401" spans="1:7" ht="14.5" customHeight="1" outlineLevel="4" x14ac:dyDescent="0.35">
      <c r="A401" s="465"/>
      <c r="B401" s="465"/>
      <c r="C401" s="465"/>
      <c r="D401" s="465"/>
      <c r="E401" s="465"/>
      <c r="F401" s="465"/>
      <c r="G401" s="465"/>
    </row>
    <row r="402" spans="1:7" ht="14.5" customHeight="1" outlineLevel="4" x14ac:dyDescent="0.35">
      <c r="A402" s="465"/>
      <c r="B402" s="465"/>
      <c r="C402" s="465"/>
      <c r="D402" s="465"/>
      <c r="E402" s="465"/>
      <c r="F402" s="465"/>
      <c r="G402" s="465"/>
    </row>
    <row r="403" spans="1:7" ht="14.5" customHeight="1" outlineLevel="4" x14ac:dyDescent="0.35">
      <c r="A403" s="465"/>
      <c r="B403" s="465"/>
      <c r="C403" s="465"/>
      <c r="D403" s="465"/>
      <c r="E403" s="465"/>
      <c r="F403" s="465"/>
      <c r="G403" s="465"/>
    </row>
    <row r="404" spans="1:7" ht="14.5" customHeight="1" outlineLevel="4" x14ac:dyDescent="0.35">
      <c r="A404" s="465"/>
      <c r="B404" s="465"/>
      <c r="C404" s="465"/>
      <c r="D404" s="465"/>
      <c r="E404" s="465"/>
      <c r="F404" s="465"/>
      <c r="G404" s="465"/>
    </row>
    <row r="405" spans="1:7" ht="14.5" customHeight="1" outlineLevel="4" x14ac:dyDescent="0.35">
      <c r="A405" s="77">
        <f>'BD5'!A85</f>
        <v>0</v>
      </c>
      <c r="B405" s="73">
        <f>'BD5'!G85</f>
        <v>0</v>
      </c>
      <c r="C405" s="1"/>
      <c r="D405" s="1"/>
      <c r="E405" s="1"/>
      <c r="F405" s="1"/>
      <c r="G405" s="1"/>
    </row>
    <row r="406" spans="1:7" ht="14.5" customHeight="1" outlineLevel="4" x14ac:dyDescent="0.35">
      <c r="A406" s="465" t="s">
        <v>23</v>
      </c>
      <c r="B406" s="495"/>
      <c r="C406" s="465"/>
      <c r="D406" s="465"/>
      <c r="E406" s="465"/>
      <c r="F406" s="465"/>
      <c r="G406" s="465"/>
    </row>
    <row r="407" spans="1:7" ht="14.5" customHeight="1" outlineLevel="4" x14ac:dyDescent="0.35">
      <c r="A407" s="465"/>
      <c r="B407" s="465"/>
      <c r="C407" s="465"/>
      <c r="D407" s="465"/>
      <c r="E407" s="465"/>
      <c r="F407" s="465"/>
      <c r="G407" s="465"/>
    </row>
    <row r="408" spans="1:7" ht="14.5" customHeight="1" outlineLevel="4" x14ac:dyDescent="0.35">
      <c r="A408" s="465"/>
      <c r="B408" s="465"/>
      <c r="C408" s="465"/>
      <c r="D408" s="465"/>
      <c r="E408" s="465"/>
      <c r="F408" s="465"/>
      <c r="G408" s="465"/>
    </row>
    <row r="409" spans="1:7" ht="14.5" customHeight="1" outlineLevel="4" x14ac:dyDescent="0.35">
      <c r="A409" s="465"/>
      <c r="B409" s="465"/>
      <c r="C409" s="465"/>
      <c r="D409" s="465"/>
      <c r="E409" s="465"/>
      <c r="F409" s="465"/>
      <c r="G409" s="465"/>
    </row>
    <row r="410" spans="1:7" ht="14.5" customHeight="1" outlineLevel="4" x14ac:dyDescent="0.35">
      <c r="A410" s="465"/>
      <c r="B410" s="465"/>
      <c r="C410" s="465"/>
      <c r="D410" s="465"/>
      <c r="E410" s="465"/>
      <c r="F410" s="465"/>
      <c r="G410" s="465"/>
    </row>
    <row r="411" spans="1:7" ht="14.5" customHeight="1" outlineLevel="4" x14ac:dyDescent="0.35">
      <c r="A411" s="465"/>
      <c r="B411" s="465"/>
      <c r="C411" s="465"/>
      <c r="D411" s="465"/>
      <c r="E411" s="465"/>
      <c r="F411" s="465"/>
      <c r="G411" s="465"/>
    </row>
    <row r="412" spans="1:7" ht="14.5" customHeight="1" outlineLevel="4" x14ac:dyDescent="0.35">
      <c r="A412" s="465"/>
      <c r="B412" s="465"/>
      <c r="C412" s="465"/>
      <c r="D412" s="465"/>
      <c r="E412" s="465"/>
      <c r="F412" s="465"/>
      <c r="G412" s="465"/>
    </row>
    <row r="413" spans="1:7" ht="14.5" customHeight="1" outlineLevel="4" x14ac:dyDescent="0.35">
      <c r="A413" s="77">
        <f>'BD5'!A86</f>
        <v>0</v>
      </c>
      <c r="B413" s="73">
        <f>'BD5'!G86</f>
        <v>0</v>
      </c>
      <c r="C413" s="1"/>
      <c r="D413" s="1"/>
      <c r="E413" s="1"/>
      <c r="F413" s="1"/>
      <c r="G413" s="1"/>
    </row>
    <row r="414" spans="1:7" ht="14.5" customHeight="1" outlineLevel="4" x14ac:dyDescent="0.35">
      <c r="A414" s="465" t="s">
        <v>23</v>
      </c>
      <c r="B414" s="495"/>
      <c r="C414" s="465"/>
      <c r="D414" s="465"/>
      <c r="E414" s="465"/>
      <c r="F414" s="465"/>
      <c r="G414" s="465"/>
    </row>
    <row r="415" spans="1:7" ht="14.5" customHeight="1" outlineLevel="4" x14ac:dyDescent="0.35">
      <c r="A415" s="465"/>
      <c r="B415" s="465"/>
      <c r="C415" s="465"/>
      <c r="D415" s="465"/>
      <c r="E415" s="465"/>
      <c r="F415" s="465"/>
      <c r="G415" s="465"/>
    </row>
    <row r="416" spans="1:7" ht="14.5" customHeight="1" outlineLevel="4" x14ac:dyDescent="0.35">
      <c r="A416" s="465"/>
      <c r="B416" s="465"/>
      <c r="C416" s="465"/>
      <c r="D416" s="465"/>
      <c r="E416" s="465"/>
      <c r="F416" s="465"/>
      <c r="G416" s="465"/>
    </row>
    <row r="417" spans="1:7" ht="14.5" customHeight="1" outlineLevel="4" x14ac:dyDescent="0.35">
      <c r="A417" s="465"/>
      <c r="B417" s="465"/>
      <c r="C417" s="465"/>
      <c r="D417" s="465"/>
      <c r="E417" s="465"/>
      <c r="F417" s="465"/>
      <c r="G417" s="465"/>
    </row>
    <row r="418" spans="1:7" ht="14.5" customHeight="1" outlineLevel="4" x14ac:dyDescent="0.35">
      <c r="A418" s="465"/>
      <c r="B418" s="465"/>
      <c r="C418" s="465"/>
      <c r="D418" s="465"/>
      <c r="E418" s="465"/>
      <c r="F418" s="465"/>
      <c r="G418" s="465"/>
    </row>
    <row r="419" spans="1:7" ht="14.5" customHeight="1" outlineLevel="4" x14ac:dyDescent="0.35">
      <c r="A419" s="465"/>
      <c r="B419" s="465"/>
      <c r="C419" s="465"/>
      <c r="D419" s="465"/>
      <c r="E419" s="465"/>
      <c r="F419" s="465"/>
      <c r="G419" s="465"/>
    </row>
    <row r="420" spans="1:7" ht="14.5" customHeight="1" outlineLevel="4" x14ac:dyDescent="0.35">
      <c r="A420" s="465"/>
      <c r="B420" s="465"/>
      <c r="C420" s="465"/>
      <c r="D420" s="465"/>
      <c r="E420" s="465"/>
      <c r="F420" s="465"/>
      <c r="G420" s="465"/>
    </row>
    <row r="421" spans="1:7" ht="14.5" customHeight="1" outlineLevel="4" x14ac:dyDescent="0.35">
      <c r="A421" s="77">
        <f>'BD5'!A87</f>
        <v>0</v>
      </c>
      <c r="B421" s="73">
        <f>'BD5'!G87</f>
        <v>0</v>
      </c>
      <c r="C421" s="1"/>
      <c r="D421" s="1"/>
      <c r="E421" s="1"/>
      <c r="F421" s="1"/>
      <c r="G421" s="1"/>
    </row>
    <row r="422" spans="1:7" ht="14.5" customHeight="1" outlineLevel="4" x14ac:dyDescent="0.35">
      <c r="A422" s="465" t="s">
        <v>23</v>
      </c>
      <c r="B422" s="495"/>
      <c r="C422" s="465"/>
      <c r="D422" s="465"/>
      <c r="E422" s="465"/>
      <c r="F422" s="465"/>
      <c r="G422" s="465"/>
    </row>
    <row r="423" spans="1:7" ht="14.5" customHeight="1" outlineLevel="4" x14ac:dyDescent="0.35">
      <c r="A423" s="465"/>
      <c r="B423" s="465"/>
      <c r="C423" s="465"/>
      <c r="D423" s="465"/>
      <c r="E423" s="465"/>
      <c r="F423" s="465"/>
      <c r="G423" s="465"/>
    </row>
    <row r="424" spans="1:7" ht="14.5" customHeight="1" outlineLevel="4" x14ac:dyDescent="0.35">
      <c r="A424" s="465"/>
      <c r="B424" s="465"/>
      <c r="C424" s="465"/>
      <c r="D424" s="465"/>
      <c r="E424" s="465"/>
      <c r="F424" s="465"/>
      <c r="G424" s="465"/>
    </row>
    <row r="425" spans="1:7" ht="14.5" customHeight="1" outlineLevel="4" x14ac:dyDescent="0.35">
      <c r="A425" s="465"/>
      <c r="B425" s="465"/>
      <c r="C425" s="465"/>
      <c r="D425" s="465"/>
      <c r="E425" s="465"/>
      <c r="F425" s="465"/>
      <c r="G425" s="465"/>
    </row>
    <row r="426" spans="1:7" ht="14.5" customHeight="1" outlineLevel="4" x14ac:dyDescent="0.35">
      <c r="A426" s="465"/>
      <c r="B426" s="465"/>
      <c r="C426" s="465"/>
      <c r="D426" s="465"/>
      <c r="E426" s="465"/>
      <c r="F426" s="465"/>
      <c r="G426" s="465"/>
    </row>
    <row r="427" spans="1:7" ht="14.5" customHeight="1" outlineLevel="4" x14ac:dyDescent="0.35">
      <c r="A427" s="465"/>
      <c r="B427" s="465"/>
      <c r="C427" s="465"/>
      <c r="D427" s="465"/>
      <c r="E427" s="465"/>
      <c r="F427" s="465"/>
      <c r="G427" s="465"/>
    </row>
    <row r="428" spans="1:7" ht="14.5" customHeight="1" outlineLevel="4" x14ac:dyDescent="0.35">
      <c r="A428" s="465"/>
      <c r="B428" s="465"/>
      <c r="C428" s="465"/>
      <c r="D428" s="465"/>
      <c r="E428" s="465"/>
      <c r="F428" s="465"/>
      <c r="G428" s="465"/>
    </row>
    <row r="429" spans="1:7" ht="14.5" customHeight="1" outlineLevel="4" x14ac:dyDescent="0.35">
      <c r="A429" s="77">
        <f>'BD5'!A88</f>
        <v>0</v>
      </c>
      <c r="B429" s="73">
        <f>'BD5'!G88</f>
        <v>0</v>
      </c>
      <c r="C429" s="1"/>
      <c r="D429" s="1"/>
      <c r="E429" s="1"/>
      <c r="F429" s="1"/>
      <c r="G429" s="1"/>
    </row>
    <row r="430" spans="1:7" ht="14.5" customHeight="1" outlineLevel="4" x14ac:dyDescent="0.35">
      <c r="A430" s="465" t="s">
        <v>23</v>
      </c>
      <c r="B430" s="495"/>
      <c r="C430" s="465"/>
      <c r="D430" s="465"/>
      <c r="E430" s="465"/>
      <c r="F430" s="465"/>
      <c r="G430" s="465"/>
    </row>
    <row r="431" spans="1:7" ht="14.5" customHeight="1" outlineLevel="4" x14ac:dyDescent="0.35">
      <c r="A431" s="465"/>
      <c r="B431" s="465"/>
      <c r="C431" s="465"/>
      <c r="D431" s="465"/>
      <c r="E431" s="465"/>
      <c r="F431" s="465"/>
      <c r="G431" s="465"/>
    </row>
    <row r="432" spans="1:7" ht="14.5" customHeight="1" outlineLevel="4" x14ac:dyDescent="0.35">
      <c r="A432" s="465"/>
      <c r="B432" s="465"/>
      <c r="C432" s="465"/>
      <c r="D432" s="465"/>
      <c r="E432" s="465"/>
      <c r="F432" s="465"/>
      <c r="G432" s="465"/>
    </row>
    <row r="433" spans="1:7" ht="14.5" customHeight="1" outlineLevel="4" x14ac:dyDescent="0.35">
      <c r="A433" s="465"/>
      <c r="B433" s="465"/>
      <c r="C433" s="465"/>
      <c r="D433" s="465"/>
      <c r="E433" s="465"/>
      <c r="F433" s="465"/>
      <c r="G433" s="465"/>
    </row>
    <row r="434" spans="1:7" ht="14.5" customHeight="1" outlineLevel="4" x14ac:dyDescent="0.35">
      <c r="A434" s="465"/>
      <c r="B434" s="465"/>
      <c r="C434" s="465"/>
      <c r="D434" s="465"/>
      <c r="E434" s="465"/>
      <c r="F434" s="465"/>
      <c r="G434" s="465"/>
    </row>
    <row r="435" spans="1:7" ht="14.5" customHeight="1" outlineLevel="4" x14ac:dyDescent="0.35">
      <c r="A435" s="465"/>
      <c r="B435" s="465"/>
      <c r="C435" s="465"/>
      <c r="D435" s="465"/>
      <c r="E435" s="465"/>
      <c r="F435" s="465"/>
      <c r="G435" s="465"/>
    </row>
    <row r="436" spans="1:7" ht="14.5" customHeight="1" outlineLevel="4" x14ac:dyDescent="0.35">
      <c r="A436" s="465"/>
      <c r="B436" s="465"/>
      <c r="C436" s="465"/>
      <c r="D436" s="465"/>
      <c r="E436" s="465"/>
      <c r="F436" s="465"/>
      <c r="G436" s="465"/>
    </row>
    <row r="437" spans="1:7" ht="14.5" customHeight="1" outlineLevel="5" x14ac:dyDescent="0.35">
      <c r="A437" s="77">
        <f>'BD5'!A89</f>
        <v>0</v>
      </c>
      <c r="B437" s="73">
        <f>'BD5'!G89</f>
        <v>0</v>
      </c>
      <c r="C437" s="1"/>
      <c r="D437" s="1"/>
      <c r="E437" s="1"/>
      <c r="F437" s="1"/>
      <c r="G437" s="1"/>
    </row>
    <row r="438" spans="1:7" ht="14.5" customHeight="1" outlineLevel="5" x14ac:dyDescent="0.35">
      <c r="A438" s="465" t="s">
        <v>23</v>
      </c>
      <c r="B438" s="495"/>
      <c r="C438" s="465"/>
      <c r="D438" s="465"/>
      <c r="E438" s="465"/>
      <c r="F438" s="465"/>
      <c r="G438" s="465"/>
    </row>
    <row r="439" spans="1:7" ht="14.5" customHeight="1" outlineLevel="5" x14ac:dyDescent="0.35">
      <c r="A439" s="465"/>
      <c r="B439" s="465"/>
      <c r="C439" s="465"/>
      <c r="D439" s="465"/>
      <c r="E439" s="465"/>
      <c r="F439" s="465"/>
      <c r="G439" s="465"/>
    </row>
    <row r="440" spans="1:7" ht="14.5" customHeight="1" outlineLevel="5" x14ac:dyDescent="0.35">
      <c r="A440" s="465"/>
      <c r="B440" s="465"/>
      <c r="C440" s="465"/>
      <c r="D440" s="465"/>
      <c r="E440" s="465"/>
      <c r="F440" s="465"/>
      <c r="G440" s="465"/>
    </row>
    <row r="441" spans="1:7" ht="14.5" customHeight="1" outlineLevel="5" x14ac:dyDescent="0.35">
      <c r="A441" s="465"/>
      <c r="B441" s="465"/>
      <c r="C441" s="465"/>
      <c r="D441" s="465"/>
      <c r="E441" s="465"/>
      <c r="F441" s="465"/>
      <c r="G441" s="465"/>
    </row>
    <row r="442" spans="1:7" ht="14.5" customHeight="1" outlineLevel="5" x14ac:dyDescent="0.35">
      <c r="A442" s="465"/>
      <c r="B442" s="465"/>
      <c r="C442" s="465"/>
      <c r="D442" s="465"/>
      <c r="E442" s="465"/>
      <c r="F442" s="465"/>
      <c r="G442" s="465"/>
    </row>
    <row r="443" spans="1:7" ht="14.5" customHeight="1" outlineLevel="5" x14ac:dyDescent="0.35">
      <c r="A443" s="465"/>
      <c r="B443" s="465"/>
      <c r="C443" s="465"/>
      <c r="D443" s="465"/>
      <c r="E443" s="465"/>
      <c r="F443" s="465"/>
      <c r="G443" s="465"/>
    </row>
    <row r="444" spans="1:7" ht="14.5" customHeight="1" outlineLevel="5" x14ac:dyDescent="0.35">
      <c r="A444" s="465"/>
      <c r="B444" s="465"/>
      <c r="C444" s="465"/>
      <c r="D444" s="465"/>
      <c r="E444" s="465"/>
      <c r="F444" s="465"/>
      <c r="G444" s="465"/>
    </row>
    <row r="445" spans="1:7" ht="14.5" customHeight="1" outlineLevel="5" x14ac:dyDescent="0.35">
      <c r="A445" s="77">
        <f>'BD5'!A90</f>
        <v>0</v>
      </c>
      <c r="B445" s="73">
        <f>'BD5'!G90</f>
        <v>0</v>
      </c>
      <c r="C445" s="1"/>
      <c r="D445" s="1"/>
      <c r="E445" s="1"/>
      <c r="F445" s="1"/>
      <c r="G445" s="1"/>
    </row>
    <row r="446" spans="1:7" ht="14.5" customHeight="1" outlineLevel="5" x14ac:dyDescent="0.35">
      <c r="A446" s="465" t="s">
        <v>23</v>
      </c>
      <c r="B446" s="495"/>
      <c r="C446" s="465"/>
      <c r="D446" s="465"/>
      <c r="E446" s="465"/>
      <c r="F446" s="465"/>
      <c r="G446" s="465"/>
    </row>
    <row r="447" spans="1:7" ht="14.5" customHeight="1" outlineLevel="5" x14ac:dyDescent="0.35">
      <c r="A447" s="465"/>
      <c r="B447" s="465"/>
      <c r="C447" s="465"/>
      <c r="D447" s="465"/>
      <c r="E447" s="465"/>
      <c r="F447" s="465"/>
      <c r="G447" s="465"/>
    </row>
    <row r="448" spans="1:7" ht="14.5" customHeight="1" outlineLevel="5" x14ac:dyDescent="0.35">
      <c r="A448" s="465"/>
      <c r="B448" s="465"/>
      <c r="C448" s="465"/>
      <c r="D448" s="465"/>
      <c r="E448" s="465"/>
      <c r="F448" s="465"/>
      <c r="G448" s="465"/>
    </row>
    <row r="449" spans="1:7" ht="14.5" customHeight="1" outlineLevel="5" x14ac:dyDescent="0.35">
      <c r="A449" s="465"/>
      <c r="B449" s="465"/>
      <c r="C449" s="465"/>
      <c r="D449" s="465"/>
      <c r="E449" s="465"/>
      <c r="F449" s="465"/>
      <c r="G449" s="465"/>
    </row>
    <row r="450" spans="1:7" ht="14.5" customHeight="1" outlineLevel="5" x14ac:dyDescent="0.35">
      <c r="A450" s="465"/>
      <c r="B450" s="465"/>
      <c r="C450" s="465"/>
      <c r="D450" s="465"/>
      <c r="E450" s="465"/>
      <c r="F450" s="465"/>
      <c r="G450" s="465"/>
    </row>
    <row r="451" spans="1:7" ht="14.5" customHeight="1" outlineLevel="5" x14ac:dyDescent="0.35">
      <c r="A451" s="465"/>
      <c r="B451" s="465"/>
      <c r="C451" s="465"/>
      <c r="D451" s="465"/>
      <c r="E451" s="465"/>
      <c r="F451" s="465"/>
      <c r="G451" s="465"/>
    </row>
    <row r="452" spans="1:7" ht="14.5" customHeight="1" outlineLevel="5" x14ac:dyDescent="0.35">
      <c r="A452" s="465"/>
      <c r="B452" s="465"/>
      <c r="C452" s="465"/>
      <c r="D452" s="465"/>
      <c r="E452" s="465"/>
      <c r="F452" s="465"/>
      <c r="G452" s="465"/>
    </row>
    <row r="453" spans="1:7" ht="14.5" customHeight="1" outlineLevel="5" x14ac:dyDescent="0.35">
      <c r="A453" s="77">
        <f>'BD5'!A91</f>
        <v>0</v>
      </c>
      <c r="B453" s="73">
        <f>'BD5'!G91</f>
        <v>0</v>
      </c>
      <c r="C453" s="1"/>
      <c r="D453" s="1"/>
      <c r="E453" s="1"/>
      <c r="F453" s="1"/>
      <c r="G453" s="1"/>
    </row>
    <row r="454" spans="1:7" ht="14.5" customHeight="1" outlineLevel="5" x14ac:dyDescent="0.35">
      <c r="A454" s="465" t="s">
        <v>23</v>
      </c>
      <c r="B454" s="495"/>
      <c r="C454" s="465"/>
      <c r="D454" s="465"/>
      <c r="E454" s="465"/>
      <c r="F454" s="465"/>
      <c r="G454" s="465"/>
    </row>
    <row r="455" spans="1:7" ht="14.5" customHeight="1" outlineLevel="5" x14ac:dyDescent="0.35">
      <c r="A455" s="465"/>
      <c r="B455" s="465"/>
      <c r="C455" s="465"/>
      <c r="D455" s="465"/>
      <c r="E455" s="465"/>
      <c r="F455" s="465"/>
      <c r="G455" s="465"/>
    </row>
    <row r="456" spans="1:7" ht="14.5" customHeight="1" outlineLevel="5" x14ac:dyDescent="0.35">
      <c r="A456" s="465"/>
      <c r="B456" s="465"/>
      <c r="C456" s="465"/>
      <c r="D456" s="465"/>
      <c r="E456" s="465"/>
      <c r="F456" s="465"/>
      <c r="G456" s="465"/>
    </row>
    <row r="457" spans="1:7" ht="14.5" customHeight="1" outlineLevel="5" x14ac:dyDescent="0.35">
      <c r="A457" s="465"/>
      <c r="B457" s="465"/>
      <c r="C457" s="465"/>
      <c r="D457" s="465"/>
      <c r="E457" s="465"/>
      <c r="F457" s="465"/>
      <c r="G457" s="465"/>
    </row>
    <row r="458" spans="1:7" ht="14.5" customHeight="1" outlineLevel="5" x14ac:dyDescent="0.35">
      <c r="A458" s="465"/>
      <c r="B458" s="465"/>
      <c r="C458" s="465"/>
      <c r="D458" s="465"/>
      <c r="E458" s="465"/>
      <c r="F458" s="465"/>
      <c r="G458" s="465"/>
    </row>
    <row r="459" spans="1:7" ht="14.5" customHeight="1" outlineLevel="5" x14ac:dyDescent="0.35">
      <c r="A459" s="465"/>
      <c r="B459" s="465"/>
      <c r="C459" s="465"/>
      <c r="D459" s="465"/>
      <c r="E459" s="465"/>
      <c r="F459" s="465"/>
      <c r="G459" s="465"/>
    </row>
    <row r="460" spans="1:7" ht="14.5" customHeight="1" outlineLevel="5" x14ac:dyDescent="0.35">
      <c r="A460" s="465"/>
      <c r="B460" s="465"/>
      <c r="C460" s="465"/>
      <c r="D460" s="465"/>
      <c r="E460" s="465"/>
      <c r="F460" s="465"/>
      <c r="G460" s="465"/>
    </row>
    <row r="461" spans="1:7" ht="14.5" customHeight="1" outlineLevel="5" x14ac:dyDescent="0.35">
      <c r="A461" s="77">
        <f>'BD5'!A92</f>
        <v>0</v>
      </c>
      <c r="B461" s="73">
        <f>'BD5'!G92</f>
        <v>0</v>
      </c>
      <c r="C461" s="1"/>
      <c r="D461" s="1"/>
      <c r="E461" s="1"/>
      <c r="F461" s="1"/>
      <c r="G461" s="1"/>
    </row>
    <row r="462" spans="1:7" ht="14.5" customHeight="1" outlineLevel="5" x14ac:dyDescent="0.35">
      <c r="A462" s="465" t="s">
        <v>23</v>
      </c>
      <c r="B462" s="495"/>
      <c r="C462" s="465"/>
      <c r="D462" s="465"/>
      <c r="E462" s="465"/>
      <c r="F462" s="465"/>
      <c r="G462" s="465"/>
    </row>
    <row r="463" spans="1:7" ht="14.5" customHeight="1" outlineLevel="5" x14ac:dyDescent="0.35">
      <c r="A463" s="465"/>
      <c r="B463" s="465"/>
      <c r="C463" s="465"/>
      <c r="D463" s="465"/>
      <c r="E463" s="465"/>
      <c r="F463" s="465"/>
      <c r="G463" s="465"/>
    </row>
    <row r="464" spans="1:7" ht="14.5" customHeight="1" outlineLevel="5" x14ac:dyDescent="0.35">
      <c r="A464" s="465"/>
      <c r="B464" s="465"/>
      <c r="C464" s="465"/>
      <c r="D464" s="465"/>
      <c r="E464" s="465"/>
      <c r="F464" s="465"/>
      <c r="G464" s="465"/>
    </row>
    <row r="465" spans="1:7" ht="14.5" customHeight="1" outlineLevel="5" x14ac:dyDescent="0.35">
      <c r="A465" s="465"/>
      <c r="B465" s="465"/>
      <c r="C465" s="465"/>
      <c r="D465" s="465"/>
      <c r="E465" s="465"/>
      <c r="F465" s="465"/>
      <c r="G465" s="465"/>
    </row>
    <row r="466" spans="1:7" ht="14.5" customHeight="1" outlineLevel="5" x14ac:dyDescent="0.35">
      <c r="A466" s="465"/>
      <c r="B466" s="465"/>
      <c r="C466" s="465"/>
      <c r="D466" s="465"/>
      <c r="E466" s="465"/>
      <c r="F466" s="465"/>
      <c r="G466" s="465"/>
    </row>
    <row r="467" spans="1:7" ht="14.5" customHeight="1" outlineLevel="5" x14ac:dyDescent="0.35">
      <c r="A467" s="465"/>
      <c r="B467" s="465"/>
      <c r="C467" s="465"/>
      <c r="D467" s="465"/>
      <c r="E467" s="465"/>
      <c r="F467" s="465"/>
      <c r="G467" s="465"/>
    </row>
    <row r="468" spans="1:7" ht="14.5" customHeight="1" outlineLevel="5" x14ac:dyDescent="0.35">
      <c r="A468" s="465"/>
      <c r="B468" s="465"/>
      <c r="C468" s="465"/>
      <c r="D468" s="465"/>
      <c r="E468" s="465"/>
      <c r="F468" s="465"/>
      <c r="G468" s="465"/>
    </row>
    <row r="469" spans="1:7" ht="15.5" outlineLevel="5" x14ac:dyDescent="0.35">
      <c r="A469" s="77">
        <f>'BD5'!A93</f>
        <v>0</v>
      </c>
      <c r="B469" s="73">
        <f>'BD5'!G93</f>
        <v>0</v>
      </c>
    </row>
    <row r="470" spans="1:7" outlineLevel="5" x14ac:dyDescent="0.35">
      <c r="A470" s="465" t="s">
        <v>23</v>
      </c>
      <c r="B470" s="465"/>
      <c r="C470" s="465"/>
      <c r="D470" s="465"/>
      <c r="E470" s="465"/>
      <c r="F470" s="465"/>
      <c r="G470" s="465"/>
    </row>
    <row r="471" spans="1:7" outlineLevel="5" x14ac:dyDescent="0.35">
      <c r="A471" s="465"/>
      <c r="B471" s="465"/>
      <c r="C471" s="465"/>
      <c r="D471" s="465"/>
      <c r="E471" s="465"/>
      <c r="F471" s="465"/>
      <c r="G471" s="465"/>
    </row>
    <row r="472" spans="1:7" outlineLevel="5" x14ac:dyDescent="0.35">
      <c r="A472" s="465"/>
      <c r="B472" s="465"/>
      <c r="C472" s="465"/>
      <c r="D472" s="465"/>
      <c r="E472" s="465"/>
      <c r="F472" s="465"/>
      <c r="G472" s="465"/>
    </row>
    <row r="473" spans="1:7" outlineLevel="5" x14ac:dyDescent="0.35">
      <c r="A473" s="465"/>
      <c r="B473" s="465"/>
      <c r="C473" s="465"/>
      <c r="D473" s="465"/>
      <c r="E473" s="465"/>
      <c r="F473" s="465"/>
      <c r="G473" s="465"/>
    </row>
    <row r="474" spans="1:7" outlineLevel="5" x14ac:dyDescent="0.35">
      <c r="A474" s="465"/>
      <c r="B474" s="465"/>
      <c r="C474" s="465"/>
      <c r="D474" s="465"/>
      <c r="E474" s="465"/>
      <c r="F474" s="465"/>
      <c r="G474" s="465"/>
    </row>
    <row r="475" spans="1:7" outlineLevel="5" x14ac:dyDescent="0.35">
      <c r="A475" s="465"/>
      <c r="B475" s="465"/>
      <c r="C475" s="465"/>
      <c r="D475" s="465"/>
      <c r="E475" s="465"/>
      <c r="F475" s="465"/>
      <c r="G475" s="465"/>
    </row>
    <row r="476" spans="1:7" outlineLevel="5" x14ac:dyDescent="0.35">
      <c r="A476" s="465"/>
      <c r="B476" s="465"/>
      <c r="C476" s="465"/>
      <c r="D476" s="465"/>
      <c r="E476" s="465"/>
      <c r="F476" s="465"/>
      <c r="G476" s="465"/>
    </row>
    <row r="477" spans="1:7" outlineLevel="1" x14ac:dyDescent="0.35">
      <c r="A477" s="184"/>
    </row>
    <row r="478" spans="1:7" ht="18.5" outlineLevel="1" x14ac:dyDescent="0.45">
      <c r="A478" s="514" t="s">
        <v>282</v>
      </c>
      <c r="B478" s="514"/>
      <c r="C478" s="514"/>
      <c r="D478" s="514"/>
      <c r="E478" s="514"/>
      <c r="F478" s="514"/>
      <c r="G478" s="514"/>
    </row>
    <row r="479" spans="1:7" ht="15.5" outlineLevel="2" x14ac:dyDescent="0.35">
      <c r="A479" s="515">
        <f>'BD5'!A96</f>
        <v>0</v>
      </c>
      <c r="B479" s="515"/>
      <c r="C479" s="73">
        <f>'BD5'!G96</f>
        <v>0</v>
      </c>
    </row>
    <row r="480" spans="1:7" outlineLevel="2" x14ac:dyDescent="0.35">
      <c r="A480" s="465" t="s">
        <v>284</v>
      </c>
      <c r="B480" s="465"/>
      <c r="C480" s="465"/>
      <c r="D480" s="465"/>
      <c r="E480" s="465"/>
      <c r="F480" s="465"/>
      <c r="G480" s="465"/>
    </row>
    <row r="481" spans="1:7" outlineLevel="2" x14ac:dyDescent="0.35">
      <c r="A481" s="465"/>
      <c r="B481" s="465"/>
      <c r="C481" s="465"/>
      <c r="D481" s="465"/>
      <c r="E481" s="465"/>
      <c r="F481" s="465"/>
      <c r="G481" s="465"/>
    </row>
    <row r="482" spans="1:7" outlineLevel="2" x14ac:dyDescent="0.35">
      <c r="A482" s="465"/>
      <c r="B482" s="465"/>
      <c r="C482" s="465"/>
      <c r="D482" s="465"/>
      <c r="E482" s="465"/>
      <c r="F482" s="465"/>
      <c r="G482" s="465"/>
    </row>
    <row r="483" spans="1:7" outlineLevel="2" x14ac:dyDescent="0.35">
      <c r="A483" s="465"/>
      <c r="B483" s="465"/>
      <c r="C483" s="465"/>
      <c r="D483" s="465"/>
      <c r="E483" s="465"/>
      <c r="F483" s="465"/>
      <c r="G483" s="465"/>
    </row>
    <row r="484" spans="1:7" outlineLevel="2" x14ac:dyDescent="0.35">
      <c r="A484" s="465"/>
      <c r="B484" s="465"/>
      <c r="C484" s="465"/>
      <c r="D484" s="465"/>
      <c r="E484" s="465"/>
      <c r="F484" s="465"/>
      <c r="G484" s="465"/>
    </row>
    <row r="485" spans="1:7" ht="15.5" outlineLevel="2" x14ac:dyDescent="0.35">
      <c r="A485" s="515">
        <f>'BD5'!A97</f>
        <v>0</v>
      </c>
      <c r="B485" s="515"/>
      <c r="C485" s="73">
        <f>'BD5'!G97</f>
        <v>0</v>
      </c>
    </row>
    <row r="486" spans="1:7" outlineLevel="2" x14ac:dyDescent="0.35">
      <c r="A486" s="465" t="s">
        <v>284</v>
      </c>
      <c r="B486" s="465"/>
      <c r="C486" s="465"/>
      <c r="D486" s="465"/>
      <c r="E486" s="465"/>
      <c r="F486" s="465"/>
      <c r="G486" s="465"/>
    </row>
    <row r="487" spans="1:7" outlineLevel="2" x14ac:dyDescent="0.35">
      <c r="A487" s="465"/>
      <c r="B487" s="465"/>
      <c r="C487" s="465"/>
      <c r="D487" s="465"/>
      <c r="E487" s="465"/>
      <c r="F487" s="465"/>
      <c r="G487" s="465"/>
    </row>
    <row r="488" spans="1:7" outlineLevel="2" x14ac:dyDescent="0.35">
      <c r="A488" s="465"/>
      <c r="B488" s="465"/>
      <c r="C488" s="465"/>
      <c r="D488" s="465"/>
      <c r="E488" s="465"/>
      <c r="F488" s="465"/>
      <c r="G488" s="465"/>
    </row>
    <row r="489" spans="1:7" outlineLevel="2" x14ac:dyDescent="0.35">
      <c r="A489" s="465"/>
      <c r="B489" s="465"/>
      <c r="C489" s="465"/>
      <c r="D489" s="465"/>
      <c r="E489" s="465"/>
      <c r="F489" s="465"/>
      <c r="G489" s="465"/>
    </row>
    <row r="490" spans="1:7" outlineLevel="2" x14ac:dyDescent="0.35">
      <c r="A490" s="465"/>
      <c r="B490" s="465"/>
      <c r="C490" s="465"/>
      <c r="D490" s="465"/>
      <c r="E490" s="465"/>
      <c r="F490" s="465"/>
      <c r="G490" s="465"/>
    </row>
    <row r="491" spans="1:7" ht="15.5" outlineLevel="3" x14ac:dyDescent="0.35">
      <c r="A491" s="515">
        <f>'BD5'!A98</f>
        <v>0</v>
      </c>
      <c r="B491" s="515"/>
      <c r="C491" s="73">
        <f>'BD5'!G98</f>
        <v>0</v>
      </c>
    </row>
    <row r="492" spans="1:7" outlineLevel="3" x14ac:dyDescent="0.35">
      <c r="A492" s="465" t="s">
        <v>284</v>
      </c>
      <c r="B492" s="465"/>
      <c r="C492" s="465"/>
      <c r="D492" s="465"/>
      <c r="E492" s="465"/>
      <c r="F492" s="465"/>
      <c r="G492" s="465"/>
    </row>
    <row r="493" spans="1:7" outlineLevel="3" x14ac:dyDescent="0.35">
      <c r="A493" s="465"/>
      <c r="B493" s="465"/>
      <c r="C493" s="465"/>
      <c r="D493" s="465"/>
      <c r="E493" s="465"/>
      <c r="F493" s="465"/>
      <c r="G493" s="465"/>
    </row>
    <row r="494" spans="1:7" outlineLevel="3" x14ac:dyDescent="0.35">
      <c r="A494" s="465"/>
      <c r="B494" s="465"/>
      <c r="C494" s="465"/>
      <c r="D494" s="465"/>
      <c r="E494" s="465"/>
      <c r="F494" s="465"/>
      <c r="G494" s="465"/>
    </row>
    <row r="495" spans="1:7" outlineLevel="3" x14ac:dyDescent="0.35">
      <c r="A495" s="465"/>
      <c r="B495" s="465"/>
      <c r="C495" s="465"/>
      <c r="D495" s="465"/>
      <c r="E495" s="465"/>
      <c r="F495" s="465"/>
      <c r="G495" s="465"/>
    </row>
    <row r="496" spans="1:7" outlineLevel="3" x14ac:dyDescent="0.35">
      <c r="A496" s="465"/>
      <c r="B496" s="465"/>
      <c r="C496" s="465"/>
      <c r="D496" s="465"/>
      <c r="E496" s="465"/>
      <c r="F496" s="465"/>
      <c r="G496" s="465"/>
    </row>
    <row r="497" spans="1:7" ht="15.5" outlineLevel="4" x14ac:dyDescent="0.35">
      <c r="A497" s="515">
        <f>'BD5'!A99</f>
        <v>0</v>
      </c>
      <c r="B497" s="515"/>
      <c r="C497" s="73">
        <f>'BD5'!G99</f>
        <v>0</v>
      </c>
    </row>
    <row r="498" spans="1:7" outlineLevel="4" x14ac:dyDescent="0.35">
      <c r="A498" s="465" t="s">
        <v>284</v>
      </c>
      <c r="B498" s="465"/>
      <c r="C498" s="465"/>
      <c r="D498" s="465"/>
      <c r="E498" s="465"/>
      <c r="F498" s="465"/>
      <c r="G498" s="465"/>
    </row>
    <row r="499" spans="1:7" outlineLevel="4" x14ac:dyDescent="0.35">
      <c r="A499" s="465"/>
      <c r="B499" s="465"/>
      <c r="C499" s="465"/>
      <c r="D499" s="465"/>
      <c r="E499" s="465"/>
      <c r="F499" s="465"/>
      <c r="G499" s="465"/>
    </row>
    <row r="500" spans="1:7" outlineLevel="4" x14ac:dyDescent="0.35">
      <c r="A500" s="465"/>
      <c r="B500" s="465"/>
      <c r="C500" s="465"/>
      <c r="D500" s="465"/>
      <c r="E500" s="465"/>
      <c r="F500" s="465"/>
      <c r="G500" s="465"/>
    </row>
    <row r="501" spans="1:7" outlineLevel="4" x14ac:dyDescent="0.35">
      <c r="A501" s="465"/>
      <c r="B501" s="465"/>
      <c r="C501" s="465"/>
      <c r="D501" s="465"/>
      <c r="E501" s="465"/>
      <c r="F501" s="465"/>
      <c r="G501" s="465"/>
    </row>
    <row r="502" spans="1:7" outlineLevel="4" x14ac:dyDescent="0.35">
      <c r="A502" s="465"/>
      <c r="B502" s="465"/>
      <c r="C502" s="465"/>
      <c r="D502" s="465"/>
      <c r="E502" s="465"/>
      <c r="F502" s="465"/>
      <c r="G502" s="465"/>
    </row>
    <row r="503" spans="1:7" ht="15.5" outlineLevel="5" x14ac:dyDescent="0.35">
      <c r="A503" s="515">
        <f>'BD5'!A100</f>
        <v>0</v>
      </c>
      <c r="B503" s="515"/>
      <c r="C503" s="73">
        <f>'BD5'!G100</f>
        <v>0</v>
      </c>
    </row>
    <row r="504" spans="1:7" outlineLevel="5" x14ac:dyDescent="0.35">
      <c r="A504" s="465" t="s">
        <v>284</v>
      </c>
      <c r="B504" s="465"/>
      <c r="C504" s="465"/>
      <c r="D504" s="465"/>
      <c r="E504" s="465"/>
      <c r="F504" s="465"/>
      <c r="G504" s="465"/>
    </row>
    <row r="505" spans="1:7" outlineLevel="5" x14ac:dyDescent="0.35">
      <c r="A505" s="465"/>
      <c r="B505" s="465"/>
      <c r="C505" s="465"/>
      <c r="D505" s="465"/>
      <c r="E505" s="465"/>
      <c r="F505" s="465"/>
      <c r="G505" s="465"/>
    </row>
    <row r="506" spans="1:7" outlineLevel="5" x14ac:dyDescent="0.35">
      <c r="A506" s="465"/>
      <c r="B506" s="465"/>
      <c r="C506" s="465"/>
      <c r="D506" s="465"/>
      <c r="E506" s="465"/>
      <c r="F506" s="465"/>
      <c r="G506" s="465"/>
    </row>
    <row r="507" spans="1:7" outlineLevel="5" x14ac:dyDescent="0.35">
      <c r="A507" s="465"/>
      <c r="B507" s="465"/>
      <c r="C507" s="465"/>
      <c r="D507" s="465"/>
      <c r="E507" s="465"/>
      <c r="F507" s="465"/>
      <c r="G507" s="465"/>
    </row>
    <row r="508" spans="1:7" outlineLevel="5" x14ac:dyDescent="0.35">
      <c r="A508" s="465"/>
      <c r="B508" s="465"/>
      <c r="C508" s="465"/>
      <c r="D508" s="465"/>
      <c r="E508" s="465"/>
      <c r="F508" s="465"/>
      <c r="G508" s="465"/>
    </row>
    <row r="509" spans="1:7" outlineLevel="1" x14ac:dyDescent="0.35">
      <c r="A509" s="184"/>
    </row>
    <row r="510" spans="1:7" ht="15" thickBot="1" x14ac:dyDescent="0.4">
      <c r="A510" s="184"/>
    </row>
    <row r="511" spans="1:7" ht="55.9" customHeight="1" thickBot="1" x14ac:dyDescent="0.4">
      <c r="A511" s="166" t="s">
        <v>3</v>
      </c>
      <c r="B511" s="594" t="s">
        <v>29</v>
      </c>
      <c r="C511" s="594"/>
      <c r="D511" s="594"/>
      <c r="E511" s="594"/>
      <c r="F511" s="594"/>
      <c r="G511" s="595"/>
    </row>
    <row r="512" spans="1:7" ht="24" thickBot="1" x14ac:dyDescent="0.6">
      <c r="A512" s="16" t="s">
        <v>39</v>
      </c>
      <c r="B512" s="466">
        <f>G526</f>
        <v>0</v>
      </c>
      <c r="C512" s="467"/>
    </row>
    <row r="513" spans="1:7" outlineLevel="1" collapsed="1" x14ac:dyDescent="0.35"/>
    <row r="514" spans="1:7" ht="14.5" customHeight="1" outlineLevel="1" x14ac:dyDescent="0.35">
      <c r="A514" s="516" t="s">
        <v>12</v>
      </c>
      <c r="B514" s="419" t="s">
        <v>91</v>
      </c>
      <c r="C514" s="419"/>
      <c r="D514" s="419"/>
      <c r="E514" s="419"/>
      <c r="F514" s="419"/>
      <c r="G514" s="516" t="s">
        <v>11</v>
      </c>
    </row>
    <row r="515" spans="1:7" outlineLevel="1" x14ac:dyDescent="0.35">
      <c r="A515" s="516"/>
      <c r="B515" s="419"/>
      <c r="C515" s="419"/>
      <c r="D515" s="419"/>
      <c r="E515" s="419"/>
      <c r="F515" s="419"/>
      <c r="G515" s="516"/>
    </row>
    <row r="516" spans="1:7" ht="14.5" customHeight="1" outlineLevel="1" x14ac:dyDescent="0.35">
      <c r="A516" s="516"/>
      <c r="B516" s="419"/>
      <c r="C516" s="419"/>
      <c r="D516" s="419"/>
      <c r="E516" s="419"/>
      <c r="F516" s="419"/>
      <c r="G516" s="516"/>
    </row>
    <row r="517" spans="1:7" ht="29.5" customHeight="1" outlineLevel="1" x14ac:dyDescent="0.35">
      <c r="A517" s="35" t="s">
        <v>27</v>
      </c>
      <c r="B517" s="465"/>
      <c r="C517" s="465"/>
      <c r="D517" s="465"/>
      <c r="E517" s="465"/>
      <c r="F517" s="465"/>
      <c r="G517" s="215">
        <f>'BD5'!G105</f>
        <v>0</v>
      </c>
    </row>
    <row r="518" spans="1:7" ht="29.5" customHeight="1" outlineLevel="1" x14ac:dyDescent="0.35">
      <c r="A518" s="35" t="s">
        <v>28</v>
      </c>
      <c r="B518" s="465"/>
      <c r="C518" s="465"/>
      <c r="D518" s="465"/>
      <c r="E518" s="465"/>
      <c r="F518" s="465"/>
      <c r="G518" s="215">
        <f>'BD5'!G106</f>
        <v>0</v>
      </c>
    </row>
    <row r="519" spans="1:7" ht="29.5" customHeight="1" outlineLevel="1" x14ac:dyDescent="0.35">
      <c r="A519" s="36" t="s">
        <v>89</v>
      </c>
      <c r="B519" s="465"/>
      <c r="C519" s="465"/>
      <c r="D519" s="465"/>
      <c r="E519" s="465"/>
      <c r="F519" s="465"/>
      <c r="G519" s="215">
        <f>'BD5'!G107</f>
        <v>0</v>
      </c>
    </row>
    <row r="520" spans="1:7" ht="29.5" customHeight="1" outlineLevel="1" x14ac:dyDescent="0.35">
      <c r="A520" s="35" t="s">
        <v>24</v>
      </c>
      <c r="B520" s="465"/>
      <c r="C520" s="465"/>
      <c r="D520" s="465"/>
      <c r="E520" s="465"/>
      <c r="F520" s="465"/>
      <c r="G520" s="215">
        <f>'BD5'!G108</f>
        <v>0</v>
      </c>
    </row>
    <row r="521" spans="1:7" ht="29.5" customHeight="1" outlineLevel="1" x14ac:dyDescent="0.35">
      <c r="A521" s="35" t="s">
        <v>25</v>
      </c>
      <c r="B521" s="465"/>
      <c r="C521" s="465"/>
      <c r="D521" s="465"/>
      <c r="E521" s="465"/>
      <c r="F521" s="465"/>
      <c r="G521" s="215">
        <f>'BD5'!G109</f>
        <v>0</v>
      </c>
    </row>
    <row r="522" spans="1:7" ht="29.5" customHeight="1" outlineLevel="1" x14ac:dyDescent="0.35">
      <c r="A522" s="35" t="s">
        <v>26</v>
      </c>
      <c r="B522" s="465"/>
      <c r="C522" s="465"/>
      <c r="D522" s="465"/>
      <c r="E522" s="465"/>
      <c r="F522" s="465"/>
      <c r="G522" s="215">
        <f>'BD5'!G110</f>
        <v>0</v>
      </c>
    </row>
    <row r="523" spans="1:7" ht="29.5" customHeight="1" outlineLevel="2" x14ac:dyDescent="0.35">
      <c r="A523" s="305" t="s">
        <v>34</v>
      </c>
      <c r="B523" s="465"/>
      <c r="C523" s="465"/>
      <c r="D523" s="465"/>
      <c r="E523" s="465"/>
      <c r="F523" s="465"/>
      <c r="G523" s="215">
        <f>'BD5'!G111</f>
        <v>0</v>
      </c>
    </row>
    <row r="524" spans="1:7" ht="29.5" customHeight="1" outlineLevel="2" x14ac:dyDescent="0.35">
      <c r="A524" s="305" t="s">
        <v>34</v>
      </c>
      <c r="B524" s="465"/>
      <c r="C524" s="465"/>
      <c r="D524" s="465"/>
      <c r="E524" s="465"/>
      <c r="F524" s="465"/>
      <c r="G524" s="215">
        <f>'BD5'!G112</f>
        <v>0</v>
      </c>
    </row>
    <row r="525" spans="1:7" ht="29.5" customHeight="1" outlineLevel="2" x14ac:dyDescent="0.35">
      <c r="A525" s="305" t="s">
        <v>34</v>
      </c>
      <c r="B525" s="465"/>
      <c r="C525" s="465"/>
      <c r="D525" s="465"/>
      <c r="E525" s="465"/>
      <c r="F525" s="465"/>
      <c r="G525" s="215">
        <f>'BD5'!G113</f>
        <v>0</v>
      </c>
    </row>
    <row r="526" spans="1:7" ht="14.5" customHeight="1" outlineLevel="1" x14ac:dyDescent="0.35">
      <c r="F526" s="106" t="s">
        <v>149</v>
      </c>
      <c r="G526" s="78">
        <f>SUM(G517:G525)</f>
        <v>0</v>
      </c>
    </row>
    <row r="527" spans="1:7" outlineLevel="1" x14ac:dyDescent="0.35"/>
    <row r="528" spans="1:7" ht="15" thickBot="1" x14ac:dyDescent="0.4"/>
    <row r="529" spans="1:7" ht="81.650000000000006" customHeight="1" thickBot="1" x14ac:dyDescent="0.4">
      <c r="A529" s="166" t="s">
        <v>4</v>
      </c>
      <c r="B529" s="563" t="s">
        <v>65</v>
      </c>
      <c r="C529" s="564"/>
      <c r="D529" s="564"/>
      <c r="E529" s="564"/>
      <c r="F529" s="564"/>
      <c r="G529" s="580"/>
    </row>
    <row r="530" spans="1:7" ht="24" thickBot="1" x14ac:dyDescent="0.6">
      <c r="A530" s="16" t="s">
        <v>39</v>
      </c>
      <c r="B530" s="466">
        <f>B532+B538+B544+B550</f>
        <v>0</v>
      </c>
      <c r="C530" s="467"/>
    </row>
    <row r="531" spans="1:7" outlineLevel="1" collapsed="1" x14ac:dyDescent="0.35"/>
    <row r="532" spans="1:7" ht="15.5" outlineLevel="1" x14ac:dyDescent="0.35">
      <c r="A532" s="306">
        <f>'BD5'!A119</f>
        <v>0</v>
      </c>
      <c r="B532" s="79">
        <f>'BD5'!G124</f>
        <v>0</v>
      </c>
    </row>
    <row r="533" spans="1:7" outlineLevel="1" x14ac:dyDescent="0.35">
      <c r="A533" s="465" t="s">
        <v>95</v>
      </c>
      <c r="B533" s="465"/>
      <c r="C533" s="465"/>
      <c r="D533" s="465"/>
      <c r="E533" s="465"/>
      <c r="F533" s="465"/>
      <c r="G533" s="465"/>
    </row>
    <row r="534" spans="1:7" ht="14.5" customHeight="1" outlineLevel="1" x14ac:dyDescent="0.35">
      <c r="A534" s="465"/>
      <c r="B534" s="465"/>
      <c r="C534" s="465"/>
      <c r="D534" s="465"/>
      <c r="E534" s="465"/>
      <c r="F534" s="465"/>
      <c r="G534" s="465"/>
    </row>
    <row r="535" spans="1:7" outlineLevel="1" x14ac:dyDescent="0.35">
      <c r="A535" s="465"/>
      <c r="B535" s="465"/>
      <c r="C535" s="465"/>
      <c r="D535" s="465"/>
      <c r="E535" s="465"/>
      <c r="F535" s="465"/>
      <c r="G535" s="465"/>
    </row>
    <row r="536" spans="1:7" outlineLevel="1" x14ac:dyDescent="0.35">
      <c r="A536" s="465"/>
      <c r="B536" s="465"/>
      <c r="C536" s="465"/>
      <c r="D536" s="465"/>
      <c r="E536" s="465"/>
      <c r="F536" s="465"/>
      <c r="G536" s="465"/>
    </row>
    <row r="537" spans="1:7" outlineLevel="1" x14ac:dyDescent="0.35">
      <c r="A537" s="465"/>
      <c r="B537" s="465"/>
      <c r="C537" s="465"/>
      <c r="D537" s="465"/>
      <c r="E537" s="465"/>
      <c r="F537" s="465"/>
      <c r="G537" s="465"/>
    </row>
    <row r="538" spans="1:7" ht="15.5" outlineLevel="1" x14ac:dyDescent="0.35">
      <c r="A538" s="77">
        <f>'BD5'!A127</f>
        <v>0</v>
      </c>
      <c r="B538" s="79">
        <f>'BD5'!G132</f>
        <v>0</v>
      </c>
    </row>
    <row r="539" spans="1:7" outlineLevel="1" x14ac:dyDescent="0.35">
      <c r="A539" s="465" t="s">
        <v>95</v>
      </c>
      <c r="B539" s="465"/>
      <c r="C539" s="465"/>
      <c r="D539" s="465"/>
      <c r="E539" s="465"/>
      <c r="F539" s="465"/>
      <c r="G539" s="465"/>
    </row>
    <row r="540" spans="1:7" ht="14.5" customHeight="1" outlineLevel="1" x14ac:dyDescent="0.35">
      <c r="A540" s="465"/>
      <c r="B540" s="465"/>
      <c r="C540" s="465"/>
      <c r="D540" s="465"/>
      <c r="E540" s="465"/>
      <c r="F540" s="465"/>
      <c r="G540" s="465"/>
    </row>
    <row r="541" spans="1:7" outlineLevel="1" x14ac:dyDescent="0.35">
      <c r="A541" s="465"/>
      <c r="B541" s="465"/>
      <c r="C541" s="465"/>
      <c r="D541" s="465"/>
      <c r="E541" s="465"/>
      <c r="F541" s="465"/>
      <c r="G541" s="465"/>
    </row>
    <row r="542" spans="1:7" outlineLevel="1" x14ac:dyDescent="0.35">
      <c r="A542" s="465"/>
      <c r="B542" s="465"/>
      <c r="C542" s="465"/>
      <c r="D542" s="465"/>
      <c r="E542" s="465"/>
      <c r="F542" s="465"/>
      <c r="G542" s="465"/>
    </row>
    <row r="543" spans="1:7" outlineLevel="1" x14ac:dyDescent="0.35">
      <c r="A543" s="465"/>
      <c r="B543" s="465"/>
      <c r="C543" s="465"/>
      <c r="D543" s="465"/>
      <c r="E543" s="465"/>
      <c r="F543" s="465"/>
      <c r="G543" s="465"/>
    </row>
    <row r="544" spans="1:7" ht="15.5" outlineLevel="2" x14ac:dyDescent="0.35">
      <c r="A544" s="77">
        <f>'BD5'!A135</f>
        <v>0</v>
      </c>
      <c r="B544" s="80">
        <f>'BD5'!G140</f>
        <v>0</v>
      </c>
    </row>
    <row r="545" spans="1:7" outlineLevel="2" x14ac:dyDescent="0.35">
      <c r="A545" s="465" t="s">
        <v>95</v>
      </c>
      <c r="B545" s="465"/>
      <c r="C545" s="465"/>
      <c r="D545" s="465"/>
      <c r="E545" s="465"/>
      <c r="F545" s="465"/>
      <c r="G545" s="465"/>
    </row>
    <row r="546" spans="1:7" ht="14.5" customHeight="1" outlineLevel="2" x14ac:dyDescent="0.35">
      <c r="A546" s="465"/>
      <c r="B546" s="465"/>
      <c r="C546" s="465"/>
      <c r="D546" s="465"/>
      <c r="E546" s="465"/>
      <c r="F546" s="465"/>
      <c r="G546" s="465"/>
    </row>
    <row r="547" spans="1:7" outlineLevel="2" x14ac:dyDescent="0.35">
      <c r="A547" s="465"/>
      <c r="B547" s="465"/>
      <c r="C547" s="465"/>
      <c r="D547" s="465"/>
      <c r="E547" s="465"/>
      <c r="F547" s="465"/>
      <c r="G547" s="465"/>
    </row>
    <row r="548" spans="1:7" outlineLevel="2" x14ac:dyDescent="0.35">
      <c r="A548" s="465"/>
      <c r="B548" s="465"/>
      <c r="C548" s="465"/>
      <c r="D548" s="465"/>
      <c r="E548" s="465"/>
      <c r="F548" s="465"/>
      <c r="G548" s="465"/>
    </row>
    <row r="549" spans="1:7" outlineLevel="2" x14ac:dyDescent="0.35">
      <c r="A549" s="465"/>
      <c r="B549" s="465"/>
      <c r="C549" s="465"/>
      <c r="D549" s="465"/>
      <c r="E549" s="465"/>
      <c r="F549" s="465"/>
      <c r="G549" s="465"/>
    </row>
    <row r="550" spans="1:7" ht="15.5" outlineLevel="3" x14ac:dyDescent="0.35">
      <c r="A550" s="77">
        <f>'BD5'!A143</f>
        <v>0</v>
      </c>
      <c r="B550" s="80">
        <f>'BD5'!G148</f>
        <v>0</v>
      </c>
    </row>
    <row r="551" spans="1:7" outlineLevel="3" x14ac:dyDescent="0.35">
      <c r="A551" s="465" t="s">
        <v>95</v>
      </c>
      <c r="B551" s="465"/>
      <c r="C551" s="465"/>
      <c r="D551" s="465"/>
      <c r="E551" s="465"/>
      <c r="F551" s="465"/>
      <c r="G551" s="465"/>
    </row>
    <row r="552" spans="1:7" ht="14.5" customHeight="1" outlineLevel="3" x14ac:dyDescent="0.35">
      <c r="A552" s="465"/>
      <c r="B552" s="465"/>
      <c r="C552" s="465"/>
      <c r="D552" s="465"/>
      <c r="E552" s="465"/>
      <c r="F552" s="465"/>
      <c r="G552" s="465"/>
    </row>
    <row r="553" spans="1:7" outlineLevel="3" x14ac:dyDescent="0.35">
      <c r="A553" s="465"/>
      <c r="B553" s="465"/>
      <c r="C553" s="465"/>
      <c r="D553" s="465"/>
      <c r="E553" s="465"/>
      <c r="F553" s="465"/>
      <c r="G553" s="465"/>
    </row>
    <row r="554" spans="1:7" outlineLevel="3" x14ac:dyDescent="0.35">
      <c r="A554" s="465"/>
      <c r="B554" s="465"/>
      <c r="C554" s="465"/>
      <c r="D554" s="465"/>
      <c r="E554" s="465"/>
      <c r="F554" s="465"/>
      <c r="G554" s="465"/>
    </row>
    <row r="555" spans="1:7" outlineLevel="3" x14ac:dyDescent="0.35">
      <c r="A555" s="465"/>
      <c r="B555" s="465"/>
      <c r="C555" s="465"/>
      <c r="D555" s="465"/>
      <c r="E555" s="465"/>
      <c r="F555" s="465"/>
      <c r="G555" s="465"/>
    </row>
    <row r="556" spans="1:7" outlineLevel="1" x14ac:dyDescent="0.35">
      <c r="A556" s="4"/>
    </row>
    <row r="557" spans="1:7" ht="15" thickBot="1" x14ac:dyDescent="0.4"/>
    <row r="558" spans="1:7" ht="97.15" customHeight="1" thickBot="1" x14ac:dyDescent="0.4">
      <c r="A558" s="166" t="s">
        <v>5</v>
      </c>
      <c r="B558" s="563" t="s">
        <v>33</v>
      </c>
      <c r="C558" s="564"/>
      <c r="D558" s="564"/>
      <c r="E558" s="564"/>
      <c r="F558" s="564"/>
      <c r="G558" s="580"/>
    </row>
    <row r="559" spans="1:7" ht="24" thickBot="1" x14ac:dyDescent="0.6">
      <c r="A559" s="16" t="s">
        <v>39</v>
      </c>
      <c r="B559" s="466">
        <f>B561+B567+B573+B579+B585+B591+B597+B603+B609+B615</f>
        <v>0</v>
      </c>
      <c r="C559" s="467"/>
    </row>
    <row r="560" spans="1:7" outlineLevel="1" collapsed="1" x14ac:dyDescent="0.35">
      <c r="A560" s="1"/>
    </row>
    <row r="561" spans="1:7" ht="15.5" outlineLevel="1" x14ac:dyDescent="0.35">
      <c r="A561" s="306">
        <f>'BD5'!A158</f>
        <v>0</v>
      </c>
      <c r="B561" s="81">
        <f>'BD5'!G168</f>
        <v>0</v>
      </c>
    </row>
    <row r="562" spans="1:7" ht="14.5" customHeight="1" outlineLevel="1" x14ac:dyDescent="0.35">
      <c r="A562" s="465" t="s">
        <v>145</v>
      </c>
      <c r="B562" s="465"/>
      <c r="C562" s="465"/>
      <c r="D562" s="465"/>
      <c r="E562" s="465"/>
      <c r="F562" s="465"/>
      <c r="G562" s="465"/>
    </row>
    <row r="563" spans="1:7" outlineLevel="1" x14ac:dyDescent="0.35">
      <c r="A563" s="465"/>
      <c r="B563" s="465"/>
      <c r="C563" s="465"/>
      <c r="D563" s="465"/>
      <c r="E563" s="465"/>
      <c r="F563" s="465"/>
      <c r="G563" s="465"/>
    </row>
    <row r="564" spans="1:7" outlineLevel="1" x14ac:dyDescent="0.35">
      <c r="A564" s="465"/>
      <c r="B564" s="465"/>
      <c r="C564" s="465"/>
      <c r="D564" s="465"/>
      <c r="E564" s="465"/>
      <c r="F564" s="465"/>
      <c r="G564" s="465"/>
    </row>
    <row r="565" spans="1:7" outlineLevel="1" x14ac:dyDescent="0.35">
      <c r="A565" s="465"/>
      <c r="B565" s="465"/>
      <c r="C565" s="465"/>
      <c r="D565" s="465"/>
      <c r="E565" s="465"/>
      <c r="F565" s="465"/>
      <c r="G565" s="465"/>
    </row>
    <row r="566" spans="1:7" outlineLevel="1" x14ac:dyDescent="0.35">
      <c r="A566" s="465"/>
      <c r="B566" s="465"/>
      <c r="C566" s="465"/>
      <c r="D566" s="465"/>
      <c r="E566" s="465"/>
      <c r="F566" s="465"/>
      <c r="G566" s="465"/>
    </row>
    <row r="567" spans="1:7" ht="15.5" outlineLevel="2" x14ac:dyDescent="0.35">
      <c r="A567" s="77">
        <f>'BD5'!A171</f>
        <v>0</v>
      </c>
      <c r="B567" s="304">
        <f>'BD5'!G181</f>
        <v>0</v>
      </c>
      <c r="C567" s="30"/>
      <c r="D567" s="44"/>
      <c r="E567" s="44"/>
      <c r="F567" s="182"/>
    </row>
    <row r="568" spans="1:7" ht="14.5" customHeight="1" outlineLevel="2" x14ac:dyDescent="0.35">
      <c r="A568" s="465" t="s">
        <v>145</v>
      </c>
      <c r="B568" s="465"/>
      <c r="C568" s="465"/>
      <c r="D568" s="465"/>
      <c r="E568" s="465"/>
      <c r="F568" s="465"/>
      <c r="G568" s="465"/>
    </row>
    <row r="569" spans="1:7" outlineLevel="2" x14ac:dyDescent="0.35">
      <c r="A569" s="465"/>
      <c r="B569" s="465"/>
      <c r="C569" s="465"/>
      <c r="D569" s="465"/>
      <c r="E569" s="465"/>
      <c r="F569" s="465"/>
      <c r="G569" s="465"/>
    </row>
    <row r="570" spans="1:7" outlineLevel="2" x14ac:dyDescent="0.35">
      <c r="A570" s="465"/>
      <c r="B570" s="465"/>
      <c r="C570" s="465"/>
      <c r="D570" s="465"/>
      <c r="E570" s="465"/>
      <c r="F570" s="465"/>
      <c r="G570" s="465"/>
    </row>
    <row r="571" spans="1:7" outlineLevel="2" x14ac:dyDescent="0.35">
      <c r="A571" s="465"/>
      <c r="B571" s="465"/>
      <c r="C571" s="465"/>
      <c r="D571" s="465"/>
      <c r="E571" s="465"/>
      <c r="F571" s="465"/>
      <c r="G571" s="465"/>
    </row>
    <row r="572" spans="1:7" outlineLevel="1" x14ac:dyDescent="0.35">
      <c r="A572" s="465"/>
      <c r="B572" s="465"/>
      <c r="C572" s="465"/>
      <c r="D572" s="465"/>
      <c r="E572" s="465"/>
      <c r="F572" s="465"/>
      <c r="G572" s="465"/>
    </row>
    <row r="573" spans="1:7" ht="15.5" outlineLevel="2" x14ac:dyDescent="0.35">
      <c r="A573" s="77">
        <f>'BD5'!A184</f>
        <v>0</v>
      </c>
      <c r="B573" s="304">
        <f>'BD5'!G194</f>
        <v>0</v>
      </c>
      <c r="C573" s="182"/>
      <c r="D573" s="182"/>
      <c r="E573" s="182"/>
      <c r="F573" s="182"/>
    </row>
    <row r="574" spans="1:7" ht="14.5" customHeight="1" outlineLevel="2" x14ac:dyDescent="0.35">
      <c r="A574" s="465" t="s">
        <v>145</v>
      </c>
      <c r="B574" s="465"/>
      <c r="C574" s="465"/>
      <c r="D574" s="465"/>
      <c r="E574" s="465"/>
      <c r="F574" s="465"/>
      <c r="G574" s="465"/>
    </row>
    <row r="575" spans="1:7" outlineLevel="2" x14ac:dyDescent="0.35">
      <c r="A575" s="465"/>
      <c r="B575" s="465"/>
      <c r="C575" s="465"/>
      <c r="D575" s="465"/>
      <c r="E575" s="465"/>
      <c r="F575" s="465"/>
      <c r="G575" s="465"/>
    </row>
    <row r="576" spans="1:7" outlineLevel="2" x14ac:dyDescent="0.35">
      <c r="A576" s="465"/>
      <c r="B576" s="465"/>
      <c r="C576" s="465"/>
      <c r="D576" s="465"/>
      <c r="E576" s="465"/>
      <c r="F576" s="465"/>
      <c r="G576" s="465"/>
    </row>
    <row r="577" spans="1:7" outlineLevel="2" x14ac:dyDescent="0.35">
      <c r="A577" s="465"/>
      <c r="B577" s="465"/>
      <c r="C577" s="465"/>
      <c r="D577" s="465"/>
      <c r="E577" s="465"/>
      <c r="F577" s="465"/>
      <c r="G577" s="465"/>
    </row>
    <row r="578" spans="1:7" outlineLevel="1" x14ac:dyDescent="0.35">
      <c r="A578" s="465"/>
      <c r="B578" s="465"/>
      <c r="C578" s="465"/>
      <c r="D578" s="465"/>
      <c r="E578" s="465"/>
      <c r="F578" s="465"/>
      <c r="G578" s="465"/>
    </row>
    <row r="579" spans="1:7" ht="15.5" outlineLevel="2" x14ac:dyDescent="0.35">
      <c r="A579" s="77">
        <f>'BD5'!A197</f>
        <v>0</v>
      </c>
      <c r="B579" s="304">
        <f>'BD5'!G207</f>
        <v>0</v>
      </c>
    </row>
    <row r="580" spans="1:7" ht="14.5" customHeight="1" outlineLevel="2" x14ac:dyDescent="0.35">
      <c r="A580" s="465" t="s">
        <v>145</v>
      </c>
      <c r="B580" s="465"/>
      <c r="C580" s="465"/>
      <c r="D580" s="465"/>
      <c r="E580" s="465"/>
      <c r="F580" s="465"/>
      <c r="G580" s="465"/>
    </row>
    <row r="581" spans="1:7" outlineLevel="2" x14ac:dyDescent="0.35">
      <c r="A581" s="465"/>
      <c r="B581" s="465"/>
      <c r="C581" s="465"/>
      <c r="D581" s="465"/>
      <c r="E581" s="465"/>
      <c r="F581" s="465"/>
      <c r="G581" s="465"/>
    </row>
    <row r="582" spans="1:7" outlineLevel="2" x14ac:dyDescent="0.35">
      <c r="A582" s="465"/>
      <c r="B582" s="465"/>
      <c r="C582" s="465"/>
      <c r="D582" s="465"/>
      <c r="E582" s="465"/>
      <c r="F582" s="465"/>
      <c r="G582" s="465"/>
    </row>
    <row r="583" spans="1:7" outlineLevel="2" x14ac:dyDescent="0.35">
      <c r="A583" s="465"/>
      <c r="B583" s="465"/>
      <c r="C583" s="465"/>
      <c r="D583" s="465"/>
      <c r="E583" s="465"/>
      <c r="F583" s="465"/>
      <c r="G583" s="465"/>
    </row>
    <row r="584" spans="1:7" outlineLevel="1" x14ac:dyDescent="0.35">
      <c r="A584" s="465"/>
      <c r="B584" s="465"/>
      <c r="C584" s="465"/>
      <c r="D584" s="465"/>
      <c r="E584" s="465"/>
      <c r="F584" s="465"/>
      <c r="G584" s="465"/>
    </row>
    <row r="585" spans="1:7" ht="15.5" outlineLevel="2" x14ac:dyDescent="0.35">
      <c r="A585" s="77">
        <f>'BD5'!A210</f>
        <v>0</v>
      </c>
      <c r="B585" s="304">
        <f>'BD5'!G216</f>
        <v>0</v>
      </c>
    </row>
    <row r="586" spans="1:7" ht="14.5" customHeight="1" outlineLevel="2" x14ac:dyDescent="0.35">
      <c r="A586" s="465" t="s">
        <v>145</v>
      </c>
      <c r="B586" s="465"/>
      <c r="C586" s="465"/>
      <c r="D586" s="465"/>
      <c r="E586" s="465"/>
      <c r="F586" s="465"/>
      <c r="G586" s="465"/>
    </row>
    <row r="587" spans="1:7" outlineLevel="2" x14ac:dyDescent="0.35">
      <c r="A587" s="465"/>
      <c r="B587" s="465"/>
      <c r="C587" s="465"/>
      <c r="D587" s="465"/>
      <c r="E587" s="465"/>
      <c r="F587" s="465"/>
      <c r="G587" s="465"/>
    </row>
    <row r="588" spans="1:7" outlineLevel="2" x14ac:dyDescent="0.35">
      <c r="A588" s="465"/>
      <c r="B588" s="465"/>
      <c r="C588" s="465"/>
      <c r="D588" s="465"/>
      <c r="E588" s="465"/>
      <c r="F588" s="465"/>
      <c r="G588" s="465"/>
    </row>
    <row r="589" spans="1:7" outlineLevel="2" x14ac:dyDescent="0.35">
      <c r="A589" s="465"/>
      <c r="B589" s="465"/>
      <c r="C589" s="465"/>
      <c r="D589" s="465"/>
      <c r="E589" s="465"/>
      <c r="F589" s="465"/>
      <c r="G589" s="465"/>
    </row>
    <row r="590" spans="1:7" outlineLevel="1" x14ac:dyDescent="0.35">
      <c r="A590" s="465"/>
      <c r="B590" s="465"/>
      <c r="C590" s="465"/>
      <c r="D590" s="465"/>
      <c r="E590" s="465"/>
      <c r="F590" s="465"/>
      <c r="G590" s="465"/>
    </row>
    <row r="591" spans="1:7" ht="15.5" outlineLevel="2" x14ac:dyDescent="0.35">
      <c r="A591" s="77">
        <f>'BD5'!A219</f>
        <v>0</v>
      </c>
      <c r="B591" s="304">
        <f>'BD5'!G225</f>
        <v>0</v>
      </c>
      <c r="C591" s="177"/>
      <c r="D591" s="177"/>
      <c r="E591" s="177"/>
      <c r="F591" s="181"/>
    </row>
    <row r="592" spans="1:7" ht="14.5" customHeight="1" outlineLevel="2" x14ac:dyDescent="0.35">
      <c r="A592" s="465" t="s">
        <v>145</v>
      </c>
      <c r="B592" s="465"/>
      <c r="C592" s="465"/>
      <c r="D592" s="465"/>
      <c r="E592" s="465"/>
      <c r="F592" s="465"/>
      <c r="G592" s="465"/>
    </row>
    <row r="593" spans="1:7" outlineLevel="2" x14ac:dyDescent="0.35">
      <c r="A593" s="465"/>
      <c r="B593" s="465"/>
      <c r="C593" s="465"/>
      <c r="D593" s="465"/>
      <c r="E593" s="465"/>
      <c r="F593" s="465"/>
      <c r="G593" s="465"/>
    </row>
    <row r="594" spans="1:7" outlineLevel="2" x14ac:dyDescent="0.35">
      <c r="A594" s="465"/>
      <c r="B594" s="465"/>
      <c r="C594" s="465"/>
      <c r="D594" s="465"/>
      <c r="E594" s="465"/>
      <c r="F594" s="465"/>
      <c r="G594" s="465"/>
    </row>
    <row r="595" spans="1:7" outlineLevel="2" x14ac:dyDescent="0.35">
      <c r="A595" s="465"/>
      <c r="B595" s="465"/>
      <c r="C595" s="465"/>
      <c r="D595" s="465"/>
      <c r="E595" s="465"/>
      <c r="F595" s="465"/>
      <c r="G595" s="465"/>
    </row>
    <row r="596" spans="1:7" outlineLevel="1" x14ac:dyDescent="0.35">
      <c r="A596" s="465"/>
      <c r="B596" s="465"/>
      <c r="C596" s="465"/>
      <c r="D596" s="465"/>
      <c r="E596" s="465"/>
      <c r="F596" s="465"/>
      <c r="G596" s="465"/>
    </row>
    <row r="597" spans="1:7" ht="15.5" outlineLevel="2" x14ac:dyDescent="0.35">
      <c r="A597" s="77">
        <f>'BD5'!A228</f>
        <v>0</v>
      </c>
      <c r="B597" s="304">
        <f>'BD5'!G233</f>
        <v>0</v>
      </c>
      <c r="C597" s="177"/>
      <c r="D597" s="177"/>
      <c r="E597" s="177"/>
      <c r="F597" s="181"/>
    </row>
    <row r="598" spans="1:7" ht="14.5" customHeight="1" outlineLevel="2" x14ac:dyDescent="0.35">
      <c r="A598" s="465" t="s">
        <v>145</v>
      </c>
      <c r="B598" s="465"/>
      <c r="C598" s="465"/>
      <c r="D598" s="465"/>
      <c r="E598" s="465"/>
      <c r="F598" s="465"/>
      <c r="G598" s="465"/>
    </row>
    <row r="599" spans="1:7" outlineLevel="2" x14ac:dyDescent="0.35">
      <c r="A599" s="465"/>
      <c r="B599" s="465"/>
      <c r="C599" s="465"/>
      <c r="D599" s="465"/>
      <c r="E599" s="465"/>
      <c r="F599" s="465"/>
      <c r="G599" s="465"/>
    </row>
    <row r="600" spans="1:7" outlineLevel="2" x14ac:dyDescent="0.35">
      <c r="A600" s="465"/>
      <c r="B600" s="465"/>
      <c r="C600" s="465"/>
      <c r="D600" s="465"/>
      <c r="E600" s="465"/>
      <c r="F600" s="465"/>
      <c r="G600" s="465"/>
    </row>
    <row r="601" spans="1:7" outlineLevel="2" x14ac:dyDescent="0.35">
      <c r="A601" s="465"/>
      <c r="B601" s="465"/>
      <c r="C601" s="465"/>
      <c r="D601" s="465"/>
      <c r="E601" s="465"/>
      <c r="F601" s="465"/>
      <c r="G601" s="465"/>
    </row>
    <row r="602" spans="1:7" outlineLevel="1" x14ac:dyDescent="0.35">
      <c r="A602" s="465"/>
      <c r="B602" s="465"/>
      <c r="C602" s="465"/>
      <c r="D602" s="465"/>
      <c r="E602" s="465"/>
      <c r="F602" s="465"/>
      <c r="G602" s="465"/>
    </row>
    <row r="603" spans="1:7" ht="15.5" outlineLevel="2" x14ac:dyDescent="0.35">
      <c r="A603" s="77">
        <f>'BD5'!A236</f>
        <v>0</v>
      </c>
      <c r="B603" s="304">
        <f>'BD5'!G241</f>
        <v>0</v>
      </c>
      <c r="C603" s="177"/>
      <c r="D603" s="177"/>
      <c r="E603" s="177"/>
      <c r="F603" s="181"/>
    </row>
    <row r="604" spans="1:7" ht="14.5" customHeight="1" outlineLevel="2" x14ac:dyDescent="0.35">
      <c r="A604" s="465" t="s">
        <v>145</v>
      </c>
      <c r="B604" s="465"/>
      <c r="C604" s="465"/>
      <c r="D604" s="465"/>
      <c r="E604" s="465"/>
      <c r="F604" s="465"/>
      <c r="G604" s="465"/>
    </row>
    <row r="605" spans="1:7" outlineLevel="2" x14ac:dyDescent="0.35">
      <c r="A605" s="465"/>
      <c r="B605" s="465"/>
      <c r="C605" s="465"/>
      <c r="D605" s="465"/>
      <c r="E605" s="465"/>
      <c r="F605" s="465"/>
      <c r="G605" s="465"/>
    </row>
    <row r="606" spans="1:7" outlineLevel="2" x14ac:dyDescent="0.35">
      <c r="A606" s="465"/>
      <c r="B606" s="465"/>
      <c r="C606" s="465"/>
      <c r="D606" s="465"/>
      <c r="E606" s="465"/>
      <c r="F606" s="465"/>
      <c r="G606" s="465"/>
    </row>
    <row r="607" spans="1:7" outlineLevel="2" x14ac:dyDescent="0.35">
      <c r="A607" s="465"/>
      <c r="B607" s="465"/>
      <c r="C607" s="465"/>
      <c r="D607" s="465"/>
      <c r="E607" s="465"/>
      <c r="F607" s="465"/>
      <c r="G607" s="465"/>
    </row>
    <row r="608" spans="1:7" outlineLevel="1" x14ac:dyDescent="0.35">
      <c r="A608" s="465"/>
      <c r="B608" s="465"/>
      <c r="C608" s="465"/>
      <c r="D608" s="465"/>
      <c r="E608" s="465"/>
      <c r="F608" s="465"/>
      <c r="G608" s="465"/>
    </row>
    <row r="609" spans="1:7" ht="15.5" outlineLevel="2" x14ac:dyDescent="0.35">
      <c r="A609" s="77">
        <f>'BD5'!A244</f>
        <v>0</v>
      </c>
      <c r="B609" s="304">
        <f>'BD5'!G249</f>
        <v>0</v>
      </c>
      <c r="C609" s="177"/>
      <c r="D609" s="177"/>
      <c r="E609" s="177"/>
      <c r="F609" s="181"/>
    </row>
    <row r="610" spans="1:7" ht="14.5" customHeight="1" outlineLevel="2" x14ac:dyDescent="0.35">
      <c r="A610" s="465" t="s">
        <v>145</v>
      </c>
      <c r="B610" s="465"/>
      <c r="C610" s="465"/>
      <c r="D610" s="465"/>
      <c r="E610" s="465"/>
      <c r="F610" s="465"/>
      <c r="G610" s="465"/>
    </row>
    <row r="611" spans="1:7" outlineLevel="2" x14ac:dyDescent="0.35">
      <c r="A611" s="465"/>
      <c r="B611" s="465"/>
      <c r="C611" s="465"/>
      <c r="D611" s="465"/>
      <c r="E611" s="465"/>
      <c r="F611" s="465"/>
      <c r="G611" s="465"/>
    </row>
    <row r="612" spans="1:7" outlineLevel="2" x14ac:dyDescent="0.35">
      <c r="A612" s="465"/>
      <c r="B612" s="465"/>
      <c r="C612" s="465"/>
      <c r="D612" s="465"/>
      <c r="E612" s="465"/>
      <c r="F612" s="465"/>
      <c r="G612" s="465"/>
    </row>
    <row r="613" spans="1:7" outlineLevel="2" x14ac:dyDescent="0.35">
      <c r="A613" s="465"/>
      <c r="B613" s="465"/>
      <c r="C613" s="465"/>
      <c r="D613" s="465"/>
      <c r="E613" s="465"/>
      <c r="F613" s="465"/>
      <c r="G613" s="465"/>
    </row>
    <row r="614" spans="1:7" outlineLevel="1" x14ac:dyDescent="0.35">
      <c r="A614" s="465"/>
      <c r="B614" s="465"/>
      <c r="C614" s="465"/>
      <c r="D614" s="465"/>
      <c r="E614" s="465"/>
      <c r="F614" s="465"/>
      <c r="G614" s="465"/>
    </row>
    <row r="615" spans="1:7" ht="15.5" outlineLevel="2" x14ac:dyDescent="0.35">
      <c r="A615" s="77">
        <f>'BD5'!A252</f>
        <v>0</v>
      </c>
      <c r="B615" s="304">
        <f>'BD5'!G257</f>
        <v>0</v>
      </c>
      <c r="C615" s="177"/>
      <c r="D615" s="177"/>
      <c r="E615" s="177"/>
      <c r="F615" s="181"/>
    </row>
    <row r="616" spans="1:7" outlineLevel="2" x14ac:dyDescent="0.35">
      <c r="A616" s="465" t="s">
        <v>145</v>
      </c>
      <c r="B616" s="465"/>
      <c r="C616" s="465"/>
      <c r="D616" s="465"/>
      <c r="E616" s="465"/>
      <c r="F616" s="465"/>
      <c r="G616" s="465"/>
    </row>
    <row r="617" spans="1:7" outlineLevel="2" x14ac:dyDescent="0.35">
      <c r="A617" s="465"/>
      <c r="B617" s="465"/>
      <c r="C617" s="465"/>
      <c r="D617" s="465"/>
      <c r="E617" s="465"/>
      <c r="F617" s="465"/>
      <c r="G617" s="465"/>
    </row>
    <row r="618" spans="1:7" outlineLevel="2" x14ac:dyDescent="0.35">
      <c r="A618" s="465"/>
      <c r="B618" s="465"/>
      <c r="C618" s="465"/>
      <c r="D618" s="465"/>
      <c r="E618" s="465"/>
      <c r="F618" s="465"/>
      <c r="G618" s="465"/>
    </row>
    <row r="619" spans="1:7" outlineLevel="2" x14ac:dyDescent="0.35">
      <c r="A619" s="465"/>
      <c r="B619" s="465"/>
      <c r="C619" s="465"/>
      <c r="D619" s="465"/>
      <c r="E619" s="465"/>
      <c r="F619" s="465"/>
      <c r="G619" s="465"/>
    </row>
    <row r="620" spans="1:7" outlineLevel="2" x14ac:dyDescent="0.35">
      <c r="A620" s="465"/>
      <c r="B620" s="465"/>
      <c r="C620" s="465"/>
      <c r="D620" s="465"/>
      <c r="E620" s="465"/>
      <c r="F620" s="465"/>
      <c r="G620" s="465"/>
    </row>
    <row r="621" spans="1:7" outlineLevel="1" x14ac:dyDescent="0.35">
      <c r="B621" s="44"/>
      <c r="C621" s="34"/>
      <c r="D621" s="44"/>
      <c r="E621" s="44"/>
      <c r="F621" s="181"/>
    </row>
    <row r="622" spans="1:7" ht="15" thickBot="1" x14ac:dyDescent="0.4"/>
    <row r="623" spans="1:7" ht="55.9" customHeight="1" thickBot="1" x14ac:dyDescent="0.4">
      <c r="A623" s="166" t="s">
        <v>6</v>
      </c>
      <c r="B623" s="563" t="s">
        <v>97</v>
      </c>
      <c r="C623" s="564"/>
      <c r="D623" s="564"/>
      <c r="E623" s="564"/>
      <c r="F623" s="564"/>
      <c r="G623" s="580"/>
    </row>
    <row r="624" spans="1:7" ht="24" thickBot="1" x14ac:dyDescent="0.6">
      <c r="A624" s="16" t="s">
        <v>39</v>
      </c>
      <c r="B624" s="466">
        <f>B626+B633+B640+B647+B654+B661+B668+B675+B682+B689</f>
        <v>0</v>
      </c>
      <c r="C624" s="467"/>
    </row>
    <row r="625" spans="1:7" outlineLevel="1" collapsed="1" x14ac:dyDescent="0.35">
      <c r="A625" s="1"/>
      <c r="B625" s="180"/>
      <c r="C625" s="180"/>
    </row>
    <row r="626" spans="1:7" ht="15.5" outlineLevel="1" x14ac:dyDescent="0.35">
      <c r="A626" s="306">
        <f>'BD5'!A265</f>
        <v>0</v>
      </c>
      <c r="B626" s="81">
        <f>'BD5'!G275</f>
        <v>0</v>
      </c>
      <c r="C626" s="180"/>
    </row>
    <row r="627" spans="1:7" ht="14.5" customHeight="1" outlineLevel="1" x14ac:dyDescent="0.35">
      <c r="A627" s="465" t="s">
        <v>164</v>
      </c>
      <c r="B627" s="465"/>
      <c r="C627" s="465"/>
      <c r="D627" s="465"/>
      <c r="E627" s="465"/>
      <c r="F627" s="465"/>
      <c r="G627" s="465"/>
    </row>
    <row r="628" spans="1:7" outlineLevel="1" x14ac:dyDescent="0.35">
      <c r="A628" s="465"/>
      <c r="B628" s="465"/>
      <c r="C628" s="465"/>
      <c r="D628" s="465"/>
      <c r="E628" s="465"/>
      <c r="F628" s="465"/>
      <c r="G628" s="465"/>
    </row>
    <row r="629" spans="1:7" outlineLevel="1" x14ac:dyDescent="0.35">
      <c r="A629" s="465"/>
      <c r="B629" s="465"/>
      <c r="C629" s="465"/>
      <c r="D629" s="465"/>
      <c r="E629" s="465"/>
      <c r="F629" s="465"/>
      <c r="G629" s="465"/>
    </row>
    <row r="630" spans="1:7" outlineLevel="1" x14ac:dyDescent="0.35">
      <c r="A630" s="465"/>
      <c r="B630" s="465"/>
      <c r="C630" s="465"/>
      <c r="D630" s="465"/>
      <c r="E630" s="465"/>
      <c r="F630" s="465"/>
      <c r="G630" s="465"/>
    </row>
    <row r="631" spans="1:7" outlineLevel="1" x14ac:dyDescent="0.35">
      <c r="A631" s="465"/>
      <c r="B631" s="465"/>
      <c r="C631" s="465"/>
      <c r="D631" s="465"/>
      <c r="E631" s="465"/>
      <c r="F631" s="465"/>
      <c r="G631" s="465"/>
    </row>
    <row r="632" spans="1:7" outlineLevel="1" x14ac:dyDescent="0.35">
      <c r="A632" s="465"/>
      <c r="B632" s="465"/>
      <c r="C632" s="465"/>
      <c r="D632" s="465"/>
      <c r="E632" s="465"/>
      <c r="F632" s="465"/>
      <c r="G632" s="465"/>
    </row>
    <row r="633" spans="1:7" s="168" customFormat="1" ht="15.5" outlineLevel="2" x14ac:dyDescent="0.35">
      <c r="A633" s="77">
        <f>'BD5'!A278</f>
        <v>0</v>
      </c>
      <c r="B633" s="304">
        <f>'BD5'!G288</f>
        <v>0</v>
      </c>
      <c r="C633" s="180"/>
      <c r="D633"/>
      <c r="E633"/>
      <c r="F633"/>
      <c r="G633"/>
    </row>
    <row r="634" spans="1:7" s="168" customFormat="1" ht="14.5" customHeight="1" outlineLevel="2" x14ac:dyDescent="0.35">
      <c r="A634" s="465" t="s">
        <v>164</v>
      </c>
      <c r="B634" s="465"/>
      <c r="C634" s="465"/>
      <c r="D634" s="465"/>
      <c r="E634" s="465"/>
      <c r="F634" s="465"/>
      <c r="G634" s="465"/>
    </row>
    <row r="635" spans="1:7" s="168" customFormat="1" outlineLevel="2" x14ac:dyDescent="0.35">
      <c r="A635" s="465"/>
      <c r="B635" s="465"/>
      <c r="C635" s="465"/>
      <c r="D635" s="465"/>
      <c r="E635" s="465"/>
      <c r="F635" s="465"/>
      <c r="G635" s="465"/>
    </row>
    <row r="636" spans="1:7" s="168" customFormat="1" outlineLevel="2" x14ac:dyDescent="0.35">
      <c r="A636" s="465"/>
      <c r="B636" s="465"/>
      <c r="C636" s="465"/>
      <c r="D636" s="465"/>
      <c r="E636" s="465"/>
      <c r="F636" s="465"/>
      <c r="G636" s="465"/>
    </row>
    <row r="637" spans="1:7" s="168" customFormat="1" outlineLevel="2" x14ac:dyDescent="0.35">
      <c r="A637" s="465"/>
      <c r="B637" s="465"/>
      <c r="C637" s="465"/>
      <c r="D637" s="465"/>
      <c r="E637" s="465"/>
      <c r="F637" s="465"/>
      <c r="G637" s="465"/>
    </row>
    <row r="638" spans="1:7" s="168" customFormat="1" outlineLevel="2" x14ac:dyDescent="0.35">
      <c r="A638" s="465"/>
      <c r="B638" s="465"/>
      <c r="C638" s="465"/>
      <c r="D638" s="465"/>
      <c r="E638" s="465"/>
      <c r="F638" s="465"/>
      <c r="G638" s="465"/>
    </row>
    <row r="639" spans="1:7" s="168" customFormat="1" outlineLevel="1" x14ac:dyDescent="0.35">
      <c r="A639" s="465"/>
      <c r="B639" s="465"/>
      <c r="C639" s="465"/>
      <c r="D639" s="465"/>
      <c r="E639" s="465"/>
      <c r="F639" s="465"/>
      <c r="G639" s="465"/>
    </row>
    <row r="640" spans="1:7" s="168" customFormat="1" ht="15.5" outlineLevel="2" x14ac:dyDescent="0.35">
      <c r="A640" s="77">
        <f>'BD5'!A291</f>
        <v>0</v>
      </c>
      <c r="B640" s="304">
        <f>'BD5'!G301</f>
        <v>0</v>
      </c>
      <c r="C640" s="180"/>
      <c r="D640"/>
      <c r="E640"/>
      <c r="F640"/>
      <c r="G640"/>
    </row>
    <row r="641" spans="1:7" s="168" customFormat="1" ht="14.5" customHeight="1" outlineLevel="2" x14ac:dyDescent="0.35">
      <c r="A641" s="465" t="s">
        <v>164</v>
      </c>
      <c r="B641" s="465"/>
      <c r="C641" s="465"/>
      <c r="D641" s="465"/>
      <c r="E641" s="465"/>
      <c r="F641" s="465"/>
      <c r="G641" s="465"/>
    </row>
    <row r="642" spans="1:7" s="168" customFormat="1" outlineLevel="2" x14ac:dyDescent="0.35">
      <c r="A642" s="465"/>
      <c r="B642" s="465"/>
      <c r="C642" s="465"/>
      <c r="D642" s="465"/>
      <c r="E642" s="465"/>
      <c r="F642" s="465"/>
      <c r="G642" s="465"/>
    </row>
    <row r="643" spans="1:7" s="168" customFormat="1" outlineLevel="2" x14ac:dyDescent="0.35">
      <c r="A643" s="465"/>
      <c r="B643" s="465"/>
      <c r="C643" s="465"/>
      <c r="D643" s="465"/>
      <c r="E643" s="465"/>
      <c r="F643" s="465"/>
      <c r="G643" s="465"/>
    </row>
    <row r="644" spans="1:7" s="168" customFormat="1" outlineLevel="2" x14ac:dyDescent="0.35">
      <c r="A644" s="465"/>
      <c r="B644" s="465"/>
      <c r="C644" s="465"/>
      <c r="D644" s="465"/>
      <c r="E644" s="465"/>
      <c r="F644" s="465"/>
      <c r="G644" s="465"/>
    </row>
    <row r="645" spans="1:7" s="168" customFormat="1" outlineLevel="2" x14ac:dyDescent="0.35">
      <c r="A645" s="465"/>
      <c r="B645" s="465"/>
      <c r="C645" s="465"/>
      <c r="D645" s="465"/>
      <c r="E645" s="465"/>
      <c r="F645" s="465"/>
      <c r="G645" s="465"/>
    </row>
    <row r="646" spans="1:7" s="168" customFormat="1" outlineLevel="1" x14ac:dyDescent="0.35">
      <c r="A646" s="465"/>
      <c r="B646" s="465"/>
      <c r="C646" s="465"/>
      <c r="D646" s="465"/>
      <c r="E646" s="465"/>
      <c r="F646" s="465"/>
      <c r="G646" s="465"/>
    </row>
    <row r="647" spans="1:7" s="168" customFormat="1" ht="15.5" outlineLevel="2" x14ac:dyDescent="0.35">
      <c r="A647" s="77">
        <f>'BD5'!A304</f>
        <v>0</v>
      </c>
      <c r="B647" s="304">
        <f>'BD5'!G314</f>
        <v>0</v>
      </c>
      <c r="C647" s="180"/>
      <c r="D647"/>
      <c r="E647"/>
      <c r="F647"/>
      <c r="G647"/>
    </row>
    <row r="648" spans="1:7" s="168" customFormat="1" ht="14.5" customHeight="1" outlineLevel="2" x14ac:dyDescent="0.35">
      <c r="A648" s="465" t="s">
        <v>164</v>
      </c>
      <c r="B648" s="465"/>
      <c r="C648" s="465"/>
      <c r="D648" s="465"/>
      <c r="E648" s="465"/>
      <c r="F648" s="465"/>
      <c r="G648" s="465"/>
    </row>
    <row r="649" spans="1:7" s="168" customFormat="1" outlineLevel="2" x14ac:dyDescent="0.35">
      <c r="A649" s="465"/>
      <c r="B649" s="465"/>
      <c r="C649" s="465"/>
      <c r="D649" s="465"/>
      <c r="E649" s="465"/>
      <c r="F649" s="465"/>
      <c r="G649" s="465"/>
    </row>
    <row r="650" spans="1:7" s="168" customFormat="1" outlineLevel="2" x14ac:dyDescent="0.35">
      <c r="A650" s="465"/>
      <c r="B650" s="465"/>
      <c r="C650" s="465"/>
      <c r="D650" s="465"/>
      <c r="E650" s="465"/>
      <c r="F650" s="465"/>
      <c r="G650" s="465"/>
    </row>
    <row r="651" spans="1:7" s="168" customFormat="1" outlineLevel="2" x14ac:dyDescent="0.35">
      <c r="A651" s="465"/>
      <c r="B651" s="465"/>
      <c r="C651" s="465"/>
      <c r="D651" s="465"/>
      <c r="E651" s="465"/>
      <c r="F651" s="465"/>
      <c r="G651" s="465"/>
    </row>
    <row r="652" spans="1:7" s="168" customFormat="1" outlineLevel="2" x14ac:dyDescent="0.35">
      <c r="A652" s="465"/>
      <c r="B652" s="465"/>
      <c r="C652" s="465"/>
      <c r="D652" s="465"/>
      <c r="E652" s="465"/>
      <c r="F652" s="465"/>
      <c r="G652" s="465"/>
    </row>
    <row r="653" spans="1:7" s="168" customFormat="1" outlineLevel="1" x14ac:dyDescent="0.35">
      <c r="A653" s="465"/>
      <c r="B653" s="465"/>
      <c r="C653" s="465"/>
      <c r="D653" s="465"/>
      <c r="E653" s="465"/>
      <c r="F653" s="465"/>
      <c r="G653" s="465"/>
    </row>
    <row r="654" spans="1:7" s="168" customFormat="1" ht="15.5" outlineLevel="2" x14ac:dyDescent="0.35">
      <c r="A654" s="77">
        <f>'BD5'!A317</f>
        <v>0</v>
      </c>
      <c r="B654" s="304">
        <f>'BD5'!G323</f>
        <v>0</v>
      </c>
      <c r="C654" s="180"/>
      <c r="D654"/>
      <c r="E654"/>
      <c r="F654"/>
      <c r="G654"/>
    </row>
    <row r="655" spans="1:7" s="168" customFormat="1" ht="14.5" customHeight="1" outlineLevel="2" x14ac:dyDescent="0.35">
      <c r="A655" s="465" t="s">
        <v>164</v>
      </c>
      <c r="B655" s="465"/>
      <c r="C655" s="465"/>
      <c r="D655" s="465"/>
      <c r="E655" s="465"/>
      <c r="F655" s="465"/>
      <c r="G655" s="465"/>
    </row>
    <row r="656" spans="1:7" s="168" customFormat="1" outlineLevel="2" x14ac:dyDescent="0.35">
      <c r="A656" s="465"/>
      <c r="B656" s="465"/>
      <c r="C656" s="465"/>
      <c r="D656" s="465"/>
      <c r="E656" s="465"/>
      <c r="F656" s="465"/>
      <c r="G656" s="465"/>
    </row>
    <row r="657" spans="1:7" s="168" customFormat="1" outlineLevel="2" x14ac:dyDescent="0.35">
      <c r="A657" s="465"/>
      <c r="B657" s="465"/>
      <c r="C657" s="465"/>
      <c r="D657" s="465"/>
      <c r="E657" s="465"/>
      <c r="F657" s="465"/>
      <c r="G657" s="465"/>
    </row>
    <row r="658" spans="1:7" s="168" customFormat="1" outlineLevel="2" x14ac:dyDescent="0.35">
      <c r="A658" s="465"/>
      <c r="B658" s="465"/>
      <c r="C658" s="465"/>
      <c r="D658" s="465"/>
      <c r="E658" s="465"/>
      <c r="F658" s="465"/>
      <c r="G658" s="465"/>
    </row>
    <row r="659" spans="1:7" s="168" customFormat="1" outlineLevel="2" x14ac:dyDescent="0.35">
      <c r="A659" s="465"/>
      <c r="B659" s="465"/>
      <c r="C659" s="465"/>
      <c r="D659" s="465"/>
      <c r="E659" s="465"/>
      <c r="F659" s="465"/>
      <c r="G659" s="465"/>
    </row>
    <row r="660" spans="1:7" s="168" customFormat="1" outlineLevel="1" x14ac:dyDescent="0.35">
      <c r="A660" s="465"/>
      <c r="B660" s="465"/>
      <c r="C660" s="465"/>
      <c r="D660" s="465"/>
      <c r="E660" s="465"/>
      <c r="F660" s="465"/>
      <c r="G660" s="465"/>
    </row>
    <row r="661" spans="1:7" s="168" customFormat="1" ht="15.5" outlineLevel="2" x14ac:dyDescent="0.35">
      <c r="A661" s="77">
        <f>'BD5'!A326</f>
        <v>0</v>
      </c>
      <c r="B661" s="304">
        <f>'BD5'!G332</f>
        <v>0</v>
      </c>
      <c r="C661" s="180"/>
      <c r="D661"/>
      <c r="E661"/>
      <c r="F661"/>
      <c r="G661"/>
    </row>
    <row r="662" spans="1:7" s="168" customFormat="1" ht="14.5" customHeight="1" outlineLevel="2" x14ac:dyDescent="0.35">
      <c r="A662" s="465" t="s">
        <v>164</v>
      </c>
      <c r="B662" s="465"/>
      <c r="C662" s="465"/>
      <c r="D662" s="465"/>
      <c r="E662" s="465"/>
      <c r="F662" s="465"/>
      <c r="G662" s="465"/>
    </row>
    <row r="663" spans="1:7" s="168" customFormat="1" outlineLevel="2" x14ac:dyDescent="0.35">
      <c r="A663" s="465"/>
      <c r="B663" s="465"/>
      <c r="C663" s="465"/>
      <c r="D663" s="465"/>
      <c r="E663" s="465"/>
      <c r="F663" s="465"/>
      <c r="G663" s="465"/>
    </row>
    <row r="664" spans="1:7" s="168" customFormat="1" outlineLevel="2" x14ac:dyDescent="0.35">
      <c r="A664" s="465"/>
      <c r="B664" s="465"/>
      <c r="C664" s="465"/>
      <c r="D664" s="465"/>
      <c r="E664" s="465"/>
      <c r="F664" s="465"/>
      <c r="G664" s="465"/>
    </row>
    <row r="665" spans="1:7" s="168" customFormat="1" outlineLevel="2" x14ac:dyDescent="0.35">
      <c r="A665" s="465"/>
      <c r="B665" s="465"/>
      <c r="C665" s="465"/>
      <c r="D665" s="465"/>
      <c r="E665" s="465"/>
      <c r="F665" s="465"/>
      <c r="G665" s="465"/>
    </row>
    <row r="666" spans="1:7" s="168" customFormat="1" outlineLevel="2" x14ac:dyDescent="0.35">
      <c r="A666" s="465"/>
      <c r="B666" s="465"/>
      <c r="C666" s="465"/>
      <c r="D666" s="465"/>
      <c r="E666" s="465"/>
      <c r="F666" s="465"/>
      <c r="G666" s="465"/>
    </row>
    <row r="667" spans="1:7" s="168" customFormat="1" outlineLevel="1" x14ac:dyDescent="0.35">
      <c r="A667" s="465"/>
      <c r="B667" s="465"/>
      <c r="C667" s="465"/>
      <c r="D667" s="465"/>
      <c r="E667" s="465"/>
      <c r="F667" s="465"/>
      <c r="G667" s="465"/>
    </row>
    <row r="668" spans="1:7" s="168" customFormat="1" ht="15.5" outlineLevel="2" x14ac:dyDescent="0.35">
      <c r="A668" s="77">
        <f>'BD5'!A335</f>
        <v>0</v>
      </c>
      <c r="B668" s="304">
        <f>'BD5'!G340</f>
        <v>0</v>
      </c>
      <c r="C668" s="180"/>
      <c r="D668"/>
      <c r="E668"/>
      <c r="F668"/>
      <c r="G668"/>
    </row>
    <row r="669" spans="1:7" s="168" customFormat="1" ht="14.5" customHeight="1" outlineLevel="2" x14ac:dyDescent="0.35">
      <c r="A669" s="465" t="s">
        <v>164</v>
      </c>
      <c r="B669" s="465"/>
      <c r="C669" s="465"/>
      <c r="D669" s="465"/>
      <c r="E669" s="465"/>
      <c r="F669" s="465"/>
      <c r="G669" s="465"/>
    </row>
    <row r="670" spans="1:7" s="168" customFormat="1" outlineLevel="2" x14ac:dyDescent="0.35">
      <c r="A670" s="465"/>
      <c r="B670" s="465"/>
      <c r="C670" s="465"/>
      <c r="D670" s="465"/>
      <c r="E670" s="465"/>
      <c r="F670" s="465"/>
      <c r="G670" s="465"/>
    </row>
    <row r="671" spans="1:7" s="168" customFormat="1" outlineLevel="2" x14ac:dyDescent="0.35">
      <c r="A671" s="465"/>
      <c r="B671" s="465"/>
      <c r="C671" s="465"/>
      <c r="D671" s="465"/>
      <c r="E671" s="465"/>
      <c r="F671" s="465"/>
      <c r="G671" s="465"/>
    </row>
    <row r="672" spans="1:7" s="168" customFormat="1" outlineLevel="2" x14ac:dyDescent="0.35">
      <c r="A672" s="465"/>
      <c r="B672" s="465"/>
      <c r="C672" s="465"/>
      <c r="D672" s="465"/>
      <c r="E672" s="465"/>
      <c r="F672" s="465"/>
      <c r="G672" s="465"/>
    </row>
    <row r="673" spans="1:7" s="168" customFormat="1" outlineLevel="2" x14ac:dyDescent="0.35">
      <c r="A673" s="465"/>
      <c r="B673" s="465"/>
      <c r="C673" s="465"/>
      <c r="D673" s="465"/>
      <c r="E673" s="465"/>
      <c r="F673" s="465"/>
      <c r="G673" s="465"/>
    </row>
    <row r="674" spans="1:7" s="168" customFormat="1" outlineLevel="1" x14ac:dyDescent="0.35">
      <c r="A674" s="465"/>
      <c r="B674" s="465"/>
      <c r="C674" s="465"/>
      <c r="D674" s="465"/>
      <c r="E674" s="465"/>
      <c r="F674" s="465"/>
      <c r="G674" s="465"/>
    </row>
    <row r="675" spans="1:7" s="168" customFormat="1" ht="15.5" outlineLevel="2" x14ac:dyDescent="0.35">
      <c r="A675" s="77">
        <f>'BD5'!A343</f>
        <v>0</v>
      </c>
      <c r="B675" s="304">
        <f>'BD5'!G348</f>
        <v>0</v>
      </c>
      <c r="C675" s="180"/>
      <c r="D675"/>
      <c r="E675"/>
      <c r="F675"/>
      <c r="G675"/>
    </row>
    <row r="676" spans="1:7" s="168" customFormat="1" ht="14.5" customHeight="1" outlineLevel="2" x14ac:dyDescent="0.35">
      <c r="A676" s="465" t="s">
        <v>164</v>
      </c>
      <c r="B676" s="465"/>
      <c r="C676" s="465"/>
      <c r="D676" s="465"/>
      <c r="E676" s="465"/>
      <c r="F676" s="465"/>
      <c r="G676" s="465"/>
    </row>
    <row r="677" spans="1:7" s="168" customFormat="1" outlineLevel="2" x14ac:dyDescent="0.35">
      <c r="A677" s="465"/>
      <c r="B677" s="465"/>
      <c r="C677" s="465"/>
      <c r="D677" s="465"/>
      <c r="E677" s="465"/>
      <c r="F677" s="465"/>
      <c r="G677" s="465"/>
    </row>
    <row r="678" spans="1:7" s="168" customFormat="1" outlineLevel="2" x14ac:dyDescent="0.35">
      <c r="A678" s="465"/>
      <c r="B678" s="465"/>
      <c r="C678" s="465"/>
      <c r="D678" s="465"/>
      <c r="E678" s="465"/>
      <c r="F678" s="465"/>
      <c r="G678" s="465"/>
    </row>
    <row r="679" spans="1:7" s="168" customFormat="1" outlineLevel="2" x14ac:dyDescent="0.35">
      <c r="A679" s="465"/>
      <c r="B679" s="465"/>
      <c r="C679" s="465"/>
      <c r="D679" s="465"/>
      <c r="E679" s="465"/>
      <c r="F679" s="465"/>
      <c r="G679" s="465"/>
    </row>
    <row r="680" spans="1:7" s="168" customFormat="1" outlineLevel="2" x14ac:dyDescent="0.35">
      <c r="A680" s="465"/>
      <c r="B680" s="465"/>
      <c r="C680" s="465"/>
      <c r="D680" s="465"/>
      <c r="E680" s="465"/>
      <c r="F680" s="465"/>
      <c r="G680" s="465"/>
    </row>
    <row r="681" spans="1:7" s="168" customFormat="1" outlineLevel="1" x14ac:dyDescent="0.35">
      <c r="A681" s="465"/>
      <c r="B681" s="465"/>
      <c r="C681" s="465"/>
      <c r="D681" s="465"/>
      <c r="E681" s="465"/>
      <c r="F681" s="465"/>
      <c r="G681" s="465"/>
    </row>
    <row r="682" spans="1:7" s="168" customFormat="1" ht="15.5" outlineLevel="2" x14ac:dyDescent="0.35">
      <c r="A682" s="77">
        <f>'BD5'!A351</f>
        <v>0</v>
      </c>
      <c r="B682" s="304">
        <f>'BD5'!G356</f>
        <v>0</v>
      </c>
      <c r="C682" s="180"/>
      <c r="D682"/>
      <c r="E682"/>
      <c r="F682"/>
      <c r="G682"/>
    </row>
    <row r="683" spans="1:7" s="168" customFormat="1" ht="14.5" customHeight="1" outlineLevel="2" x14ac:dyDescent="0.35">
      <c r="A683" s="465" t="s">
        <v>164</v>
      </c>
      <c r="B683" s="465"/>
      <c r="C683" s="465"/>
      <c r="D683" s="465"/>
      <c r="E683" s="465"/>
      <c r="F683" s="465"/>
      <c r="G683" s="465"/>
    </row>
    <row r="684" spans="1:7" s="168" customFormat="1" outlineLevel="2" x14ac:dyDescent="0.35">
      <c r="A684" s="465"/>
      <c r="B684" s="465"/>
      <c r="C684" s="465"/>
      <c r="D684" s="465"/>
      <c r="E684" s="465"/>
      <c r="F684" s="465"/>
      <c r="G684" s="465"/>
    </row>
    <row r="685" spans="1:7" s="168" customFormat="1" outlineLevel="2" x14ac:dyDescent="0.35">
      <c r="A685" s="465"/>
      <c r="B685" s="465"/>
      <c r="C685" s="465"/>
      <c r="D685" s="465"/>
      <c r="E685" s="465"/>
      <c r="F685" s="465"/>
      <c r="G685" s="465"/>
    </row>
    <row r="686" spans="1:7" s="168" customFormat="1" outlineLevel="2" x14ac:dyDescent="0.35">
      <c r="A686" s="465"/>
      <c r="B686" s="465"/>
      <c r="C686" s="465"/>
      <c r="D686" s="465"/>
      <c r="E686" s="465"/>
      <c r="F686" s="465"/>
      <c r="G686" s="465"/>
    </row>
    <row r="687" spans="1:7" s="168" customFormat="1" outlineLevel="2" x14ac:dyDescent="0.35">
      <c r="A687" s="465"/>
      <c r="B687" s="465"/>
      <c r="C687" s="465"/>
      <c r="D687" s="465"/>
      <c r="E687" s="465"/>
      <c r="F687" s="465"/>
      <c r="G687" s="465"/>
    </row>
    <row r="688" spans="1:7" s="168" customFormat="1" outlineLevel="1" x14ac:dyDescent="0.35">
      <c r="A688" s="465"/>
      <c r="B688" s="465"/>
      <c r="C688" s="465"/>
      <c r="D688" s="465"/>
      <c r="E688" s="465"/>
      <c r="F688" s="465"/>
      <c r="G688" s="465"/>
    </row>
    <row r="689" spans="1:7" s="168" customFormat="1" ht="15.5" outlineLevel="2" x14ac:dyDescent="0.35">
      <c r="A689" s="77">
        <f>'BD5'!A359</f>
        <v>0</v>
      </c>
      <c r="B689" s="304">
        <f>'BD5'!G364</f>
        <v>0</v>
      </c>
      <c r="C689" s="180"/>
      <c r="D689"/>
      <c r="E689"/>
      <c r="F689"/>
      <c r="G689"/>
    </row>
    <row r="690" spans="1:7" s="168" customFormat="1" outlineLevel="2" x14ac:dyDescent="0.35">
      <c r="A690" s="465" t="s">
        <v>164</v>
      </c>
      <c r="B690" s="465"/>
      <c r="C690" s="465"/>
      <c r="D690" s="465"/>
      <c r="E690" s="465"/>
      <c r="F690" s="465"/>
      <c r="G690" s="465"/>
    </row>
    <row r="691" spans="1:7" s="168" customFormat="1" outlineLevel="2" x14ac:dyDescent="0.35">
      <c r="A691" s="465"/>
      <c r="B691" s="465"/>
      <c r="C691" s="465"/>
      <c r="D691" s="465"/>
      <c r="E691" s="465"/>
      <c r="F691" s="465"/>
      <c r="G691" s="465"/>
    </row>
    <row r="692" spans="1:7" s="168" customFormat="1" outlineLevel="2" x14ac:dyDescent="0.35">
      <c r="A692" s="465"/>
      <c r="B692" s="465"/>
      <c r="C692" s="465"/>
      <c r="D692" s="465"/>
      <c r="E692" s="465"/>
      <c r="F692" s="465"/>
      <c r="G692" s="465"/>
    </row>
    <row r="693" spans="1:7" s="168" customFormat="1" outlineLevel="2" x14ac:dyDescent="0.35">
      <c r="A693" s="465"/>
      <c r="B693" s="465"/>
      <c r="C693" s="465"/>
      <c r="D693" s="465"/>
      <c r="E693" s="465"/>
      <c r="F693" s="465"/>
      <c r="G693" s="465"/>
    </row>
    <row r="694" spans="1:7" s="168" customFormat="1" outlineLevel="2" x14ac:dyDescent="0.35">
      <c r="A694" s="465"/>
      <c r="B694" s="465"/>
      <c r="C694" s="465"/>
      <c r="D694" s="465"/>
      <c r="E694" s="465"/>
      <c r="F694" s="465"/>
      <c r="G694" s="465"/>
    </row>
    <row r="695" spans="1:7" s="168" customFormat="1" outlineLevel="2" x14ac:dyDescent="0.35">
      <c r="A695" s="465"/>
      <c r="B695" s="465"/>
      <c r="C695" s="465"/>
      <c r="D695" s="465"/>
      <c r="E695" s="465"/>
      <c r="F695" s="465"/>
      <c r="G695" s="465"/>
    </row>
    <row r="696" spans="1:7" s="168" customFormat="1" outlineLevel="1" x14ac:dyDescent="0.35">
      <c r="A696"/>
      <c r="B696"/>
      <c r="C696"/>
      <c r="D696"/>
      <c r="E696"/>
      <c r="F696"/>
      <c r="G696"/>
    </row>
    <row r="697" spans="1:7" ht="15" thickBot="1" x14ac:dyDescent="0.4"/>
    <row r="698" spans="1:7" ht="42" customHeight="1" thickBot="1" x14ac:dyDescent="0.4">
      <c r="A698" s="166" t="s">
        <v>13</v>
      </c>
      <c r="B698" s="563" t="s">
        <v>66</v>
      </c>
      <c r="C698" s="564"/>
      <c r="D698" s="564"/>
      <c r="E698" s="564"/>
      <c r="F698" s="564"/>
      <c r="G698" s="580"/>
    </row>
    <row r="699" spans="1:7" ht="24" thickBot="1" x14ac:dyDescent="0.6">
      <c r="A699" s="16" t="s">
        <v>39</v>
      </c>
      <c r="B699" s="466">
        <f>B701+B709+B717+B725+B733+B741+B749+B757+B765+B773</f>
        <v>0</v>
      </c>
      <c r="C699" s="467"/>
    </row>
    <row r="700" spans="1:7" outlineLevel="1" collapsed="1" x14ac:dyDescent="0.35"/>
    <row r="701" spans="1:7" ht="15.5" outlineLevel="1" x14ac:dyDescent="0.35">
      <c r="A701" s="306">
        <f>'BD5'!A370</f>
        <v>0</v>
      </c>
      <c r="B701" s="81">
        <f>'BD5'!G370</f>
        <v>0</v>
      </c>
      <c r="C701" s="180"/>
    </row>
    <row r="702" spans="1:7" outlineLevel="1" x14ac:dyDescent="0.35">
      <c r="A702" s="498" t="s">
        <v>145</v>
      </c>
      <c r="B702" s="499"/>
      <c r="C702" s="499"/>
      <c r="D702" s="499"/>
      <c r="E702" s="499"/>
      <c r="F702" s="499"/>
      <c r="G702" s="500"/>
    </row>
    <row r="703" spans="1:7" outlineLevel="1" x14ac:dyDescent="0.35">
      <c r="A703" s="501"/>
      <c r="B703" s="596"/>
      <c r="C703" s="596"/>
      <c r="D703" s="596"/>
      <c r="E703" s="596"/>
      <c r="F703" s="596"/>
      <c r="G703" s="503"/>
    </row>
    <row r="704" spans="1:7" ht="15" customHeight="1" outlineLevel="1" x14ac:dyDescent="0.35">
      <c r="A704" s="501"/>
      <c r="B704" s="596"/>
      <c r="C704" s="596"/>
      <c r="D704" s="596"/>
      <c r="E704" s="596"/>
      <c r="F704" s="596"/>
      <c r="G704" s="503"/>
    </row>
    <row r="705" spans="1:7" outlineLevel="1" x14ac:dyDescent="0.35">
      <c r="A705" s="501"/>
      <c r="B705" s="596"/>
      <c r="C705" s="596"/>
      <c r="D705" s="596"/>
      <c r="E705" s="596"/>
      <c r="F705" s="596"/>
      <c r="G705" s="503"/>
    </row>
    <row r="706" spans="1:7" outlineLevel="1" x14ac:dyDescent="0.35">
      <c r="A706" s="501"/>
      <c r="B706" s="596"/>
      <c r="C706" s="596"/>
      <c r="D706" s="596"/>
      <c r="E706" s="596"/>
      <c r="F706" s="596"/>
      <c r="G706" s="503"/>
    </row>
    <row r="707" spans="1:7" outlineLevel="1" x14ac:dyDescent="0.35">
      <c r="A707" s="501"/>
      <c r="B707" s="596"/>
      <c r="C707" s="596"/>
      <c r="D707" s="596"/>
      <c r="E707" s="596"/>
      <c r="F707" s="596"/>
      <c r="G707" s="503"/>
    </row>
    <row r="708" spans="1:7" outlineLevel="1" x14ac:dyDescent="0.35">
      <c r="A708" s="504"/>
      <c r="B708" s="505"/>
      <c r="C708" s="505"/>
      <c r="D708" s="505"/>
      <c r="E708" s="505"/>
      <c r="F708" s="505"/>
      <c r="G708" s="506"/>
    </row>
    <row r="709" spans="1:7" ht="15" customHeight="1" outlineLevel="1" x14ac:dyDescent="0.35">
      <c r="A709" s="77">
        <f>'BD5'!A371</f>
        <v>0</v>
      </c>
      <c r="B709" s="81">
        <f>'BD5'!G371</f>
        <v>0</v>
      </c>
      <c r="C709" s="179"/>
      <c r="D709" s="179"/>
      <c r="E709" s="178"/>
      <c r="F709" s="178"/>
      <c r="G709" s="43"/>
    </row>
    <row r="710" spans="1:7" ht="15" customHeight="1" outlineLevel="1" x14ac:dyDescent="0.35">
      <c r="A710" s="498" t="s">
        <v>145</v>
      </c>
      <c r="B710" s="499"/>
      <c r="C710" s="499"/>
      <c r="D710" s="499"/>
      <c r="E710" s="499"/>
      <c r="F710" s="499"/>
      <c r="G710" s="500"/>
    </row>
    <row r="711" spans="1:7" ht="15" customHeight="1" outlineLevel="1" x14ac:dyDescent="0.35">
      <c r="A711" s="501"/>
      <c r="B711" s="596"/>
      <c r="C711" s="596"/>
      <c r="D711" s="596"/>
      <c r="E711" s="596"/>
      <c r="F711" s="596"/>
      <c r="G711" s="503"/>
    </row>
    <row r="712" spans="1:7" ht="15" customHeight="1" outlineLevel="1" x14ac:dyDescent="0.35">
      <c r="A712" s="501"/>
      <c r="B712" s="596"/>
      <c r="C712" s="596"/>
      <c r="D712" s="596"/>
      <c r="E712" s="596"/>
      <c r="F712" s="596"/>
      <c r="G712" s="503"/>
    </row>
    <row r="713" spans="1:7" ht="15" customHeight="1" outlineLevel="1" x14ac:dyDescent="0.35">
      <c r="A713" s="501"/>
      <c r="B713" s="596"/>
      <c r="C713" s="596"/>
      <c r="D713" s="596"/>
      <c r="E713" s="596"/>
      <c r="F713" s="596"/>
      <c r="G713" s="503"/>
    </row>
    <row r="714" spans="1:7" ht="15" customHeight="1" outlineLevel="1" x14ac:dyDescent="0.35">
      <c r="A714" s="501"/>
      <c r="B714" s="596"/>
      <c r="C714" s="596"/>
      <c r="D714" s="596"/>
      <c r="E714" s="596"/>
      <c r="F714" s="596"/>
      <c r="G714" s="503"/>
    </row>
    <row r="715" spans="1:7" ht="15" customHeight="1" outlineLevel="1" x14ac:dyDescent="0.35">
      <c r="A715" s="501"/>
      <c r="B715" s="596"/>
      <c r="C715" s="596"/>
      <c r="D715" s="596"/>
      <c r="E715" s="596"/>
      <c r="F715" s="596"/>
      <c r="G715" s="503"/>
    </row>
    <row r="716" spans="1:7" ht="15" customHeight="1" outlineLevel="1" x14ac:dyDescent="0.35">
      <c r="A716" s="504"/>
      <c r="B716" s="505"/>
      <c r="C716" s="505"/>
      <c r="D716" s="505"/>
      <c r="E716" s="505"/>
      <c r="F716" s="505"/>
      <c r="G716" s="506"/>
    </row>
    <row r="717" spans="1:7" ht="15.5" outlineLevel="1" x14ac:dyDescent="0.35">
      <c r="A717" s="77">
        <f>'BD5'!A372</f>
        <v>0</v>
      </c>
      <c r="B717" s="81">
        <f>'BD5'!G372</f>
        <v>0</v>
      </c>
    </row>
    <row r="718" spans="1:7" outlineLevel="1" x14ac:dyDescent="0.35">
      <c r="A718" s="498" t="s">
        <v>145</v>
      </c>
      <c r="B718" s="499"/>
      <c r="C718" s="499"/>
      <c r="D718" s="499"/>
      <c r="E718" s="499"/>
      <c r="F718" s="499"/>
      <c r="G718" s="500"/>
    </row>
    <row r="719" spans="1:7" outlineLevel="1" x14ac:dyDescent="0.35">
      <c r="A719" s="501"/>
      <c r="B719" s="596"/>
      <c r="C719" s="596"/>
      <c r="D719" s="596"/>
      <c r="E719" s="596"/>
      <c r="F719" s="596"/>
      <c r="G719" s="503"/>
    </row>
    <row r="720" spans="1:7" outlineLevel="1" x14ac:dyDescent="0.35">
      <c r="A720" s="501"/>
      <c r="B720" s="596"/>
      <c r="C720" s="596"/>
      <c r="D720" s="596"/>
      <c r="E720" s="596"/>
      <c r="F720" s="596"/>
      <c r="G720" s="503"/>
    </row>
    <row r="721" spans="1:7" outlineLevel="1" x14ac:dyDescent="0.35">
      <c r="A721" s="501"/>
      <c r="B721" s="596"/>
      <c r="C721" s="596"/>
      <c r="D721" s="596"/>
      <c r="E721" s="596"/>
      <c r="F721" s="596"/>
      <c r="G721" s="503"/>
    </row>
    <row r="722" spans="1:7" outlineLevel="1" x14ac:dyDescent="0.35">
      <c r="A722" s="501"/>
      <c r="B722" s="596"/>
      <c r="C722" s="596"/>
      <c r="D722" s="596"/>
      <c r="E722" s="596"/>
      <c r="F722" s="596"/>
      <c r="G722" s="503"/>
    </row>
    <row r="723" spans="1:7" outlineLevel="1" x14ac:dyDescent="0.35">
      <c r="A723" s="501"/>
      <c r="B723" s="596"/>
      <c r="C723" s="596"/>
      <c r="D723" s="596"/>
      <c r="E723" s="596"/>
      <c r="F723" s="596"/>
      <c r="G723" s="503"/>
    </row>
    <row r="724" spans="1:7" outlineLevel="1" x14ac:dyDescent="0.35">
      <c r="A724" s="504"/>
      <c r="B724" s="505"/>
      <c r="C724" s="505"/>
      <c r="D724" s="505"/>
      <c r="E724" s="505"/>
      <c r="F724" s="505"/>
      <c r="G724" s="506"/>
    </row>
    <row r="725" spans="1:7" ht="15.5" outlineLevel="1" x14ac:dyDescent="0.35">
      <c r="A725" s="77">
        <f>'BD5'!A373</f>
        <v>0</v>
      </c>
      <c r="B725" s="81">
        <f>'BD5'!G373</f>
        <v>0</v>
      </c>
    </row>
    <row r="726" spans="1:7" outlineLevel="1" x14ac:dyDescent="0.35">
      <c r="A726" s="498" t="s">
        <v>145</v>
      </c>
      <c r="B726" s="499"/>
      <c r="C726" s="499"/>
      <c r="D726" s="499"/>
      <c r="E726" s="499"/>
      <c r="F726" s="499"/>
      <c r="G726" s="500"/>
    </row>
    <row r="727" spans="1:7" outlineLevel="1" x14ac:dyDescent="0.35">
      <c r="A727" s="501"/>
      <c r="B727" s="596"/>
      <c r="C727" s="596"/>
      <c r="D727" s="596"/>
      <c r="E727" s="596"/>
      <c r="F727" s="596"/>
      <c r="G727" s="503"/>
    </row>
    <row r="728" spans="1:7" outlineLevel="1" x14ac:dyDescent="0.35">
      <c r="A728" s="501"/>
      <c r="B728" s="596"/>
      <c r="C728" s="596"/>
      <c r="D728" s="596"/>
      <c r="E728" s="596"/>
      <c r="F728" s="596"/>
      <c r="G728" s="503"/>
    </row>
    <row r="729" spans="1:7" outlineLevel="1" x14ac:dyDescent="0.35">
      <c r="A729" s="501"/>
      <c r="B729" s="596"/>
      <c r="C729" s="596"/>
      <c r="D729" s="596"/>
      <c r="E729" s="596"/>
      <c r="F729" s="596"/>
      <c r="G729" s="503"/>
    </row>
    <row r="730" spans="1:7" outlineLevel="1" x14ac:dyDescent="0.35">
      <c r="A730" s="501"/>
      <c r="B730" s="596"/>
      <c r="C730" s="596"/>
      <c r="D730" s="596"/>
      <c r="E730" s="596"/>
      <c r="F730" s="596"/>
      <c r="G730" s="503"/>
    </row>
    <row r="731" spans="1:7" outlineLevel="1" x14ac:dyDescent="0.35">
      <c r="A731" s="501"/>
      <c r="B731" s="596"/>
      <c r="C731" s="596"/>
      <c r="D731" s="596"/>
      <c r="E731" s="596"/>
      <c r="F731" s="596"/>
      <c r="G731" s="503"/>
    </row>
    <row r="732" spans="1:7" outlineLevel="1" x14ac:dyDescent="0.35">
      <c r="A732" s="504"/>
      <c r="B732" s="505"/>
      <c r="C732" s="505"/>
      <c r="D732" s="505"/>
      <c r="E732" s="505"/>
      <c r="F732" s="505"/>
      <c r="G732" s="506"/>
    </row>
    <row r="733" spans="1:7" ht="15.5" outlineLevel="1" x14ac:dyDescent="0.35">
      <c r="A733" s="77">
        <f>'BD5'!A374</f>
        <v>0</v>
      </c>
      <c r="B733" s="81">
        <f>'BD5'!G374</f>
        <v>0</v>
      </c>
    </row>
    <row r="734" spans="1:7" outlineLevel="1" x14ac:dyDescent="0.35">
      <c r="A734" s="498" t="s">
        <v>145</v>
      </c>
      <c r="B734" s="499"/>
      <c r="C734" s="499"/>
      <c r="D734" s="499"/>
      <c r="E734" s="499"/>
      <c r="F734" s="499"/>
      <c r="G734" s="500"/>
    </row>
    <row r="735" spans="1:7" outlineLevel="1" x14ac:dyDescent="0.35">
      <c r="A735" s="501"/>
      <c r="B735" s="596"/>
      <c r="C735" s="596"/>
      <c r="D735" s="596"/>
      <c r="E735" s="596"/>
      <c r="F735" s="596"/>
      <c r="G735" s="503"/>
    </row>
    <row r="736" spans="1:7" outlineLevel="1" x14ac:dyDescent="0.35">
      <c r="A736" s="501"/>
      <c r="B736" s="596"/>
      <c r="C736" s="596"/>
      <c r="D736" s="596"/>
      <c r="E736" s="596"/>
      <c r="F736" s="596"/>
      <c r="G736" s="503"/>
    </row>
    <row r="737" spans="1:7" outlineLevel="1" x14ac:dyDescent="0.35">
      <c r="A737" s="501"/>
      <c r="B737" s="596"/>
      <c r="C737" s="596"/>
      <c r="D737" s="596"/>
      <c r="E737" s="596"/>
      <c r="F737" s="596"/>
      <c r="G737" s="503"/>
    </row>
    <row r="738" spans="1:7" outlineLevel="1" x14ac:dyDescent="0.35">
      <c r="A738" s="501"/>
      <c r="B738" s="596"/>
      <c r="C738" s="596"/>
      <c r="D738" s="596"/>
      <c r="E738" s="596"/>
      <c r="F738" s="596"/>
      <c r="G738" s="503"/>
    </row>
    <row r="739" spans="1:7" outlineLevel="1" x14ac:dyDescent="0.35">
      <c r="A739" s="501"/>
      <c r="B739" s="596"/>
      <c r="C739" s="596"/>
      <c r="D739" s="596"/>
      <c r="E739" s="596"/>
      <c r="F739" s="596"/>
      <c r="G739" s="503"/>
    </row>
    <row r="740" spans="1:7" outlineLevel="1" x14ac:dyDescent="0.35">
      <c r="A740" s="504"/>
      <c r="B740" s="505"/>
      <c r="C740" s="505"/>
      <c r="D740" s="505"/>
      <c r="E740" s="505"/>
      <c r="F740" s="505"/>
      <c r="G740" s="506"/>
    </row>
    <row r="741" spans="1:7" ht="15.5" outlineLevel="2" x14ac:dyDescent="0.35">
      <c r="A741" s="77">
        <f>'BD5'!A375</f>
        <v>0</v>
      </c>
      <c r="B741" s="81">
        <f>'BD5'!G375</f>
        <v>0</v>
      </c>
      <c r="C741" s="20"/>
      <c r="D741" s="20"/>
      <c r="E741" s="20"/>
      <c r="F741" s="20"/>
      <c r="G741" s="20"/>
    </row>
    <row r="742" spans="1:7" outlineLevel="2" x14ac:dyDescent="0.35">
      <c r="A742" s="498" t="s">
        <v>145</v>
      </c>
      <c r="B742" s="499"/>
      <c r="C742" s="499"/>
      <c r="D742" s="499"/>
      <c r="E742" s="499"/>
      <c r="F742" s="499"/>
      <c r="G742" s="500"/>
    </row>
    <row r="743" spans="1:7" outlineLevel="2" x14ac:dyDescent="0.35">
      <c r="A743" s="501"/>
      <c r="B743" s="596"/>
      <c r="C743" s="596"/>
      <c r="D743" s="596"/>
      <c r="E743" s="596"/>
      <c r="F743" s="596"/>
      <c r="G743" s="503"/>
    </row>
    <row r="744" spans="1:7" outlineLevel="2" x14ac:dyDescent="0.35">
      <c r="A744" s="501"/>
      <c r="B744" s="596"/>
      <c r="C744" s="596"/>
      <c r="D744" s="596"/>
      <c r="E744" s="596"/>
      <c r="F744" s="596"/>
      <c r="G744" s="503"/>
    </row>
    <row r="745" spans="1:7" outlineLevel="2" x14ac:dyDescent="0.35">
      <c r="A745" s="501"/>
      <c r="B745" s="596"/>
      <c r="C745" s="596"/>
      <c r="D745" s="596"/>
      <c r="E745" s="596"/>
      <c r="F745" s="596"/>
      <c r="G745" s="503"/>
    </row>
    <row r="746" spans="1:7" outlineLevel="2" x14ac:dyDescent="0.35">
      <c r="A746" s="501"/>
      <c r="B746" s="596"/>
      <c r="C746" s="596"/>
      <c r="D746" s="596"/>
      <c r="E746" s="596"/>
      <c r="F746" s="596"/>
      <c r="G746" s="503"/>
    </row>
    <row r="747" spans="1:7" outlineLevel="2" x14ac:dyDescent="0.35">
      <c r="A747" s="501"/>
      <c r="B747" s="596"/>
      <c r="C747" s="596"/>
      <c r="D747" s="596"/>
      <c r="E747" s="596"/>
      <c r="F747" s="596"/>
      <c r="G747" s="503"/>
    </row>
    <row r="748" spans="1:7" outlineLevel="2" x14ac:dyDescent="0.35">
      <c r="A748" s="504"/>
      <c r="B748" s="505"/>
      <c r="C748" s="505"/>
      <c r="D748" s="505"/>
      <c r="E748" s="505"/>
      <c r="F748" s="505"/>
      <c r="G748" s="506"/>
    </row>
    <row r="749" spans="1:7" ht="15.5" outlineLevel="2" x14ac:dyDescent="0.35">
      <c r="A749" s="77">
        <f>'BD5'!A376</f>
        <v>0</v>
      </c>
      <c r="B749" s="81">
        <f>'BD5'!G376</f>
        <v>0</v>
      </c>
      <c r="C749" s="20"/>
      <c r="D749" s="20"/>
      <c r="E749" s="20"/>
      <c r="F749" s="20"/>
      <c r="G749" s="20"/>
    </row>
    <row r="750" spans="1:7" outlineLevel="2" x14ac:dyDescent="0.35">
      <c r="A750" s="498" t="s">
        <v>145</v>
      </c>
      <c r="B750" s="499"/>
      <c r="C750" s="499"/>
      <c r="D750" s="499"/>
      <c r="E750" s="499"/>
      <c r="F750" s="499"/>
      <c r="G750" s="500"/>
    </row>
    <row r="751" spans="1:7" outlineLevel="2" x14ac:dyDescent="0.35">
      <c r="A751" s="501"/>
      <c r="B751" s="596"/>
      <c r="C751" s="596"/>
      <c r="D751" s="596"/>
      <c r="E751" s="596"/>
      <c r="F751" s="596"/>
      <c r="G751" s="503"/>
    </row>
    <row r="752" spans="1:7" outlineLevel="2" x14ac:dyDescent="0.35">
      <c r="A752" s="501"/>
      <c r="B752" s="596"/>
      <c r="C752" s="596"/>
      <c r="D752" s="596"/>
      <c r="E752" s="596"/>
      <c r="F752" s="596"/>
      <c r="G752" s="503"/>
    </row>
    <row r="753" spans="1:7" outlineLevel="2" x14ac:dyDescent="0.35">
      <c r="A753" s="501"/>
      <c r="B753" s="596"/>
      <c r="C753" s="596"/>
      <c r="D753" s="596"/>
      <c r="E753" s="596"/>
      <c r="F753" s="596"/>
      <c r="G753" s="503"/>
    </row>
    <row r="754" spans="1:7" outlineLevel="2" x14ac:dyDescent="0.35">
      <c r="A754" s="501"/>
      <c r="B754" s="596"/>
      <c r="C754" s="596"/>
      <c r="D754" s="596"/>
      <c r="E754" s="596"/>
      <c r="F754" s="596"/>
      <c r="G754" s="503"/>
    </row>
    <row r="755" spans="1:7" outlineLevel="2" x14ac:dyDescent="0.35">
      <c r="A755" s="501"/>
      <c r="B755" s="596"/>
      <c r="C755" s="596"/>
      <c r="D755" s="596"/>
      <c r="E755" s="596"/>
      <c r="F755" s="596"/>
      <c r="G755" s="503"/>
    </row>
    <row r="756" spans="1:7" outlineLevel="2" x14ac:dyDescent="0.35">
      <c r="A756" s="504"/>
      <c r="B756" s="505"/>
      <c r="C756" s="505"/>
      <c r="D756" s="505"/>
      <c r="E756" s="505"/>
      <c r="F756" s="505"/>
      <c r="G756" s="506"/>
    </row>
    <row r="757" spans="1:7" ht="15.5" outlineLevel="2" x14ac:dyDescent="0.35">
      <c r="A757" s="77">
        <f>'BD5'!A377</f>
        <v>0</v>
      </c>
      <c r="B757" s="81">
        <f>'BD5'!G377</f>
        <v>0</v>
      </c>
      <c r="C757" s="20"/>
      <c r="D757" s="20"/>
      <c r="E757" s="20"/>
      <c r="F757" s="20"/>
      <c r="G757" s="20"/>
    </row>
    <row r="758" spans="1:7" outlineLevel="2" x14ac:dyDescent="0.35">
      <c r="A758" s="498" t="s">
        <v>145</v>
      </c>
      <c r="B758" s="499"/>
      <c r="C758" s="499"/>
      <c r="D758" s="499"/>
      <c r="E758" s="499"/>
      <c r="F758" s="499"/>
      <c r="G758" s="500"/>
    </row>
    <row r="759" spans="1:7" outlineLevel="2" x14ac:dyDescent="0.35">
      <c r="A759" s="501"/>
      <c r="B759" s="596"/>
      <c r="C759" s="596"/>
      <c r="D759" s="596"/>
      <c r="E759" s="596"/>
      <c r="F759" s="596"/>
      <c r="G759" s="503"/>
    </row>
    <row r="760" spans="1:7" outlineLevel="2" x14ac:dyDescent="0.35">
      <c r="A760" s="501"/>
      <c r="B760" s="596"/>
      <c r="C760" s="596"/>
      <c r="D760" s="596"/>
      <c r="E760" s="596"/>
      <c r="F760" s="596"/>
      <c r="G760" s="503"/>
    </row>
    <row r="761" spans="1:7" outlineLevel="2" x14ac:dyDescent="0.35">
      <c r="A761" s="501"/>
      <c r="B761" s="596"/>
      <c r="C761" s="596"/>
      <c r="D761" s="596"/>
      <c r="E761" s="596"/>
      <c r="F761" s="596"/>
      <c r="G761" s="503"/>
    </row>
    <row r="762" spans="1:7" outlineLevel="2" x14ac:dyDescent="0.35">
      <c r="A762" s="501"/>
      <c r="B762" s="596"/>
      <c r="C762" s="596"/>
      <c r="D762" s="596"/>
      <c r="E762" s="596"/>
      <c r="F762" s="596"/>
      <c r="G762" s="503"/>
    </row>
    <row r="763" spans="1:7" outlineLevel="2" x14ac:dyDescent="0.35">
      <c r="A763" s="501"/>
      <c r="B763" s="596"/>
      <c r="C763" s="596"/>
      <c r="D763" s="596"/>
      <c r="E763" s="596"/>
      <c r="F763" s="596"/>
      <c r="G763" s="503"/>
    </row>
    <row r="764" spans="1:7" outlineLevel="2" x14ac:dyDescent="0.35">
      <c r="A764" s="504"/>
      <c r="B764" s="505"/>
      <c r="C764" s="505"/>
      <c r="D764" s="505"/>
      <c r="E764" s="505"/>
      <c r="F764" s="505"/>
      <c r="G764" s="506"/>
    </row>
    <row r="765" spans="1:7" ht="15.5" outlineLevel="2" x14ac:dyDescent="0.35">
      <c r="A765" s="77">
        <f>'BD5'!A378</f>
        <v>0</v>
      </c>
      <c r="B765" s="81">
        <f>'BD5'!G378</f>
        <v>0</v>
      </c>
      <c r="C765" s="20"/>
      <c r="D765" s="20"/>
      <c r="E765" s="20"/>
      <c r="F765" s="20"/>
      <c r="G765" s="20"/>
    </row>
    <row r="766" spans="1:7" outlineLevel="2" x14ac:dyDescent="0.35">
      <c r="A766" s="498" t="s">
        <v>145</v>
      </c>
      <c r="B766" s="499"/>
      <c r="C766" s="499"/>
      <c r="D766" s="499"/>
      <c r="E766" s="499"/>
      <c r="F766" s="499"/>
      <c r="G766" s="500"/>
    </row>
    <row r="767" spans="1:7" outlineLevel="2" x14ac:dyDescent="0.35">
      <c r="A767" s="501"/>
      <c r="B767" s="596"/>
      <c r="C767" s="596"/>
      <c r="D767" s="596"/>
      <c r="E767" s="596"/>
      <c r="F767" s="596"/>
      <c r="G767" s="503"/>
    </row>
    <row r="768" spans="1:7" outlineLevel="2" x14ac:dyDescent="0.35">
      <c r="A768" s="501"/>
      <c r="B768" s="596"/>
      <c r="C768" s="596"/>
      <c r="D768" s="596"/>
      <c r="E768" s="596"/>
      <c r="F768" s="596"/>
      <c r="G768" s="503"/>
    </row>
    <row r="769" spans="1:7" outlineLevel="2" x14ac:dyDescent="0.35">
      <c r="A769" s="501"/>
      <c r="B769" s="596"/>
      <c r="C769" s="596"/>
      <c r="D769" s="596"/>
      <c r="E769" s="596"/>
      <c r="F769" s="596"/>
      <c r="G769" s="503"/>
    </row>
    <row r="770" spans="1:7" outlineLevel="2" x14ac:dyDescent="0.35">
      <c r="A770" s="501"/>
      <c r="B770" s="596"/>
      <c r="C770" s="596"/>
      <c r="D770" s="596"/>
      <c r="E770" s="596"/>
      <c r="F770" s="596"/>
      <c r="G770" s="503"/>
    </row>
    <row r="771" spans="1:7" outlineLevel="2" x14ac:dyDescent="0.35">
      <c r="A771" s="501"/>
      <c r="B771" s="596"/>
      <c r="C771" s="596"/>
      <c r="D771" s="596"/>
      <c r="E771" s="596"/>
      <c r="F771" s="596"/>
      <c r="G771" s="503"/>
    </row>
    <row r="772" spans="1:7" outlineLevel="2" x14ac:dyDescent="0.35">
      <c r="A772" s="504"/>
      <c r="B772" s="505"/>
      <c r="C772" s="505"/>
      <c r="D772" s="505"/>
      <c r="E772" s="505"/>
      <c r="F772" s="505"/>
      <c r="G772" s="506"/>
    </row>
    <row r="773" spans="1:7" ht="15.5" outlineLevel="2" x14ac:dyDescent="0.35">
      <c r="A773" s="77">
        <f>'BD5'!A379</f>
        <v>0</v>
      </c>
      <c r="B773" s="81">
        <f>'BD5'!G379</f>
        <v>0</v>
      </c>
      <c r="C773" s="20"/>
      <c r="D773" s="20"/>
      <c r="E773" s="20"/>
      <c r="F773" s="20"/>
      <c r="G773" s="20"/>
    </row>
    <row r="774" spans="1:7" ht="14.5" customHeight="1" outlineLevel="2" x14ac:dyDescent="0.35">
      <c r="A774" s="498" t="s">
        <v>145</v>
      </c>
      <c r="B774" s="499"/>
      <c r="C774" s="499"/>
      <c r="D774" s="499"/>
      <c r="E774" s="499"/>
      <c r="F774" s="499"/>
      <c r="G774" s="500"/>
    </row>
    <row r="775" spans="1:7" outlineLevel="2" x14ac:dyDescent="0.35">
      <c r="A775" s="501"/>
      <c r="B775" s="596"/>
      <c r="C775" s="596"/>
      <c r="D775" s="596"/>
      <c r="E775" s="596"/>
      <c r="F775" s="596"/>
      <c r="G775" s="503"/>
    </row>
    <row r="776" spans="1:7" outlineLevel="2" x14ac:dyDescent="0.35">
      <c r="A776" s="501"/>
      <c r="B776" s="596"/>
      <c r="C776" s="596"/>
      <c r="D776" s="596"/>
      <c r="E776" s="596"/>
      <c r="F776" s="596"/>
      <c r="G776" s="503"/>
    </row>
    <row r="777" spans="1:7" outlineLevel="2" x14ac:dyDescent="0.35">
      <c r="A777" s="501"/>
      <c r="B777" s="596"/>
      <c r="C777" s="596"/>
      <c r="D777" s="596"/>
      <c r="E777" s="596"/>
      <c r="F777" s="596"/>
      <c r="G777" s="503"/>
    </row>
    <row r="778" spans="1:7" outlineLevel="2" x14ac:dyDescent="0.35">
      <c r="A778" s="501"/>
      <c r="B778" s="596"/>
      <c r="C778" s="596"/>
      <c r="D778" s="596"/>
      <c r="E778" s="596"/>
      <c r="F778" s="596"/>
      <c r="G778" s="503"/>
    </row>
    <row r="779" spans="1:7" outlineLevel="2" x14ac:dyDescent="0.35">
      <c r="A779" s="501"/>
      <c r="B779" s="596"/>
      <c r="C779" s="596"/>
      <c r="D779" s="596"/>
      <c r="E779" s="596"/>
      <c r="F779" s="596"/>
      <c r="G779" s="503"/>
    </row>
    <row r="780" spans="1:7" outlineLevel="2" x14ac:dyDescent="0.35">
      <c r="A780" s="504"/>
      <c r="B780" s="505"/>
      <c r="C780" s="505"/>
      <c r="D780" s="505"/>
      <c r="E780" s="505"/>
      <c r="F780" s="505"/>
      <c r="G780" s="506"/>
    </row>
    <row r="781" spans="1:7" outlineLevel="1" x14ac:dyDescent="0.35">
      <c r="B781" s="20"/>
      <c r="C781" s="20"/>
      <c r="D781" s="20"/>
      <c r="E781" s="20"/>
      <c r="F781" s="20"/>
      <c r="G781" s="20"/>
    </row>
    <row r="782" spans="1:7" ht="15" thickBot="1" x14ac:dyDescent="0.4"/>
    <row r="783" spans="1:7" ht="69.650000000000006" customHeight="1" thickBot="1" x14ac:dyDescent="0.4">
      <c r="A783" s="166" t="s">
        <v>7</v>
      </c>
      <c r="B783" s="563" t="s">
        <v>157</v>
      </c>
      <c r="C783" s="564"/>
      <c r="D783" s="564"/>
      <c r="E783" s="564"/>
      <c r="F783" s="564"/>
      <c r="G783" s="580"/>
    </row>
    <row r="784" spans="1:7" ht="24" thickBot="1" x14ac:dyDescent="0.6">
      <c r="A784" s="16" t="s">
        <v>39</v>
      </c>
      <c r="B784" s="466">
        <f>B786+D803</f>
        <v>0</v>
      </c>
      <c r="C784" s="467"/>
    </row>
    <row r="785" spans="1:7" outlineLevel="1" x14ac:dyDescent="0.35"/>
    <row r="786" spans="1:7" ht="18.5" outlineLevel="1" collapsed="1" x14ac:dyDescent="0.35">
      <c r="A786" s="249" t="s">
        <v>138</v>
      </c>
      <c r="B786" s="491">
        <f>'BD5'!G391</f>
        <v>0</v>
      </c>
      <c r="C786" s="491"/>
      <c r="D786" s="250"/>
      <c r="E786" s="250"/>
      <c r="F786" s="250"/>
      <c r="G786" s="250"/>
    </row>
    <row r="787" spans="1:7" hidden="1" outlineLevel="2" x14ac:dyDescent="0.35">
      <c r="A787" s="584">
        <f>'BD5'!A386</f>
        <v>0</v>
      </c>
      <c r="B787" s="586"/>
      <c r="C787" s="593" t="s">
        <v>144</v>
      </c>
      <c r="D787" s="593"/>
      <c r="E787" s="593"/>
      <c r="F787" s="593"/>
      <c r="G787" s="593"/>
    </row>
    <row r="788" spans="1:7" hidden="1" outlineLevel="2" x14ac:dyDescent="0.35">
      <c r="C788" s="593"/>
      <c r="D788" s="593"/>
      <c r="E788" s="593"/>
      <c r="F788" s="593"/>
      <c r="G788" s="593"/>
    </row>
    <row r="789" spans="1:7" hidden="1" outlineLevel="2" x14ac:dyDescent="0.35">
      <c r="C789" s="593"/>
      <c r="D789" s="593"/>
      <c r="E789" s="593"/>
      <c r="F789" s="593"/>
      <c r="G789" s="593"/>
    </row>
    <row r="790" spans="1:7" hidden="1" outlineLevel="2" x14ac:dyDescent="0.35">
      <c r="A790" s="584">
        <f>'BD5'!A387</f>
        <v>0</v>
      </c>
      <c r="B790" s="586"/>
      <c r="C790" s="593" t="s">
        <v>144</v>
      </c>
      <c r="D790" s="593"/>
      <c r="E790" s="593"/>
      <c r="F790" s="593"/>
      <c r="G790" s="593"/>
    </row>
    <row r="791" spans="1:7" hidden="1" outlineLevel="2" x14ac:dyDescent="0.35">
      <c r="C791" s="593"/>
      <c r="D791" s="593"/>
      <c r="E791" s="593"/>
      <c r="F791" s="593"/>
      <c r="G791" s="593"/>
    </row>
    <row r="792" spans="1:7" hidden="1" outlineLevel="2" x14ac:dyDescent="0.35">
      <c r="C792" s="593"/>
      <c r="D792" s="593"/>
      <c r="E792" s="593"/>
      <c r="F792" s="593"/>
      <c r="G792" s="593"/>
    </row>
    <row r="793" spans="1:7" hidden="1" outlineLevel="2" x14ac:dyDescent="0.35">
      <c r="A793" s="584">
        <f>'BD5'!A388</f>
        <v>0</v>
      </c>
      <c r="B793" s="586"/>
      <c r="C793" s="593" t="s">
        <v>144</v>
      </c>
      <c r="D793" s="593"/>
      <c r="E793" s="593"/>
      <c r="F793" s="593"/>
      <c r="G793" s="593"/>
    </row>
    <row r="794" spans="1:7" hidden="1" outlineLevel="2" x14ac:dyDescent="0.35">
      <c r="C794" s="593"/>
      <c r="D794" s="593"/>
      <c r="E794" s="593"/>
      <c r="F794" s="593"/>
      <c r="G794" s="593"/>
    </row>
    <row r="795" spans="1:7" hidden="1" outlineLevel="2" x14ac:dyDescent="0.35">
      <c r="C795" s="593"/>
      <c r="D795" s="593"/>
      <c r="E795" s="593"/>
      <c r="F795" s="593"/>
      <c r="G795" s="593"/>
    </row>
    <row r="796" spans="1:7" hidden="1" outlineLevel="2" x14ac:dyDescent="0.35">
      <c r="A796" s="584">
        <f>'BD5'!A389</f>
        <v>0</v>
      </c>
      <c r="B796" s="586"/>
      <c r="C796" s="593" t="s">
        <v>144</v>
      </c>
      <c r="D796" s="593"/>
      <c r="E796" s="593"/>
      <c r="F796" s="593"/>
      <c r="G796" s="593"/>
    </row>
    <row r="797" spans="1:7" hidden="1" outlineLevel="2" x14ac:dyDescent="0.35">
      <c r="C797" s="593"/>
      <c r="D797" s="593"/>
      <c r="E797" s="593"/>
      <c r="F797" s="593"/>
      <c r="G797" s="593"/>
    </row>
    <row r="798" spans="1:7" hidden="1" outlineLevel="2" x14ac:dyDescent="0.35">
      <c r="C798" s="593"/>
      <c r="D798" s="593"/>
      <c r="E798" s="593"/>
      <c r="F798" s="593"/>
      <c r="G798" s="593"/>
    </row>
    <row r="799" spans="1:7" hidden="1" outlineLevel="2" x14ac:dyDescent="0.35">
      <c r="A799" s="584">
        <f>'BD5'!A390</f>
        <v>0</v>
      </c>
      <c r="B799" s="586"/>
      <c r="C799" s="593" t="s">
        <v>144</v>
      </c>
      <c r="D799" s="593"/>
      <c r="E799" s="593"/>
      <c r="F799" s="593"/>
      <c r="G799" s="593"/>
    </row>
    <row r="800" spans="1:7" hidden="1" outlineLevel="2" x14ac:dyDescent="0.35">
      <c r="C800" s="593"/>
      <c r="D800" s="593"/>
      <c r="E800" s="593"/>
      <c r="F800" s="593"/>
      <c r="G800" s="593"/>
    </row>
    <row r="801" spans="1:7" hidden="1" outlineLevel="2" x14ac:dyDescent="0.35">
      <c r="C801" s="593"/>
      <c r="D801" s="593"/>
      <c r="E801" s="593"/>
      <c r="F801" s="593"/>
      <c r="G801" s="593"/>
    </row>
    <row r="802" spans="1:7" outlineLevel="1" x14ac:dyDescent="0.35"/>
    <row r="803" spans="1:7" ht="18.5" outlineLevel="1" collapsed="1" x14ac:dyDescent="0.35">
      <c r="A803" s="251" t="s">
        <v>139</v>
      </c>
      <c r="B803" s="250"/>
      <c r="C803" s="250"/>
      <c r="D803" s="491">
        <f>'BD5'!G400</f>
        <v>0</v>
      </c>
      <c r="E803" s="491"/>
      <c r="F803" s="250"/>
      <c r="G803" s="250"/>
    </row>
    <row r="804" spans="1:7" hidden="1" outlineLevel="2" x14ac:dyDescent="0.35">
      <c r="A804" s="584">
        <f>'BD5'!A395</f>
        <v>0</v>
      </c>
      <c r="B804" s="584"/>
      <c r="C804" s="593" t="s">
        <v>144</v>
      </c>
      <c r="D804" s="593"/>
      <c r="E804" s="593"/>
      <c r="F804" s="593"/>
      <c r="G804" s="593"/>
    </row>
    <row r="805" spans="1:7" hidden="1" outlineLevel="2" x14ac:dyDescent="0.35">
      <c r="C805" s="593"/>
      <c r="D805" s="593"/>
      <c r="E805" s="593"/>
      <c r="F805" s="593"/>
      <c r="G805" s="593"/>
    </row>
    <row r="806" spans="1:7" hidden="1" outlineLevel="2" x14ac:dyDescent="0.35">
      <c r="C806" s="593"/>
      <c r="D806" s="593"/>
      <c r="E806" s="593"/>
      <c r="F806" s="593"/>
      <c r="G806" s="593"/>
    </row>
    <row r="807" spans="1:7" hidden="1" outlineLevel="2" x14ac:dyDescent="0.35">
      <c r="A807" s="584">
        <f>'BD5'!A396</f>
        <v>0</v>
      </c>
      <c r="B807" s="586"/>
      <c r="C807" s="593" t="s">
        <v>144</v>
      </c>
      <c r="D807" s="593"/>
      <c r="E807" s="593"/>
      <c r="F807" s="593"/>
      <c r="G807" s="593"/>
    </row>
    <row r="808" spans="1:7" hidden="1" outlineLevel="2" x14ac:dyDescent="0.35">
      <c r="C808" s="593"/>
      <c r="D808" s="593"/>
      <c r="E808" s="593"/>
      <c r="F808" s="593"/>
      <c r="G808" s="593"/>
    </row>
    <row r="809" spans="1:7" hidden="1" outlineLevel="2" x14ac:dyDescent="0.35">
      <c r="C809" s="593"/>
      <c r="D809" s="593"/>
      <c r="E809" s="593"/>
      <c r="F809" s="593"/>
      <c r="G809" s="593"/>
    </row>
    <row r="810" spans="1:7" hidden="1" outlineLevel="2" x14ac:dyDescent="0.35">
      <c r="A810" s="584">
        <f>'BD5'!A397</f>
        <v>0</v>
      </c>
      <c r="B810" s="586"/>
      <c r="C810" s="593" t="s">
        <v>144</v>
      </c>
      <c r="D810" s="593"/>
      <c r="E810" s="593"/>
      <c r="F810" s="593"/>
      <c r="G810" s="593"/>
    </row>
    <row r="811" spans="1:7" hidden="1" outlineLevel="2" x14ac:dyDescent="0.35">
      <c r="C811" s="593"/>
      <c r="D811" s="593"/>
      <c r="E811" s="593"/>
      <c r="F811" s="593"/>
      <c r="G811" s="593"/>
    </row>
    <row r="812" spans="1:7" hidden="1" outlineLevel="2" x14ac:dyDescent="0.35">
      <c r="C812" s="593"/>
      <c r="D812" s="593"/>
      <c r="E812" s="593"/>
      <c r="F812" s="593"/>
      <c r="G812" s="593"/>
    </row>
    <row r="813" spans="1:7" hidden="1" outlineLevel="2" x14ac:dyDescent="0.35">
      <c r="A813" s="584">
        <f>'BD5'!A398</f>
        <v>0</v>
      </c>
      <c r="B813" s="586"/>
      <c r="C813" s="593" t="s">
        <v>144</v>
      </c>
      <c r="D813" s="593"/>
      <c r="E813" s="593"/>
      <c r="F813" s="593"/>
      <c r="G813" s="593"/>
    </row>
    <row r="814" spans="1:7" hidden="1" outlineLevel="2" x14ac:dyDescent="0.35">
      <c r="C814" s="593"/>
      <c r="D814" s="593"/>
      <c r="E814" s="593"/>
      <c r="F814" s="593"/>
      <c r="G814" s="593"/>
    </row>
    <row r="815" spans="1:7" hidden="1" outlineLevel="2" x14ac:dyDescent="0.35">
      <c r="C815" s="593"/>
      <c r="D815" s="593"/>
      <c r="E815" s="593"/>
      <c r="F815" s="593"/>
      <c r="G815" s="593"/>
    </row>
    <row r="816" spans="1:7" hidden="1" outlineLevel="2" x14ac:dyDescent="0.35">
      <c r="A816" s="584">
        <f>'BD5'!A399</f>
        <v>0</v>
      </c>
      <c r="B816" s="586"/>
      <c r="C816" s="593" t="s">
        <v>144</v>
      </c>
      <c r="D816" s="593"/>
      <c r="E816" s="593"/>
      <c r="F816" s="593"/>
      <c r="G816" s="593"/>
    </row>
    <row r="817" spans="1:7" hidden="1" outlineLevel="2" x14ac:dyDescent="0.35">
      <c r="C817" s="593"/>
      <c r="D817" s="593"/>
      <c r="E817" s="593"/>
      <c r="F817" s="593"/>
      <c r="G817" s="593"/>
    </row>
    <row r="818" spans="1:7" hidden="1" outlineLevel="2" x14ac:dyDescent="0.35">
      <c r="C818" s="593"/>
      <c r="D818" s="593"/>
      <c r="E818" s="593"/>
      <c r="F818" s="593"/>
      <c r="G818" s="593"/>
    </row>
    <row r="820" spans="1:7" ht="15" thickBot="1" x14ac:dyDescent="0.4"/>
    <row r="821" spans="1:7" ht="29" thickBot="1" x14ac:dyDescent="0.4">
      <c r="A821" s="166" t="s">
        <v>8</v>
      </c>
      <c r="B821" s="573"/>
      <c r="C821" s="574"/>
      <c r="D821" s="574"/>
      <c r="E821" s="574"/>
      <c r="F821" s="574"/>
      <c r="G821" s="575"/>
    </row>
    <row r="822" spans="1:7" ht="24" thickBot="1" x14ac:dyDescent="0.6">
      <c r="A822" s="16" t="s">
        <v>39</v>
      </c>
      <c r="B822" s="466">
        <f>B825+B1101</f>
        <v>0</v>
      </c>
      <c r="C822" s="467"/>
    </row>
    <row r="823" spans="1:7" ht="15" thickBot="1" x14ac:dyDescent="0.4"/>
    <row r="824" spans="1:7" ht="55.15" customHeight="1" thickBot="1" x14ac:dyDescent="0.4">
      <c r="A824" s="176" t="s">
        <v>98</v>
      </c>
      <c r="B824" s="477" t="s">
        <v>158</v>
      </c>
      <c r="C824" s="478"/>
      <c r="D824" s="478"/>
      <c r="E824" s="478"/>
      <c r="F824" s="478"/>
      <c r="G824" s="479"/>
    </row>
    <row r="825" spans="1:7" ht="24" thickBot="1" x14ac:dyDescent="0.6">
      <c r="A825" s="16" t="s">
        <v>39</v>
      </c>
      <c r="B825" s="466">
        <f>B834+B887+D940+C993+B1046</f>
        <v>0</v>
      </c>
      <c r="C825" s="467"/>
    </row>
    <row r="826" spans="1:7" outlineLevel="1" collapsed="1" x14ac:dyDescent="0.35"/>
    <row r="827" spans="1:7" outlineLevel="1" x14ac:dyDescent="0.35">
      <c r="A827" s="599" t="s">
        <v>49</v>
      </c>
      <c r="B827" s="599"/>
      <c r="C827" s="599"/>
      <c r="D827" s="599"/>
      <c r="E827" s="599"/>
      <c r="F827" s="599"/>
      <c r="G827" s="599"/>
    </row>
    <row r="828" spans="1:7" ht="111" customHeight="1" outlineLevel="2" x14ac:dyDescent="0.35">
      <c r="A828" s="175" t="s">
        <v>52</v>
      </c>
      <c r="B828" s="600" t="s">
        <v>276</v>
      </c>
      <c r="C828" s="600"/>
      <c r="D828" s="600"/>
      <c r="E828" s="600"/>
      <c r="F828" s="600"/>
      <c r="G828" s="600"/>
    </row>
    <row r="829" spans="1:7" ht="27.65" customHeight="1" outlineLevel="2" x14ac:dyDescent="0.35">
      <c r="A829" s="174" t="s">
        <v>53</v>
      </c>
      <c r="B829" s="598" t="s">
        <v>71</v>
      </c>
      <c r="C829" s="598"/>
      <c r="D829" s="598"/>
      <c r="E829" s="598"/>
      <c r="F829" s="598"/>
      <c r="G829" s="598"/>
    </row>
    <row r="830" spans="1:7" ht="112.15" customHeight="1" outlineLevel="2" x14ac:dyDescent="0.35">
      <c r="A830" s="173" t="s">
        <v>54</v>
      </c>
      <c r="B830" s="597" t="s">
        <v>64</v>
      </c>
      <c r="C830" s="597"/>
      <c r="D830" s="597"/>
      <c r="E830" s="597"/>
      <c r="F830" s="597"/>
      <c r="G830" s="597"/>
    </row>
    <row r="831" spans="1:7" ht="27" customHeight="1" outlineLevel="2" x14ac:dyDescent="0.35">
      <c r="A831" s="174" t="s">
        <v>55</v>
      </c>
      <c r="B831" s="598" t="s">
        <v>56</v>
      </c>
      <c r="C831" s="598"/>
      <c r="D831" s="598"/>
      <c r="E831" s="598"/>
      <c r="F831" s="598"/>
      <c r="G831" s="598"/>
    </row>
    <row r="832" spans="1:7" ht="83.5" customHeight="1" outlineLevel="2" x14ac:dyDescent="0.35">
      <c r="A832" s="173" t="s">
        <v>57</v>
      </c>
      <c r="B832" s="597" t="s">
        <v>58</v>
      </c>
      <c r="C832" s="597"/>
      <c r="D832" s="597"/>
      <c r="E832" s="597"/>
      <c r="F832" s="597"/>
      <c r="G832" s="597"/>
    </row>
    <row r="833" spans="1:7" outlineLevel="1" x14ac:dyDescent="0.35"/>
    <row r="834" spans="1:7" ht="18.5" outlineLevel="1" x14ac:dyDescent="0.35">
      <c r="A834" s="56" t="s">
        <v>100</v>
      </c>
      <c r="B834" s="491">
        <f>'BD5'!G424</f>
        <v>0</v>
      </c>
      <c r="C834" s="491"/>
      <c r="D834" s="170"/>
      <c r="E834" s="170"/>
      <c r="F834" s="170"/>
      <c r="G834" s="170"/>
    </row>
    <row r="835" spans="1:7" ht="14.5" customHeight="1" outlineLevel="1" x14ac:dyDescent="0.35">
      <c r="A835" s="587" t="s">
        <v>123</v>
      </c>
      <c r="B835" s="588"/>
      <c r="C835" s="588"/>
      <c r="D835" s="588"/>
      <c r="E835" s="588"/>
      <c r="F835" s="588"/>
      <c r="G835" s="589"/>
    </row>
    <row r="836" spans="1:7" s="171" customFormat="1" ht="14.5" customHeight="1" outlineLevel="1" x14ac:dyDescent="0.35">
      <c r="A836" s="584">
        <f>'BD5'!A413</f>
        <v>0</v>
      </c>
      <c r="B836" s="586"/>
      <c r="C836" s="215">
        <f>'BD5'!G413</f>
        <v>0</v>
      </c>
    </row>
    <row r="837" spans="1:7" s="171" customFormat="1" ht="14.5" customHeight="1" outlineLevel="1" x14ac:dyDescent="0.35">
      <c r="A837" s="499" t="s">
        <v>145</v>
      </c>
      <c r="B837" s="499"/>
      <c r="C837" s="499"/>
      <c r="D837" s="499"/>
      <c r="E837" s="499"/>
      <c r="F837" s="499"/>
      <c r="G837" s="500"/>
    </row>
    <row r="838" spans="1:7" s="171" customFormat="1" ht="14.5" customHeight="1" outlineLevel="1" x14ac:dyDescent="0.35">
      <c r="A838" s="502"/>
      <c r="B838" s="502"/>
      <c r="C838" s="502"/>
      <c r="D838" s="502"/>
      <c r="E838" s="502"/>
      <c r="F838" s="502"/>
      <c r="G838" s="503"/>
    </row>
    <row r="839" spans="1:7" s="171" customFormat="1" ht="14.5" customHeight="1" outlineLevel="1" x14ac:dyDescent="0.35">
      <c r="A839" s="502"/>
      <c r="B839" s="502"/>
      <c r="C839" s="502"/>
      <c r="D839" s="502"/>
      <c r="E839" s="502"/>
      <c r="F839" s="502"/>
      <c r="G839" s="503"/>
    </row>
    <row r="840" spans="1:7" s="171" customFormat="1" outlineLevel="1" x14ac:dyDescent="0.35">
      <c r="A840" s="505"/>
      <c r="B840" s="505"/>
      <c r="C840" s="505"/>
      <c r="D840" s="505"/>
      <c r="E840" s="505"/>
      <c r="F840" s="505"/>
      <c r="G840" s="506"/>
    </row>
    <row r="841" spans="1:7" s="171" customFormat="1" ht="14.5" customHeight="1" outlineLevel="1" x14ac:dyDescent="0.35">
      <c r="A841" s="584">
        <f>'BD5'!A414</f>
        <v>0</v>
      </c>
      <c r="B841" s="586"/>
      <c r="C841" s="215">
        <f>'BD5'!G414</f>
        <v>0</v>
      </c>
    </row>
    <row r="842" spans="1:7" s="171" customFormat="1" ht="14.5" customHeight="1" outlineLevel="1" x14ac:dyDescent="0.35">
      <c r="A842" s="499" t="s">
        <v>145</v>
      </c>
      <c r="B842" s="499"/>
      <c r="C842" s="499"/>
      <c r="D842" s="499"/>
      <c r="E842" s="499"/>
      <c r="F842" s="499"/>
      <c r="G842" s="500"/>
    </row>
    <row r="843" spans="1:7" s="171" customFormat="1" ht="14.5" customHeight="1" outlineLevel="1" x14ac:dyDescent="0.35">
      <c r="A843" s="502"/>
      <c r="B843" s="502"/>
      <c r="C843" s="502"/>
      <c r="D843" s="502"/>
      <c r="E843" s="502"/>
      <c r="F843" s="502"/>
      <c r="G843" s="503"/>
    </row>
    <row r="844" spans="1:7" s="171" customFormat="1" ht="14.5" customHeight="1" outlineLevel="1" x14ac:dyDescent="0.35">
      <c r="A844" s="502"/>
      <c r="B844" s="502"/>
      <c r="C844" s="502"/>
      <c r="D844" s="502"/>
      <c r="E844" s="502"/>
      <c r="F844" s="502"/>
      <c r="G844" s="503"/>
    </row>
    <row r="845" spans="1:7" s="171" customFormat="1" outlineLevel="1" x14ac:dyDescent="0.35">
      <c r="A845" s="505"/>
      <c r="B845" s="505"/>
      <c r="C845" s="505"/>
      <c r="D845" s="505"/>
      <c r="E845" s="505"/>
      <c r="F845" s="505"/>
      <c r="G845" s="506"/>
    </row>
    <row r="846" spans="1:7" s="171" customFormat="1" ht="14.5" customHeight="1" outlineLevel="1" x14ac:dyDescent="0.35">
      <c r="A846" s="584">
        <f>'BD5'!A415</f>
        <v>0</v>
      </c>
      <c r="B846" s="586"/>
      <c r="C846" s="215">
        <f>'BD5'!G415</f>
        <v>0</v>
      </c>
    </row>
    <row r="847" spans="1:7" s="171" customFormat="1" ht="14.5" customHeight="1" outlineLevel="1" x14ac:dyDescent="0.35">
      <c r="A847" s="499" t="s">
        <v>145</v>
      </c>
      <c r="B847" s="499"/>
      <c r="C847" s="499"/>
      <c r="D847" s="499"/>
      <c r="E847" s="499"/>
      <c r="F847" s="499"/>
      <c r="G847" s="500"/>
    </row>
    <row r="848" spans="1:7" s="171" customFormat="1" ht="14.5" customHeight="1" outlineLevel="1" x14ac:dyDescent="0.35">
      <c r="A848" s="502"/>
      <c r="B848" s="502"/>
      <c r="C848" s="502"/>
      <c r="D848" s="502"/>
      <c r="E848" s="502"/>
      <c r="F848" s="502"/>
      <c r="G848" s="503"/>
    </row>
    <row r="849" spans="1:7" s="171" customFormat="1" ht="14.5" customHeight="1" outlineLevel="1" x14ac:dyDescent="0.35">
      <c r="A849" s="502"/>
      <c r="B849" s="502"/>
      <c r="C849" s="502"/>
      <c r="D849" s="502"/>
      <c r="E849" s="502"/>
      <c r="F849" s="502"/>
      <c r="G849" s="503"/>
    </row>
    <row r="850" spans="1:7" s="171" customFormat="1" outlineLevel="1" x14ac:dyDescent="0.35">
      <c r="A850" s="505"/>
      <c r="B850" s="505"/>
      <c r="C850" s="505"/>
      <c r="D850" s="505"/>
      <c r="E850" s="505"/>
      <c r="F850" s="505"/>
      <c r="G850" s="506"/>
    </row>
    <row r="851" spans="1:7" s="171" customFormat="1" ht="14.5" customHeight="1" outlineLevel="1" x14ac:dyDescent="0.35">
      <c r="A851" s="584">
        <f>'BD5'!A416</f>
        <v>0</v>
      </c>
      <c r="B851" s="586"/>
      <c r="C851" s="215">
        <f>'BD5'!G416</f>
        <v>0</v>
      </c>
      <c r="D851" s="272"/>
      <c r="E851" s="272"/>
      <c r="F851" s="272"/>
    </row>
    <row r="852" spans="1:7" s="171" customFormat="1" ht="14.5" customHeight="1" outlineLevel="1" x14ac:dyDescent="0.35">
      <c r="A852" s="499" t="s">
        <v>145</v>
      </c>
      <c r="B852" s="499"/>
      <c r="C852" s="499"/>
      <c r="D852" s="499"/>
      <c r="E852" s="499"/>
      <c r="F852" s="499"/>
      <c r="G852" s="500"/>
    </row>
    <row r="853" spans="1:7" s="171" customFormat="1" ht="14.5" customHeight="1" outlineLevel="1" x14ac:dyDescent="0.35">
      <c r="A853" s="502"/>
      <c r="B853" s="502"/>
      <c r="C853" s="502"/>
      <c r="D853" s="502"/>
      <c r="E853" s="502"/>
      <c r="F853" s="502"/>
      <c r="G853" s="503"/>
    </row>
    <row r="854" spans="1:7" s="171" customFormat="1" ht="14.5" customHeight="1" outlineLevel="1" x14ac:dyDescent="0.35">
      <c r="A854" s="502"/>
      <c r="B854" s="502"/>
      <c r="C854" s="502"/>
      <c r="D854" s="502"/>
      <c r="E854" s="502"/>
      <c r="F854" s="502"/>
      <c r="G854" s="503"/>
    </row>
    <row r="855" spans="1:7" s="171" customFormat="1" outlineLevel="1" x14ac:dyDescent="0.35">
      <c r="A855" s="505"/>
      <c r="B855" s="505"/>
      <c r="C855" s="505"/>
      <c r="D855" s="505"/>
      <c r="E855" s="505"/>
      <c r="F855" s="505"/>
      <c r="G855" s="506"/>
    </row>
    <row r="856" spans="1:7" s="171" customFormat="1" ht="14.5" customHeight="1" outlineLevel="1" x14ac:dyDescent="0.35">
      <c r="A856" s="584">
        <f>'BD5'!A417</f>
        <v>0</v>
      </c>
      <c r="B856" s="586"/>
      <c r="C856" s="215">
        <f>'BD5'!G417</f>
        <v>0</v>
      </c>
    </row>
    <row r="857" spans="1:7" s="171" customFormat="1" ht="14.5" customHeight="1" outlineLevel="1" x14ac:dyDescent="0.35">
      <c r="A857" s="499" t="s">
        <v>145</v>
      </c>
      <c r="B857" s="499"/>
      <c r="C857" s="499"/>
      <c r="D857" s="499"/>
      <c r="E857" s="499"/>
      <c r="F857" s="499"/>
      <c r="G857" s="500"/>
    </row>
    <row r="858" spans="1:7" s="171" customFormat="1" ht="14.5" customHeight="1" outlineLevel="1" x14ac:dyDescent="0.35">
      <c r="A858" s="502"/>
      <c r="B858" s="502"/>
      <c r="C858" s="502"/>
      <c r="D858" s="502"/>
      <c r="E858" s="502"/>
      <c r="F858" s="502"/>
      <c r="G858" s="503"/>
    </row>
    <row r="859" spans="1:7" s="171" customFormat="1" ht="14.5" customHeight="1" outlineLevel="1" x14ac:dyDescent="0.35">
      <c r="A859" s="502"/>
      <c r="B859" s="502"/>
      <c r="C859" s="502"/>
      <c r="D859" s="502"/>
      <c r="E859" s="502"/>
      <c r="F859" s="502"/>
      <c r="G859" s="503"/>
    </row>
    <row r="860" spans="1:7" s="171" customFormat="1" outlineLevel="1" x14ac:dyDescent="0.35">
      <c r="A860" s="505"/>
      <c r="B860" s="505"/>
      <c r="C860" s="505"/>
      <c r="D860" s="505"/>
      <c r="E860" s="505"/>
      <c r="F860" s="505"/>
      <c r="G860" s="506"/>
    </row>
    <row r="861" spans="1:7" s="171" customFormat="1" ht="14.5" customHeight="1" outlineLevel="2" x14ac:dyDescent="0.35">
      <c r="A861" s="584">
        <f>'BD5'!A418</f>
        <v>0</v>
      </c>
      <c r="B861" s="586"/>
      <c r="C861" s="215">
        <f>'BD5'!G418</f>
        <v>0</v>
      </c>
    </row>
    <row r="862" spans="1:7" s="171" customFormat="1" ht="14.5" customHeight="1" outlineLevel="2" x14ac:dyDescent="0.35">
      <c r="A862" s="499" t="s">
        <v>145</v>
      </c>
      <c r="B862" s="499"/>
      <c r="C862" s="499"/>
      <c r="D862" s="499"/>
      <c r="E862" s="499"/>
      <c r="F862" s="499"/>
      <c r="G862" s="500"/>
    </row>
    <row r="863" spans="1:7" s="171" customFormat="1" ht="14.5" customHeight="1" outlineLevel="2" x14ac:dyDescent="0.35">
      <c r="A863" s="502"/>
      <c r="B863" s="502"/>
      <c r="C863" s="502"/>
      <c r="D863" s="502"/>
      <c r="E863" s="502"/>
      <c r="F863" s="502"/>
      <c r="G863" s="503"/>
    </row>
    <row r="864" spans="1:7" s="171" customFormat="1" ht="14.5" customHeight="1" outlineLevel="2" x14ac:dyDescent="0.35">
      <c r="A864" s="502"/>
      <c r="B864" s="502"/>
      <c r="C864" s="502"/>
      <c r="D864" s="502"/>
      <c r="E864" s="502"/>
      <c r="F864" s="502"/>
      <c r="G864" s="503"/>
    </row>
    <row r="865" spans="1:7" s="171" customFormat="1" outlineLevel="2" x14ac:dyDescent="0.35">
      <c r="A865" s="505"/>
      <c r="B865" s="505"/>
      <c r="C865" s="505"/>
      <c r="D865" s="505"/>
      <c r="E865" s="505"/>
      <c r="F865" s="505"/>
      <c r="G865" s="506"/>
    </row>
    <row r="866" spans="1:7" s="171" customFormat="1" ht="14.5" customHeight="1" outlineLevel="2" x14ac:dyDescent="0.35">
      <c r="A866" s="584">
        <f>'BD5'!A419</f>
        <v>0</v>
      </c>
      <c r="B866" s="586"/>
      <c r="C866" s="215">
        <f>'BD5'!G419</f>
        <v>0</v>
      </c>
    </row>
    <row r="867" spans="1:7" s="171" customFormat="1" ht="14.5" customHeight="1" outlineLevel="2" x14ac:dyDescent="0.35">
      <c r="A867" s="499" t="s">
        <v>145</v>
      </c>
      <c r="B867" s="499"/>
      <c r="C867" s="499"/>
      <c r="D867" s="499"/>
      <c r="E867" s="499"/>
      <c r="F867" s="499"/>
      <c r="G867" s="500"/>
    </row>
    <row r="868" spans="1:7" s="171" customFormat="1" ht="14.5" customHeight="1" outlineLevel="2" x14ac:dyDescent="0.35">
      <c r="A868" s="502"/>
      <c r="B868" s="502"/>
      <c r="C868" s="502"/>
      <c r="D868" s="502"/>
      <c r="E868" s="502"/>
      <c r="F868" s="502"/>
      <c r="G868" s="503"/>
    </row>
    <row r="869" spans="1:7" s="171" customFormat="1" ht="14.5" customHeight="1" outlineLevel="2" x14ac:dyDescent="0.35">
      <c r="A869" s="502"/>
      <c r="B869" s="502"/>
      <c r="C869" s="502"/>
      <c r="D869" s="502"/>
      <c r="E869" s="502"/>
      <c r="F869" s="502"/>
      <c r="G869" s="503"/>
    </row>
    <row r="870" spans="1:7" s="171" customFormat="1" outlineLevel="2" x14ac:dyDescent="0.35">
      <c r="A870" s="505"/>
      <c r="B870" s="505"/>
      <c r="C870" s="505"/>
      <c r="D870" s="505"/>
      <c r="E870" s="505"/>
      <c r="F870" s="505"/>
      <c r="G870" s="506"/>
    </row>
    <row r="871" spans="1:7" s="171" customFormat="1" ht="14.5" customHeight="1" outlineLevel="2" x14ac:dyDescent="0.35">
      <c r="A871" s="584">
        <f>'BD5'!A420</f>
        <v>0</v>
      </c>
      <c r="B871" s="586"/>
      <c r="C871" s="215">
        <f>'BD5'!G420</f>
        <v>0</v>
      </c>
    </row>
    <row r="872" spans="1:7" s="171" customFormat="1" ht="14.5" customHeight="1" outlineLevel="2" x14ac:dyDescent="0.35">
      <c r="A872" s="499" t="s">
        <v>145</v>
      </c>
      <c r="B872" s="499"/>
      <c r="C872" s="499"/>
      <c r="D872" s="499"/>
      <c r="E872" s="499"/>
      <c r="F872" s="499"/>
      <c r="G872" s="500"/>
    </row>
    <row r="873" spans="1:7" s="171" customFormat="1" ht="14.5" customHeight="1" outlineLevel="2" x14ac:dyDescent="0.35">
      <c r="A873" s="502"/>
      <c r="B873" s="502"/>
      <c r="C873" s="502"/>
      <c r="D873" s="502"/>
      <c r="E873" s="502"/>
      <c r="F873" s="502"/>
      <c r="G873" s="503"/>
    </row>
    <row r="874" spans="1:7" s="171" customFormat="1" ht="14.5" customHeight="1" outlineLevel="2" x14ac:dyDescent="0.35">
      <c r="A874" s="502"/>
      <c r="B874" s="502"/>
      <c r="C874" s="502"/>
      <c r="D874" s="502"/>
      <c r="E874" s="502"/>
      <c r="F874" s="502"/>
      <c r="G874" s="503"/>
    </row>
    <row r="875" spans="1:7" s="171" customFormat="1" outlineLevel="2" x14ac:dyDescent="0.35">
      <c r="A875" s="505"/>
      <c r="B875" s="505"/>
      <c r="C875" s="505"/>
      <c r="D875" s="505"/>
      <c r="E875" s="505"/>
      <c r="F875" s="505"/>
      <c r="G875" s="506"/>
    </row>
    <row r="876" spans="1:7" s="171" customFormat="1" ht="14.5" customHeight="1" outlineLevel="2" x14ac:dyDescent="0.35">
      <c r="A876" s="584">
        <f>'BD5'!A421</f>
        <v>0</v>
      </c>
      <c r="B876" s="586"/>
      <c r="C876" s="215">
        <f>'BD5'!G421</f>
        <v>0</v>
      </c>
    </row>
    <row r="877" spans="1:7" s="171" customFormat="1" ht="14.5" customHeight="1" outlineLevel="2" x14ac:dyDescent="0.35">
      <c r="A877" s="499" t="s">
        <v>145</v>
      </c>
      <c r="B877" s="499"/>
      <c r="C877" s="499"/>
      <c r="D877" s="499"/>
      <c r="E877" s="499"/>
      <c r="F877" s="499"/>
      <c r="G877" s="500"/>
    </row>
    <row r="878" spans="1:7" s="171" customFormat="1" ht="14.5" customHeight="1" outlineLevel="2" x14ac:dyDescent="0.35">
      <c r="A878" s="502"/>
      <c r="B878" s="502"/>
      <c r="C878" s="502"/>
      <c r="D878" s="502"/>
      <c r="E878" s="502"/>
      <c r="F878" s="502"/>
      <c r="G878" s="503"/>
    </row>
    <row r="879" spans="1:7" s="171" customFormat="1" ht="14.5" customHeight="1" outlineLevel="2" x14ac:dyDescent="0.35">
      <c r="A879" s="502"/>
      <c r="B879" s="502"/>
      <c r="C879" s="502"/>
      <c r="D879" s="502"/>
      <c r="E879" s="502"/>
      <c r="F879" s="502"/>
      <c r="G879" s="503"/>
    </row>
    <row r="880" spans="1:7" s="171" customFormat="1" outlineLevel="2" x14ac:dyDescent="0.35">
      <c r="A880" s="505"/>
      <c r="B880" s="505"/>
      <c r="C880" s="505"/>
      <c r="D880" s="505"/>
      <c r="E880" s="505"/>
      <c r="F880" s="505"/>
      <c r="G880" s="506"/>
    </row>
    <row r="881" spans="1:7" s="171" customFormat="1" ht="14.5" customHeight="1" outlineLevel="2" x14ac:dyDescent="0.35">
      <c r="A881" s="584">
        <f>'BD5'!A422</f>
        <v>0</v>
      </c>
      <c r="B881" s="586"/>
      <c r="C881" s="215">
        <f>'BD5'!G422</f>
        <v>0</v>
      </c>
    </row>
    <row r="882" spans="1:7" s="171" customFormat="1" ht="14.5" customHeight="1" outlineLevel="2" x14ac:dyDescent="0.35">
      <c r="A882" s="499" t="s">
        <v>145</v>
      </c>
      <c r="B882" s="499"/>
      <c r="C882" s="499"/>
      <c r="D882" s="499"/>
      <c r="E882" s="499"/>
      <c r="F882" s="499"/>
      <c r="G882" s="500"/>
    </row>
    <row r="883" spans="1:7" s="171" customFormat="1" ht="14.5" customHeight="1" outlineLevel="2" x14ac:dyDescent="0.35">
      <c r="A883" s="502"/>
      <c r="B883" s="502"/>
      <c r="C883" s="502"/>
      <c r="D883" s="502"/>
      <c r="E883" s="502"/>
      <c r="F883" s="502"/>
      <c r="G883" s="503"/>
    </row>
    <row r="884" spans="1:7" s="171" customFormat="1" ht="14.5" customHeight="1" outlineLevel="2" x14ac:dyDescent="0.35">
      <c r="A884" s="502"/>
      <c r="B884" s="502"/>
      <c r="C884" s="502"/>
      <c r="D884" s="502"/>
      <c r="E884" s="502"/>
      <c r="F884" s="502"/>
      <c r="G884" s="503"/>
    </row>
    <row r="885" spans="1:7" s="171" customFormat="1" outlineLevel="2" x14ac:dyDescent="0.35">
      <c r="A885" s="505"/>
      <c r="B885" s="505"/>
      <c r="C885" s="505"/>
      <c r="D885" s="505"/>
      <c r="E885" s="505"/>
      <c r="F885" s="505"/>
      <c r="G885" s="506"/>
    </row>
    <row r="886" spans="1:7" s="168" customFormat="1" outlineLevel="1" x14ac:dyDescent="0.35">
      <c r="B886"/>
      <c r="C886"/>
      <c r="D886"/>
      <c r="E886"/>
      <c r="F886"/>
      <c r="G886" s="43"/>
    </row>
    <row r="887" spans="1:7" s="168" customFormat="1" ht="18.5" outlineLevel="1" x14ac:dyDescent="0.35">
      <c r="A887" s="56" t="s">
        <v>53</v>
      </c>
      <c r="B887" s="491">
        <f>'BD5'!G439</f>
        <v>0</v>
      </c>
      <c r="C887" s="491"/>
      <c r="D887" s="170"/>
      <c r="E887" s="170"/>
      <c r="F887" s="170"/>
      <c r="G887" s="170"/>
    </row>
    <row r="888" spans="1:7" s="168" customFormat="1" outlineLevel="1" x14ac:dyDescent="0.35">
      <c r="A888" s="587" t="s">
        <v>123</v>
      </c>
      <c r="B888" s="588"/>
      <c r="C888" s="588"/>
      <c r="D888" s="588"/>
      <c r="E888" s="588"/>
      <c r="F888" s="588"/>
      <c r="G888" s="589"/>
    </row>
    <row r="889" spans="1:7" s="171" customFormat="1" ht="14.5" customHeight="1" outlineLevel="1" x14ac:dyDescent="0.35">
      <c r="A889" s="172">
        <f>'FA5'!A27</f>
        <v>0</v>
      </c>
      <c r="B889" s="215">
        <f>'FA5'!G27</f>
        <v>0</v>
      </c>
    </row>
    <row r="890" spans="1:7" s="171" customFormat="1" outlineLevel="1" x14ac:dyDescent="0.35">
      <c r="A890" s="499" t="s">
        <v>145</v>
      </c>
      <c r="B890" s="499"/>
      <c r="C890" s="499"/>
      <c r="D890" s="499"/>
      <c r="E890" s="499"/>
      <c r="F890" s="499"/>
      <c r="G890" s="500"/>
    </row>
    <row r="891" spans="1:7" s="171" customFormat="1" outlineLevel="1" x14ac:dyDescent="0.35">
      <c r="A891" s="502"/>
      <c r="B891" s="502"/>
      <c r="C891" s="502"/>
      <c r="D891" s="502"/>
      <c r="E891" s="502"/>
      <c r="F891" s="502"/>
      <c r="G891" s="503"/>
    </row>
    <row r="892" spans="1:7" s="171" customFormat="1" outlineLevel="1" x14ac:dyDescent="0.35">
      <c r="A892" s="502"/>
      <c r="B892" s="502"/>
      <c r="C892" s="502"/>
      <c r="D892" s="502"/>
      <c r="E892" s="502"/>
      <c r="F892" s="502"/>
      <c r="G892" s="503"/>
    </row>
    <row r="893" spans="1:7" s="171" customFormat="1" outlineLevel="1" x14ac:dyDescent="0.35">
      <c r="A893" s="505"/>
      <c r="B893" s="505"/>
      <c r="C893" s="505"/>
      <c r="D893" s="505"/>
      <c r="E893" s="505"/>
      <c r="F893" s="505"/>
      <c r="G893" s="506"/>
    </row>
    <row r="894" spans="1:7" s="171" customFormat="1" ht="14.5" customHeight="1" outlineLevel="1" x14ac:dyDescent="0.35">
      <c r="A894" s="172">
        <f>'FA5'!A28</f>
        <v>0</v>
      </c>
      <c r="B894" s="215">
        <f>'FA5'!G28</f>
        <v>0</v>
      </c>
    </row>
    <row r="895" spans="1:7" s="171" customFormat="1" outlineLevel="1" x14ac:dyDescent="0.35">
      <c r="A895" s="499" t="s">
        <v>145</v>
      </c>
      <c r="B895" s="499"/>
      <c r="C895" s="499"/>
      <c r="D895" s="499"/>
      <c r="E895" s="499"/>
      <c r="F895" s="499"/>
      <c r="G895" s="500"/>
    </row>
    <row r="896" spans="1:7" s="171" customFormat="1" outlineLevel="1" x14ac:dyDescent="0.35">
      <c r="A896" s="502"/>
      <c r="B896" s="502"/>
      <c r="C896" s="502"/>
      <c r="D896" s="502"/>
      <c r="E896" s="502"/>
      <c r="F896" s="502"/>
      <c r="G896" s="503"/>
    </row>
    <row r="897" spans="1:7" s="171" customFormat="1" outlineLevel="1" x14ac:dyDescent="0.35">
      <c r="A897" s="502"/>
      <c r="B897" s="502"/>
      <c r="C897" s="502"/>
      <c r="D897" s="502"/>
      <c r="E897" s="502"/>
      <c r="F897" s="502"/>
      <c r="G897" s="503"/>
    </row>
    <row r="898" spans="1:7" s="171" customFormat="1" outlineLevel="1" x14ac:dyDescent="0.35">
      <c r="A898" s="505"/>
      <c r="B898" s="505"/>
      <c r="C898" s="505"/>
      <c r="D898" s="505"/>
      <c r="E898" s="505"/>
      <c r="F898" s="505"/>
      <c r="G898" s="506"/>
    </row>
    <row r="899" spans="1:7" s="171" customFormat="1" ht="14.5" customHeight="1" outlineLevel="1" x14ac:dyDescent="0.35">
      <c r="A899" s="172">
        <f>'FA5'!A29</f>
        <v>0</v>
      </c>
      <c r="B899" s="215">
        <f>'FA5'!G29</f>
        <v>0</v>
      </c>
    </row>
    <row r="900" spans="1:7" s="171" customFormat="1" outlineLevel="1" x14ac:dyDescent="0.35">
      <c r="A900" s="499" t="s">
        <v>145</v>
      </c>
      <c r="B900" s="499"/>
      <c r="C900" s="499"/>
      <c r="D900" s="499"/>
      <c r="E900" s="499"/>
      <c r="F900" s="499"/>
      <c r="G900" s="500"/>
    </row>
    <row r="901" spans="1:7" s="171" customFormat="1" outlineLevel="1" x14ac:dyDescent="0.35">
      <c r="A901" s="502"/>
      <c r="B901" s="502"/>
      <c r="C901" s="502"/>
      <c r="D901" s="502"/>
      <c r="E901" s="502"/>
      <c r="F901" s="502"/>
      <c r="G901" s="503"/>
    </row>
    <row r="902" spans="1:7" s="171" customFormat="1" outlineLevel="1" x14ac:dyDescent="0.35">
      <c r="A902" s="502"/>
      <c r="B902" s="502"/>
      <c r="C902" s="502"/>
      <c r="D902" s="502"/>
      <c r="E902" s="502"/>
      <c r="F902" s="502"/>
      <c r="G902" s="503"/>
    </row>
    <row r="903" spans="1:7" s="171" customFormat="1" outlineLevel="1" x14ac:dyDescent="0.35">
      <c r="A903" s="505"/>
      <c r="B903" s="505"/>
      <c r="C903" s="505"/>
      <c r="D903" s="505"/>
      <c r="E903" s="505"/>
      <c r="F903" s="505"/>
      <c r="G903" s="506"/>
    </row>
    <row r="904" spans="1:7" s="171" customFormat="1" ht="14.5" customHeight="1" outlineLevel="1" x14ac:dyDescent="0.35">
      <c r="A904" s="172">
        <f>'FA5'!A30</f>
        <v>0</v>
      </c>
      <c r="B904" s="215">
        <f>'FA5'!G30</f>
        <v>0</v>
      </c>
    </row>
    <row r="905" spans="1:7" s="171" customFormat="1" outlineLevel="1" x14ac:dyDescent="0.35">
      <c r="A905" s="499" t="s">
        <v>145</v>
      </c>
      <c r="B905" s="499"/>
      <c r="C905" s="499"/>
      <c r="D905" s="499"/>
      <c r="E905" s="499"/>
      <c r="F905" s="499"/>
      <c r="G905" s="500"/>
    </row>
    <row r="906" spans="1:7" s="171" customFormat="1" outlineLevel="1" x14ac:dyDescent="0.35">
      <c r="A906" s="502"/>
      <c r="B906" s="502"/>
      <c r="C906" s="502"/>
      <c r="D906" s="502"/>
      <c r="E906" s="502"/>
      <c r="F906" s="502"/>
      <c r="G906" s="503"/>
    </row>
    <row r="907" spans="1:7" s="171" customFormat="1" outlineLevel="1" x14ac:dyDescent="0.35">
      <c r="A907" s="502"/>
      <c r="B907" s="502"/>
      <c r="C907" s="502"/>
      <c r="D907" s="502"/>
      <c r="E907" s="502"/>
      <c r="F907" s="502"/>
      <c r="G907" s="503"/>
    </row>
    <row r="908" spans="1:7" s="171" customFormat="1" outlineLevel="1" x14ac:dyDescent="0.35">
      <c r="A908" s="505"/>
      <c r="B908" s="505"/>
      <c r="C908" s="505"/>
      <c r="D908" s="505"/>
      <c r="E908" s="505"/>
      <c r="F908" s="505"/>
      <c r="G908" s="506"/>
    </row>
    <row r="909" spans="1:7" s="171" customFormat="1" ht="14.5" customHeight="1" outlineLevel="1" x14ac:dyDescent="0.35">
      <c r="A909" s="172">
        <f>'FA5'!A31</f>
        <v>0</v>
      </c>
      <c r="B909" s="215">
        <f>'FA5'!G31</f>
        <v>0</v>
      </c>
    </row>
    <row r="910" spans="1:7" s="171" customFormat="1" outlineLevel="1" x14ac:dyDescent="0.35">
      <c r="A910" s="499" t="s">
        <v>145</v>
      </c>
      <c r="B910" s="499"/>
      <c r="C910" s="499"/>
      <c r="D910" s="499"/>
      <c r="E910" s="499"/>
      <c r="F910" s="499"/>
      <c r="G910" s="500"/>
    </row>
    <row r="911" spans="1:7" s="171" customFormat="1" outlineLevel="1" x14ac:dyDescent="0.35">
      <c r="A911" s="502"/>
      <c r="B911" s="502"/>
      <c r="C911" s="502"/>
      <c r="D911" s="502"/>
      <c r="E911" s="502"/>
      <c r="F911" s="502"/>
      <c r="G911" s="503"/>
    </row>
    <row r="912" spans="1:7" s="171" customFormat="1" outlineLevel="1" x14ac:dyDescent="0.35">
      <c r="A912" s="502"/>
      <c r="B912" s="502"/>
      <c r="C912" s="502"/>
      <c r="D912" s="502"/>
      <c r="E912" s="502"/>
      <c r="F912" s="502"/>
      <c r="G912" s="503"/>
    </row>
    <row r="913" spans="1:7" s="171" customFormat="1" outlineLevel="1" x14ac:dyDescent="0.35">
      <c r="A913" s="505"/>
      <c r="B913" s="505"/>
      <c r="C913" s="505"/>
      <c r="D913" s="505"/>
      <c r="E913" s="505"/>
      <c r="F913" s="505"/>
      <c r="G913" s="506"/>
    </row>
    <row r="914" spans="1:7" s="171" customFormat="1" ht="14.5" customHeight="1" outlineLevel="2" x14ac:dyDescent="0.35">
      <c r="A914" s="172">
        <f>'FA5'!A32</f>
        <v>0</v>
      </c>
      <c r="B914" s="215">
        <f>'FA5'!G32</f>
        <v>0</v>
      </c>
    </row>
    <row r="915" spans="1:7" s="171" customFormat="1" outlineLevel="2" x14ac:dyDescent="0.35">
      <c r="A915" s="499" t="s">
        <v>145</v>
      </c>
      <c r="B915" s="499"/>
      <c r="C915" s="499"/>
      <c r="D915" s="499"/>
      <c r="E915" s="499"/>
      <c r="F915" s="499"/>
      <c r="G915" s="500"/>
    </row>
    <row r="916" spans="1:7" s="171" customFormat="1" outlineLevel="2" x14ac:dyDescent="0.35">
      <c r="A916" s="502"/>
      <c r="B916" s="502"/>
      <c r="C916" s="502"/>
      <c r="D916" s="502"/>
      <c r="E916" s="502"/>
      <c r="F916" s="502"/>
      <c r="G916" s="503"/>
    </row>
    <row r="917" spans="1:7" s="171" customFormat="1" outlineLevel="2" x14ac:dyDescent="0.35">
      <c r="A917" s="502"/>
      <c r="B917" s="502"/>
      <c r="C917" s="502"/>
      <c r="D917" s="502"/>
      <c r="E917" s="502"/>
      <c r="F917" s="502"/>
      <c r="G917" s="503"/>
    </row>
    <row r="918" spans="1:7" s="171" customFormat="1" outlineLevel="2" x14ac:dyDescent="0.35">
      <c r="A918" s="505"/>
      <c r="B918" s="505"/>
      <c r="C918" s="505"/>
      <c r="D918" s="505"/>
      <c r="E918" s="505"/>
      <c r="F918" s="505"/>
      <c r="G918" s="506"/>
    </row>
    <row r="919" spans="1:7" s="171" customFormat="1" ht="14.5" customHeight="1" outlineLevel="2" x14ac:dyDescent="0.35">
      <c r="A919" s="172">
        <f>'FA5'!A33</f>
        <v>0</v>
      </c>
      <c r="B919" s="215">
        <f>'FA5'!G33</f>
        <v>0</v>
      </c>
    </row>
    <row r="920" spans="1:7" s="171" customFormat="1" outlineLevel="2" x14ac:dyDescent="0.35">
      <c r="A920" s="499" t="s">
        <v>145</v>
      </c>
      <c r="B920" s="499"/>
      <c r="C920" s="499"/>
      <c r="D920" s="499"/>
      <c r="E920" s="499"/>
      <c r="F920" s="499"/>
      <c r="G920" s="500"/>
    </row>
    <row r="921" spans="1:7" s="171" customFormat="1" outlineLevel="2" x14ac:dyDescent="0.35">
      <c r="A921" s="502"/>
      <c r="B921" s="502"/>
      <c r="C921" s="502"/>
      <c r="D921" s="502"/>
      <c r="E921" s="502"/>
      <c r="F921" s="502"/>
      <c r="G921" s="503"/>
    </row>
    <row r="922" spans="1:7" s="171" customFormat="1" outlineLevel="2" x14ac:dyDescent="0.35">
      <c r="A922" s="502"/>
      <c r="B922" s="502"/>
      <c r="C922" s="502"/>
      <c r="D922" s="502"/>
      <c r="E922" s="502"/>
      <c r="F922" s="502"/>
      <c r="G922" s="503"/>
    </row>
    <row r="923" spans="1:7" s="171" customFormat="1" outlineLevel="2" x14ac:dyDescent="0.35">
      <c r="A923" s="505"/>
      <c r="B923" s="505"/>
      <c r="C923" s="505"/>
      <c r="D923" s="505"/>
      <c r="E923" s="505"/>
      <c r="F923" s="505"/>
      <c r="G923" s="506"/>
    </row>
    <row r="924" spans="1:7" s="171" customFormat="1" ht="14.5" customHeight="1" outlineLevel="2" x14ac:dyDescent="0.35">
      <c r="A924" s="172">
        <f>'FA5'!A34</f>
        <v>0</v>
      </c>
      <c r="B924" s="215">
        <f>'FA5'!G34</f>
        <v>0</v>
      </c>
    </row>
    <row r="925" spans="1:7" s="171" customFormat="1" outlineLevel="2" x14ac:dyDescent="0.35">
      <c r="A925" s="499" t="s">
        <v>145</v>
      </c>
      <c r="B925" s="499"/>
      <c r="C925" s="499"/>
      <c r="D925" s="499"/>
      <c r="E925" s="499"/>
      <c r="F925" s="499"/>
      <c r="G925" s="500"/>
    </row>
    <row r="926" spans="1:7" s="171" customFormat="1" outlineLevel="2" x14ac:dyDescent="0.35">
      <c r="A926" s="502"/>
      <c r="B926" s="502"/>
      <c r="C926" s="502"/>
      <c r="D926" s="502"/>
      <c r="E926" s="502"/>
      <c r="F926" s="502"/>
      <c r="G926" s="503"/>
    </row>
    <row r="927" spans="1:7" s="171" customFormat="1" outlineLevel="2" x14ac:dyDescent="0.35">
      <c r="A927" s="502"/>
      <c r="B927" s="502"/>
      <c r="C927" s="502"/>
      <c r="D927" s="502"/>
      <c r="E927" s="502"/>
      <c r="F927" s="502"/>
      <c r="G927" s="503"/>
    </row>
    <row r="928" spans="1:7" s="171" customFormat="1" outlineLevel="2" x14ac:dyDescent="0.35">
      <c r="A928" s="505"/>
      <c r="B928" s="505"/>
      <c r="C928" s="505"/>
      <c r="D928" s="505"/>
      <c r="E928" s="505"/>
      <c r="F928" s="505"/>
      <c r="G928" s="506"/>
    </row>
    <row r="929" spans="1:7" s="171" customFormat="1" ht="14.5" customHeight="1" outlineLevel="2" x14ac:dyDescent="0.35">
      <c r="A929" s="172">
        <f>'FA5'!A35</f>
        <v>0</v>
      </c>
      <c r="B929" s="215">
        <f>'FA5'!G35</f>
        <v>0</v>
      </c>
    </row>
    <row r="930" spans="1:7" s="171" customFormat="1" outlineLevel="2" x14ac:dyDescent="0.35">
      <c r="A930" s="499" t="s">
        <v>145</v>
      </c>
      <c r="B930" s="499"/>
      <c r="C930" s="499"/>
      <c r="D930" s="499"/>
      <c r="E930" s="499"/>
      <c r="F930" s="499"/>
      <c r="G930" s="500"/>
    </row>
    <row r="931" spans="1:7" s="171" customFormat="1" outlineLevel="2" x14ac:dyDescent="0.35">
      <c r="A931" s="502"/>
      <c r="B931" s="502"/>
      <c r="C931" s="502"/>
      <c r="D931" s="502"/>
      <c r="E931" s="502"/>
      <c r="F931" s="502"/>
      <c r="G931" s="503"/>
    </row>
    <row r="932" spans="1:7" s="171" customFormat="1" outlineLevel="2" x14ac:dyDescent="0.35">
      <c r="A932" s="502"/>
      <c r="B932" s="502"/>
      <c r="C932" s="502"/>
      <c r="D932" s="502"/>
      <c r="E932" s="502"/>
      <c r="F932" s="502"/>
      <c r="G932" s="503"/>
    </row>
    <row r="933" spans="1:7" s="171" customFormat="1" outlineLevel="2" x14ac:dyDescent="0.35">
      <c r="A933" s="505"/>
      <c r="B933" s="505"/>
      <c r="C933" s="505"/>
      <c r="D933" s="505"/>
      <c r="E933" s="505"/>
      <c r="F933" s="505"/>
      <c r="G933" s="506"/>
    </row>
    <row r="934" spans="1:7" s="171" customFormat="1" ht="14.5" customHeight="1" outlineLevel="2" x14ac:dyDescent="0.35">
      <c r="A934" s="172">
        <f>'FA5'!A36</f>
        <v>0</v>
      </c>
      <c r="B934" s="215">
        <f>'FA5'!G36</f>
        <v>0</v>
      </c>
    </row>
    <row r="935" spans="1:7" s="168" customFormat="1" outlineLevel="2" x14ac:dyDescent="0.35">
      <c r="A935" s="499" t="s">
        <v>145</v>
      </c>
      <c r="B935" s="499"/>
      <c r="C935" s="499"/>
      <c r="D935" s="499"/>
      <c r="E935" s="499"/>
      <c r="F935" s="499"/>
      <c r="G935" s="500"/>
    </row>
    <row r="936" spans="1:7" s="168" customFormat="1" outlineLevel="2" x14ac:dyDescent="0.35">
      <c r="A936" s="502"/>
      <c r="B936" s="502"/>
      <c r="C936" s="502"/>
      <c r="D936" s="502"/>
      <c r="E936" s="502"/>
      <c r="F936" s="502"/>
      <c r="G936" s="503"/>
    </row>
    <row r="937" spans="1:7" s="168" customFormat="1" outlineLevel="2" x14ac:dyDescent="0.35">
      <c r="A937" s="502"/>
      <c r="B937" s="502"/>
      <c r="C937" s="502"/>
      <c r="D937" s="502"/>
      <c r="E937" s="502"/>
      <c r="F937" s="502"/>
      <c r="G937" s="503"/>
    </row>
    <row r="938" spans="1:7" s="168" customFormat="1" outlineLevel="2" x14ac:dyDescent="0.35">
      <c r="A938" s="505"/>
      <c r="B938" s="505"/>
      <c r="C938" s="505"/>
      <c r="D938" s="505"/>
      <c r="E938" s="505"/>
      <c r="F938" s="505"/>
      <c r="G938" s="506"/>
    </row>
    <row r="939" spans="1:7" s="168" customFormat="1" outlineLevel="1" x14ac:dyDescent="0.35"/>
    <row r="940" spans="1:7" s="168" customFormat="1" ht="18.5" outlineLevel="1" x14ac:dyDescent="0.35">
      <c r="A940" s="62" t="s">
        <v>159</v>
      </c>
      <c r="B940" s="170"/>
      <c r="C940" s="170"/>
      <c r="D940" s="491">
        <f>'BD5'!G465</f>
        <v>0</v>
      </c>
      <c r="E940" s="491"/>
      <c r="F940" s="170"/>
      <c r="G940" s="170"/>
    </row>
    <row r="941" spans="1:7" s="168" customFormat="1" outlineLevel="1" x14ac:dyDescent="0.35">
      <c r="A941" s="587" t="s">
        <v>123</v>
      </c>
      <c r="B941" s="588"/>
      <c r="C941" s="588"/>
      <c r="D941" s="588"/>
      <c r="E941" s="588"/>
      <c r="F941" s="588"/>
      <c r="G941" s="589"/>
    </row>
    <row r="942" spans="1:7" s="171" customFormat="1" ht="14.5" customHeight="1" outlineLevel="1" x14ac:dyDescent="0.35">
      <c r="A942" s="584">
        <f>'BD5'!A454</f>
        <v>0</v>
      </c>
      <c r="B942" s="584"/>
      <c r="C942" s="215">
        <f>'BD5'!G454</f>
        <v>0</v>
      </c>
    </row>
    <row r="943" spans="1:7" s="171" customFormat="1" outlineLevel="1" x14ac:dyDescent="0.35">
      <c r="A943" s="499" t="s">
        <v>145</v>
      </c>
      <c r="B943" s="499"/>
      <c r="C943" s="499"/>
      <c r="D943" s="499"/>
      <c r="E943" s="499"/>
      <c r="F943" s="499"/>
      <c r="G943" s="500"/>
    </row>
    <row r="944" spans="1:7" s="171" customFormat="1" outlineLevel="1" x14ac:dyDescent="0.35">
      <c r="A944" s="502"/>
      <c r="B944" s="502"/>
      <c r="C944" s="502"/>
      <c r="D944" s="502"/>
      <c r="E944" s="502"/>
      <c r="F944" s="502"/>
      <c r="G944" s="503"/>
    </row>
    <row r="945" spans="1:7" s="171" customFormat="1" outlineLevel="1" x14ac:dyDescent="0.35">
      <c r="A945" s="502"/>
      <c r="B945" s="502"/>
      <c r="C945" s="502"/>
      <c r="D945" s="502"/>
      <c r="E945" s="502"/>
      <c r="F945" s="502"/>
      <c r="G945" s="503"/>
    </row>
    <row r="946" spans="1:7" s="171" customFormat="1" outlineLevel="1" x14ac:dyDescent="0.35">
      <c r="A946" s="505"/>
      <c r="B946" s="505"/>
      <c r="C946" s="505"/>
      <c r="D946" s="505"/>
      <c r="E946" s="505"/>
      <c r="F946" s="505"/>
      <c r="G946" s="506"/>
    </row>
    <row r="947" spans="1:7" s="171" customFormat="1" ht="14.5" customHeight="1" outlineLevel="1" x14ac:dyDescent="0.35">
      <c r="A947" s="584">
        <f>'BD5'!A455</f>
        <v>0</v>
      </c>
      <c r="B947" s="584"/>
      <c r="C947" s="215">
        <f>'BD5'!G455</f>
        <v>0</v>
      </c>
    </row>
    <row r="948" spans="1:7" s="171" customFormat="1" outlineLevel="1" x14ac:dyDescent="0.35">
      <c r="A948" s="499" t="s">
        <v>145</v>
      </c>
      <c r="B948" s="499"/>
      <c r="C948" s="499"/>
      <c r="D948" s="499"/>
      <c r="E948" s="499"/>
      <c r="F948" s="499"/>
      <c r="G948" s="500"/>
    </row>
    <row r="949" spans="1:7" s="171" customFormat="1" outlineLevel="1" x14ac:dyDescent="0.35">
      <c r="A949" s="502"/>
      <c r="B949" s="502"/>
      <c r="C949" s="502"/>
      <c r="D949" s="502"/>
      <c r="E949" s="502"/>
      <c r="F949" s="502"/>
      <c r="G949" s="503"/>
    </row>
    <row r="950" spans="1:7" s="171" customFormat="1" outlineLevel="1" x14ac:dyDescent="0.35">
      <c r="A950" s="502"/>
      <c r="B950" s="502"/>
      <c r="C950" s="502"/>
      <c r="D950" s="502"/>
      <c r="E950" s="502"/>
      <c r="F950" s="502"/>
      <c r="G950" s="503"/>
    </row>
    <row r="951" spans="1:7" s="171" customFormat="1" outlineLevel="1" x14ac:dyDescent="0.35">
      <c r="A951" s="505"/>
      <c r="B951" s="505"/>
      <c r="C951" s="505"/>
      <c r="D951" s="505"/>
      <c r="E951" s="505"/>
      <c r="F951" s="505"/>
      <c r="G951" s="506"/>
    </row>
    <row r="952" spans="1:7" s="171" customFormat="1" ht="14.5" customHeight="1" outlineLevel="1" x14ac:dyDescent="0.35">
      <c r="A952" s="584">
        <f>'BD5'!A456</f>
        <v>0</v>
      </c>
      <c r="B952" s="584"/>
      <c r="C952" s="215">
        <f>'BD5'!G456</f>
        <v>0</v>
      </c>
    </row>
    <row r="953" spans="1:7" s="171" customFormat="1" outlineLevel="1" x14ac:dyDescent="0.35">
      <c r="A953" s="499" t="s">
        <v>145</v>
      </c>
      <c r="B953" s="499"/>
      <c r="C953" s="499"/>
      <c r="D953" s="499"/>
      <c r="E953" s="499"/>
      <c r="F953" s="499"/>
      <c r="G953" s="500"/>
    </row>
    <row r="954" spans="1:7" s="171" customFormat="1" outlineLevel="1" x14ac:dyDescent="0.35">
      <c r="A954" s="502"/>
      <c r="B954" s="502"/>
      <c r="C954" s="502"/>
      <c r="D954" s="502"/>
      <c r="E954" s="502"/>
      <c r="F954" s="502"/>
      <c r="G954" s="503"/>
    </row>
    <row r="955" spans="1:7" s="171" customFormat="1" outlineLevel="1" x14ac:dyDescent="0.35">
      <c r="A955" s="502"/>
      <c r="B955" s="502"/>
      <c r="C955" s="502"/>
      <c r="D955" s="502"/>
      <c r="E955" s="502"/>
      <c r="F955" s="502"/>
      <c r="G955" s="503"/>
    </row>
    <row r="956" spans="1:7" s="171" customFormat="1" outlineLevel="1" x14ac:dyDescent="0.35">
      <c r="A956" s="505"/>
      <c r="B956" s="505"/>
      <c r="C956" s="505"/>
      <c r="D956" s="505"/>
      <c r="E956" s="505"/>
      <c r="F956" s="505"/>
      <c r="G956" s="506"/>
    </row>
    <row r="957" spans="1:7" s="171" customFormat="1" ht="14.5" customHeight="1" outlineLevel="1" x14ac:dyDescent="0.35">
      <c r="A957" s="584">
        <f>'BD5'!A457</f>
        <v>0</v>
      </c>
      <c r="B957" s="584"/>
      <c r="C957" s="215">
        <f>'BD5'!G457</f>
        <v>0</v>
      </c>
    </row>
    <row r="958" spans="1:7" s="171" customFormat="1" outlineLevel="1" x14ac:dyDescent="0.35">
      <c r="A958" s="499" t="s">
        <v>145</v>
      </c>
      <c r="B958" s="499"/>
      <c r="C958" s="499"/>
      <c r="D958" s="499"/>
      <c r="E958" s="499"/>
      <c r="F958" s="499"/>
      <c r="G958" s="500"/>
    </row>
    <row r="959" spans="1:7" s="171" customFormat="1" outlineLevel="1" x14ac:dyDescent="0.35">
      <c r="A959" s="502"/>
      <c r="B959" s="502"/>
      <c r="C959" s="502"/>
      <c r="D959" s="502"/>
      <c r="E959" s="502"/>
      <c r="F959" s="502"/>
      <c r="G959" s="503"/>
    </row>
    <row r="960" spans="1:7" s="171" customFormat="1" outlineLevel="1" x14ac:dyDescent="0.35">
      <c r="A960" s="502"/>
      <c r="B960" s="502"/>
      <c r="C960" s="502"/>
      <c r="D960" s="502"/>
      <c r="E960" s="502"/>
      <c r="F960" s="502"/>
      <c r="G960" s="503"/>
    </row>
    <row r="961" spans="1:7" s="171" customFormat="1" outlineLevel="1" x14ac:dyDescent="0.35">
      <c r="A961" s="505"/>
      <c r="B961" s="505"/>
      <c r="C961" s="505"/>
      <c r="D961" s="505"/>
      <c r="E961" s="505"/>
      <c r="F961" s="505"/>
      <c r="G961" s="506"/>
    </row>
    <row r="962" spans="1:7" s="171" customFormat="1" ht="14.5" customHeight="1" outlineLevel="1" x14ac:dyDescent="0.35">
      <c r="A962" s="584">
        <f>'BD5'!A458</f>
        <v>0</v>
      </c>
      <c r="B962" s="584"/>
      <c r="C962" s="215">
        <f>'BD5'!G458</f>
        <v>0</v>
      </c>
    </row>
    <row r="963" spans="1:7" s="171" customFormat="1" outlineLevel="1" x14ac:dyDescent="0.35">
      <c r="A963" s="499" t="s">
        <v>145</v>
      </c>
      <c r="B963" s="499"/>
      <c r="C963" s="499"/>
      <c r="D963" s="499"/>
      <c r="E963" s="499"/>
      <c r="F963" s="499"/>
      <c r="G963" s="500"/>
    </row>
    <row r="964" spans="1:7" s="171" customFormat="1" outlineLevel="1" x14ac:dyDescent="0.35">
      <c r="A964" s="502"/>
      <c r="B964" s="502"/>
      <c r="C964" s="502"/>
      <c r="D964" s="502"/>
      <c r="E964" s="502"/>
      <c r="F964" s="502"/>
      <c r="G964" s="503"/>
    </row>
    <row r="965" spans="1:7" s="171" customFormat="1" outlineLevel="1" x14ac:dyDescent="0.35">
      <c r="A965" s="502"/>
      <c r="B965" s="502"/>
      <c r="C965" s="502"/>
      <c r="D965" s="502"/>
      <c r="E965" s="502"/>
      <c r="F965" s="502"/>
      <c r="G965" s="503"/>
    </row>
    <row r="966" spans="1:7" s="171" customFormat="1" outlineLevel="1" x14ac:dyDescent="0.35">
      <c r="A966" s="505"/>
      <c r="B966" s="505"/>
      <c r="C966" s="505"/>
      <c r="D966" s="505"/>
      <c r="E966" s="505"/>
      <c r="F966" s="505"/>
      <c r="G966" s="506"/>
    </row>
    <row r="967" spans="1:7" s="171" customFormat="1" ht="14.5" customHeight="1" outlineLevel="2" x14ac:dyDescent="0.35">
      <c r="A967" s="584">
        <f>'BD5'!A459</f>
        <v>0</v>
      </c>
      <c r="B967" s="584"/>
      <c r="C967" s="215">
        <f>'BD5'!G459</f>
        <v>0</v>
      </c>
    </row>
    <row r="968" spans="1:7" s="171" customFormat="1" outlineLevel="2" x14ac:dyDescent="0.35">
      <c r="A968" s="499" t="s">
        <v>145</v>
      </c>
      <c r="B968" s="499"/>
      <c r="C968" s="499"/>
      <c r="D968" s="499"/>
      <c r="E968" s="499"/>
      <c r="F968" s="499"/>
      <c r="G968" s="500"/>
    </row>
    <row r="969" spans="1:7" s="171" customFormat="1" outlineLevel="2" x14ac:dyDescent="0.35">
      <c r="A969" s="502"/>
      <c r="B969" s="502"/>
      <c r="C969" s="502"/>
      <c r="D969" s="502"/>
      <c r="E969" s="502"/>
      <c r="F969" s="502"/>
      <c r="G969" s="503"/>
    </row>
    <row r="970" spans="1:7" s="171" customFormat="1" outlineLevel="2" x14ac:dyDescent="0.35">
      <c r="A970" s="502"/>
      <c r="B970" s="502"/>
      <c r="C970" s="502"/>
      <c r="D970" s="502"/>
      <c r="E970" s="502"/>
      <c r="F970" s="502"/>
      <c r="G970" s="503"/>
    </row>
    <row r="971" spans="1:7" s="171" customFormat="1" outlineLevel="2" x14ac:dyDescent="0.35">
      <c r="A971" s="505"/>
      <c r="B971" s="505"/>
      <c r="C971" s="505"/>
      <c r="D971" s="505"/>
      <c r="E971" s="505"/>
      <c r="F971" s="505"/>
      <c r="G971" s="506"/>
    </row>
    <row r="972" spans="1:7" s="171" customFormat="1" ht="14.5" customHeight="1" outlineLevel="2" x14ac:dyDescent="0.35">
      <c r="A972" s="584">
        <f>'BD5'!A460</f>
        <v>0</v>
      </c>
      <c r="B972" s="584"/>
      <c r="C972" s="215">
        <f>'BD5'!G460</f>
        <v>0</v>
      </c>
    </row>
    <row r="973" spans="1:7" s="171" customFormat="1" outlineLevel="2" x14ac:dyDescent="0.35">
      <c r="A973" s="499" t="s">
        <v>145</v>
      </c>
      <c r="B973" s="499"/>
      <c r="C973" s="499"/>
      <c r="D973" s="499"/>
      <c r="E973" s="499"/>
      <c r="F973" s="499"/>
      <c r="G973" s="500"/>
    </row>
    <row r="974" spans="1:7" s="171" customFormat="1" outlineLevel="2" x14ac:dyDescent="0.35">
      <c r="A974" s="502"/>
      <c r="B974" s="502"/>
      <c r="C974" s="502"/>
      <c r="D974" s="502"/>
      <c r="E974" s="502"/>
      <c r="F974" s="502"/>
      <c r="G974" s="503"/>
    </row>
    <row r="975" spans="1:7" s="171" customFormat="1" outlineLevel="2" x14ac:dyDescent="0.35">
      <c r="A975" s="502"/>
      <c r="B975" s="502"/>
      <c r="C975" s="502"/>
      <c r="D975" s="502"/>
      <c r="E975" s="502"/>
      <c r="F975" s="502"/>
      <c r="G975" s="503"/>
    </row>
    <row r="976" spans="1:7" s="171" customFormat="1" outlineLevel="2" x14ac:dyDescent="0.35">
      <c r="A976" s="505"/>
      <c r="B976" s="505"/>
      <c r="C976" s="505"/>
      <c r="D976" s="505"/>
      <c r="E976" s="505"/>
      <c r="F976" s="505"/>
      <c r="G976" s="506"/>
    </row>
    <row r="977" spans="1:7" s="171" customFormat="1" ht="14.5" customHeight="1" outlineLevel="2" x14ac:dyDescent="0.35">
      <c r="A977" s="584">
        <f>'BD5'!A461</f>
        <v>0</v>
      </c>
      <c r="B977" s="584"/>
      <c r="C977" s="215">
        <f>'BD5'!G461</f>
        <v>0</v>
      </c>
    </row>
    <row r="978" spans="1:7" s="171" customFormat="1" outlineLevel="2" x14ac:dyDescent="0.35">
      <c r="A978" s="499" t="s">
        <v>145</v>
      </c>
      <c r="B978" s="499"/>
      <c r="C978" s="499"/>
      <c r="D978" s="499"/>
      <c r="E978" s="499"/>
      <c r="F978" s="499"/>
      <c r="G978" s="500"/>
    </row>
    <row r="979" spans="1:7" s="171" customFormat="1" outlineLevel="2" x14ac:dyDescent="0.35">
      <c r="A979" s="502"/>
      <c r="B979" s="502"/>
      <c r="C979" s="502"/>
      <c r="D979" s="502"/>
      <c r="E979" s="502"/>
      <c r="F979" s="502"/>
      <c r="G979" s="503"/>
    </row>
    <row r="980" spans="1:7" s="171" customFormat="1" outlineLevel="2" x14ac:dyDescent="0.35">
      <c r="A980" s="502"/>
      <c r="B980" s="502"/>
      <c r="C980" s="502"/>
      <c r="D980" s="502"/>
      <c r="E980" s="502"/>
      <c r="F980" s="502"/>
      <c r="G980" s="503"/>
    </row>
    <row r="981" spans="1:7" s="171" customFormat="1" outlineLevel="2" x14ac:dyDescent="0.35">
      <c r="A981" s="505"/>
      <c r="B981" s="505"/>
      <c r="C981" s="505"/>
      <c r="D981" s="505"/>
      <c r="E981" s="505"/>
      <c r="F981" s="505"/>
      <c r="G981" s="506"/>
    </row>
    <row r="982" spans="1:7" s="171" customFormat="1" ht="14.5" customHeight="1" outlineLevel="2" x14ac:dyDescent="0.35">
      <c r="A982" s="584">
        <f>'BD5'!A462</f>
        <v>0</v>
      </c>
      <c r="B982" s="584"/>
      <c r="C982" s="215">
        <f>'BD5'!G462</f>
        <v>0</v>
      </c>
    </row>
    <row r="983" spans="1:7" s="171" customFormat="1" outlineLevel="2" x14ac:dyDescent="0.35">
      <c r="A983" s="499" t="s">
        <v>145</v>
      </c>
      <c r="B983" s="499"/>
      <c r="C983" s="499"/>
      <c r="D983" s="499"/>
      <c r="E983" s="499"/>
      <c r="F983" s="499"/>
      <c r="G983" s="500"/>
    </row>
    <row r="984" spans="1:7" s="171" customFormat="1" outlineLevel="2" x14ac:dyDescent="0.35">
      <c r="A984" s="502"/>
      <c r="B984" s="502"/>
      <c r="C984" s="502"/>
      <c r="D984" s="502"/>
      <c r="E984" s="502"/>
      <c r="F984" s="502"/>
      <c r="G984" s="503"/>
    </row>
    <row r="985" spans="1:7" s="171" customFormat="1" outlineLevel="2" x14ac:dyDescent="0.35">
      <c r="A985" s="502"/>
      <c r="B985" s="502"/>
      <c r="C985" s="502"/>
      <c r="D985" s="502"/>
      <c r="E985" s="502"/>
      <c r="F985" s="502"/>
      <c r="G985" s="503"/>
    </row>
    <row r="986" spans="1:7" s="171" customFormat="1" outlineLevel="2" x14ac:dyDescent="0.35">
      <c r="A986" s="505"/>
      <c r="B986" s="505"/>
      <c r="C986" s="505"/>
      <c r="D986" s="505"/>
      <c r="E986" s="505"/>
      <c r="F986" s="505"/>
      <c r="G986" s="506"/>
    </row>
    <row r="987" spans="1:7" s="171" customFormat="1" ht="14.5" customHeight="1" outlineLevel="2" x14ac:dyDescent="0.35">
      <c r="A987" s="584">
        <f>'BD5'!A463</f>
        <v>0</v>
      </c>
      <c r="B987" s="584"/>
      <c r="C987" s="215">
        <f>'BD5'!G463</f>
        <v>0</v>
      </c>
    </row>
    <row r="988" spans="1:7" s="171" customFormat="1" outlineLevel="2" x14ac:dyDescent="0.35">
      <c r="A988" s="499" t="s">
        <v>145</v>
      </c>
      <c r="B988" s="499"/>
      <c r="C988" s="499"/>
      <c r="D988" s="499"/>
      <c r="E988" s="499"/>
      <c r="F988" s="499"/>
      <c r="G988" s="500"/>
    </row>
    <row r="989" spans="1:7" s="171" customFormat="1" outlineLevel="2" x14ac:dyDescent="0.35">
      <c r="A989" s="502"/>
      <c r="B989" s="502"/>
      <c r="C989" s="502"/>
      <c r="D989" s="502"/>
      <c r="E989" s="502"/>
      <c r="F989" s="502"/>
      <c r="G989" s="503"/>
    </row>
    <row r="990" spans="1:7" s="171" customFormat="1" outlineLevel="2" x14ac:dyDescent="0.35">
      <c r="A990" s="502"/>
      <c r="B990" s="502"/>
      <c r="C990" s="502"/>
      <c r="D990" s="502"/>
      <c r="E990" s="502"/>
      <c r="F990" s="502"/>
      <c r="G990" s="503"/>
    </row>
    <row r="991" spans="1:7" s="171" customFormat="1" outlineLevel="2" x14ac:dyDescent="0.35">
      <c r="A991" s="505"/>
      <c r="B991" s="505"/>
      <c r="C991" s="505"/>
      <c r="D991" s="505"/>
      <c r="E991" s="505"/>
      <c r="F991" s="505"/>
      <c r="G991" s="506"/>
    </row>
    <row r="992" spans="1:7" s="168" customFormat="1" outlineLevel="1" x14ac:dyDescent="0.35">
      <c r="A992" s="169"/>
      <c r="B992"/>
      <c r="C992"/>
      <c r="D992"/>
      <c r="E992"/>
      <c r="F992"/>
      <c r="G992"/>
    </row>
    <row r="993" spans="1:7" s="168" customFormat="1" ht="18.5" outlineLevel="1" x14ac:dyDescent="0.35">
      <c r="A993" s="62" t="s">
        <v>113</v>
      </c>
      <c r="B993" s="170"/>
      <c r="C993" s="491">
        <f>'BD5'!G481</f>
        <v>0</v>
      </c>
      <c r="D993" s="491"/>
      <c r="E993" s="170"/>
      <c r="F993" s="170"/>
      <c r="G993" s="170"/>
    </row>
    <row r="994" spans="1:7" s="168" customFormat="1" outlineLevel="1" x14ac:dyDescent="0.35">
      <c r="A994" s="587" t="s">
        <v>123</v>
      </c>
      <c r="B994" s="588"/>
      <c r="C994" s="588"/>
      <c r="D994" s="588"/>
      <c r="E994" s="588"/>
      <c r="F994" s="588"/>
      <c r="G994" s="589"/>
    </row>
    <row r="995" spans="1:7" s="171" customFormat="1" ht="14.5" customHeight="1" outlineLevel="1" x14ac:dyDescent="0.35">
      <c r="A995" s="584">
        <f>'BD5'!A470</f>
        <v>0</v>
      </c>
      <c r="B995" s="584"/>
      <c r="C995" s="215">
        <f>'BD5'!G470</f>
        <v>0</v>
      </c>
    </row>
    <row r="996" spans="1:7" s="171" customFormat="1" outlineLevel="1" x14ac:dyDescent="0.35">
      <c r="A996" s="499" t="s">
        <v>145</v>
      </c>
      <c r="B996" s="499"/>
      <c r="C996" s="499"/>
      <c r="D996" s="499"/>
      <c r="E996" s="499"/>
      <c r="F996" s="499"/>
      <c r="G996" s="500"/>
    </row>
    <row r="997" spans="1:7" s="171" customFormat="1" outlineLevel="1" x14ac:dyDescent="0.35">
      <c r="A997" s="502"/>
      <c r="B997" s="502"/>
      <c r="C997" s="502"/>
      <c r="D997" s="502"/>
      <c r="E997" s="502"/>
      <c r="F997" s="502"/>
      <c r="G997" s="503"/>
    </row>
    <row r="998" spans="1:7" s="171" customFormat="1" outlineLevel="1" x14ac:dyDescent="0.35">
      <c r="A998" s="502"/>
      <c r="B998" s="502"/>
      <c r="C998" s="502"/>
      <c r="D998" s="502"/>
      <c r="E998" s="502"/>
      <c r="F998" s="502"/>
      <c r="G998" s="503"/>
    </row>
    <row r="999" spans="1:7" s="171" customFormat="1" outlineLevel="1" x14ac:dyDescent="0.35">
      <c r="A999" s="505"/>
      <c r="B999" s="505"/>
      <c r="C999" s="505"/>
      <c r="D999" s="505"/>
      <c r="E999" s="505"/>
      <c r="F999" s="505"/>
      <c r="G999" s="506"/>
    </row>
    <row r="1000" spans="1:7" s="171" customFormat="1" ht="14.5" customHeight="1" outlineLevel="1" x14ac:dyDescent="0.35">
      <c r="A1000" s="584">
        <f>'BD5'!A471</f>
        <v>0</v>
      </c>
      <c r="B1000" s="584"/>
      <c r="C1000" s="215">
        <f>'BD5'!G471</f>
        <v>0</v>
      </c>
    </row>
    <row r="1001" spans="1:7" s="171" customFormat="1" outlineLevel="1" x14ac:dyDescent="0.35">
      <c r="A1001" s="499" t="s">
        <v>145</v>
      </c>
      <c r="B1001" s="499"/>
      <c r="C1001" s="499"/>
      <c r="D1001" s="499"/>
      <c r="E1001" s="499"/>
      <c r="F1001" s="499"/>
      <c r="G1001" s="500"/>
    </row>
    <row r="1002" spans="1:7" s="171" customFormat="1" outlineLevel="1" x14ac:dyDescent="0.35">
      <c r="A1002" s="502"/>
      <c r="B1002" s="502"/>
      <c r="C1002" s="502"/>
      <c r="D1002" s="502"/>
      <c r="E1002" s="502"/>
      <c r="F1002" s="502"/>
      <c r="G1002" s="503"/>
    </row>
    <row r="1003" spans="1:7" s="171" customFormat="1" outlineLevel="1" x14ac:dyDescent="0.35">
      <c r="A1003" s="502"/>
      <c r="B1003" s="502"/>
      <c r="C1003" s="502"/>
      <c r="D1003" s="502"/>
      <c r="E1003" s="502"/>
      <c r="F1003" s="502"/>
      <c r="G1003" s="503"/>
    </row>
    <row r="1004" spans="1:7" s="171" customFormat="1" outlineLevel="1" x14ac:dyDescent="0.35">
      <c r="A1004" s="505"/>
      <c r="B1004" s="505"/>
      <c r="C1004" s="505"/>
      <c r="D1004" s="505"/>
      <c r="E1004" s="505"/>
      <c r="F1004" s="505"/>
      <c r="G1004" s="506"/>
    </row>
    <row r="1005" spans="1:7" s="171" customFormat="1" ht="14.5" customHeight="1" outlineLevel="1" x14ac:dyDescent="0.35">
      <c r="A1005" s="584">
        <f>'BD5'!A472</f>
        <v>0</v>
      </c>
      <c r="B1005" s="584"/>
      <c r="C1005" s="215">
        <f>'BD5'!G472</f>
        <v>0</v>
      </c>
    </row>
    <row r="1006" spans="1:7" s="171" customFormat="1" outlineLevel="1" x14ac:dyDescent="0.35">
      <c r="A1006" s="499" t="s">
        <v>145</v>
      </c>
      <c r="B1006" s="499"/>
      <c r="C1006" s="499"/>
      <c r="D1006" s="499"/>
      <c r="E1006" s="499"/>
      <c r="F1006" s="499"/>
      <c r="G1006" s="500"/>
    </row>
    <row r="1007" spans="1:7" s="171" customFormat="1" outlineLevel="1" x14ac:dyDescent="0.35">
      <c r="A1007" s="502"/>
      <c r="B1007" s="502"/>
      <c r="C1007" s="502"/>
      <c r="D1007" s="502"/>
      <c r="E1007" s="502"/>
      <c r="F1007" s="502"/>
      <c r="G1007" s="503"/>
    </row>
    <row r="1008" spans="1:7" s="171" customFormat="1" outlineLevel="1" x14ac:dyDescent="0.35">
      <c r="A1008" s="502"/>
      <c r="B1008" s="502"/>
      <c r="C1008" s="502"/>
      <c r="D1008" s="502"/>
      <c r="E1008" s="502"/>
      <c r="F1008" s="502"/>
      <c r="G1008" s="503"/>
    </row>
    <row r="1009" spans="1:7" s="171" customFormat="1" outlineLevel="1" x14ac:dyDescent="0.35">
      <c r="A1009" s="505"/>
      <c r="B1009" s="505"/>
      <c r="C1009" s="505"/>
      <c r="D1009" s="505"/>
      <c r="E1009" s="505"/>
      <c r="F1009" s="505"/>
      <c r="G1009" s="506"/>
    </row>
    <row r="1010" spans="1:7" s="171" customFormat="1" ht="14.5" customHeight="1" outlineLevel="1" x14ac:dyDescent="0.35">
      <c r="A1010" s="584">
        <f>'BD5'!A473</f>
        <v>0</v>
      </c>
      <c r="B1010" s="584"/>
      <c r="C1010" s="215">
        <f>'BD5'!G473</f>
        <v>0</v>
      </c>
    </row>
    <row r="1011" spans="1:7" s="171" customFormat="1" outlineLevel="1" x14ac:dyDescent="0.35">
      <c r="A1011" s="499" t="s">
        <v>145</v>
      </c>
      <c r="B1011" s="499"/>
      <c r="C1011" s="499"/>
      <c r="D1011" s="499"/>
      <c r="E1011" s="499"/>
      <c r="F1011" s="499"/>
      <c r="G1011" s="500"/>
    </row>
    <row r="1012" spans="1:7" s="171" customFormat="1" outlineLevel="1" x14ac:dyDescent="0.35">
      <c r="A1012" s="502"/>
      <c r="B1012" s="502"/>
      <c r="C1012" s="502"/>
      <c r="D1012" s="502"/>
      <c r="E1012" s="502"/>
      <c r="F1012" s="502"/>
      <c r="G1012" s="503"/>
    </row>
    <row r="1013" spans="1:7" s="171" customFormat="1" outlineLevel="1" x14ac:dyDescent="0.35">
      <c r="A1013" s="502"/>
      <c r="B1013" s="502"/>
      <c r="C1013" s="502"/>
      <c r="D1013" s="502"/>
      <c r="E1013" s="502"/>
      <c r="F1013" s="502"/>
      <c r="G1013" s="503"/>
    </row>
    <row r="1014" spans="1:7" s="171" customFormat="1" outlineLevel="1" x14ac:dyDescent="0.35">
      <c r="A1014" s="505"/>
      <c r="B1014" s="505"/>
      <c r="C1014" s="505"/>
      <c r="D1014" s="505"/>
      <c r="E1014" s="505"/>
      <c r="F1014" s="505"/>
      <c r="G1014" s="506"/>
    </row>
    <row r="1015" spans="1:7" s="171" customFormat="1" ht="14.5" customHeight="1" outlineLevel="1" x14ac:dyDescent="0.35">
      <c r="A1015" s="584">
        <f>'BD5'!A474</f>
        <v>0</v>
      </c>
      <c r="B1015" s="584"/>
      <c r="C1015" s="215">
        <f>'BD5'!G474</f>
        <v>0</v>
      </c>
    </row>
    <row r="1016" spans="1:7" s="171" customFormat="1" outlineLevel="1" x14ac:dyDescent="0.35">
      <c r="A1016" s="499" t="s">
        <v>145</v>
      </c>
      <c r="B1016" s="499"/>
      <c r="C1016" s="499"/>
      <c r="D1016" s="499"/>
      <c r="E1016" s="499"/>
      <c r="F1016" s="499"/>
      <c r="G1016" s="500"/>
    </row>
    <row r="1017" spans="1:7" s="171" customFormat="1" outlineLevel="1" x14ac:dyDescent="0.35">
      <c r="A1017" s="502"/>
      <c r="B1017" s="502"/>
      <c r="C1017" s="502"/>
      <c r="D1017" s="502"/>
      <c r="E1017" s="502"/>
      <c r="F1017" s="502"/>
      <c r="G1017" s="503"/>
    </row>
    <row r="1018" spans="1:7" s="171" customFormat="1" outlineLevel="1" x14ac:dyDescent="0.35">
      <c r="A1018" s="502"/>
      <c r="B1018" s="502"/>
      <c r="C1018" s="502"/>
      <c r="D1018" s="502"/>
      <c r="E1018" s="502"/>
      <c r="F1018" s="502"/>
      <c r="G1018" s="503"/>
    </row>
    <row r="1019" spans="1:7" s="171" customFormat="1" outlineLevel="1" x14ac:dyDescent="0.35">
      <c r="A1019" s="505"/>
      <c r="B1019" s="505"/>
      <c r="C1019" s="505"/>
      <c r="D1019" s="505"/>
      <c r="E1019" s="505"/>
      <c r="F1019" s="505"/>
      <c r="G1019" s="506"/>
    </row>
    <row r="1020" spans="1:7" s="171" customFormat="1" ht="14.5" customHeight="1" outlineLevel="2" x14ac:dyDescent="0.35">
      <c r="A1020" s="584">
        <f>'BD5'!A475</f>
        <v>0</v>
      </c>
      <c r="B1020" s="584"/>
      <c r="C1020" s="215">
        <f>'BD5'!G475</f>
        <v>0</v>
      </c>
    </row>
    <row r="1021" spans="1:7" s="171" customFormat="1" outlineLevel="2" x14ac:dyDescent="0.35">
      <c r="A1021" s="499" t="s">
        <v>145</v>
      </c>
      <c r="B1021" s="499"/>
      <c r="C1021" s="499"/>
      <c r="D1021" s="499"/>
      <c r="E1021" s="499"/>
      <c r="F1021" s="499"/>
      <c r="G1021" s="500"/>
    </row>
    <row r="1022" spans="1:7" s="171" customFormat="1" outlineLevel="2" x14ac:dyDescent="0.35">
      <c r="A1022" s="502"/>
      <c r="B1022" s="502"/>
      <c r="C1022" s="502"/>
      <c r="D1022" s="502"/>
      <c r="E1022" s="502"/>
      <c r="F1022" s="502"/>
      <c r="G1022" s="503"/>
    </row>
    <row r="1023" spans="1:7" s="171" customFormat="1" outlineLevel="2" x14ac:dyDescent="0.35">
      <c r="A1023" s="502"/>
      <c r="B1023" s="502"/>
      <c r="C1023" s="502"/>
      <c r="D1023" s="502"/>
      <c r="E1023" s="502"/>
      <c r="F1023" s="502"/>
      <c r="G1023" s="503"/>
    </row>
    <row r="1024" spans="1:7" s="171" customFormat="1" outlineLevel="2" x14ac:dyDescent="0.35">
      <c r="A1024" s="505"/>
      <c r="B1024" s="505"/>
      <c r="C1024" s="505"/>
      <c r="D1024" s="505"/>
      <c r="E1024" s="505"/>
      <c r="F1024" s="505"/>
      <c r="G1024" s="506"/>
    </row>
    <row r="1025" spans="1:7" s="171" customFormat="1" ht="14.5" customHeight="1" outlineLevel="2" x14ac:dyDescent="0.35">
      <c r="A1025" s="584">
        <f>'BD5'!A476</f>
        <v>0</v>
      </c>
      <c r="B1025" s="584"/>
      <c r="C1025" s="215">
        <f>'BD5'!G476</f>
        <v>0</v>
      </c>
    </row>
    <row r="1026" spans="1:7" s="171" customFormat="1" outlineLevel="2" x14ac:dyDescent="0.35">
      <c r="A1026" s="499" t="s">
        <v>145</v>
      </c>
      <c r="B1026" s="499"/>
      <c r="C1026" s="499"/>
      <c r="D1026" s="499"/>
      <c r="E1026" s="499"/>
      <c r="F1026" s="499"/>
      <c r="G1026" s="500"/>
    </row>
    <row r="1027" spans="1:7" s="171" customFormat="1" outlineLevel="2" x14ac:dyDescent="0.35">
      <c r="A1027" s="502"/>
      <c r="B1027" s="502"/>
      <c r="C1027" s="502"/>
      <c r="D1027" s="502"/>
      <c r="E1027" s="502"/>
      <c r="F1027" s="502"/>
      <c r="G1027" s="503"/>
    </row>
    <row r="1028" spans="1:7" s="171" customFormat="1" outlineLevel="2" x14ac:dyDescent="0.35">
      <c r="A1028" s="502"/>
      <c r="B1028" s="502"/>
      <c r="C1028" s="502"/>
      <c r="D1028" s="502"/>
      <c r="E1028" s="502"/>
      <c r="F1028" s="502"/>
      <c r="G1028" s="503"/>
    </row>
    <row r="1029" spans="1:7" s="171" customFormat="1" outlineLevel="2" x14ac:dyDescent="0.35">
      <c r="A1029" s="505"/>
      <c r="B1029" s="505"/>
      <c r="C1029" s="505"/>
      <c r="D1029" s="505"/>
      <c r="E1029" s="505"/>
      <c r="F1029" s="505"/>
      <c r="G1029" s="506"/>
    </row>
    <row r="1030" spans="1:7" s="171" customFormat="1" ht="14.5" customHeight="1" outlineLevel="2" x14ac:dyDescent="0.35">
      <c r="A1030" s="584">
        <f>'BD5'!A477</f>
        <v>0</v>
      </c>
      <c r="B1030" s="584"/>
      <c r="C1030" s="215">
        <f>'BD5'!G477</f>
        <v>0</v>
      </c>
    </row>
    <row r="1031" spans="1:7" s="171" customFormat="1" outlineLevel="2" x14ac:dyDescent="0.35">
      <c r="A1031" s="499" t="s">
        <v>145</v>
      </c>
      <c r="B1031" s="499"/>
      <c r="C1031" s="499"/>
      <c r="D1031" s="499"/>
      <c r="E1031" s="499"/>
      <c r="F1031" s="499"/>
      <c r="G1031" s="500"/>
    </row>
    <row r="1032" spans="1:7" s="171" customFormat="1" outlineLevel="2" x14ac:dyDescent="0.35">
      <c r="A1032" s="502"/>
      <c r="B1032" s="502"/>
      <c r="C1032" s="502"/>
      <c r="D1032" s="502"/>
      <c r="E1032" s="502"/>
      <c r="F1032" s="502"/>
      <c r="G1032" s="503"/>
    </row>
    <row r="1033" spans="1:7" s="171" customFormat="1" outlineLevel="2" x14ac:dyDescent="0.35">
      <c r="A1033" s="502"/>
      <c r="B1033" s="502"/>
      <c r="C1033" s="502"/>
      <c r="D1033" s="502"/>
      <c r="E1033" s="502"/>
      <c r="F1033" s="502"/>
      <c r="G1033" s="503"/>
    </row>
    <row r="1034" spans="1:7" s="171" customFormat="1" outlineLevel="2" x14ac:dyDescent="0.35">
      <c r="A1034" s="505"/>
      <c r="B1034" s="505"/>
      <c r="C1034" s="505"/>
      <c r="D1034" s="505"/>
      <c r="E1034" s="505"/>
      <c r="F1034" s="505"/>
      <c r="G1034" s="506"/>
    </row>
    <row r="1035" spans="1:7" s="171" customFormat="1" ht="14.5" customHeight="1" outlineLevel="2" x14ac:dyDescent="0.35">
      <c r="A1035" s="584">
        <f>'BD5'!A478</f>
        <v>0</v>
      </c>
      <c r="B1035" s="584"/>
      <c r="C1035" s="215">
        <f>'BD5'!G478</f>
        <v>0</v>
      </c>
    </row>
    <row r="1036" spans="1:7" s="171" customFormat="1" outlineLevel="2" x14ac:dyDescent="0.35">
      <c r="A1036" s="499" t="s">
        <v>145</v>
      </c>
      <c r="B1036" s="499"/>
      <c r="C1036" s="499"/>
      <c r="D1036" s="499"/>
      <c r="E1036" s="499"/>
      <c r="F1036" s="499"/>
      <c r="G1036" s="500"/>
    </row>
    <row r="1037" spans="1:7" s="171" customFormat="1" outlineLevel="2" x14ac:dyDescent="0.35">
      <c r="A1037" s="502"/>
      <c r="B1037" s="502"/>
      <c r="C1037" s="502"/>
      <c r="D1037" s="502"/>
      <c r="E1037" s="502"/>
      <c r="F1037" s="502"/>
      <c r="G1037" s="503"/>
    </row>
    <row r="1038" spans="1:7" s="171" customFormat="1" outlineLevel="2" x14ac:dyDescent="0.35">
      <c r="A1038" s="502"/>
      <c r="B1038" s="502"/>
      <c r="C1038" s="502"/>
      <c r="D1038" s="502"/>
      <c r="E1038" s="502"/>
      <c r="F1038" s="502"/>
      <c r="G1038" s="503"/>
    </row>
    <row r="1039" spans="1:7" s="171" customFormat="1" outlineLevel="2" x14ac:dyDescent="0.35">
      <c r="A1039" s="505"/>
      <c r="B1039" s="505"/>
      <c r="C1039" s="505"/>
      <c r="D1039" s="505"/>
      <c r="E1039" s="505"/>
      <c r="F1039" s="505"/>
      <c r="G1039" s="506"/>
    </row>
    <row r="1040" spans="1:7" s="171" customFormat="1" ht="14.5" customHeight="1" outlineLevel="2" x14ac:dyDescent="0.35">
      <c r="A1040" s="584">
        <f>'BD5'!A479</f>
        <v>0</v>
      </c>
      <c r="B1040" s="584"/>
      <c r="C1040" s="215">
        <f>'BD5'!G479</f>
        <v>0</v>
      </c>
    </row>
    <row r="1041" spans="1:7" s="171" customFormat="1" outlineLevel="2" x14ac:dyDescent="0.35">
      <c r="A1041" s="499" t="s">
        <v>145</v>
      </c>
      <c r="B1041" s="499"/>
      <c r="C1041" s="499"/>
      <c r="D1041" s="499"/>
      <c r="E1041" s="499"/>
      <c r="F1041" s="499"/>
      <c r="G1041" s="500"/>
    </row>
    <row r="1042" spans="1:7" s="171" customFormat="1" outlineLevel="2" x14ac:dyDescent="0.35">
      <c r="A1042" s="502"/>
      <c r="B1042" s="502"/>
      <c r="C1042" s="502"/>
      <c r="D1042" s="502"/>
      <c r="E1042" s="502"/>
      <c r="F1042" s="502"/>
      <c r="G1042" s="503"/>
    </row>
    <row r="1043" spans="1:7" s="171" customFormat="1" outlineLevel="2" x14ac:dyDescent="0.35">
      <c r="A1043" s="502"/>
      <c r="B1043" s="502"/>
      <c r="C1043" s="502"/>
      <c r="D1043" s="502"/>
      <c r="E1043" s="502"/>
      <c r="F1043" s="502"/>
      <c r="G1043" s="503"/>
    </row>
    <row r="1044" spans="1:7" s="168" customFormat="1" outlineLevel="2" x14ac:dyDescent="0.35">
      <c r="A1044" s="505"/>
      <c r="B1044" s="505"/>
      <c r="C1044" s="505"/>
      <c r="D1044" s="505"/>
      <c r="E1044" s="505"/>
      <c r="F1044" s="505"/>
      <c r="G1044" s="506"/>
    </row>
    <row r="1045" spans="1:7" s="168" customFormat="1" outlineLevel="1" x14ac:dyDescent="0.35">
      <c r="A1045" s="169"/>
    </row>
    <row r="1046" spans="1:7" s="168" customFormat="1" ht="18.5" outlineLevel="1" x14ac:dyDescent="0.35">
      <c r="A1046" s="62" t="s">
        <v>117</v>
      </c>
      <c r="B1046" s="491">
        <f>'BD5'!G496</f>
        <v>0</v>
      </c>
      <c r="C1046" s="491"/>
      <c r="D1046" s="170"/>
      <c r="E1046" s="170"/>
      <c r="F1046" s="170"/>
      <c r="G1046" s="170"/>
    </row>
    <row r="1047" spans="1:7" s="168" customFormat="1" outlineLevel="1" x14ac:dyDescent="0.35">
      <c r="A1047" s="587" t="s">
        <v>123</v>
      </c>
      <c r="B1047" s="588"/>
      <c r="C1047" s="588"/>
      <c r="D1047" s="588"/>
      <c r="E1047" s="588"/>
      <c r="F1047" s="588"/>
      <c r="G1047" s="589"/>
    </row>
    <row r="1048" spans="1:7" s="168" customFormat="1" ht="14.5" customHeight="1" outlineLevel="1" x14ac:dyDescent="0.35">
      <c r="A1048" s="584">
        <f>'BD5'!A485</f>
        <v>0</v>
      </c>
      <c r="B1048" s="584"/>
      <c r="C1048" s="215">
        <f>'BD5'!G485</f>
        <v>0</v>
      </c>
    </row>
    <row r="1049" spans="1:7" s="168" customFormat="1" outlineLevel="1" x14ac:dyDescent="0.35">
      <c r="A1049" s="499" t="s">
        <v>145</v>
      </c>
      <c r="B1049" s="499"/>
      <c r="C1049" s="499"/>
      <c r="D1049" s="499"/>
      <c r="E1049" s="499"/>
      <c r="F1049" s="499"/>
      <c r="G1049" s="500"/>
    </row>
    <row r="1050" spans="1:7" s="168" customFormat="1" outlineLevel="1" x14ac:dyDescent="0.35">
      <c r="A1050" s="502"/>
      <c r="B1050" s="502"/>
      <c r="C1050" s="502"/>
      <c r="D1050" s="502"/>
      <c r="E1050" s="502"/>
      <c r="F1050" s="502"/>
      <c r="G1050" s="503"/>
    </row>
    <row r="1051" spans="1:7" s="168" customFormat="1" outlineLevel="1" x14ac:dyDescent="0.35">
      <c r="A1051" s="502"/>
      <c r="B1051" s="502"/>
      <c r="C1051" s="502"/>
      <c r="D1051" s="502"/>
      <c r="E1051" s="502"/>
      <c r="F1051" s="502"/>
      <c r="G1051" s="503"/>
    </row>
    <row r="1052" spans="1:7" s="168" customFormat="1" outlineLevel="1" x14ac:dyDescent="0.35">
      <c r="A1052" s="505"/>
      <c r="B1052" s="505"/>
      <c r="C1052" s="505"/>
      <c r="D1052" s="505"/>
      <c r="E1052" s="505"/>
      <c r="F1052" s="505"/>
      <c r="G1052" s="506"/>
    </row>
    <row r="1053" spans="1:7" s="168" customFormat="1" ht="14.5" customHeight="1" outlineLevel="1" x14ac:dyDescent="0.35">
      <c r="A1053" s="584">
        <f>'BD5'!A486</f>
        <v>0</v>
      </c>
      <c r="B1053" s="584"/>
      <c r="C1053" s="215">
        <f>'BD5'!G486</f>
        <v>0</v>
      </c>
    </row>
    <row r="1054" spans="1:7" s="168" customFormat="1" outlineLevel="1" x14ac:dyDescent="0.35">
      <c r="A1054" s="499" t="s">
        <v>145</v>
      </c>
      <c r="B1054" s="499"/>
      <c r="C1054" s="499"/>
      <c r="D1054" s="499"/>
      <c r="E1054" s="499"/>
      <c r="F1054" s="499"/>
      <c r="G1054" s="500"/>
    </row>
    <row r="1055" spans="1:7" s="168" customFormat="1" outlineLevel="1" x14ac:dyDescent="0.35">
      <c r="A1055" s="502"/>
      <c r="B1055" s="502"/>
      <c r="C1055" s="502"/>
      <c r="D1055" s="502"/>
      <c r="E1055" s="502"/>
      <c r="F1055" s="502"/>
      <c r="G1055" s="503"/>
    </row>
    <row r="1056" spans="1:7" s="168" customFormat="1" outlineLevel="1" x14ac:dyDescent="0.35">
      <c r="A1056" s="502"/>
      <c r="B1056" s="502"/>
      <c r="C1056" s="502"/>
      <c r="D1056" s="502"/>
      <c r="E1056" s="502"/>
      <c r="F1056" s="502"/>
      <c r="G1056" s="503"/>
    </row>
    <row r="1057" spans="1:7" s="168" customFormat="1" outlineLevel="1" x14ac:dyDescent="0.35">
      <c r="A1057" s="505"/>
      <c r="B1057" s="505"/>
      <c r="C1057" s="505"/>
      <c r="D1057" s="505"/>
      <c r="E1057" s="505"/>
      <c r="F1057" s="505"/>
      <c r="G1057" s="506"/>
    </row>
    <row r="1058" spans="1:7" s="168" customFormat="1" ht="14.5" customHeight="1" outlineLevel="1" x14ac:dyDescent="0.35">
      <c r="A1058" s="584">
        <f>'BD5'!A487</f>
        <v>0</v>
      </c>
      <c r="B1058" s="584"/>
      <c r="C1058" s="215">
        <f>'BD5'!G487</f>
        <v>0</v>
      </c>
    </row>
    <row r="1059" spans="1:7" s="168" customFormat="1" outlineLevel="1" x14ac:dyDescent="0.35">
      <c r="A1059" s="499" t="s">
        <v>145</v>
      </c>
      <c r="B1059" s="499"/>
      <c r="C1059" s="499"/>
      <c r="D1059" s="499"/>
      <c r="E1059" s="499"/>
      <c r="F1059" s="499"/>
      <c r="G1059" s="500"/>
    </row>
    <row r="1060" spans="1:7" s="168" customFormat="1" outlineLevel="1" x14ac:dyDescent="0.35">
      <c r="A1060" s="502"/>
      <c r="B1060" s="502"/>
      <c r="C1060" s="502"/>
      <c r="D1060" s="502"/>
      <c r="E1060" s="502"/>
      <c r="F1060" s="502"/>
      <c r="G1060" s="503"/>
    </row>
    <row r="1061" spans="1:7" s="168" customFormat="1" outlineLevel="1" x14ac:dyDescent="0.35">
      <c r="A1061" s="502"/>
      <c r="B1061" s="502"/>
      <c r="C1061" s="502"/>
      <c r="D1061" s="502"/>
      <c r="E1061" s="502"/>
      <c r="F1061" s="502"/>
      <c r="G1061" s="503"/>
    </row>
    <row r="1062" spans="1:7" s="168" customFormat="1" outlineLevel="1" x14ac:dyDescent="0.35">
      <c r="A1062" s="505"/>
      <c r="B1062" s="505"/>
      <c r="C1062" s="505"/>
      <c r="D1062" s="505"/>
      <c r="E1062" s="505"/>
      <c r="F1062" s="505"/>
      <c r="G1062" s="506"/>
    </row>
    <row r="1063" spans="1:7" s="168" customFormat="1" ht="14.5" customHeight="1" outlineLevel="1" x14ac:dyDescent="0.35">
      <c r="A1063" s="584">
        <f>'BD5'!A488</f>
        <v>0</v>
      </c>
      <c r="B1063" s="584"/>
      <c r="C1063" s="215">
        <f>'BD5'!G488</f>
        <v>0</v>
      </c>
    </row>
    <row r="1064" spans="1:7" s="168" customFormat="1" outlineLevel="1" x14ac:dyDescent="0.35">
      <c r="A1064" s="499" t="s">
        <v>145</v>
      </c>
      <c r="B1064" s="499"/>
      <c r="C1064" s="499"/>
      <c r="D1064" s="499"/>
      <c r="E1064" s="499"/>
      <c r="F1064" s="499"/>
      <c r="G1064" s="500"/>
    </row>
    <row r="1065" spans="1:7" s="168" customFormat="1" outlineLevel="1" x14ac:dyDescent="0.35">
      <c r="A1065" s="502"/>
      <c r="B1065" s="502"/>
      <c r="C1065" s="502"/>
      <c r="D1065" s="502"/>
      <c r="E1065" s="502"/>
      <c r="F1065" s="502"/>
      <c r="G1065" s="503"/>
    </row>
    <row r="1066" spans="1:7" s="168" customFormat="1" outlineLevel="1" x14ac:dyDescent="0.35">
      <c r="A1066" s="502"/>
      <c r="B1066" s="502"/>
      <c r="C1066" s="502"/>
      <c r="D1066" s="502"/>
      <c r="E1066" s="502"/>
      <c r="F1066" s="502"/>
      <c r="G1066" s="503"/>
    </row>
    <row r="1067" spans="1:7" s="168" customFormat="1" outlineLevel="1" x14ac:dyDescent="0.35">
      <c r="A1067" s="505"/>
      <c r="B1067" s="505"/>
      <c r="C1067" s="505"/>
      <c r="D1067" s="505"/>
      <c r="E1067" s="505"/>
      <c r="F1067" s="505"/>
      <c r="G1067" s="506"/>
    </row>
    <row r="1068" spans="1:7" s="168" customFormat="1" ht="14.5" customHeight="1" outlineLevel="1" x14ac:dyDescent="0.35">
      <c r="A1068" s="584">
        <f>'BD5'!A489</f>
        <v>0</v>
      </c>
      <c r="B1068" s="584"/>
      <c r="C1068" s="215">
        <f>'BD5'!G489</f>
        <v>0</v>
      </c>
    </row>
    <row r="1069" spans="1:7" s="168" customFormat="1" outlineLevel="1" x14ac:dyDescent="0.35">
      <c r="A1069" s="499" t="s">
        <v>145</v>
      </c>
      <c r="B1069" s="499"/>
      <c r="C1069" s="499"/>
      <c r="D1069" s="499"/>
      <c r="E1069" s="499"/>
      <c r="F1069" s="499"/>
      <c r="G1069" s="500"/>
    </row>
    <row r="1070" spans="1:7" s="168" customFormat="1" outlineLevel="1" x14ac:dyDescent="0.35">
      <c r="A1070" s="502"/>
      <c r="B1070" s="502"/>
      <c r="C1070" s="502"/>
      <c r="D1070" s="502"/>
      <c r="E1070" s="502"/>
      <c r="F1070" s="502"/>
      <c r="G1070" s="503"/>
    </row>
    <row r="1071" spans="1:7" s="168" customFormat="1" outlineLevel="1" x14ac:dyDescent="0.35">
      <c r="A1071" s="502"/>
      <c r="B1071" s="502"/>
      <c r="C1071" s="502"/>
      <c r="D1071" s="502"/>
      <c r="E1071" s="502"/>
      <c r="F1071" s="502"/>
      <c r="G1071" s="503"/>
    </row>
    <row r="1072" spans="1:7" s="168" customFormat="1" outlineLevel="1" x14ac:dyDescent="0.35">
      <c r="A1072" s="505"/>
      <c r="B1072" s="505"/>
      <c r="C1072" s="505"/>
      <c r="D1072" s="505"/>
      <c r="E1072" s="505"/>
      <c r="F1072" s="505"/>
      <c r="G1072" s="506"/>
    </row>
    <row r="1073" spans="1:7" s="168" customFormat="1" ht="14.5" customHeight="1" outlineLevel="2" x14ac:dyDescent="0.35">
      <c r="A1073" s="584">
        <f>'BD5'!A490</f>
        <v>0</v>
      </c>
      <c r="B1073" s="584"/>
      <c r="C1073" s="215">
        <f>'BD5'!G490</f>
        <v>0</v>
      </c>
    </row>
    <row r="1074" spans="1:7" s="168" customFormat="1" outlineLevel="2" x14ac:dyDescent="0.35">
      <c r="A1074" s="499" t="s">
        <v>145</v>
      </c>
      <c r="B1074" s="499"/>
      <c r="C1074" s="499"/>
      <c r="D1074" s="499"/>
      <c r="E1074" s="499"/>
      <c r="F1074" s="499"/>
      <c r="G1074" s="500"/>
    </row>
    <row r="1075" spans="1:7" s="168" customFormat="1" outlineLevel="2" x14ac:dyDescent="0.35">
      <c r="A1075" s="502"/>
      <c r="B1075" s="502"/>
      <c r="C1075" s="502"/>
      <c r="D1075" s="502"/>
      <c r="E1075" s="502"/>
      <c r="F1075" s="502"/>
      <c r="G1075" s="503"/>
    </row>
    <row r="1076" spans="1:7" s="168" customFormat="1" outlineLevel="2" x14ac:dyDescent="0.35">
      <c r="A1076" s="502"/>
      <c r="B1076" s="502"/>
      <c r="C1076" s="502"/>
      <c r="D1076" s="502"/>
      <c r="E1076" s="502"/>
      <c r="F1076" s="502"/>
      <c r="G1076" s="503"/>
    </row>
    <row r="1077" spans="1:7" s="168" customFormat="1" outlineLevel="2" x14ac:dyDescent="0.35">
      <c r="A1077" s="505"/>
      <c r="B1077" s="505"/>
      <c r="C1077" s="505"/>
      <c r="D1077" s="505"/>
      <c r="E1077" s="505"/>
      <c r="F1077" s="505"/>
      <c r="G1077" s="506"/>
    </row>
    <row r="1078" spans="1:7" s="168" customFormat="1" ht="14.5" customHeight="1" outlineLevel="2" x14ac:dyDescent="0.35">
      <c r="A1078" s="584">
        <f>'BD5'!A491</f>
        <v>0</v>
      </c>
      <c r="B1078" s="584"/>
      <c r="C1078" s="215">
        <f>'BD5'!G491</f>
        <v>0</v>
      </c>
    </row>
    <row r="1079" spans="1:7" s="168" customFormat="1" outlineLevel="2" x14ac:dyDescent="0.35">
      <c r="A1079" s="499" t="s">
        <v>145</v>
      </c>
      <c r="B1079" s="499"/>
      <c r="C1079" s="499"/>
      <c r="D1079" s="499"/>
      <c r="E1079" s="499"/>
      <c r="F1079" s="499"/>
      <c r="G1079" s="500"/>
    </row>
    <row r="1080" spans="1:7" s="168" customFormat="1" outlineLevel="2" x14ac:dyDescent="0.35">
      <c r="A1080" s="502"/>
      <c r="B1080" s="502"/>
      <c r="C1080" s="502"/>
      <c r="D1080" s="502"/>
      <c r="E1080" s="502"/>
      <c r="F1080" s="502"/>
      <c r="G1080" s="503"/>
    </row>
    <row r="1081" spans="1:7" s="168" customFormat="1" outlineLevel="2" x14ac:dyDescent="0.35">
      <c r="A1081" s="502"/>
      <c r="B1081" s="502"/>
      <c r="C1081" s="502"/>
      <c r="D1081" s="502"/>
      <c r="E1081" s="502"/>
      <c r="F1081" s="502"/>
      <c r="G1081" s="503"/>
    </row>
    <row r="1082" spans="1:7" s="168" customFormat="1" outlineLevel="2" x14ac:dyDescent="0.35">
      <c r="A1082" s="505"/>
      <c r="B1082" s="505"/>
      <c r="C1082" s="505"/>
      <c r="D1082" s="505"/>
      <c r="E1082" s="505"/>
      <c r="F1082" s="505"/>
      <c r="G1082" s="506"/>
    </row>
    <row r="1083" spans="1:7" s="168" customFormat="1" ht="14.5" customHeight="1" outlineLevel="2" x14ac:dyDescent="0.35">
      <c r="A1083" s="584">
        <f>'BD5'!A492</f>
        <v>0</v>
      </c>
      <c r="B1083" s="584"/>
      <c r="C1083" s="215">
        <f>'BD5'!G492</f>
        <v>0</v>
      </c>
    </row>
    <row r="1084" spans="1:7" s="168" customFormat="1" outlineLevel="2" x14ac:dyDescent="0.35">
      <c r="A1084" s="499" t="s">
        <v>145</v>
      </c>
      <c r="B1084" s="499"/>
      <c r="C1084" s="499"/>
      <c r="D1084" s="499"/>
      <c r="E1084" s="499"/>
      <c r="F1084" s="499"/>
      <c r="G1084" s="500"/>
    </row>
    <row r="1085" spans="1:7" s="168" customFormat="1" outlineLevel="2" x14ac:dyDescent="0.35">
      <c r="A1085" s="502"/>
      <c r="B1085" s="502"/>
      <c r="C1085" s="502"/>
      <c r="D1085" s="502"/>
      <c r="E1085" s="502"/>
      <c r="F1085" s="502"/>
      <c r="G1085" s="503"/>
    </row>
    <row r="1086" spans="1:7" s="168" customFormat="1" outlineLevel="2" x14ac:dyDescent="0.35">
      <c r="A1086" s="502"/>
      <c r="B1086" s="502"/>
      <c r="C1086" s="502"/>
      <c r="D1086" s="502"/>
      <c r="E1086" s="502"/>
      <c r="F1086" s="502"/>
      <c r="G1086" s="503"/>
    </row>
    <row r="1087" spans="1:7" s="168" customFormat="1" outlineLevel="2" x14ac:dyDescent="0.35">
      <c r="A1087" s="505"/>
      <c r="B1087" s="505"/>
      <c r="C1087" s="505"/>
      <c r="D1087" s="505"/>
      <c r="E1087" s="505"/>
      <c r="F1087" s="505"/>
      <c r="G1087" s="506"/>
    </row>
    <row r="1088" spans="1:7" s="168" customFormat="1" ht="14.5" customHeight="1" outlineLevel="2" x14ac:dyDescent="0.35">
      <c r="A1088" s="584">
        <f>'BD5'!A493</f>
        <v>0</v>
      </c>
      <c r="B1088" s="584"/>
      <c r="C1088" s="215">
        <f>'BD5'!G493</f>
        <v>0</v>
      </c>
    </row>
    <row r="1089" spans="1:7" s="168" customFormat="1" outlineLevel="2" x14ac:dyDescent="0.35">
      <c r="A1089" s="499" t="s">
        <v>145</v>
      </c>
      <c r="B1089" s="499"/>
      <c r="C1089" s="499"/>
      <c r="D1089" s="499"/>
      <c r="E1089" s="499"/>
      <c r="F1089" s="499"/>
      <c r="G1089" s="500"/>
    </row>
    <row r="1090" spans="1:7" s="168" customFormat="1" outlineLevel="2" x14ac:dyDescent="0.35">
      <c r="A1090" s="502"/>
      <c r="B1090" s="502"/>
      <c r="C1090" s="502"/>
      <c r="D1090" s="502"/>
      <c r="E1090" s="502"/>
      <c r="F1090" s="502"/>
      <c r="G1090" s="503"/>
    </row>
    <row r="1091" spans="1:7" s="168" customFormat="1" outlineLevel="2" x14ac:dyDescent="0.35">
      <c r="A1091" s="502"/>
      <c r="B1091" s="502"/>
      <c r="C1091" s="502"/>
      <c r="D1091" s="502"/>
      <c r="E1091" s="502"/>
      <c r="F1091" s="502"/>
      <c r="G1091" s="503"/>
    </row>
    <row r="1092" spans="1:7" s="168" customFormat="1" outlineLevel="2" x14ac:dyDescent="0.35">
      <c r="A1092" s="505"/>
      <c r="B1092" s="505"/>
      <c r="C1092" s="505"/>
      <c r="D1092" s="505"/>
      <c r="E1092" s="505"/>
      <c r="F1092" s="505"/>
      <c r="G1092" s="506"/>
    </row>
    <row r="1093" spans="1:7" s="168" customFormat="1" ht="14.5" customHeight="1" outlineLevel="2" x14ac:dyDescent="0.35">
      <c r="A1093" s="584">
        <f>'BD5'!A494</f>
        <v>0</v>
      </c>
      <c r="B1093" s="584"/>
      <c r="C1093" s="215">
        <f>'BD5'!G494</f>
        <v>0</v>
      </c>
    </row>
    <row r="1094" spans="1:7" s="168" customFormat="1" outlineLevel="2" x14ac:dyDescent="0.35">
      <c r="A1094" s="499" t="s">
        <v>145</v>
      </c>
      <c r="B1094" s="499"/>
      <c r="C1094" s="499"/>
      <c r="D1094" s="499"/>
      <c r="E1094" s="499"/>
      <c r="F1094" s="499"/>
      <c r="G1094" s="500"/>
    </row>
    <row r="1095" spans="1:7" s="168" customFormat="1" outlineLevel="2" x14ac:dyDescent="0.35">
      <c r="A1095" s="502"/>
      <c r="B1095" s="502"/>
      <c r="C1095" s="502"/>
      <c r="D1095" s="502"/>
      <c r="E1095" s="502"/>
      <c r="F1095" s="502"/>
      <c r="G1095" s="503"/>
    </row>
    <row r="1096" spans="1:7" s="168" customFormat="1" outlineLevel="2" x14ac:dyDescent="0.35">
      <c r="A1096" s="502"/>
      <c r="B1096" s="502"/>
      <c r="C1096" s="502"/>
      <c r="D1096" s="502"/>
      <c r="E1096" s="502"/>
      <c r="F1096" s="502"/>
      <c r="G1096" s="503"/>
    </row>
    <row r="1097" spans="1:7" s="168" customFormat="1" outlineLevel="2" x14ac:dyDescent="0.35">
      <c r="A1097" s="505"/>
      <c r="B1097" s="505"/>
      <c r="C1097" s="505"/>
      <c r="D1097" s="505"/>
      <c r="E1097" s="505"/>
      <c r="F1097" s="505"/>
      <c r="G1097" s="506"/>
    </row>
    <row r="1098" spans="1:7" s="168" customFormat="1" outlineLevel="1" x14ac:dyDescent="0.35">
      <c r="A1098" s="169"/>
    </row>
    <row r="1099" spans="1:7" ht="14.5" customHeight="1" thickBot="1" x14ac:dyDescent="0.4"/>
    <row r="1100" spans="1:7" ht="56.5" customHeight="1" thickBot="1" x14ac:dyDescent="0.7">
      <c r="A1100" s="303" t="s">
        <v>137</v>
      </c>
      <c r="B1100" s="477" t="s">
        <v>199</v>
      </c>
      <c r="C1100" s="478"/>
      <c r="D1100" s="478"/>
      <c r="E1100" s="478"/>
      <c r="F1100" s="478"/>
      <c r="G1100" s="479"/>
    </row>
    <row r="1101" spans="1:7" ht="24" thickBot="1" x14ac:dyDescent="0.6">
      <c r="A1101" s="16" t="s">
        <v>39</v>
      </c>
      <c r="B1101" s="466">
        <f>'BD5'!G555</f>
        <v>0</v>
      </c>
      <c r="C1101" s="467"/>
    </row>
    <row r="1102" spans="1:7" outlineLevel="1" x14ac:dyDescent="0.35"/>
    <row r="1103" spans="1:7" outlineLevel="1" x14ac:dyDescent="0.35">
      <c r="A1103" s="599" t="s">
        <v>49</v>
      </c>
      <c r="B1103" s="599"/>
      <c r="C1103" s="599"/>
      <c r="D1103" s="599"/>
      <c r="E1103" s="599"/>
      <c r="F1103" s="599"/>
      <c r="G1103" s="599"/>
    </row>
    <row r="1104" spans="1:7" ht="28.9" customHeight="1" outlineLevel="1" x14ac:dyDescent="0.35">
      <c r="A1104" s="183" t="s">
        <v>62</v>
      </c>
      <c r="B1104" s="601" t="s">
        <v>201</v>
      </c>
      <c r="C1104" s="601"/>
      <c r="D1104" s="601"/>
      <c r="E1104" s="601"/>
      <c r="F1104" s="601"/>
      <c r="G1104" s="601"/>
    </row>
    <row r="1105" spans="1:7" outlineLevel="1" x14ac:dyDescent="0.35"/>
    <row r="1106" spans="1:7" ht="14.5" customHeight="1" outlineLevel="1" x14ac:dyDescent="0.35">
      <c r="A1106" s="602" t="str">
        <f>'BD5'!A502</f>
        <v>Escort Services - Staff</v>
      </c>
      <c r="B1106" s="602"/>
      <c r="C1106" s="273">
        <f>'BD5'!G507</f>
        <v>0</v>
      </c>
    </row>
    <row r="1107" spans="1:7" outlineLevel="1" x14ac:dyDescent="0.35">
      <c r="A1107" s="465" t="s">
        <v>200</v>
      </c>
      <c r="B1107" s="465"/>
      <c r="C1107" s="465"/>
      <c r="D1107" s="465"/>
      <c r="E1107" s="465"/>
      <c r="F1107" s="465"/>
      <c r="G1107" s="465"/>
    </row>
    <row r="1108" spans="1:7" outlineLevel="1" x14ac:dyDescent="0.35">
      <c r="A1108" s="465"/>
      <c r="B1108" s="465"/>
      <c r="C1108" s="465"/>
      <c r="D1108" s="465"/>
      <c r="E1108" s="465"/>
      <c r="F1108" s="465"/>
      <c r="G1108" s="465"/>
    </row>
    <row r="1109" spans="1:7" outlineLevel="1" x14ac:dyDescent="0.35">
      <c r="A1109" s="465"/>
      <c r="B1109" s="465"/>
      <c r="C1109" s="465"/>
      <c r="D1109" s="465"/>
      <c r="E1109" s="465"/>
      <c r="F1109" s="465"/>
      <c r="G1109" s="465"/>
    </row>
    <row r="1110" spans="1:7" outlineLevel="1" x14ac:dyDescent="0.35">
      <c r="A1110" s="465"/>
      <c r="B1110" s="465"/>
      <c r="C1110" s="465"/>
      <c r="D1110" s="465"/>
      <c r="E1110" s="465"/>
      <c r="F1110" s="465"/>
      <c r="G1110" s="465"/>
    </row>
    <row r="1111" spans="1:7" ht="14.5" customHeight="1" outlineLevel="1" x14ac:dyDescent="0.35">
      <c r="A1111" s="584" t="str">
        <f>'BD5'!A510</f>
        <v>Escort Services - Client (Child)</v>
      </c>
      <c r="B1111" s="584"/>
      <c r="C1111" s="215">
        <f>'BD5'!G515</f>
        <v>0</v>
      </c>
    </row>
    <row r="1112" spans="1:7" outlineLevel="1" x14ac:dyDescent="0.35">
      <c r="A1112" s="465" t="s">
        <v>200</v>
      </c>
      <c r="B1112" s="465"/>
      <c r="C1112" s="465"/>
      <c r="D1112" s="465"/>
      <c r="E1112" s="465"/>
      <c r="F1112" s="465"/>
      <c r="G1112" s="465"/>
    </row>
    <row r="1113" spans="1:7" outlineLevel="1" x14ac:dyDescent="0.35">
      <c r="A1113" s="465"/>
      <c r="B1113" s="465"/>
      <c r="C1113" s="465"/>
      <c r="D1113" s="465"/>
      <c r="E1113" s="465"/>
      <c r="F1113" s="465"/>
      <c r="G1113" s="465"/>
    </row>
    <row r="1114" spans="1:7" outlineLevel="1" x14ac:dyDescent="0.35">
      <c r="A1114" s="465"/>
      <c r="B1114" s="465"/>
      <c r="C1114" s="465"/>
      <c r="D1114" s="465"/>
      <c r="E1114" s="465"/>
      <c r="F1114" s="465"/>
      <c r="G1114" s="465"/>
    </row>
    <row r="1115" spans="1:7" outlineLevel="1" x14ac:dyDescent="0.35">
      <c r="A1115" s="465"/>
      <c r="B1115" s="465"/>
      <c r="C1115" s="465"/>
      <c r="D1115" s="465"/>
      <c r="E1115" s="465"/>
      <c r="F1115" s="465"/>
      <c r="G1115" s="465"/>
    </row>
    <row r="1116" spans="1:7" outlineLevel="1" x14ac:dyDescent="0.35">
      <c r="A1116" s="583" t="s">
        <v>234</v>
      </c>
      <c r="B1116" s="583"/>
      <c r="C1116" s="583"/>
      <c r="D1116" s="583"/>
      <c r="E1116" s="583"/>
      <c r="F1116" s="583"/>
      <c r="G1116" s="583"/>
    </row>
    <row r="1117" spans="1:7" ht="14.5" customHeight="1" outlineLevel="1" x14ac:dyDescent="0.35">
      <c r="A1117" s="584">
        <f>'BD5'!A519</f>
        <v>0</v>
      </c>
      <c r="B1117" s="584"/>
      <c r="C1117" s="215">
        <f>'BD5'!G519</f>
        <v>0</v>
      </c>
    </row>
    <row r="1118" spans="1:7" ht="14.5" customHeight="1" outlineLevel="1" x14ac:dyDescent="0.35">
      <c r="A1118" s="465" t="s">
        <v>200</v>
      </c>
      <c r="B1118" s="465"/>
      <c r="C1118" s="465"/>
      <c r="D1118" s="465"/>
      <c r="E1118" s="465"/>
      <c r="F1118" s="465"/>
      <c r="G1118" s="465"/>
    </row>
    <row r="1119" spans="1:7" ht="14.5" customHeight="1" outlineLevel="1" x14ac:dyDescent="0.35">
      <c r="A1119" s="465"/>
      <c r="B1119" s="465"/>
      <c r="C1119" s="465"/>
      <c r="D1119" s="465"/>
      <c r="E1119" s="465"/>
      <c r="F1119" s="465"/>
      <c r="G1119" s="465"/>
    </row>
    <row r="1120" spans="1:7" ht="14.5" customHeight="1" outlineLevel="1" x14ac:dyDescent="0.35">
      <c r="A1120" s="465"/>
      <c r="B1120" s="465"/>
      <c r="C1120" s="465"/>
      <c r="D1120" s="465"/>
      <c r="E1120" s="465"/>
      <c r="F1120" s="465"/>
      <c r="G1120" s="465"/>
    </row>
    <row r="1121" spans="1:7" outlineLevel="1" x14ac:dyDescent="0.35">
      <c r="A1121" s="465"/>
      <c r="B1121" s="465"/>
      <c r="C1121" s="465"/>
      <c r="D1121" s="465"/>
      <c r="E1121" s="465"/>
      <c r="F1121" s="465"/>
      <c r="G1121" s="465"/>
    </row>
    <row r="1122" spans="1:7" ht="14.5" customHeight="1" outlineLevel="1" x14ac:dyDescent="0.35">
      <c r="A1122" s="584">
        <f>'BD5'!A520</f>
        <v>0</v>
      </c>
      <c r="B1122" s="584"/>
      <c r="C1122" s="215">
        <f>'BD5'!G520</f>
        <v>0</v>
      </c>
    </row>
    <row r="1123" spans="1:7" outlineLevel="1" x14ac:dyDescent="0.35">
      <c r="A1123" s="465" t="s">
        <v>200</v>
      </c>
      <c r="B1123" s="465"/>
      <c r="C1123" s="465"/>
      <c r="D1123" s="465"/>
      <c r="E1123" s="465"/>
      <c r="F1123" s="465"/>
      <c r="G1123" s="465"/>
    </row>
    <row r="1124" spans="1:7" outlineLevel="1" x14ac:dyDescent="0.35">
      <c r="A1124" s="465"/>
      <c r="B1124" s="465"/>
      <c r="C1124" s="465"/>
      <c r="D1124" s="465"/>
      <c r="E1124" s="465"/>
      <c r="F1124" s="465"/>
      <c r="G1124" s="465"/>
    </row>
    <row r="1125" spans="1:7" outlineLevel="1" x14ac:dyDescent="0.35">
      <c r="A1125" s="465"/>
      <c r="B1125" s="465"/>
      <c r="C1125" s="465"/>
      <c r="D1125" s="465"/>
      <c r="E1125" s="465"/>
      <c r="F1125" s="465"/>
      <c r="G1125" s="465"/>
    </row>
    <row r="1126" spans="1:7" outlineLevel="1" x14ac:dyDescent="0.35">
      <c r="A1126" s="465"/>
      <c r="B1126" s="465"/>
      <c r="C1126" s="465"/>
      <c r="D1126" s="465"/>
      <c r="E1126" s="465"/>
      <c r="F1126" s="465"/>
      <c r="G1126" s="465"/>
    </row>
    <row r="1127" spans="1:7" ht="14.5" customHeight="1" outlineLevel="1" x14ac:dyDescent="0.35">
      <c r="A1127" s="584">
        <f>'BD5'!A521</f>
        <v>0</v>
      </c>
      <c r="B1127" s="584"/>
      <c r="C1127" s="215">
        <f>'BD5'!G521</f>
        <v>0</v>
      </c>
    </row>
    <row r="1128" spans="1:7" outlineLevel="1" x14ac:dyDescent="0.35">
      <c r="A1128" s="465" t="s">
        <v>200</v>
      </c>
      <c r="B1128" s="465"/>
      <c r="C1128" s="465"/>
      <c r="D1128" s="465"/>
      <c r="E1128" s="465"/>
      <c r="F1128" s="465"/>
      <c r="G1128" s="465"/>
    </row>
    <row r="1129" spans="1:7" outlineLevel="1" x14ac:dyDescent="0.35">
      <c r="A1129" s="465"/>
      <c r="B1129" s="465"/>
      <c r="C1129" s="465"/>
      <c r="D1129" s="465"/>
      <c r="E1129" s="465"/>
      <c r="F1129" s="465"/>
      <c r="G1129" s="465"/>
    </row>
    <row r="1130" spans="1:7" outlineLevel="1" x14ac:dyDescent="0.35">
      <c r="A1130" s="465"/>
      <c r="B1130" s="465"/>
      <c r="C1130" s="465"/>
      <c r="D1130" s="465"/>
      <c r="E1130" s="465"/>
      <c r="F1130" s="465"/>
      <c r="G1130" s="465"/>
    </row>
    <row r="1131" spans="1:7" outlineLevel="1" x14ac:dyDescent="0.35">
      <c r="A1131" s="465"/>
      <c r="B1131" s="465"/>
      <c r="C1131" s="465"/>
      <c r="D1131" s="465"/>
      <c r="E1131" s="465"/>
      <c r="F1131" s="465"/>
      <c r="G1131" s="465"/>
    </row>
    <row r="1132" spans="1:7" ht="14.5" customHeight="1" outlineLevel="1" x14ac:dyDescent="0.35">
      <c r="A1132" s="584">
        <f>'BD5'!A522</f>
        <v>0</v>
      </c>
      <c r="B1132" s="584"/>
      <c r="C1132" s="215">
        <f>'BD5'!G522</f>
        <v>0</v>
      </c>
    </row>
    <row r="1133" spans="1:7" outlineLevel="1" x14ac:dyDescent="0.35">
      <c r="A1133" s="465" t="s">
        <v>200</v>
      </c>
      <c r="B1133" s="465"/>
      <c r="C1133" s="465"/>
      <c r="D1133" s="465"/>
      <c r="E1133" s="465"/>
      <c r="F1133" s="465"/>
      <c r="G1133" s="465"/>
    </row>
    <row r="1134" spans="1:7" outlineLevel="1" x14ac:dyDescent="0.35">
      <c r="A1134" s="465"/>
      <c r="B1134" s="465"/>
      <c r="C1134" s="465"/>
      <c r="D1134" s="465"/>
      <c r="E1134" s="465"/>
      <c r="F1134" s="465"/>
      <c r="G1134" s="465"/>
    </row>
    <row r="1135" spans="1:7" outlineLevel="1" x14ac:dyDescent="0.35">
      <c r="A1135" s="465"/>
      <c r="B1135" s="465"/>
      <c r="C1135" s="465"/>
      <c r="D1135" s="465"/>
      <c r="E1135" s="465"/>
      <c r="F1135" s="465"/>
      <c r="G1135" s="465"/>
    </row>
    <row r="1136" spans="1:7" outlineLevel="1" x14ac:dyDescent="0.35">
      <c r="A1136" s="465"/>
      <c r="B1136" s="465"/>
      <c r="C1136" s="465"/>
      <c r="D1136" s="465"/>
      <c r="E1136" s="465"/>
      <c r="F1136" s="465"/>
      <c r="G1136" s="465"/>
    </row>
    <row r="1137" spans="1:7" ht="14.5" customHeight="1" outlineLevel="1" x14ac:dyDescent="0.35">
      <c r="A1137" s="584">
        <f>'BD5'!A523</f>
        <v>0</v>
      </c>
      <c r="B1137" s="584"/>
      <c r="C1137" s="215">
        <f>'BD5'!G523</f>
        <v>0</v>
      </c>
    </row>
    <row r="1138" spans="1:7" outlineLevel="1" x14ac:dyDescent="0.35">
      <c r="A1138" s="465" t="s">
        <v>200</v>
      </c>
      <c r="B1138" s="465"/>
      <c r="C1138" s="465"/>
      <c r="D1138" s="465"/>
      <c r="E1138" s="465"/>
      <c r="F1138" s="465"/>
      <c r="G1138" s="465"/>
    </row>
    <row r="1139" spans="1:7" outlineLevel="1" x14ac:dyDescent="0.35">
      <c r="A1139" s="465"/>
      <c r="B1139" s="465"/>
      <c r="C1139" s="465"/>
      <c r="D1139" s="465"/>
      <c r="E1139" s="465"/>
      <c r="F1139" s="465"/>
      <c r="G1139" s="465"/>
    </row>
    <row r="1140" spans="1:7" outlineLevel="1" x14ac:dyDescent="0.35">
      <c r="A1140" s="465"/>
      <c r="B1140" s="465"/>
      <c r="C1140" s="465"/>
      <c r="D1140" s="465"/>
      <c r="E1140" s="465"/>
      <c r="F1140" s="465"/>
      <c r="G1140" s="465"/>
    </row>
    <row r="1141" spans="1:7" outlineLevel="1" x14ac:dyDescent="0.35">
      <c r="A1141" s="465"/>
      <c r="B1141" s="465"/>
      <c r="C1141" s="465"/>
      <c r="D1141" s="465"/>
      <c r="E1141" s="465"/>
      <c r="F1141" s="465"/>
      <c r="G1141" s="465"/>
    </row>
    <row r="1142" spans="1:7" ht="14.5" customHeight="1" outlineLevel="2" x14ac:dyDescent="0.35">
      <c r="A1142" s="584">
        <f>'BD5'!A524</f>
        <v>0</v>
      </c>
      <c r="B1142" s="584"/>
      <c r="C1142" s="215">
        <f>'BD5'!G524</f>
        <v>0</v>
      </c>
    </row>
    <row r="1143" spans="1:7" outlineLevel="2" x14ac:dyDescent="0.35">
      <c r="A1143" s="465" t="s">
        <v>200</v>
      </c>
      <c r="B1143" s="465"/>
      <c r="C1143" s="465"/>
      <c r="D1143" s="465"/>
      <c r="E1143" s="465"/>
      <c r="F1143" s="465"/>
      <c r="G1143" s="465"/>
    </row>
    <row r="1144" spans="1:7" outlineLevel="2" x14ac:dyDescent="0.35">
      <c r="A1144" s="465"/>
      <c r="B1144" s="465"/>
      <c r="C1144" s="465"/>
      <c r="D1144" s="465"/>
      <c r="E1144" s="465"/>
      <c r="F1144" s="465"/>
      <c r="G1144" s="465"/>
    </row>
    <row r="1145" spans="1:7" outlineLevel="2" x14ac:dyDescent="0.35">
      <c r="A1145" s="465"/>
      <c r="B1145" s="465"/>
      <c r="C1145" s="465"/>
      <c r="D1145" s="465"/>
      <c r="E1145" s="465"/>
      <c r="F1145" s="465"/>
      <c r="G1145" s="465"/>
    </row>
    <row r="1146" spans="1:7" outlineLevel="2" x14ac:dyDescent="0.35">
      <c r="A1146" s="465"/>
      <c r="B1146" s="465"/>
      <c r="C1146" s="465"/>
      <c r="D1146" s="465"/>
      <c r="E1146" s="465"/>
      <c r="F1146" s="465"/>
      <c r="G1146" s="465"/>
    </row>
    <row r="1147" spans="1:7" ht="14.5" customHeight="1" outlineLevel="2" x14ac:dyDescent="0.35">
      <c r="A1147" s="584">
        <f>'BD5'!A525</f>
        <v>0</v>
      </c>
      <c r="B1147" s="584"/>
      <c r="C1147" s="215">
        <f>'BD5'!G525</f>
        <v>0</v>
      </c>
    </row>
    <row r="1148" spans="1:7" outlineLevel="2" x14ac:dyDescent="0.35">
      <c r="A1148" s="465" t="s">
        <v>200</v>
      </c>
      <c r="B1148" s="465"/>
      <c r="C1148" s="465"/>
      <c r="D1148" s="465"/>
      <c r="E1148" s="465"/>
      <c r="F1148" s="465"/>
      <c r="G1148" s="465"/>
    </row>
    <row r="1149" spans="1:7" outlineLevel="2" x14ac:dyDescent="0.35">
      <c r="A1149" s="465"/>
      <c r="B1149" s="465"/>
      <c r="C1149" s="465"/>
      <c r="D1149" s="465"/>
      <c r="E1149" s="465"/>
      <c r="F1149" s="465"/>
      <c r="G1149" s="465"/>
    </row>
    <row r="1150" spans="1:7" outlineLevel="2" x14ac:dyDescent="0.35">
      <c r="A1150" s="465"/>
      <c r="B1150" s="465"/>
      <c r="C1150" s="465"/>
      <c r="D1150" s="465"/>
      <c r="E1150" s="465"/>
      <c r="F1150" s="465"/>
      <c r="G1150" s="465"/>
    </row>
    <row r="1151" spans="1:7" outlineLevel="2" x14ac:dyDescent="0.35">
      <c r="A1151" s="465"/>
      <c r="B1151" s="465"/>
      <c r="C1151" s="465"/>
      <c r="D1151" s="465"/>
      <c r="E1151" s="465"/>
      <c r="F1151" s="465"/>
      <c r="G1151" s="465"/>
    </row>
    <row r="1152" spans="1:7" ht="14.5" customHeight="1" outlineLevel="2" x14ac:dyDescent="0.35">
      <c r="A1152" s="584">
        <f>'BD5'!A526</f>
        <v>0</v>
      </c>
      <c r="B1152" s="584"/>
      <c r="C1152" s="215">
        <f>'BD5'!G526</f>
        <v>0</v>
      </c>
    </row>
    <row r="1153" spans="1:7" outlineLevel="2" x14ac:dyDescent="0.35">
      <c r="A1153" s="465" t="s">
        <v>200</v>
      </c>
      <c r="B1153" s="465"/>
      <c r="C1153" s="465"/>
      <c r="D1153" s="465"/>
      <c r="E1153" s="465"/>
      <c r="F1153" s="465"/>
      <c r="G1153" s="465"/>
    </row>
    <row r="1154" spans="1:7" outlineLevel="2" x14ac:dyDescent="0.35">
      <c r="A1154" s="465"/>
      <c r="B1154" s="465"/>
      <c r="C1154" s="465"/>
      <c r="D1154" s="465"/>
      <c r="E1154" s="465"/>
      <c r="F1154" s="465"/>
      <c r="G1154" s="465"/>
    </row>
    <row r="1155" spans="1:7" outlineLevel="2" x14ac:dyDescent="0.35">
      <c r="A1155" s="465"/>
      <c r="B1155" s="465"/>
      <c r="C1155" s="465"/>
      <c r="D1155" s="465"/>
      <c r="E1155" s="465"/>
      <c r="F1155" s="465"/>
      <c r="G1155" s="465"/>
    </row>
    <row r="1156" spans="1:7" outlineLevel="2" x14ac:dyDescent="0.35">
      <c r="A1156" s="465"/>
      <c r="B1156" s="465"/>
      <c r="C1156" s="465"/>
      <c r="D1156" s="465"/>
      <c r="E1156" s="465"/>
      <c r="F1156" s="465"/>
      <c r="G1156" s="465"/>
    </row>
    <row r="1157" spans="1:7" ht="14.5" customHeight="1" outlineLevel="2" x14ac:dyDescent="0.35">
      <c r="A1157" s="584">
        <f>'BD5'!A527</f>
        <v>0</v>
      </c>
      <c r="B1157" s="584"/>
      <c r="C1157" s="215">
        <f>'BD5'!G527</f>
        <v>0</v>
      </c>
    </row>
    <row r="1158" spans="1:7" outlineLevel="2" x14ac:dyDescent="0.35">
      <c r="A1158" s="465" t="s">
        <v>200</v>
      </c>
      <c r="B1158" s="465"/>
      <c r="C1158" s="465"/>
      <c r="D1158" s="465"/>
      <c r="E1158" s="465"/>
      <c r="F1158" s="465"/>
      <c r="G1158" s="465"/>
    </row>
    <row r="1159" spans="1:7" outlineLevel="2" x14ac:dyDescent="0.35">
      <c r="A1159" s="465"/>
      <c r="B1159" s="465"/>
      <c r="C1159" s="465"/>
      <c r="D1159" s="465"/>
      <c r="E1159" s="465"/>
      <c r="F1159" s="465"/>
      <c r="G1159" s="465"/>
    </row>
    <row r="1160" spans="1:7" outlineLevel="2" x14ac:dyDescent="0.35">
      <c r="A1160" s="465"/>
      <c r="B1160" s="465"/>
      <c r="C1160" s="465"/>
      <c r="D1160" s="465"/>
      <c r="E1160" s="465"/>
      <c r="F1160" s="465"/>
      <c r="G1160" s="465"/>
    </row>
    <row r="1161" spans="1:7" outlineLevel="2" x14ac:dyDescent="0.35">
      <c r="A1161" s="465"/>
      <c r="B1161" s="465"/>
      <c r="C1161" s="465"/>
      <c r="D1161" s="465"/>
      <c r="E1161" s="465"/>
      <c r="F1161" s="465"/>
      <c r="G1161" s="465"/>
    </row>
    <row r="1162" spans="1:7" ht="14.5" customHeight="1" outlineLevel="2" x14ac:dyDescent="0.35">
      <c r="A1162" s="584">
        <f>'BD5'!A528</f>
        <v>0</v>
      </c>
      <c r="B1162" s="584"/>
      <c r="C1162" s="215">
        <f>'BD5'!G528</f>
        <v>0</v>
      </c>
    </row>
    <row r="1163" spans="1:7" outlineLevel="2" x14ac:dyDescent="0.35">
      <c r="A1163" s="465" t="s">
        <v>200</v>
      </c>
      <c r="B1163" s="465"/>
      <c r="C1163" s="465"/>
      <c r="D1163" s="465"/>
      <c r="E1163" s="465"/>
      <c r="F1163" s="465"/>
      <c r="G1163" s="465"/>
    </row>
    <row r="1164" spans="1:7" outlineLevel="2" x14ac:dyDescent="0.35">
      <c r="A1164" s="465"/>
      <c r="B1164" s="465"/>
      <c r="C1164" s="465"/>
      <c r="D1164" s="465"/>
      <c r="E1164" s="465"/>
      <c r="F1164" s="465"/>
      <c r="G1164" s="465"/>
    </row>
    <row r="1165" spans="1:7" outlineLevel="2" x14ac:dyDescent="0.35">
      <c r="A1165" s="465"/>
      <c r="B1165" s="465"/>
      <c r="C1165" s="465"/>
      <c r="D1165" s="465"/>
      <c r="E1165" s="465"/>
      <c r="F1165" s="465"/>
      <c r="G1165" s="465"/>
    </row>
    <row r="1166" spans="1:7" outlineLevel="2" x14ac:dyDescent="0.35">
      <c r="A1166" s="465"/>
      <c r="B1166" s="465"/>
      <c r="C1166" s="465"/>
      <c r="D1166" s="465"/>
      <c r="E1166" s="465"/>
      <c r="F1166" s="465"/>
      <c r="G1166" s="465"/>
    </row>
    <row r="1167" spans="1:7" ht="14.5" customHeight="1" outlineLevel="3" x14ac:dyDescent="0.35">
      <c r="A1167" s="584">
        <f>'BD5'!A529</f>
        <v>0</v>
      </c>
      <c r="B1167" s="584"/>
      <c r="C1167" s="215">
        <f>'BD5'!G529</f>
        <v>0</v>
      </c>
    </row>
    <row r="1168" spans="1:7" outlineLevel="3" x14ac:dyDescent="0.35">
      <c r="A1168" s="465" t="s">
        <v>200</v>
      </c>
      <c r="B1168" s="465"/>
      <c r="C1168" s="465"/>
      <c r="D1168" s="465"/>
      <c r="E1168" s="465"/>
      <c r="F1168" s="465"/>
      <c r="G1168" s="465"/>
    </row>
    <row r="1169" spans="1:7" outlineLevel="3" x14ac:dyDescent="0.35">
      <c r="A1169" s="465"/>
      <c r="B1169" s="465"/>
      <c r="C1169" s="465"/>
      <c r="D1169" s="465"/>
      <c r="E1169" s="465"/>
      <c r="F1169" s="465"/>
      <c r="G1169" s="465"/>
    </row>
    <row r="1170" spans="1:7" outlineLevel="3" x14ac:dyDescent="0.35">
      <c r="A1170" s="465"/>
      <c r="B1170" s="465"/>
      <c r="C1170" s="465"/>
      <c r="D1170" s="465"/>
      <c r="E1170" s="465"/>
      <c r="F1170" s="465"/>
      <c r="G1170" s="465"/>
    </row>
    <row r="1171" spans="1:7" outlineLevel="3" x14ac:dyDescent="0.35">
      <c r="A1171" s="465"/>
      <c r="B1171" s="465"/>
      <c r="C1171" s="465"/>
      <c r="D1171" s="465"/>
      <c r="E1171" s="465"/>
      <c r="F1171" s="465"/>
      <c r="G1171" s="465"/>
    </row>
    <row r="1172" spans="1:7" ht="14.5" customHeight="1" outlineLevel="3" x14ac:dyDescent="0.35">
      <c r="A1172" s="584">
        <f>'BD5'!A530</f>
        <v>0</v>
      </c>
      <c r="B1172" s="584"/>
      <c r="C1172" s="215">
        <f>'BD5'!G530</f>
        <v>0</v>
      </c>
    </row>
    <row r="1173" spans="1:7" outlineLevel="3" x14ac:dyDescent="0.35">
      <c r="A1173" s="465" t="s">
        <v>200</v>
      </c>
      <c r="B1173" s="465"/>
      <c r="C1173" s="465"/>
      <c r="D1173" s="465"/>
      <c r="E1173" s="465"/>
      <c r="F1173" s="465"/>
      <c r="G1173" s="465"/>
    </row>
    <row r="1174" spans="1:7" outlineLevel="3" x14ac:dyDescent="0.35">
      <c r="A1174" s="465"/>
      <c r="B1174" s="465"/>
      <c r="C1174" s="465"/>
      <c r="D1174" s="465"/>
      <c r="E1174" s="465"/>
      <c r="F1174" s="465"/>
      <c r="G1174" s="465"/>
    </row>
    <row r="1175" spans="1:7" outlineLevel="3" x14ac:dyDescent="0.35">
      <c r="A1175" s="465"/>
      <c r="B1175" s="465"/>
      <c r="C1175" s="465"/>
      <c r="D1175" s="465"/>
      <c r="E1175" s="465"/>
      <c r="F1175" s="465"/>
      <c r="G1175" s="465"/>
    </row>
    <row r="1176" spans="1:7" outlineLevel="3" x14ac:dyDescent="0.35">
      <c r="A1176" s="465"/>
      <c r="B1176" s="465"/>
      <c r="C1176" s="465"/>
      <c r="D1176" s="465"/>
      <c r="E1176" s="465"/>
      <c r="F1176" s="465"/>
      <c r="G1176" s="465"/>
    </row>
    <row r="1177" spans="1:7" ht="14.5" customHeight="1" outlineLevel="3" x14ac:dyDescent="0.35">
      <c r="A1177" s="584">
        <f>'BD5'!A531</f>
        <v>0</v>
      </c>
      <c r="B1177" s="584"/>
      <c r="C1177" s="215">
        <f>'BD5'!G531</f>
        <v>0</v>
      </c>
    </row>
    <row r="1178" spans="1:7" outlineLevel="3" x14ac:dyDescent="0.35">
      <c r="A1178" s="465" t="s">
        <v>200</v>
      </c>
      <c r="B1178" s="465"/>
      <c r="C1178" s="465"/>
      <c r="D1178" s="465"/>
      <c r="E1178" s="465"/>
      <c r="F1178" s="465"/>
      <c r="G1178" s="465"/>
    </row>
    <row r="1179" spans="1:7" outlineLevel="3" x14ac:dyDescent="0.35">
      <c r="A1179" s="465"/>
      <c r="B1179" s="465"/>
      <c r="C1179" s="465"/>
      <c r="D1179" s="465"/>
      <c r="E1179" s="465"/>
      <c r="F1179" s="465"/>
      <c r="G1179" s="465"/>
    </row>
    <row r="1180" spans="1:7" outlineLevel="3" x14ac:dyDescent="0.35">
      <c r="A1180" s="465"/>
      <c r="B1180" s="465"/>
      <c r="C1180" s="465"/>
      <c r="D1180" s="465"/>
      <c r="E1180" s="465"/>
      <c r="F1180" s="465"/>
      <c r="G1180" s="465"/>
    </row>
    <row r="1181" spans="1:7" outlineLevel="3" x14ac:dyDescent="0.35">
      <c r="A1181" s="465"/>
      <c r="B1181" s="465"/>
      <c r="C1181" s="465"/>
      <c r="D1181" s="465"/>
      <c r="E1181" s="465"/>
      <c r="F1181" s="465"/>
      <c r="G1181" s="465"/>
    </row>
    <row r="1182" spans="1:7" ht="14.5" customHeight="1" outlineLevel="3" x14ac:dyDescent="0.35">
      <c r="A1182" s="584">
        <f>'BD5'!A532</f>
        <v>0</v>
      </c>
      <c r="B1182" s="584"/>
      <c r="C1182" s="215">
        <f>'BD5'!G532</f>
        <v>0</v>
      </c>
    </row>
    <row r="1183" spans="1:7" outlineLevel="3" x14ac:dyDescent="0.35">
      <c r="A1183" s="465" t="s">
        <v>200</v>
      </c>
      <c r="B1183" s="465"/>
      <c r="C1183" s="465"/>
      <c r="D1183" s="465"/>
      <c r="E1183" s="465"/>
      <c r="F1183" s="465"/>
      <c r="G1183" s="465"/>
    </row>
    <row r="1184" spans="1:7" outlineLevel="3" x14ac:dyDescent="0.35">
      <c r="A1184" s="465"/>
      <c r="B1184" s="465"/>
      <c r="C1184" s="465"/>
      <c r="D1184" s="465"/>
      <c r="E1184" s="465"/>
      <c r="F1184" s="465"/>
      <c r="G1184" s="465"/>
    </row>
    <row r="1185" spans="1:7" outlineLevel="3" x14ac:dyDescent="0.35">
      <c r="A1185" s="465"/>
      <c r="B1185" s="465"/>
      <c r="C1185" s="465"/>
      <c r="D1185" s="465"/>
      <c r="E1185" s="465"/>
      <c r="F1185" s="465"/>
      <c r="G1185" s="465"/>
    </row>
    <row r="1186" spans="1:7" outlineLevel="3" x14ac:dyDescent="0.35">
      <c r="A1186" s="465"/>
      <c r="B1186" s="465"/>
      <c r="C1186" s="465"/>
      <c r="D1186" s="465"/>
      <c r="E1186" s="465"/>
      <c r="F1186" s="465"/>
      <c r="G1186" s="465"/>
    </row>
    <row r="1187" spans="1:7" ht="14.5" customHeight="1" outlineLevel="3" x14ac:dyDescent="0.35">
      <c r="A1187" s="584">
        <f>'BD5'!A533</f>
        <v>0</v>
      </c>
      <c r="B1187" s="584"/>
      <c r="C1187" s="215">
        <f>'BD5'!G533</f>
        <v>0</v>
      </c>
    </row>
    <row r="1188" spans="1:7" outlineLevel="3" x14ac:dyDescent="0.35">
      <c r="A1188" s="465" t="s">
        <v>200</v>
      </c>
      <c r="B1188" s="465"/>
      <c r="C1188" s="465"/>
      <c r="D1188" s="465"/>
      <c r="E1188" s="465"/>
      <c r="F1188" s="465"/>
      <c r="G1188" s="465"/>
    </row>
    <row r="1189" spans="1:7" outlineLevel="3" x14ac:dyDescent="0.35">
      <c r="A1189" s="465"/>
      <c r="B1189" s="465"/>
      <c r="C1189" s="465"/>
      <c r="D1189" s="465"/>
      <c r="E1189" s="465"/>
      <c r="F1189" s="465"/>
      <c r="G1189" s="465"/>
    </row>
    <row r="1190" spans="1:7" outlineLevel="3" x14ac:dyDescent="0.35">
      <c r="A1190" s="465"/>
      <c r="B1190" s="465"/>
      <c r="C1190" s="465"/>
      <c r="D1190" s="465"/>
      <c r="E1190" s="465"/>
      <c r="F1190" s="465"/>
      <c r="G1190" s="465"/>
    </row>
    <row r="1191" spans="1:7" outlineLevel="3" x14ac:dyDescent="0.35">
      <c r="A1191" s="465"/>
      <c r="B1191" s="465"/>
      <c r="C1191" s="465"/>
      <c r="D1191" s="465"/>
      <c r="E1191" s="465"/>
      <c r="F1191" s="465"/>
      <c r="G1191" s="465"/>
    </row>
    <row r="1192" spans="1:7" outlineLevel="1" x14ac:dyDescent="0.35">
      <c r="A1192" s="583" t="s">
        <v>235</v>
      </c>
      <c r="B1192" s="583"/>
      <c r="C1192" s="583"/>
      <c r="D1192" s="583"/>
      <c r="E1192" s="583"/>
      <c r="F1192" s="583"/>
      <c r="G1192" s="583"/>
    </row>
    <row r="1193" spans="1:7" ht="14.5" customHeight="1" outlineLevel="1" x14ac:dyDescent="0.35">
      <c r="A1193" s="584">
        <f>'BD5'!A538</f>
        <v>0</v>
      </c>
      <c r="B1193" s="584"/>
      <c r="C1193" s="215">
        <f>'BD5'!G538</f>
        <v>0</v>
      </c>
    </row>
    <row r="1194" spans="1:7" outlineLevel="1" x14ac:dyDescent="0.35">
      <c r="A1194" s="465" t="s">
        <v>200</v>
      </c>
      <c r="B1194" s="465"/>
      <c r="C1194" s="465"/>
      <c r="D1194" s="465"/>
      <c r="E1194" s="465"/>
      <c r="F1194" s="465"/>
      <c r="G1194" s="465"/>
    </row>
    <row r="1195" spans="1:7" outlineLevel="1" x14ac:dyDescent="0.35">
      <c r="A1195" s="465"/>
      <c r="B1195" s="465"/>
      <c r="C1195" s="465"/>
      <c r="D1195" s="465"/>
      <c r="E1195" s="465"/>
      <c r="F1195" s="465"/>
      <c r="G1195" s="465"/>
    </row>
    <row r="1196" spans="1:7" outlineLevel="1" x14ac:dyDescent="0.35">
      <c r="A1196" s="465"/>
      <c r="B1196" s="465"/>
      <c r="C1196" s="465"/>
      <c r="D1196" s="465"/>
      <c r="E1196" s="465"/>
      <c r="F1196" s="465"/>
      <c r="G1196" s="465"/>
    </row>
    <row r="1197" spans="1:7" outlineLevel="1" x14ac:dyDescent="0.35">
      <c r="A1197" s="465"/>
      <c r="B1197" s="465"/>
      <c r="C1197" s="465"/>
      <c r="D1197" s="465"/>
      <c r="E1197" s="465"/>
      <c r="F1197" s="465"/>
      <c r="G1197" s="465"/>
    </row>
    <row r="1198" spans="1:7" ht="14.5" customHeight="1" outlineLevel="1" x14ac:dyDescent="0.35">
      <c r="A1198" s="584">
        <f>'BD5'!A539</f>
        <v>0</v>
      </c>
      <c r="B1198" s="584"/>
      <c r="C1198" s="215">
        <f>'BD5'!G539</f>
        <v>0</v>
      </c>
    </row>
    <row r="1199" spans="1:7" outlineLevel="1" x14ac:dyDescent="0.35">
      <c r="A1199" s="465" t="s">
        <v>200</v>
      </c>
      <c r="B1199" s="465"/>
      <c r="C1199" s="465"/>
      <c r="D1199" s="465"/>
      <c r="E1199" s="465"/>
      <c r="F1199" s="465"/>
      <c r="G1199" s="465"/>
    </row>
    <row r="1200" spans="1:7" outlineLevel="1" x14ac:dyDescent="0.35">
      <c r="A1200" s="465"/>
      <c r="B1200" s="465"/>
      <c r="C1200" s="465"/>
      <c r="D1200" s="465"/>
      <c r="E1200" s="465"/>
      <c r="F1200" s="465"/>
      <c r="G1200" s="465"/>
    </row>
    <row r="1201" spans="1:7" outlineLevel="1" x14ac:dyDescent="0.35">
      <c r="A1201" s="465"/>
      <c r="B1201" s="465"/>
      <c r="C1201" s="465"/>
      <c r="D1201" s="465"/>
      <c r="E1201" s="465"/>
      <c r="F1201" s="465"/>
      <c r="G1201" s="465"/>
    </row>
    <row r="1202" spans="1:7" outlineLevel="1" x14ac:dyDescent="0.35">
      <c r="A1202" s="465"/>
      <c r="B1202" s="465"/>
      <c r="C1202" s="465"/>
      <c r="D1202" s="465"/>
      <c r="E1202" s="465"/>
      <c r="F1202" s="465"/>
      <c r="G1202" s="465"/>
    </row>
    <row r="1203" spans="1:7" ht="14.5" customHeight="1" outlineLevel="1" x14ac:dyDescent="0.35">
      <c r="A1203" s="584">
        <f>'BD5'!A540</f>
        <v>0</v>
      </c>
      <c r="B1203" s="584"/>
      <c r="C1203" s="215">
        <f>'BD5'!G540</f>
        <v>0</v>
      </c>
    </row>
    <row r="1204" spans="1:7" outlineLevel="1" x14ac:dyDescent="0.35">
      <c r="A1204" s="465" t="s">
        <v>200</v>
      </c>
      <c r="B1204" s="465"/>
      <c r="C1204" s="465"/>
      <c r="D1204" s="465"/>
      <c r="E1204" s="465"/>
      <c r="F1204" s="465"/>
      <c r="G1204" s="465"/>
    </row>
    <row r="1205" spans="1:7" outlineLevel="1" x14ac:dyDescent="0.35">
      <c r="A1205" s="465"/>
      <c r="B1205" s="465"/>
      <c r="C1205" s="465"/>
      <c r="D1205" s="465"/>
      <c r="E1205" s="465"/>
      <c r="F1205" s="465"/>
      <c r="G1205" s="465"/>
    </row>
    <row r="1206" spans="1:7" outlineLevel="1" x14ac:dyDescent="0.35">
      <c r="A1206" s="465"/>
      <c r="B1206" s="465"/>
      <c r="C1206" s="465"/>
      <c r="D1206" s="465"/>
      <c r="E1206" s="465"/>
      <c r="F1206" s="465"/>
      <c r="G1206" s="465"/>
    </row>
    <row r="1207" spans="1:7" outlineLevel="1" x14ac:dyDescent="0.35">
      <c r="A1207" s="465"/>
      <c r="B1207" s="465"/>
      <c r="C1207" s="465"/>
      <c r="D1207" s="465"/>
      <c r="E1207" s="465"/>
      <c r="F1207" s="465"/>
      <c r="G1207" s="465"/>
    </row>
    <row r="1208" spans="1:7" ht="14.5" customHeight="1" outlineLevel="1" x14ac:dyDescent="0.35">
      <c r="A1208" s="584">
        <f>'BD5'!A541</f>
        <v>0</v>
      </c>
      <c r="B1208" s="584"/>
      <c r="C1208" s="215">
        <f>'BD5'!G541</f>
        <v>0</v>
      </c>
    </row>
    <row r="1209" spans="1:7" outlineLevel="1" x14ac:dyDescent="0.35">
      <c r="A1209" s="465" t="s">
        <v>200</v>
      </c>
      <c r="B1209" s="465"/>
      <c r="C1209" s="465"/>
      <c r="D1209" s="465"/>
      <c r="E1209" s="465"/>
      <c r="F1209" s="465"/>
      <c r="G1209" s="465"/>
    </row>
    <row r="1210" spans="1:7" outlineLevel="1" x14ac:dyDescent="0.35">
      <c r="A1210" s="465"/>
      <c r="B1210" s="465"/>
      <c r="C1210" s="465"/>
      <c r="D1210" s="465"/>
      <c r="E1210" s="465"/>
      <c r="F1210" s="465"/>
      <c r="G1210" s="465"/>
    </row>
    <row r="1211" spans="1:7" outlineLevel="1" x14ac:dyDescent="0.35">
      <c r="A1211" s="465"/>
      <c r="B1211" s="465"/>
      <c r="C1211" s="465"/>
      <c r="D1211" s="465"/>
      <c r="E1211" s="465"/>
      <c r="F1211" s="465"/>
      <c r="G1211" s="465"/>
    </row>
    <row r="1212" spans="1:7" outlineLevel="1" x14ac:dyDescent="0.35">
      <c r="A1212" s="465"/>
      <c r="B1212" s="465"/>
      <c r="C1212" s="465"/>
      <c r="D1212" s="465"/>
      <c r="E1212" s="465"/>
      <c r="F1212" s="465"/>
      <c r="G1212" s="465"/>
    </row>
    <row r="1213" spans="1:7" ht="14.5" customHeight="1" outlineLevel="1" x14ac:dyDescent="0.35">
      <c r="A1213" s="584">
        <f>'BD5'!A542</f>
        <v>0</v>
      </c>
      <c r="B1213" s="584"/>
      <c r="C1213" s="215">
        <f>'BD5'!G542</f>
        <v>0</v>
      </c>
    </row>
    <row r="1214" spans="1:7" outlineLevel="1" x14ac:dyDescent="0.35">
      <c r="A1214" s="465" t="s">
        <v>200</v>
      </c>
      <c r="B1214" s="465"/>
      <c r="C1214" s="465"/>
      <c r="D1214" s="465"/>
      <c r="E1214" s="465"/>
      <c r="F1214" s="465"/>
      <c r="G1214" s="465"/>
    </row>
    <row r="1215" spans="1:7" outlineLevel="1" x14ac:dyDescent="0.35">
      <c r="A1215" s="465"/>
      <c r="B1215" s="465"/>
      <c r="C1215" s="465"/>
      <c r="D1215" s="465"/>
      <c r="E1215" s="465"/>
      <c r="F1215" s="465"/>
      <c r="G1215" s="465"/>
    </row>
    <row r="1216" spans="1:7" outlineLevel="1" x14ac:dyDescent="0.35">
      <c r="A1216" s="465"/>
      <c r="B1216" s="465"/>
      <c r="C1216" s="465"/>
      <c r="D1216" s="465"/>
      <c r="E1216" s="465"/>
      <c r="F1216" s="465"/>
      <c r="G1216" s="465"/>
    </row>
    <row r="1217" spans="1:7" outlineLevel="1" x14ac:dyDescent="0.35">
      <c r="A1217" s="465"/>
      <c r="B1217" s="465"/>
      <c r="C1217" s="465"/>
      <c r="D1217" s="465"/>
      <c r="E1217" s="465"/>
      <c r="F1217" s="465"/>
      <c r="G1217" s="465"/>
    </row>
    <row r="1218" spans="1:7" ht="14.5" customHeight="1" outlineLevel="5" x14ac:dyDescent="0.35">
      <c r="A1218" s="584">
        <f>'BD5'!A543</f>
        <v>0</v>
      </c>
      <c r="B1218" s="584"/>
      <c r="C1218" s="215">
        <f>'BD5'!G543</f>
        <v>0</v>
      </c>
    </row>
    <row r="1219" spans="1:7" outlineLevel="5" x14ac:dyDescent="0.35">
      <c r="A1219" s="465" t="s">
        <v>200</v>
      </c>
      <c r="B1219" s="465"/>
      <c r="C1219" s="465"/>
      <c r="D1219" s="465"/>
      <c r="E1219" s="465"/>
      <c r="F1219" s="465"/>
      <c r="G1219" s="465"/>
    </row>
    <row r="1220" spans="1:7" outlineLevel="5" x14ac:dyDescent="0.35">
      <c r="A1220" s="465"/>
      <c r="B1220" s="465"/>
      <c r="C1220" s="465"/>
      <c r="D1220" s="465"/>
      <c r="E1220" s="465"/>
      <c r="F1220" s="465"/>
      <c r="G1220" s="465"/>
    </row>
    <row r="1221" spans="1:7" outlineLevel="5" x14ac:dyDescent="0.35">
      <c r="A1221" s="465"/>
      <c r="B1221" s="465"/>
      <c r="C1221" s="465"/>
      <c r="D1221" s="465"/>
      <c r="E1221" s="465"/>
      <c r="F1221" s="465"/>
      <c r="G1221" s="465"/>
    </row>
    <row r="1222" spans="1:7" outlineLevel="5" x14ac:dyDescent="0.35">
      <c r="A1222" s="465"/>
      <c r="B1222" s="465"/>
      <c r="C1222" s="465"/>
      <c r="D1222" s="465"/>
      <c r="E1222" s="465"/>
      <c r="F1222" s="465"/>
      <c r="G1222" s="465"/>
    </row>
    <row r="1223" spans="1:7" ht="14.5" customHeight="1" outlineLevel="5" x14ac:dyDescent="0.35">
      <c r="A1223" s="584">
        <f>'BD5'!A544</f>
        <v>0</v>
      </c>
      <c r="B1223" s="584"/>
      <c r="C1223" s="215">
        <f>'BD5'!G544</f>
        <v>0</v>
      </c>
    </row>
    <row r="1224" spans="1:7" outlineLevel="5" x14ac:dyDescent="0.35">
      <c r="A1224" s="465" t="s">
        <v>200</v>
      </c>
      <c r="B1224" s="465"/>
      <c r="C1224" s="465"/>
      <c r="D1224" s="465"/>
      <c r="E1224" s="465"/>
      <c r="F1224" s="465"/>
      <c r="G1224" s="465"/>
    </row>
    <row r="1225" spans="1:7" outlineLevel="5" x14ac:dyDescent="0.35">
      <c r="A1225" s="465"/>
      <c r="B1225" s="465"/>
      <c r="C1225" s="465"/>
      <c r="D1225" s="465"/>
      <c r="E1225" s="465"/>
      <c r="F1225" s="465"/>
      <c r="G1225" s="465"/>
    </row>
    <row r="1226" spans="1:7" outlineLevel="5" x14ac:dyDescent="0.35">
      <c r="A1226" s="465"/>
      <c r="B1226" s="465"/>
      <c r="C1226" s="465"/>
      <c r="D1226" s="465"/>
      <c r="E1226" s="465"/>
      <c r="F1226" s="465"/>
      <c r="G1226" s="465"/>
    </row>
    <row r="1227" spans="1:7" outlineLevel="5" x14ac:dyDescent="0.35">
      <c r="A1227" s="465"/>
      <c r="B1227" s="465"/>
      <c r="C1227" s="465"/>
      <c r="D1227" s="465"/>
      <c r="E1227" s="465"/>
      <c r="F1227" s="465"/>
      <c r="G1227" s="465"/>
    </row>
    <row r="1228" spans="1:7" ht="14.5" customHeight="1" outlineLevel="5" x14ac:dyDescent="0.35">
      <c r="A1228" s="584">
        <f>'BD5'!A545</f>
        <v>0</v>
      </c>
      <c r="B1228" s="584"/>
      <c r="C1228" s="215">
        <f>'BD5'!G545</f>
        <v>0</v>
      </c>
    </row>
    <row r="1229" spans="1:7" outlineLevel="5" x14ac:dyDescent="0.35">
      <c r="A1229" s="465" t="s">
        <v>200</v>
      </c>
      <c r="B1229" s="465"/>
      <c r="C1229" s="465"/>
      <c r="D1229" s="465"/>
      <c r="E1229" s="465"/>
      <c r="F1229" s="465"/>
      <c r="G1229" s="465"/>
    </row>
    <row r="1230" spans="1:7" outlineLevel="5" x14ac:dyDescent="0.35">
      <c r="A1230" s="465"/>
      <c r="B1230" s="465"/>
      <c r="C1230" s="465"/>
      <c r="D1230" s="465"/>
      <c r="E1230" s="465"/>
      <c r="F1230" s="465"/>
      <c r="G1230" s="465"/>
    </row>
    <row r="1231" spans="1:7" outlineLevel="5" x14ac:dyDescent="0.35">
      <c r="A1231" s="465"/>
      <c r="B1231" s="465"/>
      <c r="C1231" s="465"/>
      <c r="D1231" s="465"/>
      <c r="E1231" s="465"/>
      <c r="F1231" s="465"/>
      <c r="G1231" s="465"/>
    </row>
    <row r="1232" spans="1:7" outlineLevel="5" x14ac:dyDescent="0.35">
      <c r="A1232" s="465"/>
      <c r="B1232" s="465"/>
      <c r="C1232" s="465"/>
      <c r="D1232" s="465"/>
      <c r="E1232" s="465"/>
      <c r="F1232" s="465"/>
      <c r="G1232" s="465"/>
    </row>
    <row r="1233" spans="1:7" ht="14.5" customHeight="1" outlineLevel="5" x14ac:dyDescent="0.35">
      <c r="A1233" s="584">
        <f>'BD5'!A546</f>
        <v>0</v>
      </c>
      <c r="B1233" s="584"/>
      <c r="C1233" s="215">
        <f>'BD5'!G546</f>
        <v>0</v>
      </c>
    </row>
    <row r="1234" spans="1:7" outlineLevel="5" x14ac:dyDescent="0.35">
      <c r="A1234" s="465" t="s">
        <v>200</v>
      </c>
      <c r="B1234" s="465"/>
      <c r="C1234" s="465"/>
      <c r="D1234" s="465"/>
      <c r="E1234" s="465"/>
      <c r="F1234" s="465"/>
      <c r="G1234" s="465"/>
    </row>
    <row r="1235" spans="1:7" outlineLevel="5" x14ac:dyDescent="0.35">
      <c r="A1235" s="465"/>
      <c r="B1235" s="465"/>
      <c r="C1235" s="465"/>
      <c r="D1235" s="465"/>
      <c r="E1235" s="465"/>
      <c r="F1235" s="465"/>
      <c r="G1235" s="465"/>
    </row>
    <row r="1236" spans="1:7" outlineLevel="5" x14ac:dyDescent="0.35">
      <c r="A1236" s="465"/>
      <c r="B1236" s="465"/>
      <c r="C1236" s="465"/>
      <c r="D1236" s="465"/>
      <c r="E1236" s="465"/>
      <c r="F1236" s="465"/>
      <c r="G1236" s="465"/>
    </row>
    <row r="1237" spans="1:7" outlineLevel="5" x14ac:dyDescent="0.35">
      <c r="A1237" s="465"/>
      <c r="B1237" s="465"/>
      <c r="C1237" s="465"/>
      <c r="D1237" s="465"/>
      <c r="E1237" s="465"/>
      <c r="F1237" s="465"/>
      <c r="G1237" s="465"/>
    </row>
    <row r="1238" spans="1:7" ht="14.5" customHeight="1" outlineLevel="5" x14ac:dyDescent="0.35">
      <c r="A1238" s="584">
        <f>'BD5'!A547</f>
        <v>0</v>
      </c>
      <c r="B1238" s="584"/>
      <c r="C1238" s="215">
        <f>'BD5'!G547</f>
        <v>0</v>
      </c>
    </row>
    <row r="1239" spans="1:7" outlineLevel="5" x14ac:dyDescent="0.35">
      <c r="A1239" s="465" t="s">
        <v>200</v>
      </c>
      <c r="B1239" s="465"/>
      <c r="C1239" s="465"/>
      <c r="D1239" s="465"/>
      <c r="E1239" s="465"/>
      <c r="F1239" s="465"/>
      <c r="G1239" s="465"/>
    </row>
    <row r="1240" spans="1:7" outlineLevel="5" x14ac:dyDescent="0.35">
      <c r="A1240" s="465"/>
      <c r="B1240" s="465"/>
      <c r="C1240" s="465"/>
      <c r="D1240" s="465"/>
      <c r="E1240" s="465"/>
      <c r="F1240" s="465"/>
      <c r="G1240" s="465"/>
    </row>
    <row r="1241" spans="1:7" outlineLevel="5" x14ac:dyDescent="0.35">
      <c r="A1241" s="465"/>
      <c r="B1241" s="465"/>
      <c r="C1241" s="465"/>
      <c r="D1241" s="465"/>
      <c r="E1241" s="465"/>
      <c r="F1241" s="465"/>
      <c r="G1241" s="465"/>
    </row>
    <row r="1242" spans="1:7" outlineLevel="5" x14ac:dyDescent="0.35">
      <c r="A1242" s="465"/>
      <c r="B1242" s="465"/>
      <c r="C1242" s="465"/>
      <c r="D1242" s="465"/>
      <c r="E1242" s="465"/>
      <c r="F1242" s="465"/>
      <c r="G1242" s="465"/>
    </row>
    <row r="1243" spans="1:7" ht="14.5" customHeight="1" outlineLevel="6" x14ac:dyDescent="0.35">
      <c r="A1243" s="584">
        <f>'BD5'!A548</f>
        <v>0</v>
      </c>
      <c r="B1243" s="584"/>
      <c r="C1243" s="215">
        <f>'BD5'!G548</f>
        <v>0</v>
      </c>
    </row>
    <row r="1244" spans="1:7" outlineLevel="6" x14ac:dyDescent="0.35">
      <c r="A1244" s="465" t="s">
        <v>200</v>
      </c>
      <c r="B1244" s="465"/>
      <c r="C1244" s="465"/>
      <c r="D1244" s="465"/>
      <c r="E1244" s="465"/>
      <c r="F1244" s="465"/>
      <c r="G1244" s="465"/>
    </row>
    <row r="1245" spans="1:7" outlineLevel="6" x14ac:dyDescent="0.35">
      <c r="A1245" s="465"/>
      <c r="B1245" s="465"/>
      <c r="C1245" s="465"/>
      <c r="D1245" s="465"/>
      <c r="E1245" s="465"/>
      <c r="F1245" s="465"/>
      <c r="G1245" s="465"/>
    </row>
    <row r="1246" spans="1:7" outlineLevel="6" x14ac:dyDescent="0.35">
      <c r="A1246" s="465"/>
      <c r="B1246" s="465"/>
      <c r="C1246" s="465"/>
      <c r="D1246" s="465"/>
      <c r="E1246" s="465"/>
      <c r="F1246" s="465"/>
      <c r="G1246" s="465"/>
    </row>
    <row r="1247" spans="1:7" outlineLevel="6" x14ac:dyDescent="0.35">
      <c r="A1247" s="465"/>
      <c r="B1247" s="465"/>
      <c r="C1247" s="465"/>
      <c r="D1247" s="465"/>
      <c r="E1247" s="465"/>
      <c r="F1247" s="465"/>
      <c r="G1247" s="465"/>
    </row>
    <row r="1248" spans="1:7" ht="14.5" customHeight="1" outlineLevel="6" x14ac:dyDescent="0.35">
      <c r="A1248" s="584">
        <f>'BD5'!A549</f>
        <v>0</v>
      </c>
      <c r="B1248" s="584"/>
      <c r="C1248" s="215">
        <f>'BD5'!G549</f>
        <v>0</v>
      </c>
    </row>
    <row r="1249" spans="1:7" outlineLevel="6" x14ac:dyDescent="0.35">
      <c r="A1249" s="465" t="s">
        <v>200</v>
      </c>
      <c r="B1249" s="465"/>
      <c r="C1249" s="465"/>
      <c r="D1249" s="465"/>
      <c r="E1249" s="465"/>
      <c r="F1249" s="465"/>
      <c r="G1249" s="465"/>
    </row>
    <row r="1250" spans="1:7" outlineLevel="6" x14ac:dyDescent="0.35">
      <c r="A1250" s="465"/>
      <c r="B1250" s="465"/>
      <c r="C1250" s="465"/>
      <c r="D1250" s="465"/>
      <c r="E1250" s="465"/>
      <c r="F1250" s="465"/>
      <c r="G1250" s="465"/>
    </row>
    <row r="1251" spans="1:7" outlineLevel="6" x14ac:dyDescent="0.35">
      <c r="A1251" s="465"/>
      <c r="B1251" s="465"/>
      <c r="C1251" s="465"/>
      <c r="D1251" s="465"/>
      <c r="E1251" s="465"/>
      <c r="F1251" s="465"/>
      <c r="G1251" s="465"/>
    </row>
    <row r="1252" spans="1:7" outlineLevel="6" x14ac:dyDescent="0.35">
      <c r="A1252" s="465"/>
      <c r="B1252" s="465"/>
      <c r="C1252" s="465"/>
      <c r="D1252" s="465"/>
      <c r="E1252" s="465"/>
      <c r="F1252" s="465"/>
      <c r="G1252" s="465"/>
    </row>
    <row r="1253" spans="1:7" ht="14.5" customHeight="1" outlineLevel="6" x14ac:dyDescent="0.35">
      <c r="A1253" s="584">
        <f>'BD5'!A550</f>
        <v>0</v>
      </c>
      <c r="B1253" s="584"/>
      <c r="C1253" s="215">
        <f>'BD5'!G550</f>
        <v>0</v>
      </c>
    </row>
    <row r="1254" spans="1:7" outlineLevel="6" x14ac:dyDescent="0.35">
      <c r="A1254" s="465" t="s">
        <v>200</v>
      </c>
      <c r="B1254" s="465"/>
      <c r="C1254" s="465"/>
      <c r="D1254" s="465"/>
      <c r="E1254" s="465"/>
      <c r="F1254" s="465"/>
      <c r="G1254" s="465"/>
    </row>
    <row r="1255" spans="1:7" outlineLevel="6" x14ac:dyDescent="0.35">
      <c r="A1255" s="465"/>
      <c r="B1255" s="465"/>
      <c r="C1255" s="465"/>
      <c r="D1255" s="465"/>
      <c r="E1255" s="465"/>
      <c r="F1255" s="465"/>
      <c r="G1255" s="465"/>
    </row>
    <row r="1256" spans="1:7" outlineLevel="6" x14ac:dyDescent="0.35">
      <c r="A1256" s="465"/>
      <c r="B1256" s="465"/>
      <c r="C1256" s="465"/>
      <c r="D1256" s="465"/>
      <c r="E1256" s="465"/>
      <c r="F1256" s="465"/>
      <c r="G1256" s="465"/>
    </row>
    <row r="1257" spans="1:7" outlineLevel="6" x14ac:dyDescent="0.35">
      <c r="A1257" s="465"/>
      <c r="B1257" s="465"/>
      <c r="C1257" s="465"/>
      <c r="D1257" s="465"/>
      <c r="E1257" s="465"/>
      <c r="F1257" s="465"/>
      <c r="G1257" s="465"/>
    </row>
    <row r="1258" spans="1:7" ht="14.5" customHeight="1" outlineLevel="6" x14ac:dyDescent="0.35">
      <c r="A1258" s="584">
        <f>'BD5'!A551</f>
        <v>0</v>
      </c>
      <c r="B1258" s="584"/>
      <c r="C1258" s="215">
        <f>'BD5'!G551</f>
        <v>0</v>
      </c>
    </row>
    <row r="1259" spans="1:7" outlineLevel="6" x14ac:dyDescent="0.35">
      <c r="A1259" s="465" t="s">
        <v>200</v>
      </c>
      <c r="B1259" s="465"/>
      <c r="C1259" s="465"/>
      <c r="D1259" s="465"/>
      <c r="E1259" s="465"/>
      <c r="F1259" s="465"/>
      <c r="G1259" s="465"/>
    </row>
    <row r="1260" spans="1:7" outlineLevel="6" x14ac:dyDescent="0.35">
      <c r="A1260" s="465"/>
      <c r="B1260" s="465"/>
      <c r="C1260" s="465"/>
      <c r="D1260" s="465"/>
      <c r="E1260" s="465"/>
      <c r="F1260" s="465"/>
      <c r="G1260" s="465"/>
    </row>
    <row r="1261" spans="1:7" outlineLevel="6" x14ac:dyDescent="0.35">
      <c r="A1261" s="465"/>
      <c r="B1261" s="465"/>
      <c r="C1261" s="465"/>
      <c r="D1261" s="465"/>
      <c r="E1261" s="465"/>
      <c r="F1261" s="465"/>
      <c r="G1261" s="465"/>
    </row>
    <row r="1262" spans="1:7" outlineLevel="6" x14ac:dyDescent="0.35">
      <c r="A1262" s="465"/>
      <c r="B1262" s="465"/>
      <c r="C1262" s="465"/>
      <c r="D1262" s="465"/>
      <c r="E1262" s="465"/>
      <c r="F1262" s="465"/>
      <c r="G1262" s="465"/>
    </row>
    <row r="1263" spans="1:7" ht="14.5" customHeight="1" outlineLevel="6" x14ac:dyDescent="0.35">
      <c r="A1263" s="584">
        <f>'BD5'!A552</f>
        <v>0</v>
      </c>
      <c r="B1263" s="584"/>
      <c r="C1263" s="215">
        <f>'BD5'!G552</f>
        <v>0</v>
      </c>
    </row>
    <row r="1264" spans="1:7" outlineLevel="6" x14ac:dyDescent="0.35">
      <c r="A1264" s="465" t="s">
        <v>200</v>
      </c>
      <c r="B1264" s="465"/>
      <c r="C1264" s="465"/>
      <c r="D1264" s="465"/>
      <c r="E1264" s="465"/>
      <c r="F1264" s="465"/>
      <c r="G1264" s="465"/>
    </row>
    <row r="1265" spans="1:7" outlineLevel="6" x14ac:dyDescent="0.35">
      <c r="A1265" s="465"/>
      <c r="B1265" s="465"/>
      <c r="C1265" s="465"/>
      <c r="D1265" s="465"/>
      <c r="E1265" s="465"/>
      <c r="F1265" s="465"/>
      <c r="G1265" s="465"/>
    </row>
    <row r="1266" spans="1:7" outlineLevel="6" x14ac:dyDescent="0.35">
      <c r="A1266" s="465"/>
      <c r="B1266" s="465"/>
      <c r="C1266" s="465"/>
      <c r="D1266" s="465"/>
      <c r="E1266" s="465"/>
      <c r="F1266" s="465"/>
      <c r="G1266" s="465"/>
    </row>
    <row r="1267" spans="1:7" outlineLevel="6" x14ac:dyDescent="0.35">
      <c r="A1267" s="465"/>
      <c r="B1267" s="465"/>
      <c r="C1267" s="465"/>
      <c r="D1267" s="465"/>
      <c r="E1267" s="465"/>
      <c r="F1267" s="465"/>
      <c r="G1267" s="465"/>
    </row>
    <row r="1268" spans="1:7" outlineLevel="1" x14ac:dyDescent="0.35"/>
    <row r="1269" spans="1:7" ht="15" thickBot="1" x14ac:dyDescent="0.4"/>
    <row r="1270" spans="1:7" ht="83.5" customHeight="1" thickBot="1" x14ac:dyDescent="0.4">
      <c r="A1270" s="166" t="s">
        <v>9</v>
      </c>
      <c r="B1270" s="563" t="s">
        <v>63</v>
      </c>
      <c r="C1270" s="564"/>
      <c r="D1270" s="564"/>
      <c r="E1270" s="564"/>
      <c r="F1270" s="564"/>
      <c r="G1270" s="580"/>
    </row>
    <row r="1271" spans="1:7" ht="24" thickBot="1" x14ac:dyDescent="0.6">
      <c r="A1271" s="16" t="s">
        <v>39</v>
      </c>
      <c r="B1271" s="466">
        <f>F1282</f>
        <v>0</v>
      </c>
      <c r="C1271" s="467"/>
    </row>
    <row r="1272" spans="1:7" outlineLevel="1" collapsed="1" x14ac:dyDescent="0.35"/>
    <row r="1273" spans="1:7" ht="16" outlineLevel="1" thickBot="1" x14ac:dyDescent="0.4">
      <c r="A1273" s="165" t="s">
        <v>124</v>
      </c>
      <c r="B1273" s="507">
        <f>'BD5'!B560</f>
        <v>0</v>
      </c>
      <c r="C1273" s="507"/>
      <c r="D1273" s="585" t="s">
        <v>275</v>
      </c>
      <c r="E1273" s="585"/>
      <c r="F1273" s="585"/>
      <c r="G1273" s="585"/>
    </row>
    <row r="1274" spans="1:7" outlineLevel="1" x14ac:dyDescent="0.35"/>
    <row r="1275" spans="1:7" ht="28.9" customHeight="1" outlineLevel="1" x14ac:dyDescent="0.35">
      <c r="A1275" s="20" t="s">
        <v>72</v>
      </c>
      <c r="B1275" s="496" t="s">
        <v>161</v>
      </c>
      <c r="C1275" s="496"/>
      <c r="D1275" s="496"/>
      <c r="E1275" s="496"/>
      <c r="F1275" s="496"/>
      <c r="G1275" s="496"/>
    </row>
    <row r="1276" spans="1:7" ht="15.65" customHeight="1" outlineLevel="1" x14ac:dyDescent="0.35">
      <c r="B1276" s="497"/>
      <c r="C1276" s="497"/>
      <c r="D1276" s="497"/>
      <c r="E1276" s="497"/>
      <c r="F1276" s="497"/>
      <c r="G1276" s="497"/>
    </row>
    <row r="1277" spans="1:7" ht="15.65" customHeight="1" outlineLevel="1" x14ac:dyDescent="0.35">
      <c r="B1277" s="497"/>
      <c r="C1277" s="497"/>
      <c r="D1277" s="497"/>
      <c r="E1277" s="497"/>
      <c r="F1277" s="497"/>
      <c r="G1277" s="497"/>
    </row>
    <row r="1278" spans="1:7" ht="15.65" customHeight="1" outlineLevel="1" x14ac:dyDescent="0.35">
      <c r="B1278" s="497"/>
      <c r="C1278" s="497"/>
      <c r="D1278" s="497"/>
      <c r="E1278" s="497"/>
      <c r="F1278" s="497"/>
      <c r="G1278" s="497"/>
    </row>
    <row r="1279" spans="1:7" ht="15.65" customHeight="1" outlineLevel="1" x14ac:dyDescent="0.35">
      <c r="B1279" s="497"/>
      <c r="C1279" s="497"/>
      <c r="D1279" s="497"/>
      <c r="E1279" s="497"/>
      <c r="F1279" s="497"/>
      <c r="G1279" s="497"/>
    </row>
    <row r="1280" spans="1:7" outlineLevel="1" x14ac:dyDescent="0.35">
      <c r="B1280" s="497"/>
      <c r="C1280" s="497"/>
      <c r="D1280" s="497"/>
      <c r="E1280" s="497"/>
      <c r="F1280" s="497"/>
      <c r="G1280" s="497"/>
    </row>
    <row r="1281" spans="4:6" outlineLevel="1" x14ac:dyDescent="0.35">
      <c r="D1281" s="8" t="s">
        <v>129</v>
      </c>
      <c r="E1281" s="151" t="s">
        <v>131</v>
      </c>
      <c r="F1281" s="151" t="s">
        <v>73</v>
      </c>
    </row>
    <row r="1282" spans="4:6" ht="15.5" outlineLevel="1" x14ac:dyDescent="0.35">
      <c r="D1282" s="85">
        <f>IF('BD5'!E569&gt;0,'BD5'!E569,'BD5'!E579)</f>
        <v>0.1</v>
      </c>
      <c r="E1282" s="107">
        <f>IF('BD5'!F569&gt;0,'BD5'!F569,'BD5'!F579)</f>
        <v>0</v>
      </c>
      <c r="F1282" s="107">
        <f>IF('BD5'!G569&gt;0,'BD5'!G569,'BD5'!G579)</f>
        <v>0</v>
      </c>
    </row>
  </sheetData>
  <sheetProtection algorithmName="SHA-512" hashValue="cKktPtg4cMM+9OjKKBhcJmaO/oumX/cGg95VfdmLJudo0Y6R66oMTSfUu87HXXMe84y/lPF9TS6ucKEdHME2ug==" saltValue="RTLVYQXTXtlwkESdQWCOsg==" spinCount="100000" sheet="1" objects="1" scenarios="1"/>
  <mergeCells count="358">
    <mergeCell ref="A1264:G1267"/>
    <mergeCell ref="A1183:G1186"/>
    <mergeCell ref="A1188:G1191"/>
    <mergeCell ref="A1194:G1197"/>
    <mergeCell ref="A1199:G1202"/>
    <mergeCell ref="A1204:G1207"/>
    <mergeCell ref="A1209:G1212"/>
    <mergeCell ref="A1214:G1217"/>
    <mergeCell ref="A1219:G1222"/>
    <mergeCell ref="A1224:G1227"/>
    <mergeCell ref="A1192:G1192"/>
    <mergeCell ref="A1229:G1232"/>
    <mergeCell ref="A1234:G1237"/>
    <mergeCell ref="A1239:G1242"/>
    <mergeCell ref="A1244:G1247"/>
    <mergeCell ref="A1249:G1252"/>
    <mergeCell ref="A1254:G1257"/>
    <mergeCell ref="A1259:G1262"/>
    <mergeCell ref="A1243:B1243"/>
    <mergeCell ref="A1138:G1141"/>
    <mergeCell ref="A1143:G1146"/>
    <mergeCell ref="A1148:G1151"/>
    <mergeCell ref="A1153:G1156"/>
    <mergeCell ref="A1158:G1161"/>
    <mergeCell ref="A1163:G1166"/>
    <mergeCell ref="A1168:G1171"/>
    <mergeCell ref="A1173:G1176"/>
    <mergeCell ref="A1178:G1181"/>
    <mergeCell ref="A1152:B1152"/>
    <mergeCell ref="A1172:B1172"/>
    <mergeCell ref="A1177:B1177"/>
    <mergeCell ref="A1118:G1121"/>
    <mergeCell ref="A1123:G1126"/>
    <mergeCell ref="A1128:G1131"/>
    <mergeCell ref="A1133:G1136"/>
    <mergeCell ref="A978:G981"/>
    <mergeCell ref="A983:G986"/>
    <mergeCell ref="A988:G991"/>
    <mergeCell ref="A996:G999"/>
    <mergeCell ref="A1001:G1004"/>
    <mergeCell ref="A1006:G1009"/>
    <mergeCell ref="A1011:G1014"/>
    <mergeCell ref="A1016:G1019"/>
    <mergeCell ref="A1021:G1024"/>
    <mergeCell ref="A1103:G1103"/>
    <mergeCell ref="B1104:G1104"/>
    <mergeCell ref="A1111:B1111"/>
    <mergeCell ref="A1106:B1106"/>
    <mergeCell ref="A1036:G1039"/>
    <mergeCell ref="A1041:G1044"/>
    <mergeCell ref="A1049:G1052"/>
    <mergeCell ref="C993:D993"/>
    <mergeCell ref="A882:G885"/>
    <mergeCell ref="A890:G893"/>
    <mergeCell ref="A895:G898"/>
    <mergeCell ref="A900:G903"/>
    <mergeCell ref="C807:G809"/>
    <mergeCell ref="A1089:G1092"/>
    <mergeCell ref="A1094:G1097"/>
    <mergeCell ref="A1107:G1110"/>
    <mergeCell ref="A1112:G1115"/>
    <mergeCell ref="A1084:G1087"/>
    <mergeCell ref="A941:G941"/>
    <mergeCell ref="A942:B942"/>
    <mergeCell ref="A947:B947"/>
    <mergeCell ref="A1000:B1000"/>
    <mergeCell ref="A1005:B1005"/>
    <mergeCell ref="A957:B957"/>
    <mergeCell ref="A962:B962"/>
    <mergeCell ref="A943:G946"/>
    <mergeCell ref="A948:G951"/>
    <mergeCell ref="A953:G956"/>
    <mergeCell ref="A958:G961"/>
    <mergeCell ref="A963:G966"/>
    <mergeCell ref="A968:G971"/>
    <mergeCell ref="A973:G976"/>
    <mergeCell ref="B3:E3"/>
    <mergeCell ref="A1073:B1073"/>
    <mergeCell ref="A1053:B1053"/>
    <mergeCell ref="A1058:B1058"/>
    <mergeCell ref="A1063:B1063"/>
    <mergeCell ref="A1068:B1068"/>
    <mergeCell ref="A1147:B1147"/>
    <mergeCell ref="A1083:B1083"/>
    <mergeCell ref="D1273:G1273"/>
    <mergeCell ref="B24:C24"/>
    <mergeCell ref="B25:C25"/>
    <mergeCell ref="B821:G821"/>
    <mergeCell ref="B822:C822"/>
    <mergeCell ref="B783:G783"/>
    <mergeCell ref="B784:C784"/>
    <mergeCell ref="A787:B787"/>
    <mergeCell ref="A790:B790"/>
    <mergeCell ref="A1137:B1137"/>
    <mergeCell ref="A1193:B1193"/>
    <mergeCell ref="A1198:B1198"/>
    <mergeCell ref="A1203:B1203"/>
    <mergeCell ref="A1208:B1208"/>
    <mergeCell ref="A1213:B1213"/>
    <mergeCell ref="A1167:B1167"/>
    <mergeCell ref="A1182:B1182"/>
    <mergeCell ref="A1142:B1142"/>
    <mergeCell ref="A816:B816"/>
    <mergeCell ref="A952:B952"/>
    <mergeCell ref="A1157:B1157"/>
    <mergeCell ref="A1162:B1162"/>
    <mergeCell ref="A1117:B1117"/>
    <mergeCell ref="A1122:B1122"/>
    <mergeCell ref="A1127:B1127"/>
    <mergeCell ref="A1132:B1132"/>
    <mergeCell ref="A1048:B1048"/>
    <mergeCell ref="B1101:C1101"/>
    <mergeCell ref="B1100:G1100"/>
    <mergeCell ref="A1088:B1088"/>
    <mergeCell ref="A1093:B1093"/>
    <mergeCell ref="A1078:B1078"/>
    <mergeCell ref="A1040:B1040"/>
    <mergeCell ref="A1015:B1015"/>
    <mergeCell ref="A1020:B1020"/>
    <mergeCell ref="A1047:G1047"/>
    <mergeCell ref="A1116:G1116"/>
    <mergeCell ref="B1046:C1046"/>
    <mergeCell ref="A1026:G1029"/>
    <mergeCell ref="A1031:G1034"/>
    <mergeCell ref="A888:G888"/>
    <mergeCell ref="C810:G812"/>
    <mergeCell ref="A813:B813"/>
    <mergeCell ref="C813:G815"/>
    <mergeCell ref="A905:G908"/>
    <mergeCell ref="A910:G913"/>
    <mergeCell ref="A915:G918"/>
    <mergeCell ref="A920:G923"/>
    <mergeCell ref="A1054:G1057"/>
    <mergeCell ref="A930:G933"/>
    <mergeCell ref="A935:G938"/>
    <mergeCell ref="B834:C834"/>
    <mergeCell ref="B887:C887"/>
    <mergeCell ref="D940:E940"/>
    <mergeCell ref="A837:G840"/>
    <mergeCell ref="A842:G845"/>
    <mergeCell ref="A851:B851"/>
    <mergeCell ref="A847:G850"/>
    <mergeCell ref="A852:G855"/>
    <mergeCell ref="A857:G860"/>
    <mergeCell ref="A862:G865"/>
    <mergeCell ref="A867:G870"/>
    <mergeCell ref="A872:G875"/>
    <mergeCell ref="A877:G880"/>
    <mergeCell ref="C804:G806"/>
    <mergeCell ref="C799:G801"/>
    <mergeCell ref="C796:G798"/>
    <mergeCell ref="A734:G740"/>
    <mergeCell ref="A766:G772"/>
    <mergeCell ref="A690:G695"/>
    <mergeCell ref="A742:G748"/>
    <mergeCell ref="A750:G756"/>
    <mergeCell ref="A758:G764"/>
    <mergeCell ref="A702:G708"/>
    <mergeCell ref="B14:E14"/>
    <mergeCell ref="A539:G543"/>
    <mergeCell ref="A533:G537"/>
    <mergeCell ref="A545:G549"/>
    <mergeCell ref="A551:G555"/>
    <mergeCell ref="B511:G511"/>
    <mergeCell ref="A262:G268"/>
    <mergeCell ref="A254:G260"/>
    <mergeCell ref="A246:G252"/>
    <mergeCell ref="A238:G244"/>
    <mergeCell ref="A228:G234"/>
    <mergeCell ref="A318:G324"/>
    <mergeCell ref="A310:G316"/>
    <mergeCell ref="B525:F525"/>
    <mergeCell ref="B522:F522"/>
    <mergeCell ref="A140:G146"/>
    <mergeCell ref="A148:G154"/>
    <mergeCell ref="A92:G98"/>
    <mergeCell ref="B521:F521"/>
    <mergeCell ref="B22:D22"/>
    <mergeCell ref="B523:F523"/>
    <mergeCell ref="B524:F524"/>
    <mergeCell ref="B529:G529"/>
    <mergeCell ref="B530:C530"/>
    <mergeCell ref="B2:E2"/>
    <mergeCell ref="B6:E6"/>
    <mergeCell ref="B5:E5"/>
    <mergeCell ref="B8:E8"/>
    <mergeCell ref="B7:E7"/>
    <mergeCell ref="A836:B836"/>
    <mergeCell ref="A804:B804"/>
    <mergeCell ref="A807:B807"/>
    <mergeCell ref="A810:B810"/>
    <mergeCell ref="D803:E803"/>
    <mergeCell ref="B824:G824"/>
    <mergeCell ref="B825:C825"/>
    <mergeCell ref="A835:G835"/>
    <mergeCell ref="A100:G106"/>
    <mergeCell ref="A470:G476"/>
    <mergeCell ref="A156:G162"/>
    <mergeCell ref="A164:G170"/>
    <mergeCell ref="A172:G178"/>
    <mergeCell ref="B559:C559"/>
    <mergeCell ref="B558:G558"/>
    <mergeCell ref="B623:G623"/>
    <mergeCell ref="B698:G698"/>
    <mergeCell ref="A718:G724"/>
    <mergeCell ref="B10:E10"/>
    <mergeCell ref="B1271:C1271"/>
    <mergeCell ref="A977:B977"/>
    <mergeCell ref="A982:B982"/>
    <mergeCell ref="A987:B987"/>
    <mergeCell ref="A994:G994"/>
    <mergeCell ref="A995:B995"/>
    <mergeCell ref="A1025:B1025"/>
    <mergeCell ref="A1030:B1030"/>
    <mergeCell ref="A1035:B1035"/>
    <mergeCell ref="A1187:B1187"/>
    <mergeCell ref="A1248:B1248"/>
    <mergeCell ref="A1253:B1253"/>
    <mergeCell ref="A1258:B1258"/>
    <mergeCell ref="A1263:B1263"/>
    <mergeCell ref="A1218:B1218"/>
    <mergeCell ref="A1223:B1223"/>
    <mergeCell ref="A1228:B1228"/>
    <mergeCell ref="A1233:B1233"/>
    <mergeCell ref="A1238:B1238"/>
    <mergeCell ref="A1059:G1062"/>
    <mergeCell ref="A1064:G1067"/>
    <mergeCell ref="A1069:G1072"/>
    <mergeCell ref="A1074:G1077"/>
    <mergeCell ref="A1079:G1082"/>
    <mergeCell ref="B1275:G1275"/>
    <mergeCell ref="B1276:G1280"/>
    <mergeCell ref="A774:G780"/>
    <mergeCell ref="A856:B856"/>
    <mergeCell ref="A861:B861"/>
    <mergeCell ref="A866:B866"/>
    <mergeCell ref="A871:B871"/>
    <mergeCell ref="A876:B876"/>
    <mergeCell ref="A881:B881"/>
    <mergeCell ref="B1270:G1270"/>
    <mergeCell ref="A827:G827"/>
    <mergeCell ref="B828:G828"/>
    <mergeCell ref="B829:G829"/>
    <mergeCell ref="B830:G830"/>
    <mergeCell ref="B831:G831"/>
    <mergeCell ref="B832:G832"/>
    <mergeCell ref="A841:B841"/>
    <mergeCell ref="A846:B846"/>
    <mergeCell ref="B1273:C1273"/>
    <mergeCell ref="A967:B967"/>
    <mergeCell ref="A972:B972"/>
    <mergeCell ref="A1010:B1010"/>
    <mergeCell ref="A925:G928"/>
    <mergeCell ref="C816:G818"/>
    <mergeCell ref="A616:G620"/>
    <mergeCell ref="A793:B793"/>
    <mergeCell ref="A796:B796"/>
    <mergeCell ref="A799:B799"/>
    <mergeCell ref="C790:G792"/>
    <mergeCell ref="B786:C786"/>
    <mergeCell ref="C793:G795"/>
    <mergeCell ref="C787:G789"/>
    <mergeCell ref="B624:C624"/>
    <mergeCell ref="B699:C699"/>
    <mergeCell ref="A726:G732"/>
    <mergeCell ref="A710:G716"/>
    <mergeCell ref="A683:G688"/>
    <mergeCell ref="A676:G681"/>
    <mergeCell ref="A662:G667"/>
    <mergeCell ref="A669:G674"/>
    <mergeCell ref="A641:G646"/>
    <mergeCell ref="A648:G653"/>
    <mergeCell ref="A655:G660"/>
    <mergeCell ref="A627:G632"/>
    <mergeCell ref="A634:G639"/>
    <mergeCell ref="A278:G284"/>
    <mergeCell ref="A108:G114"/>
    <mergeCell ref="A116:G122"/>
    <mergeCell ref="A124:G130"/>
    <mergeCell ref="A132:G138"/>
    <mergeCell ref="B28:D28"/>
    <mergeCell ref="B27:D27"/>
    <mergeCell ref="B26:D26"/>
    <mergeCell ref="B15:D15"/>
    <mergeCell ref="B19:D19"/>
    <mergeCell ref="B20:D20"/>
    <mergeCell ref="B18:D18"/>
    <mergeCell ref="B17:D17"/>
    <mergeCell ref="B16:D16"/>
    <mergeCell ref="B23:D23"/>
    <mergeCell ref="B21:D21"/>
    <mergeCell ref="A270:G276"/>
    <mergeCell ref="B32:C32"/>
    <mergeCell ref="B31:G31"/>
    <mergeCell ref="A188:G194"/>
    <mergeCell ref="A196:G202"/>
    <mergeCell ref="A204:G210"/>
    <mergeCell ref="A212:G218"/>
    <mergeCell ref="A220:G226"/>
    <mergeCell ref="A478:G478"/>
    <mergeCell ref="A479:B479"/>
    <mergeCell ref="A485:B485"/>
    <mergeCell ref="A491:B491"/>
    <mergeCell ref="A497:B497"/>
    <mergeCell ref="A334:G340"/>
    <mergeCell ref="A342:G348"/>
    <mergeCell ref="A350:G356"/>
    <mergeCell ref="A34:G34"/>
    <mergeCell ref="A236:G236"/>
    <mergeCell ref="A60:G66"/>
    <mergeCell ref="A180:G186"/>
    <mergeCell ref="A358:G364"/>
    <mergeCell ref="A422:G428"/>
    <mergeCell ref="A84:G90"/>
    <mergeCell ref="A76:G82"/>
    <mergeCell ref="A68:G74"/>
    <mergeCell ref="A36:G42"/>
    <mergeCell ref="A44:G50"/>
    <mergeCell ref="A52:G58"/>
    <mergeCell ref="A326:G332"/>
    <mergeCell ref="A302:G308"/>
    <mergeCell ref="A294:G300"/>
    <mergeCell ref="A286:G292"/>
    <mergeCell ref="A580:G584"/>
    <mergeCell ref="A586:G590"/>
    <mergeCell ref="A592:G596"/>
    <mergeCell ref="A598:G602"/>
    <mergeCell ref="A604:G608"/>
    <mergeCell ref="A610:G614"/>
    <mergeCell ref="A366:G372"/>
    <mergeCell ref="A374:G380"/>
    <mergeCell ref="A382:G388"/>
    <mergeCell ref="A390:G396"/>
    <mergeCell ref="A398:G404"/>
    <mergeCell ref="A406:G412"/>
    <mergeCell ref="A414:G420"/>
    <mergeCell ref="B520:F520"/>
    <mergeCell ref="B519:F519"/>
    <mergeCell ref="B518:F518"/>
    <mergeCell ref="B517:F517"/>
    <mergeCell ref="A446:G452"/>
    <mergeCell ref="B514:F516"/>
    <mergeCell ref="A454:G460"/>
    <mergeCell ref="A462:G468"/>
    <mergeCell ref="A438:G444"/>
    <mergeCell ref="A430:G436"/>
    <mergeCell ref="G514:G516"/>
    <mergeCell ref="A503:B503"/>
    <mergeCell ref="A504:G508"/>
    <mergeCell ref="A498:G502"/>
    <mergeCell ref="A492:G496"/>
    <mergeCell ref="A486:G490"/>
    <mergeCell ref="A480:G484"/>
    <mergeCell ref="A562:G566"/>
    <mergeCell ref="A568:G572"/>
    <mergeCell ref="A574:G578"/>
    <mergeCell ref="B512:C512"/>
    <mergeCell ref="A514:A516"/>
  </mergeCells>
  <pageMargins left="0.5" right="0.5" top="0.5" bottom="0.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4">
    <tabColor theme="4" tint="0.59999389629810485"/>
    <outlinePr summaryBelow="0" summaryRight="0"/>
  </sheetPr>
  <dimension ref="A1:H91"/>
  <sheetViews>
    <sheetView zoomScaleNormal="100" workbookViewId="0"/>
  </sheetViews>
  <sheetFormatPr defaultColWidth="8.81640625" defaultRowHeight="14.5" outlineLevelRow="1" x14ac:dyDescent="0.35"/>
  <cols>
    <col min="1" max="1" width="28.1796875" style="98" customWidth="1"/>
    <col min="2" max="3" width="12.7265625" style="98" customWidth="1"/>
    <col min="4" max="7" width="17.26953125" style="98" customWidth="1"/>
    <col min="8" max="8" width="100.26953125" style="98" customWidth="1"/>
    <col min="9" max="16384" width="8.81640625" style="98"/>
  </cols>
  <sheetData>
    <row r="1" spans="1:8" ht="21" x14ac:dyDescent="0.5">
      <c r="A1" s="203" t="s">
        <v>162</v>
      </c>
      <c r="G1" s="201" t="str">
        <f>IF(B5&gt;0,B5," ")</f>
        <v xml:space="preserve"> </v>
      </c>
    </row>
    <row r="2" spans="1:8" ht="16" thickBot="1" x14ac:dyDescent="0.4">
      <c r="A2" s="204" t="s">
        <v>0</v>
      </c>
      <c r="B2" s="533">
        <f>'BD5'!B2</f>
        <v>0</v>
      </c>
      <c r="C2" s="533"/>
      <c r="D2" s="533"/>
      <c r="E2" s="533"/>
      <c r="G2" s="290" t="str">
        <f>IF((G23+G47+G62+G77+G91)=0,"HIDE"," ")</f>
        <v>HIDE</v>
      </c>
    </row>
    <row r="3" spans="1:8" ht="16" thickBot="1" x14ac:dyDescent="0.4">
      <c r="A3" s="204" t="s">
        <v>183</v>
      </c>
      <c r="B3" s="534">
        <f>'BD5'!B3</f>
        <v>0</v>
      </c>
      <c r="C3" s="534"/>
      <c r="D3" s="534"/>
      <c r="E3" s="534"/>
    </row>
    <row r="4" spans="1:8" ht="6" customHeight="1" x14ac:dyDescent="0.35">
      <c r="A4" s="204"/>
      <c r="B4" s="224"/>
      <c r="C4" s="224"/>
      <c r="D4" s="224"/>
      <c r="E4" s="224"/>
      <c r="F4" s="204"/>
    </row>
    <row r="5" spans="1:8" ht="16" thickBot="1" x14ac:dyDescent="0.4">
      <c r="A5" s="204" t="s">
        <v>67</v>
      </c>
      <c r="B5" s="533">
        <f>'BD5'!B7</f>
        <v>0</v>
      </c>
      <c r="C5" s="533"/>
      <c r="D5" s="533"/>
      <c r="E5" s="533"/>
    </row>
    <row r="6" spans="1:8" ht="16" thickBot="1" x14ac:dyDescent="0.4">
      <c r="A6" s="204" t="s">
        <v>1</v>
      </c>
      <c r="B6" s="533">
        <f>'BD5'!B8</f>
        <v>0</v>
      </c>
      <c r="C6" s="533"/>
      <c r="D6" s="533"/>
      <c r="E6" s="533"/>
    </row>
    <row r="7" spans="1:8" ht="16" thickBot="1" x14ac:dyDescent="0.4">
      <c r="A7" s="204" t="s">
        <v>82</v>
      </c>
      <c r="B7" s="133">
        <f>'BD5'!B9</f>
        <v>12</v>
      </c>
      <c r="C7" s="71"/>
      <c r="D7" s="71"/>
      <c r="E7" s="71"/>
    </row>
    <row r="8" spans="1:8" ht="16" thickBot="1" x14ac:dyDescent="0.4">
      <c r="A8" s="204" t="s">
        <v>60</v>
      </c>
      <c r="B8" s="64">
        <f>'BD5'!B11</f>
        <v>0</v>
      </c>
      <c r="C8" s="292"/>
      <c r="D8" s="71"/>
      <c r="E8" s="71"/>
    </row>
    <row r="9" spans="1:8" ht="15" thickBot="1" x14ac:dyDescent="0.4">
      <c r="B9"/>
    </row>
    <row r="10" spans="1:8" ht="118.15" customHeight="1" thickBot="1" x14ac:dyDescent="0.4">
      <c r="A10" s="163" t="s">
        <v>119</v>
      </c>
      <c r="B10" s="574" t="s">
        <v>152</v>
      </c>
      <c r="C10" s="574"/>
      <c r="D10" s="574"/>
      <c r="E10" s="574"/>
      <c r="F10" s="574"/>
      <c r="G10" s="575"/>
      <c r="H10" s="162" t="s">
        <v>163</v>
      </c>
    </row>
    <row r="11" spans="1:8" ht="18.5" x14ac:dyDescent="0.35">
      <c r="A11" s="444" t="s">
        <v>100</v>
      </c>
      <c r="B11" s="561"/>
      <c r="C11" s="427"/>
      <c r="D11" s="427"/>
      <c r="E11" s="427"/>
      <c r="F11" s="427"/>
      <c r="G11" s="427"/>
      <c r="H11" s="58"/>
    </row>
    <row r="12" spans="1:8" ht="28" outlineLevel="1" x14ac:dyDescent="0.35">
      <c r="A12" s="419" t="s">
        <v>101</v>
      </c>
      <c r="B12" s="419"/>
      <c r="C12" s="438" t="s">
        <v>102</v>
      </c>
      <c r="D12" s="439"/>
      <c r="E12" s="154" t="s">
        <v>103</v>
      </c>
      <c r="F12" s="152" t="s">
        <v>120</v>
      </c>
      <c r="G12" s="154" t="s">
        <v>17</v>
      </c>
      <c r="H12" s="154" t="s">
        <v>122</v>
      </c>
    </row>
    <row r="13" spans="1:8" outlineLevel="1" x14ac:dyDescent="0.35">
      <c r="A13" s="603"/>
      <c r="B13" s="603"/>
      <c r="C13" s="604"/>
      <c r="D13" s="604"/>
      <c r="E13" s="115"/>
      <c r="F13" s="114"/>
      <c r="G13" s="73">
        <f t="shared" ref="G13:G18" si="0">E13*(F13/$B$7)</f>
        <v>0</v>
      </c>
      <c r="H13" s="130"/>
    </row>
    <row r="14" spans="1:8" outlineLevel="1" x14ac:dyDescent="0.35">
      <c r="A14" s="603"/>
      <c r="B14" s="603"/>
      <c r="C14" s="604"/>
      <c r="D14" s="604"/>
      <c r="E14" s="115"/>
      <c r="F14" s="114"/>
      <c r="G14" s="73">
        <f t="shared" si="0"/>
        <v>0</v>
      </c>
      <c r="H14" s="130"/>
    </row>
    <row r="15" spans="1:8" outlineLevel="1" x14ac:dyDescent="0.35">
      <c r="A15" s="603"/>
      <c r="B15" s="603"/>
      <c r="C15" s="604"/>
      <c r="D15" s="604"/>
      <c r="E15" s="115"/>
      <c r="F15" s="114"/>
      <c r="G15" s="73">
        <f t="shared" si="0"/>
        <v>0</v>
      </c>
      <c r="H15" s="130"/>
    </row>
    <row r="16" spans="1:8" outlineLevel="1" x14ac:dyDescent="0.35">
      <c r="A16" s="603"/>
      <c r="B16" s="603"/>
      <c r="C16" s="604"/>
      <c r="D16" s="604"/>
      <c r="E16" s="115"/>
      <c r="F16" s="114"/>
      <c r="G16" s="73">
        <f t="shared" si="0"/>
        <v>0</v>
      </c>
      <c r="H16" s="130"/>
    </row>
    <row r="17" spans="1:8" outlineLevel="1" x14ac:dyDescent="0.35">
      <c r="A17" s="603"/>
      <c r="B17" s="603"/>
      <c r="C17" s="604"/>
      <c r="D17" s="604"/>
      <c r="E17" s="115"/>
      <c r="F17" s="114"/>
      <c r="G17" s="73">
        <f t="shared" si="0"/>
        <v>0</v>
      </c>
      <c r="H17" s="130"/>
    </row>
    <row r="18" spans="1:8" outlineLevel="1" x14ac:dyDescent="0.35">
      <c r="A18" s="603"/>
      <c r="B18" s="603"/>
      <c r="C18" s="604"/>
      <c r="D18" s="604"/>
      <c r="E18" s="115"/>
      <c r="F18" s="114"/>
      <c r="G18" s="73">
        <f t="shared" si="0"/>
        <v>0</v>
      </c>
      <c r="H18" s="130"/>
    </row>
    <row r="19" spans="1:8" outlineLevel="1" x14ac:dyDescent="0.35">
      <c r="A19" s="603"/>
      <c r="B19" s="603"/>
      <c r="C19" s="604"/>
      <c r="D19" s="604"/>
      <c r="E19" s="115"/>
      <c r="F19" s="114"/>
      <c r="G19" s="73">
        <f>E19*(F19/$B$7)</f>
        <v>0</v>
      </c>
      <c r="H19" s="130"/>
    </row>
    <row r="20" spans="1:8" outlineLevel="1" x14ac:dyDescent="0.35">
      <c r="A20" s="603"/>
      <c r="B20" s="603"/>
      <c r="C20" s="604"/>
      <c r="D20" s="604"/>
      <c r="E20" s="115"/>
      <c r="F20" s="114"/>
      <c r="G20" s="73">
        <f>E20*(F20/$B$7)</f>
        <v>0</v>
      </c>
      <c r="H20" s="130"/>
    </row>
    <row r="21" spans="1:8" outlineLevel="1" x14ac:dyDescent="0.35">
      <c r="A21" s="603"/>
      <c r="B21" s="603"/>
      <c r="C21" s="604"/>
      <c r="D21" s="604"/>
      <c r="E21" s="115"/>
      <c r="F21" s="114"/>
      <c r="G21" s="73">
        <f>E21*(F21/$B$7)</f>
        <v>0</v>
      </c>
      <c r="H21" s="130"/>
    </row>
    <row r="22" spans="1:8" outlineLevel="1" x14ac:dyDescent="0.35">
      <c r="A22" s="603"/>
      <c r="B22" s="603"/>
      <c r="C22" s="604"/>
      <c r="D22" s="604"/>
      <c r="E22" s="115"/>
      <c r="F22" s="114"/>
      <c r="G22" s="73">
        <f>E22*(F22/$B$7)</f>
        <v>0</v>
      </c>
      <c r="H22" s="130"/>
    </row>
    <row r="23" spans="1:8" outlineLevel="1" x14ac:dyDescent="0.35">
      <c r="F23" s="39" t="s">
        <v>17</v>
      </c>
      <c r="G23" s="75">
        <f>SUM(G13:G22)</f>
        <v>0</v>
      </c>
    </row>
    <row r="25" spans="1:8" ht="18.5" x14ac:dyDescent="0.35">
      <c r="A25" s="444" t="s">
        <v>53</v>
      </c>
      <c r="B25" s="561"/>
      <c r="C25" s="427"/>
      <c r="D25" s="427"/>
      <c r="E25" s="427"/>
      <c r="F25" s="427"/>
      <c r="G25" s="427"/>
      <c r="H25" s="58"/>
    </row>
    <row r="26" spans="1:8" ht="43.5" outlineLevel="1" x14ac:dyDescent="0.35">
      <c r="A26" s="154" t="s">
        <v>105</v>
      </c>
      <c r="B26" s="152" t="s">
        <v>107</v>
      </c>
      <c r="C26" s="152" t="s">
        <v>108</v>
      </c>
      <c r="D26" s="152" t="s">
        <v>109</v>
      </c>
      <c r="E26" s="154" t="s">
        <v>103</v>
      </c>
      <c r="F26" s="152" t="s">
        <v>120</v>
      </c>
      <c r="G26" s="154" t="s">
        <v>17</v>
      </c>
      <c r="H26" s="154" t="s">
        <v>122</v>
      </c>
    </row>
    <row r="27" spans="1:8" outlineLevel="1" x14ac:dyDescent="0.35">
      <c r="A27" s="161"/>
      <c r="B27" s="160"/>
      <c r="C27" s="115"/>
      <c r="D27" s="123"/>
      <c r="E27" s="115"/>
      <c r="F27" s="114"/>
      <c r="G27" s="73">
        <f t="shared" ref="G27:G46" si="1">E27*(F27/$B$7)</f>
        <v>0</v>
      </c>
      <c r="H27" s="130"/>
    </row>
    <row r="28" spans="1:8" outlineLevel="1" x14ac:dyDescent="0.35">
      <c r="A28" s="161"/>
      <c r="B28" s="160"/>
      <c r="C28" s="115"/>
      <c r="D28" s="123"/>
      <c r="E28" s="115"/>
      <c r="F28" s="114"/>
      <c r="G28" s="73">
        <f t="shared" si="1"/>
        <v>0</v>
      </c>
      <c r="H28" s="130"/>
    </row>
    <row r="29" spans="1:8" outlineLevel="1" x14ac:dyDescent="0.35">
      <c r="A29" s="161"/>
      <c r="B29" s="160"/>
      <c r="C29" s="115"/>
      <c r="D29" s="123"/>
      <c r="E29" s="115"/>
      <c r="F29" s="114"/>
      <c r="G29" s="73">
        <f t="shared" si="1"/>
        <v>0</v>
      </c>
      <c r="H29" s="130"/>
    </row>
    <row r="30" spans="1:8" outlineLevel="1" x14ac:dyDescent="0.35">
      <c r="A30" s="161"/>
      <c r="B30" s="160"/>
      <c r="C30" s="115"/>
      <c r="D30" s="123"/>
      <c r="E30" s="115"/>
      <c r="F30" s="114"/>
      <c r="G30" s="73">
        <f t="shared" si="1"/>
        <v>0</v>
      </c>
      <c r="H30" s="130"/>
    </row>
    <row r="31" spans="1:8" outlineLevel="1" x14ac:dyDescent="0.35">
      <c r="A31" s="161"/>
      <c r="B31" s="160"/>
      <c r="C31" s="115"/>
      <c r="D31" s="123"/>
      <c r="E31" s="115"/>
      <c r="F31" s="114"/>
      <c r="G31" s="73">
        <f t="shared" si="1"/>
        <v>0</v>
      </c>
      <c r="H31" s="130"/>
    </row>
    <row r="32" spans="1:8" outlineLevel="1" x14ac:dyDescent="0.35">
      <c r="A32" s="161"/>
      <c r="B32" s="160"/>
      <c r="C32" s="115"/>
      <c r="D32" s="123"/>
      <c r="E32" s="115"/>
      <c r="F32" s="114"/>
      <c r="G32" s="73">
        <f t="shared" si="1"/>
        <v>0</v>
      </c>
      <c r="H32" s="130"/>
    </row>
    <row r="33" spans="1:8" outlineLevel="1" x14ac:dyDescent="0.35">
      <c r="A33" s="161"/>
      <c r="B33" s="160"/>
      <c r="C33" s="115"/>
      <c r="D33" s="123"/>
      <c r="E33" s="115"/>
      <c r="F33" s="114"/>
      <c r="G33" s="73">
        <f t="shared" si="1"/>
        <v>0</v>
      </c>
      <c r="H33" s="130"/>
    </row>
    <row r="34" spans="1:8" outlineLevel="1" x14ac:dyDescent="0.35">
      <c r="A34" s="161"/>
      <c r="B34" s="160"/>
      <c r="C34" s="115"/>
      <c r="D34" s="123"/>
      <c r="E34" s="115"/>
      <c r="F34" s="114"/>
      <c r="G34" s="73">
        <f t="shared" si="1"/>
        <v>0</v>
      </c>
      <c r="H34" s="130"/>
    </row>
    <row r="35" spans="1:8" outlineLevel="1" x14ac:dyDescent="0.35">
      <c r="A35" s="161"/>
      <c r="B35" s="160"/>
      <c r="C35" s="115"/>
      <c r="D35" s="123"/>
      <c r="E35" s="115"/>
      <c r="F35" s="114"/>
      <c r="G35" s="73">
        <f t="shared" si="1"/>
        <v>0</v>
      </c>
      <c r="H35" s="130"/>
    </row>
    <row r="36" spans="1:8" outlineLevel="1" x14ac:dyDescent="0.35">
      <c r="A36" s="161"/>
      <c r="B36" s="160"/>
      <c r="C36" s="115"/>
      <c r="D36" s="123"/>
      <c r="E36" s="115"/>
      <c r="F36" s="114"/>
      <c r="G36" s="73">
        <f t="shared" si="1"/>
        <v>0</v>
      </c>
      <c r="H36" s="130"/>
    </row>
    <row r="37" spans="1:8" outlineLevel="1" x14ac:dyDescent="0.35">
      <c r="A37" s="161"/>
      <c r="B37" s="160"/>
      <c r="C37" s="115"/>
      <c r="D37" s="123"/>
      <c r="E37" s="115"/>
      <c r="F37" s="114"/>
      <c r="G37" s="73">
        <f t="shared" si="1"/>
        <v>0</v>
      </c>
      <c r="H37" s="130"/>
    </row>
    <row r="38" spans="1:8" outlineLevel="1" x14ac:dyDescent="0.35">
      <c r="A38" s="161"/>
      <c r="B38" s="160"/>
      <c r="C38" s="115"/>
      <c r="D38" s="123"/>
      <c r="E38" s="115"/>
      <c r="F38" s="114"/>
      <c r="G38" s="73">
        <f t="shared" si="1"/>
        <v>0</v>
      </c>
      <c r="H38" s="130"/>
    </row>
    <row r="39" spans="1:8" outlineLevel="1" x14ac:dyDescent="0.35">
      <c r="A39" s="161"/>
      <c r="B39" s="160"/>
      <c r="C39" s="115"/>
      <c r="D39" s="123"/>
      <c r="E39" s="115"/>
      <c r="F39" s="114"/>
      <c r="G39" s="73">
        <f t="shared" si="1"/>
        <v>0</v>
      </c>
      <c r="H39" s="130"/>
    </row>
    <row r="40" spans="1:8" outlineLevel="1" x14ac:dyDescent="0.35">
      <c r="A40" s="161"/>
      <c r="B40" s="160"/>
      <c r="C40" s="115"/>
      <c r="D40" s="123"/>
      <c r="E40" s="115"/>
      <c r="F40" s="114"/>
      <c r="G40" s="73">
        <f t="shared" si="1"/>
        <v>0</v>
      </c>
      <c r="H40" s="130"/>
    </row>
    <row r="41" spans="1:8" outlineLevel="1" x14ac:dyDescent="0.35">
      <c r="A41" s="161"/>
      <c r="B41" s="160"/>
      <c r="C41" s="115"/>
      <c r="D41" s="123"/>
      <c r="E41" s="115"/>
      <c r="F41" s="114"/>
      <c r="G41" s="73">
        <f t="shared" si="1"/>
        <v>0</v>
      </c>
      <c r="H41" s="130"/>
    </row>
    <row r="42" spans="1:8" outlineLevel="1" x14ac:dyDescent="0.35">
      <c r="A42" s="161"/>
      <c r="B42" s="160"/>
      <c r="C42" s="115"/>
      <c r="D42" s="123"/>
      <c r="E42" s="115"/>
      <c r="F42" s="114"/>
      <c r="G42" s="73">
        <f t="shared" si="1"/>
        <v>0</v>
      </c>
      <c r="H42" s="130"/>
    </row>
    <row r="43" spans="1:8" outlineLevel="1" x14ac:dyDescent="0.35">
      <c r="A43" s="161"/>
      <c r="B43" s="160"/>
      <c r="C43" s="115"/>
      <c r="D43" s="123"/>
      <c r="E43" s="115"/>
      <c r="F43" s="114"/>
      <c r="G43" s="73">
        <f t="shared" si="1"/>
        <v>0</v>
      </c>
      <c r="H43" s="130"/>
    </row>
    <row r="44" spans="1:8" outlineLevel="1" x14ac:dyDescent="0.35">
      <c r="A44" s="161"/>
      <c r="B44" s="160"/>
      <c r="C44" s="115"/>
      <c r="D44" s="123"/>
      <c r="E44" s="115"/>
      <c r="F44" s="114"/>
      <c r="G44" s="73">
        <f t="shared" si="1"/>
        <v>0</v>
      </c>
      <c r="H44" s="130"/>
    </row>
    <row r="45" spans="1:8" outlineLevel="1" x14ac:dyDescent="0.35">
      <c r="A45" s="161"/>
      <c r="B45" s="160"/>
      <c r="C45" s="115"/>
      <c r="D45" s="123"/>
      <c r="E45" s="115"/>
      <c r="F45" s="114"/>
      <c r="G45" s="73">
        <f t="shared" si="1"/>
        <v>0</v>
      </c>
      <c r="H45" s="130"/>
    </row>
    <row r="46" spans="1:8" outlineLevel="1" x14ac:dyDescent="0.35">
      <c r="A46" s="161"/>
      <c r="B46" s="160"/>
      <c r="C46" s="115"/>
      <c r="D46" s="123"/>
      <c r="E46" s="115"/>
      <c r="F46" s="114"/>
      <c r="G46" s="73">
        <f t="shared" si="1"/>
        <v>0</v>
      </c>
      <c r="H46" s="130"/>
    </row>
    <row r="47" spans="1:8" outlineLevel="1" x14ac:dyDescent="0.35">
      <c r="F47" s="39" t="s">
        <v>17</v>
      </c>
      <c r="G47" s="75">
        <f>SUM(G27:G46)</f>
        <v>0</v>
      </c>
    </row>
    <row r="49" spans="1:8" ht="18.5" x14ac:dyDescent="0.35">
      <c r="A49" s="561" t="s">
        <v>159</v>
      </c>
      <c r="B49" s="561"/>
      <c r="C49" s="561"/>
      <c r="D49" s="561"/>
      <c r="E49" s="561"/>
      <c r="F49" s="561"/>
      <c r="G49" s="561"/>
      <c r="H49" s="58"/>
    </row>
    <row r="50" spans="1:8" ht="29.5" customHeight="1" outlineLevel="1" x14ac:dyDescent="0.35">
      <c r="A50" s="537" t="s">
        <v>246</v>
      </c>
      <c r="B50" s="537"/>
      <c r="C50" s="537"/>
      <c r="D50" s="537"/>
      <c r="E50" s="537"/>
      <c r="F50" s="537"/>
      <c r="G50" s="537"/>
      <c r="H50" s="158"/>
    </row>
    <row r="51" spans="1:8" ht="43.5" outlineLevel="1" x14ac:dyDescent="0.35">
      <c r="A51" s="235" t="s">
        <v>217</v>
      </c>
      <c r="B51" s="419" t="s">
        <v>216</v>
      </c>
      <c r="C51" s="419"/>
      <c r="D51" s="154" t="s">
        <v>115</v>
      </c>
      <c r="E51" s="152" t="s">
        <v>37</v>
      </c>
      <c r="F51" s="154" t="s">
        <v>111</v>
      </c>
      <c r="G51" s="154" t="s">
        <v>17</v>
      </c>
      <c r="H51" s="154" t="s">
        <v>122</v>
      </c>
    </row>
    <row r="52" spans="1:8" outlineLevel="1" x14ac:dyDescent="0.35">
      <c r="A52" s="237"/>
      <c r="B52" s="550"/>
      <c r="C52" s="550"/>
      <c r="D52" s="160"/>
      <c r="E52" s="115"/>
      <c r="F52" s="136"/>
      <c r="G52" s="73">
        <f t="shared" ref="G52:G61" si="2">E52*F52</f>
        <v>0</v>
      </c>
      <c r="H52" s="130"/>
    </row>
    <row r="53" spans="1:8" outlineLevel="1" x14ac:dyDescent="0.35">
      <c r="A53" s="237"/>
      <c r="B53" s="550"/>
      <c r="C53" s="550"/>
      <c r="D53" s="160"/>
      <c r="E53" s="115"/>
      <c r="F53" s="125"/>
      <c r="G53" s="73">
        <f t="shared" si="2"/>
        <v>0</v>
      </c>
      <c r="H53" s="130"/>
    </row>
    <row r="54" spans="1:8" outlineLevel="1" x14ac:dyDescent="0.35">
      <c r="A54" s="237"/>
      <c r="B54" s="550"/>
      <c r="C54" s="550"/>
      <c r="D54" s="160"/>
      <c r="E54" s="115"/>
      <c r="F54" s="125"/>
      <c r="G54" s="73">
        <f t="shared" si="2"/>
        <v>0</v>
      </c>
      <c r="H54" s="130"/>
    </row>
    <row r="55" spans="1:8" outlineLevel="1" x14ac:dyDescent="0.35">
      <c r="A55" s="237"/>
      <c r="B55" s="550"/>
      <c r="C55" s="550"/>
      <c r="D55" s="160"/>
      <c r="E55" s="115"/>
      <c r="F55" s="125"/>
      <c r="G55" s="73">
        <f t="shared" si="2"/>
        <v>0</v>
      </c>
      <c r="H55" s="130"/>
    </row>
    <row r="56" spans="1:8" outlineLevel="1" x14ac:dyDescent="0.35">
      <c r="A56" s="237"/>
      <c r="B56" s="550"/>
      <c r="C56" s="550"/>
      <c r="D56" s="160"/>
      <c r="E56" s="115"/>
      <c r="F56" s="125"/>
      <c r="G56" s="73">
        <f t="shared" si="2"/>
        <v>0</v>
      </c>
      <c r="H56" s="130"/>
    </row>
    <row r="57" spans="1:8" outlineLevel="1" x14ac:dyDescent="0.35">
      <c r="A57" s="237"/>
      <c r="B57" s="550"/>
      <c r="C57" s="550"/>
      <c r="D57" s="160"/>
      <c r="E57" s="115"/>
      <c r="F57" s="125"/>
      <c r="G57" s="73">
        <f t="shared" si="2"/>
        <v>0</v>
      </c>
      <c r="H57" s="130"/>
    </row>
    <row r="58" spans="1:8" outlineLevel="1" x14ac:dyDescent="0.35">
      <c r="A58" s="237"/>
      <c r="B58" s="550"/>
      <c r="C58" s="550"/>
      <c r="D58" s="160"/>
      <c r="E58" s="115"/>
      <c r="F58" s="125"/>
      <c r="G58" s="73">
        <f t="shared" si="2"/>
        <v>0</v>
      </c>
      <c r="H58" s="130"/>
    </row>
    <row r="59" spans="1:8" outlineLevel="1" x14ac:dyDescent="0.35">
      <c r="A59" s="237"/>
      <c r="B59" s="550"/>
      <c r="C59" s="550"/>
      <c r="D59" s="160"/>
      <c r="E59" s="115"/>
      <c r="F59" s="125"/>
      <c r="G59" s="73">
        <f t="shared" si="2"/>
        <v>0</v>
      </c>
      <c r="H59" s="130"/>
    </row>
    <row r="60" spans="1:8" outlineLevel="1" x14ac:dyDescent="0.35">
      <c r="A60" s="237"/>
      <c r="B60" s="550"/>
      <c r="C60" s="550"/>
      <c r="D60" s="160"/>
      <c r="E60" s="115"/>
      <c r="F60" s="125"/>
      <c r="G60" s="73">
        <f t="shared" si="2"/>
        <v>0</v>
      </c>
      <c r="H60" s="130"/>
    </row>
    <row r="61" spans="1:8" outlineLevel="1" x14ac:dyDescent="0.35">
      <c r="A61" s="237"/>
      <c r="B61" s="550"/>
      <c r="C61" s="550"/>
      <c r="D61" s="160"/>
      <c r="E61" s="115"/>
      <c r="F61" s="125"/>
      <c r="G61" s="73">
        <f t="shared" si="2"/>
        <v>0</v>
      </c>
      <c r="H61" s="130"/>
    </row>
    <row r="62" spans="1:8" outlineLevel="1" x14ac:dyDescent="0.35">
      <c r="F62" s="39" t="s">
        <v>17</v>
      </c>
      <c r="G62" s="75">
        <f>SUM(G52:G61)</f>
        <v>0</v>
      </c>
    </row>
    <row r="64" spans="1:8" ht="18.5" x14ac:dyDescent="0.35">
      <c r="A64" s="561" t="s">
        <v>113</v>
      </c>
      <c r="B64" s="561"/>
      <c r="C64" s="561"/>
      <c r="D64" s="561"/>
      <c r="E64" s="561"/>
      <c r="F64" s="561"/>
      <c r="G64" s="561"/>
      <c r="H64" s="58"/>
    </row>
    <row r="65" spans="1:8" outlineLevel="1" x14ac:dyDescent="0.35">
      <c r="A65" s="537" t="s">
        <v>116</v>
      </c>
      <c r="B65" s="537"/>
      <c r="C65" s="537"/>
      <c r="D65" s="537"/>
      <c r="E65" s="537"/>
      <c r="F65" s="537"/>
      <c r="G65" s="537"/>
      <c r="H65" s="158"/>
    </row>
    <row r="66" spans="1:8" ht="43.5" outlineLevel="1" x14ac:dyDescent="0.35">
      <c r="A66" s="438" t="s">
        <v>114</v>
      </c>
      <c r="B66" s="457"/>
      <c r="C66" s="439"/>
      <c r="D66" s="154" t="s">
        <v>110</v>
      </c>
      <c r="E66" s="152" t="s">
        <v>112</v>
      </c>
      <c r="F66" s="154" t="s">
        <v>111</v>
      </c>
      <c r="G66" s="154" t="s">
        <v>17</v>
      </c>
      <c r="H66" s="154" t="s">
        <v>122</v>
      </c>
    </row>
    <row r="67" spans="1:8" outlineLevel="1" x14ac:dyDescent="0.35">
      <c r="A67" s="605"/>
      <c r="B67" s="606"/>
      <c r="C67" s="607"/>
      <c r="D67" s="160"/>
      <c r="E67" s="115"/>
      <c r="F67" s="125"/>
      <c r="G67" s="73">
        <f t="shared" ref="G67:G76" si="3">E67*F67</f>
        <v>0</v>
      </c>
      <c r="H67" s="130"/>
    </row>
    <row r="68" spans="1:8" outlineLevel="1" x14ac:dyDescent="0.35">
      <c r="A68" s="605"/>
      <c r="B68" s="606"/>
      <c r="C68" s="607"/>
      <c r="D68" s="160"/>
      <c r="E68" s="115"/>
      <c r="F68" s="125"/>
      <c r="G68" s="73">
        <f t="shared" si="3"/>
        <v>0</v>
      </c>
      <c r="H68" s="130"/>
    </row>
    <row r="69" spans="1:8" outlineLevel="1" x14ac:dyDescent="0.35">
      <c r="A69" s="605"/>
      <c r="B69" s="606"/>
      <c r="C69" s="607"/>
      <c r="D69" s="160"/>
      <c r="E69" s="115"/>
      <c r="F69" s="125"/>
      <c r="G69" s="73">
        <f t="shared" si="3"/>
        <v>0</v>
      </c>
      <c r="H69" s="130"/>
    </row>
    <row r="70" spans="1:8" outlineLevel="1" x14ac:dyDescent="0.35">
      <c r="A70" s="605"/>
      <c r="B70" s="606"/>
      <c r="C70" s="607"/>
      <c r="D70" s="160"/>
      <c r="E70" s="115"/>
      <c r="F70" s="125"/>
      <c r="G70" s="73">
        <f t="shared" si="3"/>
        <v>0</v>
      </c>
      <c r="H70" s="130"/>
    </row>
    <row r="71" spans="1:8" outlineLevel="1" x14ac:dyDescent="0.35">
      <c r="A71" s="605"/>
      <c r="B71" s="606"/>
      <c r="C71" s="607"/>
      <c r="D71" s="160"/>
      <c r="E71" s="115"/>
      <c r="F71" s="125"/>
      <c r="G71" s="73">
        <f t="shared" si="3"/>
        <v>0</v>
      </c>
      <c r="H71" s="130"/>
    </row>
    <row r="72" spans="1:8" outlineLevel="1" x14ac:dyDescent="0.35">
      <c r="A72" s="605"/>
      <c r="B72" s="606"/>
      <c r="C72" s="607"/>
      <c r="D72" s="160"/>
      <c r="E72" s="115"/>
      <c r="F72" s="125"/>
      <c r="G72" s="73">
        <f t="shared" si="3"/>
        <v>0</v>
      </c>
      <c r="H72" s="130"/>
    </row>
    <row r="73" spans="1:8" outlineLevel="1" x14ac:dyDescent="0.35">
      <c r="A73" s="605"/>
      <c r="B73" s="606"/>
      <c r="C73" s="607"/>
      <c r="D73" s="160"/>
      <c r="E73" s="115"/>
      <c r="F73" s="125"/>
      <c r="G73" s="73">
        <f t="shared" si="3"/>
        <v>0</v>
      </c>
      <c r="H73" s="130"/>
    </row>
    <row r="74" spans="1:8" outlineLevel="1" x14ac:dyDescent="0.35">
      <c r="A74" s="605"/>
      <c r="B74" s="606"/>
      <c r="C74" s="607"/>
      <c r="D74" s="160"/>
      <c r="E74" s="115"/>
      <c r="F74" s="125"/>
      <c r="G74" s="73">
        <f t="shared" si="3"/>
        <v>0</v>
      </c>
      <c r="H74" s="130"/>
    </row>
    <row r="75" spans="1:8" outlineLevel="1" x14ac:dyDescent="0.35">
      <c r="A75" s="605"/>
      <c r="B75" s="606"/>
      <c r="C75" s="607"/>
      <c r="D75" s="160"/>
      <c r="E75" s="115"/>
      <c r="F75" s="125"/>
      <c r="G75" s="73">
        <f t="shared" si="3"/>
        <v>0</v>
      </c>
      <c r="H75" s="130"/>
    </row>
    <row r="76" spans="1:8" outlineLevel="1" x14ac:dyDescent="0.35">
      <c r="A76" s="605"/>
      <c r="B76" s="606"/>
      <c r="C76" s="607"/>
      <c r="D76" s="160"/>
      <c r="E76" s="115"/>
      <c r="F76" s="125"/>
      <c r="G76" s="73">
        <f t="shared" si="3"/>
        <v>0</v>
      </c>
      <c r="H76" s="130"/>
    </row>
    <row r="77" spans="1:8" outlineLevel="1" x14ac:dyDescent="0.35">
      <c r="F77" s="39" t="s">
        <v>17</v>
      </c>
      <c r="G77" s="75">
        <f>SUM(G67:G76)</f>
        <v>0</v>
      </c>
    </row>
    <row r="79" spans="1:8" ht="18.5" x14ac:dyDescent="0.35">
      <c r="A79" s="561" t="s">
        <v>117</v>
      </c>
      <c r="B79" s="561"/>
      <c r="C79" s="561"/>
      <c r="D79" s="561"/>
      <c r="E79" s="561"/>
      <c r="F79" s="561"/>
      <c r="G79" s="561"/>
      <c r="H79" s="58"/>
    </row>
    <row r="80" spans="1:8" ht="28" outlineLevel="1" x14ac:dyDescent="0.35">
      <c r="A80" s="419" t="s">
        <v>117</v>
      </c>
      <c r="B80" s="419"/>
      <c r="C80" s="438" t="s">
        <v>121</v>
      </c>
      <c r="D80" s="439"/>
      <c r="E80" s="154" t="s">
        <v>103</v>
      </c>
      <c r="F80" s="152" t="s">
        <v>120</v>
      </c>
      <c r="G80" s="154" t="s">
        <v>17</v>
      </c>
      <c r="H80" s="154" t="s">
        <v>122</v>
      </c>
    </row>
    <row r="81" spans="1:8" outlineLevel="1" x14ac:dyDescent="0.35">
      <c r="A81" s="603"/>
      <c r="B81" s="603"/>
      <c r="C81" s="603"/>
      <c r="D81" s="603"/>
      <c r="E81" s="115"/>
      <c r="F81" s="114"/>
      <c r="G81" s="73">
        <f t="shared" ref="G81:G90" si="4">E81*(F81/$B$7)</f>
        <v>0</v>
      </c>
      <c r="H81" s="130"/>
    </row>
    <row r="82" spans="1:8" outlineLevel="1" x14ac:dyDescent="0.35">
      <c r="A82" s="603"/>
      <c r="B82" s="603"/>
      <c r="C82" s="603"/>
      <c r="D82" s="603"/>
      <c r="E82" s="115"/>
      <c r="F82" s="114"/>
      <c r="G82" s="73">
        <f t="shared" si="4"/>
        <v>0</v>
      </c>
      <c r="H82" s="130"/>
    </row>
    <row r="83" spans="1:8" outlineLevel="1" x14ac:dyDescent="0.35">
      <c r="A83" s="603"/>
      <c r="B83" s="603"/>
      <c r="C83" s="603"/>
      <c r="D83" s="603"/>
      <c r="E83" s="115"/>
      <c r="F83" s="114"/>
      <c r="G83" s="73">
        <f t="shared" si="4"/>
        <v>0</v>
      </c>
      <c r="H83" s="130"/>
    </row>
    <row r="84" spans="1:8" outlineLevel="1" x14ac:dyDescent="0.35">
      <c r="A84" s="603"/>
      <c r="B84" s="603"/>
      <c r="C84" s="603"/>
      <c r="D84" s="603"/>
      <c r="E84" s="115"/>
      <c r="F84" s="114"/>
      <c r="G84" s="73">
        <f t="shared" si="4"/>
        <v>0</v>
      </c>
      <c r="H84" s="130"/>
    </row>
    <row r="85" spans="1:8" outlineLevel="1" x14ac:dyDescent="0.35">
      <c r="A85" s="603"/>
      <c r="B85" s="603"/>
      <c r="C85" s="603"/>
      <c r="D85" s="603"/>
      <c r="E85" s="115"/>
      <c r="F85" s="114"/>
      <c r="G85" s="73">
        <f t="shared" si="4"/>
        <v>0</v>
      </c>
      <c r="H85" s="130"/>
    </row>
    <row r="86" spans="1:8" outlineLevel="1" x14ac:dyDescent="0.35">
      <c r="A86" s="603"/>
      <c r="B86" s="603"/>
      <c r="C86" s="603"/>
      <c r="D86" s="603"/>
      <c r="E86" s="115"/>
      <c r="F86" s="114"/>
      <c r="G86" s="73">
        <f t="shared" si="4"/>
        <v>0</v>
      </c>
      <c r="H86" s="130"/>
    </row>
    <row r="87" spans="1:8" outlineLevel="1" x14ac:dyDescent="0.35">
      <c r="A87" s="603"/>
      <c r="B87" s="603"/>
      <c r="C87" s="603"/>
      <c r="D87" s="603"/>
      <c r="E87" s="115"/>
      <c r="F87" s="114"/>
      <c r="G87" s="73">
        <f t="shared" si="4"/>
        <v>0</v>
      </c>
      <c r="H87" s="130"/>
    </row>
    <row r="88" spans="1:8" outlineLevel="1" x14ac:dyDescent="0.35">
      <c r="A88" s="603"/>
      <c r="B88" s="603"/>
      <c r="C88" s="603"/>
      <c r="D88" s="603"/>
      <c r="E88" s="115"/>
      <c r="F88" s="114"/>
      <c r="G88" s="73">
        <f t="shared" si="4"/>
        <v>0</v>
      </c>
      <c r="H88" s="130"/>
    </row>
    <row r="89" spans="1:8" outlineLevel="1" x14ac:dyDescent="0.35">
      <c r="A89" s="603"/>
      <c r="B89" s="603"/>
      <c r="C89" s="603"/>
      <c r="D89" s="603"/>
      <c r="E89" s="115"/>
      <c r="F89" s="114"/>
      <c r="G89" s="73">
        <f t="shared" si="4"/>
        <v>0</v>
      </c>
      <c r="H89" s="130"/>
    </row>
    <row r="90" spans="1:8" outlineLevel="1" x14ac:dyDescent="0.35">
      <c r="A90" s="603"/>
      <c r="B90" s="603"/>
      <c r="C90" s="603"/>
      <c r="D90" s="603"/>
      <c r="E90" s="115"/>
      <c r="F90" s="114"/>
      <c r="G90" s="73">
        <f t="shared" si="4"/>
        <v>0</v>
      </c>
      <c r="H90" s="130"/>
    </row>
    <row r="91" spans="1:8" outlineLevel="1" x14ac:dyDescent="0.35">
      <c r="F91" s="39" t="s">
        <v>17</v>
      </c>
      <c r="G91" s="75">
        <f>SUM(G81:G90)</f>
        <v>0</v>
      </c>
    </row>
  </sheetData>
  <sheetProtection algorithmName="SHA-512" hashValue="nVx7QNA8xrLyirnz20bbc30DFEq+zyBmKFd26un2Dmnz/6M4RUhwpGg2Hy87sZoihux81PW3Zp8g100rbOnZgA==" saltValue="svhvHiZ+XI7mpCsvg1CWdg==" spinCount="100000" sheet="1" objects="1" scenarios="1"/>
  <mergeCells count="78">
    <mergeCell ref="A11:G11"/>
    <mergeCell ref="A12:B12"/>
    <mergeCell ref="C12:D12"/>
    <mergeCell ref="B10:G10"/>
    <mergeCell ref="B2:E2"/>
    <mergeCell ref="B5:E5"/>
    <mergeCell ref="B6:E6"/>
    <mergeCell ref="B3:E3"/>
    <mergeCell ref="B51:C51"/>
    <mergeCell ref="B52:C52"/>
    <mergeCell ref="B53:C53"/>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5:G25"/>
    <mergeCell ref="A49:G49"/>
    <mergeCell ref="A50:G50"/>
    <mergeCell ref="A20:B20"/>
    <mergeCell ref="C20:D20"/>
    <mergeCell ref="A21:B21"/>
    <mergeCell ref="C21:D21"/>
    <mergeCell ref="A22:B22"/>
    <mergeCell ref="C22:D22"/>
    <mergeCell ref="A75:C75"/>
    <mergeCell ref="A64:G64"/>
    <mergeCell ref="A65:G65"/>
    <mergeCell ref="A66:C66"/>
    <mergeCell ref="A67:C67"/>
    <mergeCell ref="A68:C68"/>
    <mergeCell ref="A69:C69"/>
    <mergeCell ref="A70:C70"/>
    <mergeCell ref="A71:C71"/>
    <mergeCell ref="A72:C72"/>
    <mergeCell ref="A73:C73"/>
    <mergeCell ref="A74:C74"/>
    <mergeCell ref="A76:C76"/>
    <mergeCell ref="A79:G79"/>
    <mergeCell ref="A80:B80"/>
    <mergeCell ref="C80:D80"/>
    <mergeCell ref="A81:B81"/>
    <mergeCell ref="C81:D81"/>
    <mergeCell ref="A82:B82"/>
    <mergeCell ref="C82:D82"/>
    <mergeCell ref="A83:B83"/>
    <mergeCell ref="C83:D83"/>
    <mergeCell ref="A84:B84"/>
    <mergeCell ref="C84:D84"/>
    <mergeCell ref="A85:B85"/>
    <mergeCell ref="C85:D85"/>
    <mergeCell ref="A86:B86"/>
    <mergeCell ref="C86:D86"/>
    <mergeCell ref="A87:B87"/>
    <mergeCell ref="C87:D87"/>
    <mergeCell ref="A88:B88"/>
    <mergeCell ref="C88:D88"/>
    <mergeCell ref="A89:B89"/>
    <mergeCell ref="C89:D89"/>
    <mergeCell ref="A90:B90"/>
    <mergeCell ref="C90:D90"/>
    <mergeCell ref="B61:C61"/>
    <mergeCell ref="B54:C54"/>
    <mergeCell ref="B55:C55"/>
    <mergeCell ref="B56:C56"/>
    <mergeCell ref="B57:C57"/>
    <mergeCell ref="B58:C58"/>
    <mergeCell ref="B59:C59"/>
    <mergeCell ref="B60:C60"/>
  </mergeCells>
  <pageMargins left="0.5" right="0.5" top="0.5" bottom="0.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5">
    <tabColor theme="4" tint="0.79998168889431442"/>
    <outlinePr summaryBelow="0" summaryRight="0"/>
  </sheetPr>
  <dimension ref="A1:G581"/>
  <sheetViews>
    <sheetView showGridLines="0" zoomScaleNormal="100" workbookViewId="0"/>
  </sheetViews>
  <sheetFormatPr defaultRowHeight="14.5" outlineLevelRow="5" x14ac:dyDescent="0.35"/>
  <cols>
    <col min="1" max="1" width="28" customWidth="1"/>
    <col min="2" max="3" width="12.7265625" customWidth="1"/>
    <col min="4" max="4" width="17.26953125" customWidth="1"/>
    <col min="5" max="7" width="18.7265625" customWidth="1"/>
  </cols>
  <sheetData>
    <row r="1" spans="1:7" ht="21" x14ac:dyDescent="0.5">
      <c r="A1" s="3" t="s">
        <v>74</v>
      </c>
      <c r="G1" s="201" t="str">
        <f>IF(B7&gt;0,B7," ")</f>
        <v xml:space="preserve"> </v>
      </c>
    </row>
    <row r="2" spans="1:7" ht="16" thickBot="1" x14ac:dyDescent="0.4">
      <c r="A2" s="2" t="s">
        <v>0</v>
      </c>
      <c r="B2" s="533">
        <f>'Budget Detail'!B2</f>
        <v>0</v>
      </c>
      <c r="C2" s="533"/>
      <c r="D2" s="533"/>
      <c r="E2" s="533"/>
      <c r="G2" s="291" t="str">
        <f>IF(E31=0,"HIDE"," ")</f>
        <v>HIDE</v>
      </c>
    </row>
    <row r="3" spans="1:7" ht="16" thickBot="1" x14ac:dyDescent="0.4">
      <c r="A3" s="2" t="s">
        <v>183</v>
      </c>
      <c r="B3" s="429"/>
      <c r="C3" s="429"/>
      <c r="D3" s="429"/>
      <c r="E3" s="429"/>
    </row>
    <row r="4" spans="1:7" ht="6" customHeight="1" x14ac:dyDescent="0.35">
      <c r="A4" s="2"/>
      <c r="B4" s="2"/>
      <c r="C4" s="2"/>
      <c r="D4" s="2"/>
      <c r="E4" s="2"/>
    </row>
    <row r="5" spans="1:7" ht="16" thickBot="1" x14ac:dyDescent="0.4">
      <c r="A5" s="2" t="s">
        <v>262</v>
      </c>
      <c r="B5" s="533">
        <f>'Budget Detail'!B5</f>
        <v>0</v>
      </c>
      <c r="C5" s="533"/>
      <c r="D5" s="533"/>
      <c r="E5" s="533"/>
    </row>
    <row r="6" spans="1:7" ht="16" thickBot="1" x14ac:dyDescent="0.4">
      <c r="A6" s="2" t="s">
        <v>46</v>
      </c>
      <c r="B6" s="429"/>
      <c r="C6" s="429"/>
      <c r="D6" s="429"/>
      <c r="E6" s="429"/>
    </row>
    <row r="7" spans="1:7" ht="16" thickBot="1" x14ac:dyDescent="0.4">
      <c r="A7" s="2" t="s">
        <v>67</v>
      </c>
      <c r="B7" s="534">
        <f>'Budget Detail'!B7</f>
        <v>0</v>
      </c>
      <c r="C7" s="534"/>
      <c r="D7" s="534"/>
      <c r="E7" s="534"/>
    </row>
    <row r="8" spans="1:7" ht="16" thickBot="1" x14ac:dyDescent="0.4">
      <c r="A8" s="2" t="s">
        <v>1</v>
      </c>
      <c r="B8" s="533">
        <f>'Budget Detail'!B8</f>
        <v>0</v>
      </c>
      <c r="C8" s="533"/>
      <c r="D8" s="533"/>
      <c r="E8" s="533"/>
    </row>
    <row r="9" spans="1:7" ht="16" thickBot="1" x14ac:dyDescent="0.4">
      <c r="A9" s="2" t="s">
        <v>82</v>
      </c>
      <c r="B9" s="133">
        <f>'Budget Detail'!B9</f>
        <v>12</v>
      </c>
      <c r="C9" s="17"/>
      <c r="D9" s="17"/>
      <c r="E9" s="23"/>
    </row>
    <row r="10" spans="1:7" ht="16" thickBot="1" x14ac:dyDescent="0.4">
      <c r="A10" s="2" t="s">
        <v>61</v>
      </c>
      <c r="B10" s="429"/>
      <c r="C10" s="429"/>
      <c r="D10" s="429"/>
      <c r="E10" s="429"/>
    </row>
    <row r="11" spans="1:7" ht="16" thickBot="1" x14ac:dyDescent="0.4">
      <c r="A11" s="2" t="s">
        <v>60</v>
      </c>
      <c r="B11" s="129"/>
      <c r="C11" s="254" t="s">
        <v>238</v>
      </c>
      <c r="D11" s="71"/>
      <c r="E11" s="71"/>
    </row>
    <row r="12" spans="1:7" ht="16" thickBot="1" x14ac:dyDescent="0.4">
      <c r="A12" s="2" t="s">
        <v>167</v>
      </c>
      <c r="B12" s="72" t="e">
        <f>E31/B11/B9/30</f>
        <v>#DIV/0!</v>
      </c>
      <c r="C12" s="23"/>
      <c r="D12" s="23"/>
      <c r="E12" s="23"/>
    </row>
    <row r="14" spans="1:7" ht="15.65" customHeight="1" x14ac:dyDescent="0.35">
      <c r="A14" s="608" t="s">
        <v>192</v>
      </c>
      <c r="B14" s="609"/>
      <c r="C14" s="609"/>
      <c r="D14" s="609"/>
      <c r="E14" s="609"/>
      <c r="F14" s="609"/>
      <c r="G14" s="609"/>
    </row>
    <row r="15" spans="1:7" ht="15.65" customHeight="1" x14ac:dyDescent="0.35">
      <c r="A15" s="609"/>
      <c r="B15" s="609"/>
      <c r="C15" s="609"/>
      <c r="D15" s="609"/>
      <c r="E15" s="609"/>
      <c r="F15" s="609"/>
      <c r="G15" s="609"/>
    </row>
    <row r="16" spans="1:7" ht="15" thickBot="1" x14ac:dyDescent="0.4"/>
    <row r="17" spans="2:5" ht="21" x14ac:dyDescent="0.35">
      <c r="B17" s="567" t="s">
        <v>10</v>
      </c>
      <c r="C17" s="568"/>
      <c r="D17" s="568"/>
      <c r="E17" s="569"/>
    </row>
    <row r="18" spans="2:5" ht="19" thickBot="1" x14ac:dyDescent="0.5">
      <c r="B18" s="387" t="s">
        <v>12</v>
      </c>
      <c r="C18" s="388"/>
      <c r="D18" s="388"/>
      <c r="E18" s="101" t="s">
        <v>11</v>
      </c>
    </row>
    <row r="19" spans="2:5" ht="18.5" x14ac:dyDescent="0.45">
      <c r="B19" s="395" t="s">
        <v>2</v>
      </c>
      <c r="C19" s="396"/>
      <c r="D19" s="396"/>
      <c r="E19" s="137">
        <f>G101</f>
        <v>0</v>
      </c>
    </row>
    <row r="20" spans="2:5" ht="18.5" x14ac:dyDescent="0.45">
      <c r="B20" s="393" t="s">
        <v>3</v>
      </c>
      <c r="C20" s="394"/>
      <c r="D20" s="394"/>
      <c r="E20" s="100">
        <f>G114</f>
        <v>0</v>
      </c>
    </row>
    <row r="21" spans="2:5" ht="18.5" x14ac:dyDescent="0.45">
      <c r="B21" s="393" t="s">
        <v>4</v>
      </c>
      <c r="C21" s="394"/>
      <c r="D21" s="394"/>
      <c r="E21" s="100">
        <f>G150</f>
        <v>0</v>
      </c>
    </row>
    <row r="22" spans="2:5" ht="18.5" x14ac:dyDescent="0.45">
      <c r="B22" s="393" t="s">
        <v>5</v>
      </c>
      <c r="C22" s="394"/>
      <c r="D22" s="394"/>
      <c r="E22" s="100">
        <f>G259</f>
        <v>0</v>
      </c>
    </row>
    <row r="23" spans="2:5" ht="18.5" x14ac:dyDescent="0.45">
      <c r="B23" s="393" t="s">
        <v>6</v>
      </c>
      <c r="C23" s="394"/>
      <c r="D23" s="394"/>
      <c r="E23" s="100">
        <f>G366</f>
        <v>0</v>
      </c>
    </row>
    <row r="24" spans="2:5" ht="18.5" x14ac:dyDescent="0.45">
      <c r="B24" s="393" t="s">
        <v>13</v>
      </c>
      <c r="C24" s="394"/>
      <c r="D24" s="394"/>
      <c r="E24" s="100">
        <f>G380</f>
        <v>0</v>
      </c>
    </row>
    <row r="25" spans="2:5" ht="18.5" x14ac:dyDescent="0.45">
      <c r="B25" s="393" t="s">
        <v>7</v>
      </c>
      <c r="C25" s="394"/>
      <c r="D25" s="394"/>
      <c r="E25" s="100">
        <f>G402</f>
        <v>0</v>
      </c>
    </row>
    <row r="26" spans="2:5" ht="18.5" x14ac:dyDescent="0.45">
      <c r="B26" s="393" t="s">
        <v>15</v>
      </c>
      <c r="C26" s="394"/>
      <c r="D26" s="394"/>
      <c r="E26" s="100">
        <f>G557</f>
        <v>0</v>
      </c>
    </row>
    <row r="27" spans="2:5" ht="15.5" x14ac:dyDescent="0.35">
      <c r="B27" s="401" t="s">
        <v>99</v>
      </c>
      <c r="C27" s="566"/>
      <c r="D27" s="108">
        <f>G498</f>
        <v>0</v>
      </c>
      <c r="E27" s="191"/>
    </row>
    <row r="28" spans="2:5" ht="16" thickBot="1" x14ac:dyDescent="0.4">
      <c r="B28" s="399" t="s">
        <v>141</v>
      </c>
      <c r="C28" s="565"/>
      <c r="D28" s="109">
        <f>G555</f>
        <v>0</v>
      </c>
      <c r="E28" s="190"/>
    </row>
    <row r="29" spans="2:5" ht="18.5" x14ac:dyDescent="0.45">
      <c r="B29" s="397" t="s">
        <v>148</v>
      </c>
      <c r="C29" s="398"/>
      <c r="D29" s="398"/>
      <c r="E29" s="138">
        <f>SUM(E19:E26)</f>
        <v>0</v>
      </c>
    </row>
    <row r="30" spans="2:5" ht="19" thickBot="1" x14ac:dyDescent="0.5">
      <c r="B30" s="391" t="s">
        <v>14</v>
      </c>
      <c r="C30" s="392"/>
      <c r="D30" s="392"/>
      <c r="E30" s="102">
        <f>G581</f>
        <v>0</v>
      </c>
    </row>
    <row r="31" spans="2:5" ht="19" thickBot="1" x14ac:dyDescent="0.5">
      <c r="B31" s="389" t="s">
        <v>16</v>
      </c>
      <c r="C31" s="390"/>
      <c r="D31" s="390"/>
      <c r="E31" s="139">
        <f>SUM(E29:E30)</f>
        <v>0</v>
      </c>
    </row>
    <row r="32" spans="2:5" ht="15" thickBot="1" x14ac:dyDescent="0.4"/>
    <row r="33" spans="1:7" ht="56.5" customHeight="1" thickBot="1" x14ac:dyDescent="0.4">
      <c r="A33" s="166" t="s">
        <v>2</v>
      </c>
      <c r="B33" s="563" t="s">
        <v>59</v>
      </c>
      <c r="C33" s="564"/>
      <c r="D33" s="564"/>
      <c r="E33" s="564"/>
      <c r="F33" s="564"/>
      <c r="G33" s="580"/>
    </row>
    <row r="34" spans="1:7" ht="27.65" customHeight="1" outlineLevel="1" x14ac:dyDescent="0.35">
      <c r="A34" s="383" t="s">
        <v>146</v>
      </c>
      <c r="B34" s="383"/>
      <c r="C34" s="383"/>
      <c r="D34" s="383"/>
      <c r="E34" s="383"/>
      <c r="F34" s="383"/>
      <c r="G34" s="383"/>
    </row>
    <row r="35" spans="1:7" ht="21" customHeight="1" outlineLevel="1" x14ac:dyDescent="0.35">
      <c r="A35" s="432" t="s">
        <v>136</v>
      </c>
      <c r="B35" s="433"/>
      <c r="C35" s="433"/>
      <c r="D35" s="433"/>
      <c r="E35" s="433"/>
      <c r="F35" s="433"/>
      <c r="G35" s="434"/>
    </row>
    <row r="36" spans="1:7" ht="31" outlineLevel="1" x14ac:dyDescent="0.35">
      <c r="A36" s="268" t="s">
        <v>41</v>
      </c>
      <c r="B36" s="269" t="s">
        <v>40</v>
      </c>
      <c r="C36" s="269" t="s">
        <v>42</v>
      </c>
      <c r="D36" s="269" t="s">
        <v>81</v>
      </c>
      <c r="E36" s="269" t="s">
        <v>169</v>
      </c>
      <c r="F36" s="269" t="s">
        <v>168</v>
      </c>
      <c r="G36" s="269" t="s">
        <v>78</v>
      </c>
    </row>
    <row r="37" spans="1:7" outlineLevel="1" x14ac:dyDescent="0.35">
      <c r="A37" s="239" t="s">
        <v>18</v>
      </c>
      <c r="B37" s="135"/>
      <c r="C37" s="136"/>
      <c r="D37" s="135"/>
      <c r="E37" s="115"/>
      <c r="F37" s="115"/>
      <c r="G37" s="73">
        <f>ROUND(E37*C37*(D37/$B$9)*B37,2)</f>
        <v>0</v>
      </c>
    </row>
    <row r="38" spans="1:7" outlineLevel="1" x14ac:dyDescent="0.35">
      <c r="A38" s="239" t="s">
        <v>19</v>
      </c>
      <c r="B38" s="135"/>
      <c r="C38" s="136"/>
      <c r="D38" s="135"/>
      <c r="E38" s="115"/>
      <c r="F38" s="115"/>
      <c r="G38" s="73">
        <f t="shared" ref="G38:G61" si="0">ROUND(E38*C38*(D38/$B$9)*B38,2)</f>
        <v>0</v>
      </c>
    </row>
    <row r="39" spans="1:7" outlineLevel="1" x14ac:dyDescent="0.35">
      <c r="A39" s="239" t="s">
        <v>20</v>
      </c>
      <c r="B39" s="135"/>
      <c r="C39" s="136"/>
      <c r="D39" s="135"/>
      <c r="E39" s="115"/>
      <c r="F39" s="115"/>
      <c r="G39" s="73">
        <f t="shared" si="0"/>
        <v>0</v>
      </c>
    </row>
    <row r="40" spans="1:7" outlineLevel="1" x14ac:dyDescent="0.35">
      <c r="A40" s="239"/>
      <c r="B40" s="135"/>
      <c r="C40" s="136"/>
      <c r="D40" s="135"/>
      <c r="E40" s="115"/>
      <c r="F40" s="115"/>
      <c r="G40" s="73">
        <f t="shared" si="0"/>
        <v>0</v>
      </c>
    </row>
    <row r="41" spans="1:7" outlineLevel="1" x14ac:dyDescent="0.35">
      <c r="A41" s="239"/>
      <c r="B41" s="135"/>
      <c r="C41" s="136"/>
      <c r="D41" s="135"/>
      <c r="E41" s="115"/>
      <c r="F41" s="115"/>
      <c r="G41" s="73">
        <f t="shared" si="0"/>
        <v>0</v>
      </c>
    </row>
    <row r="42" spans="1:7" outlineLevel="2" x14ac:dyDescent="0.35">
      <c r="A42" s="239"/>
      <c r="B42" s="135"/>
      <c r="C42" s="136"/>
      <c r="D42" s="135"/>
      <c r="E42" s="115"/>
      <c r="F42" s="115"/>
      <c r="G42" s="73">
        <f t="shared" si="0"/>
        <v>0</v>
      </c>
    </row>
    <row r="43" spans="1:7" outlineLevel="2" x14ac:dyDescent="0.35">
      <c r="A43" s="239"/>
      <c r="B43" s="135"/>
      <c r="C43" s="136"/>
      <c r="D43" s="135"/>
      <c r="E43" s="115"/>
      <c r="F43" s="115"/>
      <c r="G43" s="73">
        <f t="shared" si="0"/>
        <v>0</v>
      </c>
    </row>
    <row r="44" spans="1:7" outlineLevel="2" x14ac:dyDescent="0.35">
      <c r="A44" s="239"/>
      <c r="B44" s="135"/>
      <c r="C44" s="136"/>
      <c r="D44" s="135"/>
      <c r="E44" s="115"/>
      <c r="F44" s="115"/>
      <c r="G44" s="73">
        <f t="shared" si="0"/>
        <v>0</v>
      </c>
    </row>
    <row r="45" spans="1:7" outlineLevel="2" x14ac:dyDescent="0.35">
      <c r="A45" s="239"/>
      <c r="B45" s="135"/>
      <c r="C45" s="136"/>
      <c r="D45" s="135"/>
      <c r="E45" s="115"/>
      <c r="F45" s="115"/>
      <c r="G45" s="73">
        <f t="shared" si="0"/>
        <v>0</v>
      </c>
    </row>
    <row r="46" spans="1:7" outlineLevel="2" x14ac:dyDescent="0.35">
      <c r="A46" s="239"/>
      <c r="B46" s="135"/>
      <c r="C46" s="136"/>
      <c r="D46" s="135"/>
      <c r="E46" s="115"/>
      <c r="F46" s="115"/>
      <c r="G46" s="73">
        <f t="shared" si="0"/>
        <v>0</v>
      </c>
    </row>
    <row r="47" spans="1:7" outlineLevel="3" x14ac:dyDescent="0.35">
      <c r="A47" s="239"/>
      <c r="B47" s="135"/>
      <c r="C47" s="136"/>
      <c r="D47" s="135"/>
      <c r="E47" s="115"/>
      <c r="F47" s="115"/>
      <c r="G47" s="73">
        <f t="shared" si="0"/>
        <v>0</v>
      </c>
    </row>
    <row r="48" spans="1:7" outlineLevel="3" x14ac:dyDescent="0.35">
      <c r="A48" s="239"/>
      <c r="B48" s="135"/>
      <c r="C48" s="136"/>
      <c r="D48" s="135"/>
      <c r="E48" s="115"/>
      <c r="F48" s="115"/>
      <c r="G48" s="73">
        <f t="shared" si="0"/>
        <v>0</v>
      </c>
    </row>
    <row r="49" spans="1:7" outlineLevel="3" x14ac:dyDescent="0.35">
      <c r="A49" s="239"/>
      <c r="B49" s="135"/>
      <c r="C49" s="136"/>
      <c r="D49" s="135"/>
      <c r="E49" s="115"/>
      <c r="F49" s="115"/>
      <c r="G49" s="73">
        <f t="shared" si="0"/>
        <v>0</v>
      </c>
    </row>
    <row r="50" spans="1:7" outlineLevel="3" x14ac:dyDescent="0.35">
      <c r="A50" s="239"/>
      <c r="B50" s="135"/>
      <c r="C50" s="136"/>
      <c r="D50" s="135"/>
      <c r="E50" s="115"/>
      <c r="F50" s="115"/>
      <c r="G50" s="73">
        <f t="shared" si="0"/>
        <v>0</v>
      </c>
    </row>
    <row r="51" spans="1:7" outlineLevel="3" x14ac:dyDescent="0.35">
      <c r="A51" s="239"/>
      <c r="B51" s="135"/>
      <c r="C51" s="136"/>
      <c r="D51" s="135"/>
      <c r="E51" s="115"/>
      <c r="F51" s="115"/>
      <c r="G51" s="73">
        <f t="shared" si="0"/>
        <v>0</v>
      </c>
    </row>
    <row r="52" spans="1:7" outlineLevel="4" x14ac:dyDescent="0.35">
      <c r="A52" s="239"/>
      <c r="B52" s="135"/>
      <c r="C52" s="136"/>
      <c r="D52" s="135"/>
      <c r="E52" s="115"/>
      <c r="F52" s="115"/>
      <c r="G52" s="73">
        <f t="shared" si="0"/>
        <v>0</v>
      </c>
    </row>
    <row r="53" spans="1:7" outlineLevel="4" x14ac:dyDescent="0.35">
      <c r="A53" s="239"/>
      <c r="B53" s="135"/>
      <c r="C53" s="136"/>
      <c r="D53" s="135"/>
      <c r="E53" s="115"/>
      <c r="F53" s="115"/>
      <c r="G53" s="73">
        <f t="shared" si="0"/>
        <v>0</v>
      </c>
    </row>
    <row r="54" spans="1:7" outlineLevel="4" x14ac:dyDescent="0.35">
      <c r="A54" s="239"/>
      <c r="B54" s="135"/>
      <c r="C54" s="136"/>
      <c r="D54" s="135"/>
      <c r="E54" s="115"/>
      <c r="F54" s="115"/>
      <c r="G54" s="73">
        <f t="shared" si="0"/>
        <v>0</v>
      </c>
    </row>
    <row r="55" spans="1:7" outlineLevel="4" x14ac:dyDescent="0.35">
      <c r="A55" s="239"/>
      <c r="B55" s="135"/>
      <c r="C55" s="136"/>
      <c r="D55" s="135"/>
      <c r="E55" s="115"/>
      <c r="F55" s="115"/>
      <c r="G55" s="73">
        <f t="shared" si="0"/>
        <v>0</v>
      </c>
    </row>
    <row r="56" spans="1:7" outlineLevel="4" x14ac:dyDescent="0.35">
      <c r="A56" s="239"/>
      <c r="B56" s="135"/>
      <c r="C56" s="136"/>
      <c r="D56" s="135"/>
      <c r="E56" s="115"/>
      <c r="F56" s="115"/>
      <c r="G56" s="73">
        <f t="shared" si="0"/>
        <v>0</v>
      </c>
    </row>
    <row r="57" spans="1:7" outlineLevel="5" x14ac:dyDescent="0.35">
      <c r="A57" s="239"/>
      <c r="B57" s="135"/>
      <c r="C57" s="136"/>
      <c r="D57" s="135"/>
      <c r="E57" s="115"/>
      <c r="F57" s="115"/>
      <c r="G57" s="73">
        <f t="shared" si="0"/>
        <v>0</v>
      </c>
    </row>
    <row r="58" spans="1:7" outlineLevel="5" x14ac:dyDescent="0.35">
      <c r="A58" s="239"/>
      <c r="B58" s="135"/>
      <c r="C58" s="136"/>
      <c r="D58" s="135"/>
      <c r="E58" s="115"/>
      <c r="F58" s="115"/>
      <c r="G58" s="73">
        <f t="shared" si="0"/>
        <v>0</v>
      </c>
    </row>
    <row r="59" spans="1:7" outlineLevel="5" x14ac:dyDescent="0.35">
      <c r="A59" s="239"/>
      <c r="B59" s="135"/>
      <c r="C59" s="136"/>
      <c r="D59" s="135"/>
      <c r="E59" s="115"/>
      <c r="F59" s="115"/>
      <c r="G59" s="73">
        <f t="shared" si="0"/>
        <v>0</v>
      </c>
    </row>
    <row r="60" spans="1:7" outlineLevel="5" x14ac:dyDescent="0.35">
      <c r="A60" s="239"/>
      <c r="B60" s="135"/>
      <c r="C60" s="136"/>
      <c r="D60" s="135"/>
      <c r="E60" s="115"/>
      <c r="F60" s="115"/>
      <c r="G60" s="73">
        <f t="shared" si="0"/>
        <v>0</v>
      </c>
    </row>
    <row r="61" spans="1:7" outlineLevel="5" x14ac:dyDescent="0.35">
      <c r="A61" s="239"/>
      <c r="B61" s="135"/>
      <c r="C61" s="136"/>
      <c r="D61" s="135"/>
      <c r="E61" s="115"/>
      <c r="F61" s="115"/>
      <c r="G61" s="73">
        <f t="shared" si="0"/>
        <v>0</v>
      </c>
    </row>
    <row r="62" spans="1:7" ht="18.5" outlineLevel="1" x14ac:dyDescent="0.35">
      <c r="A62" s="432" t="s">
        <v>79</v>
      </c>
      <c r="B62" s="433"/>
      <c r="C62" s="433"/>
      <c r="D62" s="433"/>
      <c r="E62" s="433"/>
      <c r="F62" s="433"/>
      <c r="G62" s="434"/>
    </row>
    <row r="63" spans="1:7" ht="31" outlineLevel="1" x14ac:dyDescent="0.35">
      <c r="A63" s="268" t="s">
        <v>41</v>
      </c>
      <c r="B63" s="269" t="s">
        <v>40</v>
      </c>
      <c r="C63" s="269" t="s">
        <v>42</v>
      </c>
      <c r="D63" s="269" t="s">
        <v>81</v>
      </c>
      <c r="E63" s="269" t="s">
        <v>168</v>
      </c>
      <c r="F63" s="269" t="s">
        <v>80</v>
      </c>
      <c r="G63" s="269" t="s">
        <v>78</v>
      </c>
    </row>
    <row r="64" spans="1:7" outlineLevel="1" x14ac:dyDescent="0.35">
      <c r="A64" s="239" t="s">
        <v>21</v>
      </c>
      <c r="B64" s="135"/>
      <c r="C64" s="136"/>
      <c r="D64" s="135"/>
      <c r="E64" s="115"/>
      <c r="F64" s="114"/>
      <c r="G64" s="73">
        <f>ROUND(E64*F64*B64*C64*(D64/$B$9),2)</f>
        <v>0</v>
      </c>
    </row>
    <row r="65" spans="1:7" outlineLevel="1" x14ac:dyDescent="0.35">
      <c r="A65" s="239" t="s">
        <v>87</v>
      </c>
      <c r="B65" s="135"/>
      <c r="C65" s="136"/>
      <c r="D65" s="135"/>
      <c r="E65" s="115"/>
      <c r="F65" s="114"/>
      <c r="G65" s="73">
        <f t="shared" ref="G65:G93" si="1">ROUND(E65*F65*B65*C65*(D65/$B$9),2)</f>
        <v>0</v>
      </c>
    </row>
    <row r="66" spans="1:7" outlineLevel="1" x14ac:dyDescent="0.35">
      <c r="A66" s="239" t="s">
        <v>22</v>
      </c>
      <c r="B66" s="135"/>
      <c r="C66" s="136"/>
      <c r="D66" s="135"/>
      <c r="E66" s="115"/>
      <c r="F66" s="114"/>
      <c r="G66" s="73">
        <f t="shared" si="1"/>
        <v>0</v>
      </c>
    </row>
    <row r="67" spans="1:7" outlineLevel="1" x14ac:dyDescent="0.35">
      <c r="A67" s="239" t="s">
        <v>83</v>
      </c>
      <c r="B67" s="135"/>
      <c r="C67" s="136"/>
      <c r="D67" s="135"/>
      <c r="E67" s="115"/>
      <c r="F67" s="114"/>
      <c r="G67" s="73">
        <f t="shared" si="1"/>
        <v>0</v>
      </c>
    </row>
    <row r="68" spans="1:7" outlineLevel="1" x14ac:dyDescent="0.35">
      <c r="A68" s="239" t="s">
        <v>85</v>
      </c>
      <c r="B68" s="135"/>
      <c r="C68" s="136"/>
      <c r="D68" s="135"/>
      <c r="E68" s="115"/>
      <c r="F68" s="114"/>
      <c r="G68" s="73">
        <f t="shared" si="1"/>
        <v>0</v>
      </c>
    </row>
    <row r="69" spans="1:7" outlineLevel="1" x14ac:dyDescent="0.35">
      <c r="A69" s="239" t="s">
        <v>84</v>
      </c>
      <c r="B69" s="135"/>
      <c r="C69" s="136"/>
      <c r="D69" s="135"/>
      <c r="E69" s="115"/>
      <c r="F69" s="114"/>
      <c r="G69" s="73">
        <f t="shared" si="1"/>
        <v>0</v>
      </c>
    </row>
    <row r="70" spans="1:7" outlineLevel="1" x14ac:dyDescent="0.35">
      <c r="A70" s="239" t="s">
        <v>86</v>
      </c>
      <c r="B70" s="135"/>
      <c r="C70" s="136"/>
      <c r="D70" s="135"/>
      <c r="E70" s="115"/>
      <c r="F70" s="114"/>
      <c r="G70" s="73">
        <f t="shared" si="1"/>
        <v>0</v>
      </c>
    </row>
    <row r="71" spans="1:7" outlineLevel="1" x14ac:dyDescent="0.35">
      <c r="A71" s="239" t="s">
        <v>88</v>
      </c>
      <c r="B71" s="135"/>
      <c r="C71" s="136"/>
      <c r="D71" s="135"/>
      <c r="E71" s="115"/>
      <c r="F71" s="114"/>
      <c r="G71" s="73">
        <f t="shared" si="1"/>
        <v>0</v>
      </c>
    </row>
    <row r="72" spans="1:7" outlineLevel="1" x14ac:dyDescent="0.35">
      <c r="A72" s="239"/>
      <c r="B72" s="135"/>
      <c r="C72" s="136"/>
      <c r="D72" s="135"/>
      <c r="E72" s="115"/>
      <c r="F72" s="114"/>
      <c r="G72" s="73">
        <f t="shared" si="1"/>
        <v>0</v>
      </c>
    </row>
    <row r="73" spans="1:7" outlineLevel="1" x14ac:dyDescent="0.35">
      <c r="A73" s="239"/>
      <c r="B73" s="135"/>
      <c r="C73" s="136"/>
      <c r="D73" s="135"/>
      <c r="E73" s="115"/>
      <c r="F73" s="114"/>
      <c r="G73" s="73">
        <f t="shared" si="1"/>
        <v>0</v>
      </c>
    </row>
    <row r="74" spans="1:7" outlineLevel="2" x14ac:dyDescent="0.35">
      <c r="A74" s="239"/>
      <c r="B74" s="135"/>
      <c r="C74" s="136"/>
      <c r="D74" s="135"/>
      <c r="E74" s="115"/>
      <c r="F74" s="114"/>
      <c r="G74" s="73">
        <f t="shared" si="1"/>
        <v>0</v>
      </c>
    </row>
    <row r="75" spans="1:7" outlineLevel="2" x14ac:dyDescent="0.35">
      <c r="A75" s="239"/>
      <c r="B75" s="135"/>
      <c r="C75" s="136"/>
      <c r="D75" s="135"/>
      <c r="E75" s="115"/>
      <c r="F75" s="114"/>
      <c r="G75" s="73">
        <f t="shared" si="1"/>
        <v>0</v>
      </c>
    </row>
    <row r="76" spans="1:7" outlineLevel="2" x14ac:dyDescent="0.35">
      <c r="A76" s="239"/>
      <c r="B76" s="135"/>
      <c r="C76" s="136"/>
      <c r="D76" s="135"/>
      <c r="E76" s="115"/>
      <c r="F76" s="114"/>
      <c r="G76" s="73">
        <f t="shared" si="1"/>
        <v>0</v>
      </c>
    </row>
    <row r="77" spans="1:7" outlineLevel="2" x14ac:dyDescent="0.35">
      <c r="A77" s="239"/>
      <c r="B77" s="135"/>
      <c r="C77" s="136"/>
      <c r="D77" s="135"/>
      <c r="E77" s="115"/>
      <c r="F77" s="114"/>
      <c r="G77" s="73">
        <f t="shared" si="1"/>
        <v>0</v>
      </c>
    </row>
    <row r="78" spans="1:7" outlineLevel="2" x14ac:dyDescent="0.35">
      <c r="A78" s="239"/>
      <c r="B78" s="135"/>
      <c r="C78" s="136"/>
      <c r="D78" s="135"/>
      <c r="E78" s="115"/>
      <c r="F78" s="114"/>
      <c r="G78" s="73">
        <f t="shared" si="1"/>
        <v>0</v>
      </c>
    </row>
    <row r="79" spans="1:7" outlineLevel="3" x14ac:dyDescent="0.35">
      <c r="A79" s="239"/>
      <c r="B79" s="135"/>
      <c r="C79" s="136"/>
      <c r="D79" s="135"/>
      <c r="E79" s="115"/>
      <c r="F79" s="114"/>
      <c r="G79" s="73">
        <f t="shared" si="1"/>
        <v>0</v>
      </c>
    </row>
    <row r="80" spans="1:7" outlineLevel="3" x14ac:dyDescent="0.35">
      <c r="A80" s="239"/>
      <c r="B80" s="135"/>
      <c r="C80" s="136"/>
      <c r="D80" s="135"/>
      <c r="E80" s="115"/>
      <c r="F80" s="114"/>
      <c r="G80" s="73">
        <f t="shared" si="1"/>
        <v>0</v>
      </c>
    </row>
    <row r="81" spans="1:7" outlineLevel="3" x14ac:dyDescent="0.35">
      <c r="A81" s="239"/>
      <c r="B81" s="135"/>
      <c r="C81" s="136"/>
      <c r="D81" s="135"/>
      <c r="E81" s="115"/>
      <c r="F81" s="114"/>
      <c r="G81" s="73">
        <f t="shared" si="1"/>
        <v>0</v>
      </c>
    </row>
    <row r="82" spans="1:7" outlineLevel="3" x14ac:dyDescent="0.35">
      <c r="A82" s="239"/>
      <c r="B82" s="135"/>
      <c r="C82" s="136"/>
      <c r="D82" s="135"/>
      <c r="E82" s="115"/>
      <c r="F82" s="114"/>
      <c r="G82" s="73">
        <f t="shared" si="1"/>
        <v>0</v>
      </c>
    </row>
    <row r="83" spans="1:7" outlineLevel="3" x14ac:dyDescent="0.35">
      <c r="A83" s="239"/>
      <c r="B83" s="135"/>
      <c r="C83" s="136"/>
      <c r="D83" s="135"/>
      <c r="E83" s="115"/>
      <c r="F83" s="114"/>
      <c r="G83" s="73">
        <f t="shared" si="1"/>
        <v>0</v>
      </c>
    </row>
    <row r="84" spans="1:7" outlineLevel="4" x14ac:dyDescent="0.35">
      <c r="A84" s="239"/>
      <c r="B84" s="135"/>
      <c r="C84" s="136"/>
      <c r="D84" s="135"/>
      <c r="E84" s="115"/>
      <c r="F84" s="114"/>
      <c r="G84" s="73">
        <f t="shared" si="1"/>
        <v>0</v>
      </c>
    </row>
    <row r="85" spans="1:7" outlineLevel="4" x14ac:dyDescent="0.35">
      <c r="A85" s="239"/>
      <c r="B85" s="135"/>
      <c r="C85" s="136"/>
      <c r="D85" s="135"/>
      <c r="E85" s="115"/>
      <c r="F85" s="114"/>
      <c r="G85" s="73">
        <f t="shared" si="1"/>
        <v>0</v>
      </c>
    </row>
    <row r="86" spans="1:7" outlineLevel="4" x14ac:dyDescent="0.35">
      <c r="A86" s="239"/>
      <c r="B86" s="135"/>
      <c r="C86" s="136"/>
      <c r="D86" s="135"/>
      <c r="E86" s="115"/>
      <c r="F86" s="114"/>
      <c r="G86" s="73">
        <f t="shared" si="1"/>
        <v>0</v>
      </c>
    </row>
    <row r="87" spans="1:7" outlineLevel="4" x14ac:dyDescent="0.35">
      <c r="A87" s="239"/>
      <c r="B87" s="135"/>
      <c r="C87" s="136"/>
      <c r="D87" s="135"/>
      <c r="E87" s="115"/>
      <c r="F87" s="114"/>
      <c r="G87" s="73">
        <f t="shared" si="1"/>
        <v>0</v>
      </c>
    </row>
    <row r="88" spans="1:7" outlineLevel="4" x14ac:dyDescent="0.35">
      <c r="A88" s="239"/>
      <c r="B88" s="135"/>
      <c r="C88" s="136"/>
      <c r="D88" s="135"/>
      <c r="E88" s="115"/>
      <c r="F88" s="114"/>
      <c r="G88" s="73">
        <f t="shared" si="1"/>
        <v>0</v>
      </c>
    </row>
    <row r="89" spans="1:7" outlineLevel="5" x14ac:dyDescent="0.35">
      <c r="A89" s="239"/>
      <c r="B89" s="135"/>
      <c r="C89" s="136"/>
      <c r="D89" s="135"/>
      <c r="E89" s="115"/>
      <c r="F89" s="114"/>
      <c r="G89" s="73">
        <f t="shared" si="1"/>
        <v>0</v>
      </c>
    </row>
    <row r="90" spans="1:7" outlineLevel="5" x14ac:dyDescent="0.35">
      <c r="A90" s="239"/>
      <c r="B90" s="135"/>
      <c r="C90" s="136"/>
      <c r="D90" s="135"/>
      <c r="E90" s="115"/>
      <c r="F90" s="114"/>
      <c r="G90" s="73">
        <f t="shared" si="1"/>
        <v>0</v>
      </c>
    </row>
    <row r="91" spans="1:7" outlineLevel="5" x14ac:dyDescent="0.35">
      <c r="A91" s="239"/>
      <c r="B91" s="135"/>
      <c r="C91" s="136"/>
      <c r="D91" s="135"/>
      <c r="E91" s="115"/>
      <c r="F91" s="114"/>
      <c r="G91" s="73">
        <f t="shared" si="1"/>
        <v>0</v>
      </c>
    </row>
    <row r="92" spans="1:7" outlineLevel="5" x14ac:dyDescent="0.35">
      <c r="A92" s="239"/>
      <c r="B92" s="135"/>
      <c r="C92" s="136"/>
      <c r="D92" s="135"/>
      <c r="E92" s="115"/>
      <c r="F92" s="114"/>
      <c r="G92" s="73">
        <f t="shared" si="1"/>
        <v>0</v>
      </c>
    </row>
    <row r="93" spans="1:7" outlineLevel="5" x14ac:dyDescent="0.35">
      <c r="A93" s="239"/>
      <c r="B93" s="135"/>
      <c r="C93" s="136"/>
      <c r="D93" s="135"/>
      <c r="E93" s="115"/>
      <c r="F93" s="114"/>
      <c r="G93" s="73">
        <f t="shared" si="1"/>
        <v>0</v>
      </c>
    </row>
    <row r="94" spans="1:7" ht="18.5" outlineLevel="1" x14ac:dyDescent="0.35">
      <c r="A94" s="371" t="s">
        <v>282</v>
      </c>
      <c r="B94" s="371"/>
      <c r="C94" s="371"/>
      <c r="D94" s="371"/>
      <c r="E94" s="371"/>
      <c r="F94" s="371"/>
      <c r="G94" s="371"/>
    </row>
    <row r="95" spans="1:7" outlineLevel="5" x14ac:dyDescent="0.35">
      <c r="A95" s="374" t="s">
        <v>283</v>
      </c>
      <c r="B95" s="375"/>
      <c r="C95" s="372" t="s">
        <v>90</v>
      </c>
      <c r="D95" s="372"/>
      <c r="E95" s="372"/>
      <c r="F95" s="373"/>
      <c r="G95" s="302" t="s">
        <v>11</v>
      </c>
    </row>
    <row r="96" spans="1:7" outlineLevel="5" x14ac:dyDescent="0.35">
      <c r="A96" s="541"/>
      <c r="B96" s="542"/>
      <c r="C96" s="543"/>
      <c r="D96" s="544"/>
      <c r="E96" s="544"/>
      <c r="F96" s="545"/>
      <c r="G96" s="219"/>
    </row>
    <row r="97" spans="1:7" outlineLevel="5" x14ac:dyDescent="0.35">
      <c r="A97" s="541"/>
      <c r="B97" s="542"/>
      <c r="C97" s="543"/>
      <c r="D97" s="544"/>
      <c r="E97" s="544"/>
      <c r="F97" s="545"/>
      <c r="G97" s="219"/>
    </row>
    <row r="98" spans="1:7" outlineLevel="5" x14ac:dyDescent="0.35">
      <c r="A98" s="541"/>
      <c r="B98" s="542"/>
      <c r="C98" s="543"/>
      <c r="D98" s="544"/>
      <c r="E98" s="544"/>
      <c r="F98" s="545"/>
      <c r="G98" s="219"/>
    </row>
    <row r="99" spans="1:7" outlineLevel="5" x14ac:dyDescent="0.35">
      <c r="A99" s="541"/>
      <c r="B99" s="542"/>
      <c r="C99" s="543"/>
      <c r="D99" s="544"/>
      <c r="E99" s="544"/>
      <c r="F99" s="545"/>
      <c r="G99" s="219"/>
    </row>
    <row r="100" spans="1:7" outlineLevel="5" x14ac:dyDescent="0.35">
      <c r="A100" s="541"/>
      <c r="B100" s="542"/>
      <c r="C100" s="543"/>
      <c r="D100" s="544"/>
      <c r="E100" s="544"/>
      <c r="F100" s="545"/>
      <c r="G100" s="219"/>
    </row>
    <row r="101" spans="1:7" ht="18.5" x14ac:dyDescent="0.45">
      <c r="A101" s="89" t="s">
        <v>45</v>
      </c>
      <c r="B101" s="300">
        <f>SUM(B37:B61)+SUM(B64:B93)</f>
        <v>0</v>
      </c>
      <c r="F101" s="301" t="s">
        <v>44</v>
      </c>
      <c r="G101" s="140">
        <f>SUM(G37:G61)+SUM(G64:G93)+SUM(G96:G100)</f>
        <v>0</v>
      </c>
    </row>
    <row r="102" spans="1:7" ht="15" thickBot="1" x14ac:dyDescent="0.4"/>
    <row r="103" spans="1:7" ht="57" customHeight="1" thickBot="1" x14ac:dyDescent="0.4">
      <c r="A103" s="166" t="s">
        <v>3</v>
      </c>
      <c r="B103" s="581" t="s">
        <v>29</v>
      </c>
      <c r="C103" s="581"/>
      <c r="D103" s="581"/>
      <c r="E103" s="581"/>
      <c r="F103" s="581"/>
      <c r="G103" s="582"/>
    </row>
    <row r="104" spans="1:7" outlineLevel="1" x14ac:dyDescent="0.35">
      <c r="A104" s="299" t="s">
        <v>12</v>
      </c>
      <c r="B104" s="372" t="s">
        <v>90</v>
      </c>
      <c r="C104" s="372"/>
      <c r="D104" s="372"/>
      <c r="E104" s="372"/>
      <c r="F104" s="373"/>
      <c r="G104" s="159" t="s">
        <v>11</v>
      </c>
    </row>
    <row r="105" spans="1:7" outlineLevel="1" x14ac:dyDescent="0.35">
      <c r="A105" s="9" t="s">
        <v>27</v>
      </c>
      <c r="B105" s="570"/>
      <c r="C105" s="571"/>
      <c r="D105" s="571"/>
      <c r="E105" s="571"/>
      <c r="F105" s="572"/>
      <c r="G105" s="219"/>
    </row>
    <row r="106" spans="1:7" outlineLevel="1" x14ac:dyDescent="0.35">
      <c r="A106" s="9" t="s">
        <v>28</v>
      </c>
      <c r="B106" s="570"/>
      <c r="C106" s="571"/>
      <c r="D106" s="571"/>
      <c r="E106" s="571"/>
      <c r="F106" s="572"/>
      <c r="G106" s="219"/>
    </row>
    <row r="107" spans="1:7" outlineLevel="1" x14ac:dyDescent="0.35">
      <c r="A107" s="9" t="s">
        <v>89</v>
      </c>
      <c r="B107" s="570"/>
      <c r="C107" s="571"/>
      <c r="D107" s="571"/>
      <c r="E107" s="571"/>
      <c r="F107" s="572"/>
      <c r="G107" s="219"/>
    </row>
    <row r="108" spans="1:7" outlineLevel="1" x14ac:dyDescent="0.35">
      <c r="A108" s="9" t="s">
        <v>24</v>
      </c>
      <c r="B108" s="570"/>
      <c r="C108" s="571"/>
      <c r="D108" s="571"/>
      <c r="E108" s="571"/>
      <c r="F108" s="572"/>
      <c r="G108" s="219"/>
    </row>
    <row r="109" spans="1:7" outlineLevel="1" x14ac:dyDescent="0.35">
      <c r="A109" s="9" t="s">
        <v>25</v>
      </c>
      <c r="B109" s="570"/>
      <c r="C109" s="571"/>
      <c r="D109" s="571"/>
      <c r="E109" s="571"/>
      <c r="F109" s="572"/>
      <c r="G109" s="219"/>
    </row>
    <row r="110" spans="1:7" outlineLevel="1" x14ac:dyDescent="0.35">
      <c r="A110" s="9" t="s">
        <v>26</v>
      </c>
      <c r="B110" s="570"/>
      <c r="C110" s="571"/>
      <c r="D110" s="571"/>
      <c r="E110" s="571"/>
      <c r="F110" s="572"/>
      <c r="G110" s="219"/>
    </row>
    <row r="111" spans="1:7" ht="14.5" customHeight="1" outlineLevel="1" x14ac:dyDescent="0.35">
      <c r="A111" s="298" t="s">
        <v>34</v>
      </c>
      <c r="B111" s="543"/>
      <c r="C111" s="544"/>
      <c r="D111" s="544"/>
      <c r="E111" s="544"/>
      <c r="F111" s="572"/>
      <c r="G111" s="219"/>
    </row>
    <row r="112" spans="1:7" ht="14.5" customHeight="1" outlineLevel="1" x14ac:dyDescent="0.35">
      <c r="A112" s="298" t="s">
        <v>34</v>
      </c>
      <c r="B112" s="543"/>
      <c r="C112" s="544"/>
      <c r="D112" s="544"/>
      <c r="E112" s="544"/>
      <c r="F112" s="572"/>
      <c r="G112" s="219"/>
    </row>
    <row r="113" spans="1:7" ht="14.5" customHeight="1" outlineLevel="1" x14ac:dyDescent="0.35">
      <c r="A113" s="298" t="s">
        <v>34</v>
      </c>
      <c r="B113" s="543"/>
      <c r="C113" s="544"/>
      <c r="D113" s="544"/>
      <c r="E113" s="544"/>
      <c r="F113" s="572"/>
      <c r="G113" s="219"/>
    </row>
    <row r="114" spans="1:7" ht="15.5" x14ac:dyDescent="0.35">
      <c r="F114" s="142" t="s">
        <v>43</v>
      </c>
      <c r="G114" s="141">
        <f>SUM(G105:G113)</f>
        <v>0</v>
      </c>
    </row>
    <row r="115" spans="1:7" ht="15" thickBot="1" x14ac:dyDescent="0.4"/>
    <row r="116" spans="1:7" ht="82.9" customHeight="1" thickBot="1" x14ac:dyDescent="0.4">
      <c r="A116" s="166" t="s">
        <v>4</v>
      </c>
      <c r="B116" s="563" t="s">
        <v>65</v>
      </c>
      <c r="C116" s="564"/>
      <c r="D116" s="564"/>
      <c r="E116" s="564"/>
      <c r="F116" s="564"/>
      <c r="G116" s="580"/>
    </row>
    <row r="117" spans="1:7" ht="42" customHeight="1" outlineLevel="1" x14ac:dyDescent="0.35">
      <c r="A117" s="555" t="s">
        <v>198</v>
      </c>
      <c r="B117" s="383"/>
      <c r="C117" s="383"/>
      <c r="D117" s="383"/>
      <c r="E117" s="383"/>
      <c r="F117" s="383"/>
      <c r="G117" s="383"/>
    </row>
    <row r="118" spans="1:7" outlineLevel="1" x14ac:dyDescent="0.35">
      <c r="A118" s="151" t="s">
        <v>93</v>
      </c>
      <c r="B118" s="37" t="s">
        <v>94</v>
      </c>
      <c r="C118" s="7" t="s">
        <v>68</v>
      </c>
      <c r="D118" s="430" t="s">
        <v>36</v>
      </c>
      <c r="E118" s="430"/>
      <c r="F118" s="151" t="s">
        <v>30</v>
      </c>
      <c r="G118" s="151" t="s">
        <v>17</v>
      </c>
    </row>
    <row r="119" spans="1:7" outlineLevel="1" x14ac:dyDescent="0.35">
      <c r="A119" s="221"/>
      <c r="B119" s="117"/>
      <c r="C119" s="117"/>
      <c r="D119" s="403" t="s">
        <v>165</v>
      </c>
      <c r="E119" s="403"/>
      <c r="F119" s="118"/>
      <c r="G119" s="74">
        <f>ROUND(F119*C119,2)</f>
        <v>0</v>
      </c>
    </row>
    <row r="120" spans="1:7" outlineLevel="1" x14ac:dyDescent="0.35">
      <c r="C120" s="7" t="s">
        <v>69</v>
      </c>
      <c r="D120" s="403" t="s">
        <v>166</v>
      </c>
      <c r="E120" s="403"/>
      <c r="F120" s="118"/>
      <c r="G120" s="74">
        <f>ROUND(F120*(C121-1)*C119,2)</f>
        <v>0</v>
      </c>
    </row>
    <row r="121" spans="1:7" outlineLevel="1" x14ac:dyDescent="0.35">
      <c r="C121" s="117"/>
      <c r="D121" s="403" t="s">
        <v>31</v>
      </c>
      <c r="E121" s="403"/>
      <c r="F121" s="118"/>
      <c r="G121" s="74">
        <f>ROUND(F121*C121*C119,2)</f>
        <v>0</v>
      </c>
    </row>
    <row r="122" spans="1:7" outlineLevel="1" x14ac:dyDescent="0.35">
      <c r="D122" s="403" t="s">
        <v>32</v>
      </c>
      <c r="E122" s="403"/>
      <c r="F122" s="118"/>
      <c r="G122" s="118"/>
    </row>
    <row r="123" spans="1:7" outlineLevel="1" x14ac:dyDescent="0.35">
      <c r="D123" s="403" t="s">
        <v>15</v>
      </c>
      <c r="E123" s="403"/>
      <c r="F123" s="118"/>
      <c r="G123" s="118"/>
    </row>
    <row r="124" spans="1:7" outlineLevel="1" x14ac:dyDescent="0.35">
      <c r="F124" s="39" t="s">
        <v>17</v>
      </c>
      <c r="G124" s="75">
        <f>SUM(G119:G123)*B119</f>
        <v>0</v>
      </c>
    </row>
    <row r="125" spans="1:7" outlineLevel="1" x14ac:dyDescent="0.35"/>
    <row r="126" spans="1:7" outlineLevel="1" x14ac:dyDescent="0.35">
      <c r="A126" s="151" t="s">
        <v>93</v>
      </c>
      <c r="B126" s="157" t="s">
        <v>94</v>
      </c>
      <c r="C126" s="38" t="s">
        <v>68</v>
      </c>
      <c r="D126" s="430" t="s">
        <v>36</v>
      </c>
      <c r="E126" s="430"/>
      <c r="F126" s="151" t="s">
        <v>30</v>
      </c>
      <c r="G126" s="151" t="s">
        <v>17</v>
      </c>
    </row>
    <row r="127" spans="1:7" ht="14.5" customHeight="1" outlineLevel="1" x14ac:dyDescent="0.35">
      <c r="A127" s="221"/>
      <c r="B127" s="117"/>
      <c r="C127" s="117"/>
      <c r="D127" s="403" t="s">
        <v>165</v>
      </c>
      <c r="E127" s="403"/>
      <c r="F127" s="118"/>
      <c r="G127" s="74">
        <f>ROUND(F127*C127,2)</f>
        <v>0</v>
      </c>
    </row>
    <row r="128" spans="1:7" ht="14.5" customHeight="1" outlineLevel="1" x14ac:dyDescent="0.35">
      <c r="C128" s="7" t="s">
        <v>69</v>
      </c>
      <c r="D128" s="403" t="s">
        <v>166</v>
      </c>
      <c r="E128" s="403"/>
      <c r="F128" s="118"/>
      <c r="G128" s="74">
        <f>ROUND(F128*(C129-1)*C127,2)</f>
        <v>0</v>
      </c>
    </row>
    <row r="129" spans="1:7" ht="14.5" customHeight="1" outlineLevel="1" x14ac:dyDescent="0.35">
      <c r="C129" s="117"/>
      <c r="D129" s="403" t="s">
        <v>31</v>
      </c>
      <c r="E129" s="403"/>
      <c r="F129" s="118"/>
      <c r="G129" s="74">
        <f>ROUND(F129*C129*C127,2)</f>
        <v>0</v>
      </c>
    </row>
    <row r="130" spans="1:7" ht="14.5" customHeight="1" outlineLevel="1" x14ac:dyDescent="0.35">
      <c r="D130" s="403" t="s">
        <v>32</v>
      </c>
      <c r="E130" s="403"/>
      <c r="F130" s="118"/>
      <c r="G130" s="118"/>
    </row>
    <row r="131" spans="1:7" outlineLevel="1" x14ac:dyDescent="0.35">
      <c r="D131" s="403" t="s">
        <v>15</v>
      </c>
      <c r="E131" s="403"/>
      <c r="F131" s="118"/>
      <c r="G131" s="118"/>
    </row>
    <row r="132" spans="1:7" outlineLevel="1" x14ac:dyDescent="0.35">
      <c r="F132" s="39" t="s">
        <v>17</v>
      </c>
      <c r="G132" s="75">
        <f>SUM(G127:G131)*B127</f>
        <v>0</v>
      </c>
    </row>
    <row r="133" spans="1:7" outlineLevel="1" x14ac:dyDescent="0.35"/>
    <row r="134" spans="1:7" outlineLevel="2" x14ac:dyDescent="0.35">
      <c r="A134" s="151" t="s">
        <v>93</v>
      </c>
      <c r="B134" s="157" t="s">
        <v>94</v>
      </c>
      <c r="C134" s="38" t="s">
        <v>68</v>
      </c>
      <c r="D134" s="430" t="s">
        <v>36</v>
      </c>
      <c r="E134" s="430"/>
      <c r="F134" s="151" t="s">
        <v>30</v>
      </c>
      <c r="G134" s="151" t="s">
        <v>17</v>
      </c>
    </row>
    <row r="135" spans="1:7" outlineLevel="2" x14ac:dyDescent="0.35">
      <c r="A135" s="221"/>
      <c r="B135" s="117"/>
      <c r="C135" s="117"/>
      <c r="D135" s="403" t="s">
        <v>165</v>
      </c>
      <c r="E135" s="403"/>
      <c r="F135" s="118"/>
      <c r="G135" s="74">
        <f>ROUND(F135*C135,2)</f>
        <v>0</v>
      </c>
    </row>
    <row r="136" spans="1:7" outlineLevel="2" x14ac:dyDescent="0.35">
      <c r="C136" s="7" t="s">
        <v>69</v>
      </c>
      <c r="D136" s="403" t="s">
        <v>166</v>
      </c>
      <c r="E136" s="403"/>
      <c r="F136" s="118"/>
      <c r="G136" s="74">
        <f>ROUND(F136*(C137-1)*C135,2)</f>
        <v>0</v>
      </c>
    </row>
    <row r="137" spans="1:7" outlineLevel="2" x14ac:dyDescent="0.35">
      <c r="C137" s="117"/>
      <c r="D137" s="403" t="s">
        <v>31</v>
      </c>
      <c r="E137" s="403"/>
      <c r="F137" s="118"/>
      <c r="G137" s="74">
        <f>ROUND(F137*C137*C135,2)</f>
        <v>0</v>
      </c>
    </row>
    <row r="138" spans="1:7" outlineLevel="2" x14ac:dyDescent="0.35">
      <c r="D138" s="403" t="s">
        <v>32</v>
      </c>
      <c r="E138" s="403"/>
      <c r="F138" s="118"/>
      <c r="G138" s="118"/>
    </row>
    <row r="139" spans="1:7" outlineLevel="2" x14ac:dyDescent="0.35">
      <c r="D139" s="403" t="s">
        <v>15</v>
      </c>
      <c r="E139" s="403"/>
      <c r="F139" s="118"/>
      <c r="G139" s="118"/>
    </row>
    <row r="140" spans="1:7" outlineLevel="2" x14ac:dyDescent="0.35">
      <c r="F140" s="39" t="s">
        <v>17</v>
      </c>
      <c r="G140" s="75">
        <f>SUM(G135:G139)*B135</f>
        <v>0</v>
      </c>
    </row>
    <row r="141" spans="1:7" outlineLevel="2" x14ac:dyDescent="0.35"/>
    <row r="142" spans="1:7" outlineLevel="3" x14ac:dyDescent="0.35">
      <c r="A142" s="151" t="s">
        <v>93</v>
      </c>
      <c r="B142" s="157" t="s">
        <v>94</v>
      </c>
      <c r="C142" s="38" t="s">
        <v>68</v>
      </c>
      <c r="D142" s="430" t="s">
        <v>36</v>
      </c>
      <c r="E142" s="430"/>
      <c r="F142" s="151" t="s">
        <v>30</v>
      </c>
      <c r="G142" s="151" t="s">
        <v>17</v>
      </c>
    </row>
    <row r="143" spans="1:7" outlineLevel="3" x14ac:dyDescent="0.35">
      <c r="A143" s="221"/>
      <c r="B143" s="117"/>
      <c r="C143" s="117"/>
      <c r="D143" s="403" t="s">
        <v>165</v>
      </c>
      <c r="E143" s="403"/>
      <c r="F143" s="118"/>
      <c r="G143" s="74">
        <f>ROUND(F143*C143,2)</f>
        <v>0</v>
      </c>
    </row>
    <row r="144" spans="1:7" outlineLevel="3" x14ac:dyDescent="0.35">
      <c r="C144" s="7" t="s">
        <v>69</v>
      </c>
      <c r="D144" s="403" t="s">
        <v>166</v>
      </c>
      <c r="E144" s="403"/>
      <c r="F144" s="118"/>
      <c r="G144" s="74">
        <f>ROUND(F144*(C145-1)*C143,2)</f>
        <v>0</v>
      </c>
    </row>
    <row r="145" spans="1:7" outlineLevel="3" x14ac:dyDescent="0.35">
      <c r="C145" s="117"/>
      <c r="D145" s="403" t="s">
        <v>31</v>
      </c>
      <c r="E145" s="403"/>
      <c r="F145" s="118"/>
      <c r="G145" s="74">
        <f>ROUND(F145*C145*C143,2)</f>
        <v>0</v>
      </c>
    </row>
    <row r="146" spans="1:7" outlineLevel="3" x14ac:dyDescent="0.35">
      <c r="D146" s="403" t="s">
        <v>32</v>
      </c>
      <c r="E146" s="403"/>
      <c r="F146" s="118"/>
      <c r="G146" s="118"/>
    </row>
    <row r="147" spans="1:7" outlineLevel="3" x14ac:dyDescent="0.35">
      <c r="D147" s="403" t="s">
        <v>15</v>
      </c>
      <c r="E147" s="403"/>
      <c r="F147" s="118"/>
      <c r="G147" s="118"/>
    </row>
    <row r="148" spans="1:7" outlineLevel="3" x14ac:dyDescent="0.35">
      <c r="F148" s="39" t="s">
        <v>17</v>
      </c>
      <c r="G148" s="75">
        <f>SUM(G143:G147)*B143</f>
        <v>0</v>
      </c>
    </row>
    <row r="149" spans="1:7" outlineLevel="3" x14ac:dyDescent="0.35"/>
    <row r="150" spans="1:7" ht="15.5" x14ac:dyDescent="0.35">
      <c r="F150" s="142" t="s">
        <v>47</v>
      </c>
      <c r="G150" s="140">
        <f>G124+G132+G140+G148</f>
        <v>0</v>
      </c>
    </row>
    <row r="151" spans="1:7" ht="15" thickBot="1" x14ac:dyDescent="0.4"/>
    <row r="152" spans="1:7" ht="96.65" customHeight="1" thickBot="1" x14ac:dyDescent="0.4">
      <c r="A152" s="166" t="s">
        <v>5</v>
      </c>
      <c r="B152" s="563" t="s">
        <v>33</v>
      </c>
      <c r="C152" s="564"/>
      <c r="D152" s="564"/>
      <c r="E152" s="564"/>
      <c r="F152" s="564"/>
      <c r="G152" s="580"/>
    </row>
    <row r="153" spans="1:7" ht="28.9" customHeight="1" outlineLevel="1" x14ac:dyDescent="0.35">
      <c r="A153" s="555" t="s">
        <v>243</v>
      </c>
      <c r="B153" s="383"/>
      <c r="C153" s="383"/>
      <c r="D153" s="383"/>
      <c r="E153" s="383"/>
      <c r="F153" s="383"/>
      <c r="G153" s="383"/>
    </row>
    <row r="154" spans="1:7" ht="28.15" customHeight="1" outlineLevel="1" x14ac:dyDescent="0.35">
      <c r="A154" s="555" t="s">
        <v>251</v>
      </c>
      <c r="B154" s="383"/>
      <c r="C154" s="383"/>
      <c r="D154" s="383"/>
      <c r="E154" s="383"/>
      <c r="F154" s="383"/>
      <c r="G154" s="383"/>
    </row>
    <row r="155" spans="1:7" ht="29.5" customHeight="1" outlineLevel="1" x14ac:dyDescent="0.35">
      <c r="A155" s="383" t="s">
        <v>202</v>
      </c>
      <c r="B155" s="383"/>
      <c r="C155" s="383"/>
      <c r="D155" s="383"/>
      <c r="E155" s="383"/>
      <c r="F155" s="383"/>
      <c r="G155" s="383"/>
    </row>
    <row r="156" spans="1:7" outlineLevel="1" x14ac:dyDescent="0.35"/>
    <row r="157" spans="1:7" outlineLevel="1" x14ac:dyDescent="0.35">
      <c r="A157" s="153" t="s">
        <v>171</v>
      </c>
      <c r="B157" s="384" t="s">
        <v>48</v>
      </c>
      <c r="C157" s="385"/>
      <c r="D157" s="386"/>
      <c r="E157" s="151" t="s">
        <v>30</v>
      </c>
      <c r="F157" s="153" t="s">
        <v>35</v>
      </c>
      <c r="G157" s="151" t="s">
        <v>17</v>
      </c>
    </row>
    <row r="158" spans="1:7" outlineLevel="1" x14ac:dyDescent="0.35">
      <c r="A158" s="188"/>
      <c r="B158" s="541"/>
      <c r="C158" s="546"/>
      <c r="D158" s="542"/>
      <c r="E158" s="115"/>
      <c r="F158" s="114"/>
      <c r="G158" s="73">
        <f>ROUND(E158*F158,2)</f>
        <v>0</v>
      </c>
    </row>
    <row r="159" spans="1:7" outlineLevel="1" x14ac:dyDescent="0.35">
      <c r="B159" s="541"/>
      <c r="C159" s="546"/>
      <c r="D159" s="542"/>
      <c r="E159" s="115"/>
      <c r="F159" s="114"/>
      <c r="G159" s="73">
        <f t="shared" ref="G159:G167" si="2">ROUND(E159*F159,2)</f>
        <v>0</v>
      </c>
    </row>
    <row r="160" spans="1:7" outlineLevel="1" x14ac:dyDescent="0.35">
      <c r="B160" s="541"/>
      <c r="C160" s="546"/>
      <c r="D160" s="542"/>
      <c r="E160" s="115"/>
      <c r="F160" s="114"/>
      <c r="G160" s="73">
        <f t="shared" si="2"/>
        <v>0</v>
      </c>
    </row>
    <row r="161" spans="1:7" outlineLevel="1" x14ac:dyDescent="0.35">
      <c r="B161" s="541"/>
      <c r="C161" s="546"/>
      <c r="D161" s="542"/>
      <c r="E161" s="115"/>
      <c r="F161" s="114"/>
      <c r="G161" s="73">
        <f t="shared" si="2"/>
        <v>0</v>
      </c>
    </row>
    <row r="162" spans="1:7" outlineLevel="1" x14ac:dyDescent="0.35">
      <c r="B162" s="541"/>
      <c r="C162" s="546"/>
      <c r="D162" s="542"/>
      <c r="E162" s="115"/>
      <c r="F162" s="114"/>
      <c r="G162" s="73">
        <f t="shared" si="2"/>
        <v>0</v>
      </c>
    </row>
    <row r="163" spans="1:7" outlineLevel="1" x14ac:dyDescent="0.35">
      <c r="B163" s="541"/>
      <c r="C163" s="546"/>
      <c r="D163" s="542"/>
      <c r="E163" s="115"/>
      <c r="F163" s="114"/>
      <c r="G163" s="73">
        <f t="shared" si="2"/>
        <v>0</v>
      </c>
    </row>
    <row r="164" spans="1:7" outlineLevel="1" x14ac:dyDescent="0.35">
      <c r="B164" s="541"/>
      <c r="C164" s="546"/>
      <c r="D164" s="542"/>
      <c r="E164" s="115"/>
      <c r="F164" s="114"/>
      <c r="G164" s="73">
        <f t="shared" si="2"/>
        <v>0</v>
      </c>
    </row>
    <row r="165" spans="1:7" outlineLevel="1" x14ac:dyDescent="0.35">
      <c r="B165" s="541"/>
      <c r="C165" s="546"/>
      <c r="D165" s="542"/>
      <c r="E165" s="115"/>
      <c r="F165" s="114"/>
      <c r="G165" s="73">
        <f t="shared" si="2"/>
        <v>0</v>
      </c>
    </row>
    <row r="166" spans="1:7" outlineLevel="1" x14ac:dyDescent="0.35">
      <c r="B166" s="541"/>
      <c r="C166" s="546"/>
      <c r="D166" s="542"/>
      <c r="E166" s="115"/>
      <c r="F166" s="114"/>
      <c r="G166" s="73">
        <f t="shared" si="2"/>
        <v>0</v>
      </c>
    </row>
    <row r="167" spans="1:7" outlineLevel="1" x14ac:dyDescent="0.35">
      <c r="A167" s="113" t="s">
        <v>155</v>
      </c>
      <c r="B167" s="541"/>
      <c r="C167" s="546"/>
      <c r="D167" s="542"/>
      <c r="E167" s="115"/>
      <c r="F167" s="114"/>
      <c r="G167" s="73">
        <f t="shared" si="2"/>
        <v>0</v>
      </c>
    </row>
    <row r="168" spans="1:7" outlineLevel="1" x14ac:dyDescent="0.35">
      <c r="F168" s="39" t="s">
        <v>17</v>
      </c>
      <c r="G168" s="75">
        <f>SUM(G158:G167)</f>
        <v>0</v>
      </c>
    </row>
    <row r="169" spans="1:7" outlineLevel="1" x14ac:dyDescent="0.35"/>
    <row r="170" spans="1:7" outlineLevel="2" x14ac:dyDescent="0.35">
      <c r="A170" s="153" t="s">
        <v>171</v>
      </c>
      <c r="B170" s="380" t="s">
        <v>48</v>
      </c>
      <c r="C170" s="380"/>
      <c r="D170" s="380"/>
      <c r="E170" s="151" t="s">
        <v>30</v>
      </c>
      <c r="F170" s="151" t="s">
        <v>35</v>
      </c>
      <c r="G170" s="151" t="s">
        <v>17</v>
      </c>
    </row>
    <row r="171" spans="1:7" outlineLevel="2" x14ac:dyDescent="0.35">
      <c r="A171" s="188"/>
      <c r="B171" s="541"/>
      <c r="C171" s="546"/>
      <c r="D171" s="542"/>
      <c r="E171" s="115"/>
      <c r="F171" s="114"/>
      <c r="G171" s="73">
        <f t="shared" ref="G171:G180" si="3">ROUND(E171*F171,2)</f>
        <v>0</v>
      </c>
    </row>
    <row r="172" spans="1:7" outlineLevel="2" x14ac:dyDescent="0.35">
      <c r="B172" s="541"/>
      <c r="C172" s="546"/>
      <c r="D172" s="542"/>
      <c r="E172" s="115"/>
      <c r="F172" s="114"/>
      <c r="G172" s="73">
        <f t="shared" si="3"/>
        <v>0</v>
      </c>
    </row>
    <row r="173" spans="1:7" outlineLevel="2" x14ac:dyDescent="0.35">
      <c r="B173" s="541"/>
      <c r="C173" s="546"/>
      <c r="D173" s="542"/>
      <c r="E173" s="115"/>
      <c r="F173" s="114"/>
      <c r="G173" s="73">
        <f t="shared" si="3"/>
        <v>0</v>
      </c>
    </row>
    <row r="174" spans="1:7" outlineLevel="2" x14ac:dyDescent="0.35">
      <c r="B174" s="541"/>
      <c r="C174" s="546"/>
      <c r="D174" s="542"/>
      <c r="E174" s="115"/>
      <c r="F174" s="114"/>
      <c r="G174" s="73">
        <f t="shared" si="3"/>
        <v>0</v>
      </c>
    </row>
    <row r="175" spans="1:7" outlineLevel="2" x14ac:dyDescent="0.35">
      <c r="B175" s="541"/>
      <c r="C175" s="546"/>
      <c r="D175" s="542"/>
      <c r="E175" s="115"/>
      <c r="F175" s="114"/>
      <c r="G175" s="73">
        <f t="shared" si="3"/>
        <v>0</v>
      </c>
    </row>
    <row r="176" spans="1:7" outlineLevel="2" x14ac:dyDescent="0.35">
      <c r="B176" s="541"/>
      <c r="C176" s="546"/>
      <c r="D176" s="542"/>
      <c r="E176" s="115"/>
      <c r="F176" s="114"/>
      <c r="G176" s="73">
        <f t="shared" si="3"/>
        <v>0</v>
      </c>
    </row>
    <row r="177" spans="1:7" outlineLevel="2" x14ac:dyDescent="0.35">
      <c r="B177" s="541"/>
      <c r="C177" s="546"/>
      <c r="D177" s="542"/>
      <c r="E177" s="115"/>
      <c r="F177" s="114"/>
      <c r="G177" s="73">
        <f t="shared" si="3"/>
        <v>0</v>
      </c>
    </row>
    <row r="178" spans="1:7" outlineLevel="2" x14ac:dyDescent="0.35">
      <c r="B178" s="541"/>
      <c r="C178" s="546"/>
      <c r="D178" s="542"/>
      <c r="E178" s="115"/>
      <c r="F178" s="114"/>
      <c r="G178" s="73">
        <f t="shared" si="3"/>
        <v>0</v>
      </c>
    </row>
    <row r="179" spans="1:7" outlineLevel="2" x14ac:dyDescent="0.35">
      <c r="B179" s="541"/>
      <c r="C179" s="546"/>
      <c r="D179" s="542"/>
      <c r="E179" s="115"/>
      <c r="F179" s="114"/>
      <c r="G179" s="73">
        <f t="shared" si="3"/>
        <v>0</v>
      </c>
    </row>
    <row r="180" spans="1:7" outlineLevel="2" x14ac:dyDescent="0.35">
      <c r="A180" s="113" t="s">
        <v>155</v>
      </c>
      <c r="B180" s="541"/>
      <c r="C180" s="546"/>
      <c r="D180" s="542"/>
      <c r="E180" s="115"/>
      <c r="F180" s="114"/>
      <c r="G180" s="73">
        <f t="shared" si="3"/>
        <v>0</v>
      </c>
    </row>
    <row r="181" spans="1:7" outlineLevel="2" x14ac:dyDescent="0.35">
      <c r="A181" s="554"/>
      <c r="B181" s="554"/>
      <c r="C181" s="554"/>
      <c r="D181" s="189"/>
      <c r="F181" s="39" t="s">
        <v>17</v>
      </c>
      <c r="G181" s="75">
        <f>SUM(G171:G180)</f>
        <v>0</v>
      </c>
    </row>
    <row r="182" spans="1:7" outlineLevel="1" x14ac:dyDescent="0.35">
      <c r="A182" s="189"/>
      <c r="B182" s="189"/>
      <c r="C182" s="189"/>
      <c r="D182" s="189"/>
    </row>
    <row r="183" spans="1:7" outlineLevel="2" x14ac:dyDescent="0.35">
      <c r="A183" s="153" t="s">
        <v>171</v>
      </c>
      <c r="B183" s="380" t="s">
        <v>48</v>
      </c>
      <c r="C183" s="380"/>
      <c r="D183" s="380"/>
      <c r="E183" s="151" t="s">
        <v>30</v>
      </c>
      <c r="F183" s="153" t="s">
        <v>35</v>
      </c>
      <c r="G183" s="151" t="s">
        <v>17</v>
      </c>
    </row>
    <row r="184" spans="1:7" outlineLevel="2" x14ac:dyDescent="0.35">
      <c r="A184" s="188"/>
      <c r="B184" s="541"/>
      <c r="C184" s="546"/>
      <c r="D184" s="542"/>
      <c r="E184" s="115"/>
      <c r="F184" s="114"/>
      <c r="G184" s="73">
        <f t="shared" ref="G184:G193" si="4">ROUND(E184*F184,2)</f>
        <v>0</v>
      </c>
    </row>
    <row r="185" spans="1:7" outlineLevel="2" x14ac:dyDescent="0.35">
      <c r="B185" s="541"/>
      <c r="C185" s="546"/>
      <c r="D185" s="542"/>
      <c r="E185" s="115"/>
      <c r="F185" s="114"/>
      <c r="G185" s="73">
        <f t="shared" si="4"/>
        <v>0</v>
      </c>
    </row>
    <row r="186" spans="1:7" outlineLevel="2" x14ac:dyDescent="0.35">
      <c r="B186" s="541"/>
      <c r="C186" s="546"/>
      <c r="D186" s="542"/>
      <c r="E186" s="115"/>
      <c r="F186" s="114"/>
      <c r="G186" s="73">
        <f t="shared" si="4"/>
        <v>0</v>
      </c>
    </row>
    <row r="187" spans="1:7" outlineLevel="2" x14ac:dyDescent="0.35">
      <c r="B187" s="541"/>
      <c r="C187" s="546"/>
      <c r="D187" s="542"/>
      <c r="E187" s="115"/>
      <c r="F187" s="114"/>
      <c r="G187" s="73">
        <f t="shared" si="4"/>
        <v>0</v>
      </c>
    </row>
    <row r="188" spans="1:7" outlineLevel="2" x14ac:dyDescent="0.35">
      <c r="B188" s="541"/>
      <c r="C188" s="546"/>
      <c r="D188" s="542"/>
      <c r="E188" s="115"/>
      <c r="F188" s="114"/>
      <c r="G188" s="73">
        <f t="shared" si="4"/>
        <v>0</v>
      </c>
    </row>
    <row r="189" spans="1:7" outlineLevel="2" x14ac:dyDescent="0.35">
      <c r="B189" s="541"/>
      <c r="C189" s="546"/>
      <c r="D189" s="542"/>
      <c r="E189" s="115"/>
      <c r="F189" s="114"/>
      <c r="G189" s="73">
        <f t="shared" si="4"/>
        <v>0</v>
      </c>
    </row>
    <row r="190" spans="1:7" outlineLevel="2" x14ac:dyDescent="0.35">
      <c r="B190" s="541"/>
      <c r="C190" s="546"/>
      <c r="D190" s="542"/>
      <c r="E190" s="115"/>
      <c r="F190" s="114"/>
      <c r="G190" s="73">
        <f t="shared" si="4"/>
        <v>0</v>
      </c>
    </row>
    <row r="191" spans="1:7" outlineLevel="2" x14ac:dyDescent="0.35">
      <c r="B191" s="541"/>
      <c r="C191" s="546"/>
      <c r="D191" s="542"/>
      <c r="E191" s="115"/>
      <c r="F191" s="114"/>
      <c r="G191" s="73">
        <f t="shared" si="4"/>
        <v>0</v>
      </c>
    </row>
    <row r="192" spans="1:7" outlineLevel="2" x14ac:dyDescent="0.35">
      <c r="B192" s="541"/>
      <c r="C192" s="546"/>
      <c r="D192" s="542"/>
      <c r="E192" s="115"/>
      <c r="F192" s="114"/>
      <c r="G192" s="73">
        <f t="shared" si="4"/>
        <v>0</v>
      </c>
    </row>
    <row r="193" spans="1:7" outlineLevel="2" x14ac:dyDescent="0.35">
      <c r="A193" s="113" t="s">
        <v>155</v>
      </c>
      <c r="B193" s="541"/>
      <c r="C193" s="546"/>
      <c r="D193" s="542"/>
      <c r="E193" s="115"/>
      <c r="F193" s="114"/>
      <c r="G193" s="73">
        <f t="shared" si="4"/>
        <v>0</v>
      </c>
    </row>
    <row r="194" spans="1:7" outlineLevel="2" x14ac:dyDescent="0.35">
      <c r="A194" s="554"/>
      <c r="B194" s="554"/>
      <c r="C194" s="554"/>
      <c r="D194" s="189"/>
      <c r="F194" s="39" t="s">
        <v>17</v>
      </c>
      <c r="G194" s="75">
        <f>SUM(G184:G193)</f>
        <v>0</v>
      </c>
    </row>
    <row r="195" spans="1:7" outlineLevel="1" x14ac:dyDescent="0.35">
      <c r="A195" s="189"/>
      <c r="B195" s="189"/>
      <c r="C195" s="189"/>
      <c r="D195" s="189"/>
    </row>
    <row r="196" spans="1:7" outlineLevel="2" x14ac:dyDescent="0.35">
      <c r="A196" s="153" t="s">
        <v>171</v>
      </c>
      <c r="B196" s="380" t="s">
        <v>48</v>
      </c>
      <c r="C196" s="380"/>
      <c r="D196" s="380"/>
      <c r="E196" s="151" t="s">
        <v>30</v>
      </c>
      <c r="F196" s="153" t="s">
        <v>35</v>
      </c>
      <c r="G196" s="151" t="s">
        <v>17</v>
      </c>
    </row>
    <row r="197" spans="1:7" outlineLevel="2" x14ac:dyDescent="0.35">
      <c r="A197" s="188"/>
      <c r="B197" s="541"/>
      <c r="C197" s="546"/>
      <c r="D197" s="542"/>
      <c r="E197" s="115"/>
      <c r="F197" s="114"/>
      <c r="G197" s="73">
        <f t="shared" ref="G197:G206" si="5">ROUND(E197*F197,2)</f>
        <v>0</v>
      </c>
    </row>
    <row r="198" spans="1:7" outlineLevel="2" x14ac:dyDescent="0.35">
      <c r="B198" s="541"/>
      <c r="C198" s="546"/>
      <c r="D198" s="542"/>
      <c r="E198" s="115"/>
      <c r="F198" s="114"/>
      <c r="G198" s="73">
        <f t="shared" si="5"/>
        <v>0</v>
      </c>
    </row>
    <row r="199" spans="1:7" outlineLevel="2" x14ac:dyDescent="0.35">
      <c r="B199" s="541"/>
      <c r="C199" s="546"/>
      <c r="D199" s="542"/>
      <c r="E199" s="115"/>
      <c r="F199" s="114"/>
      <c r="G199" s="73">
        <f t="shared" si="5"/>
        <v>0</v>
      </c>
    </row>
    <row r="200" spans="1:7" outlineLevel="2" x14ac:dyDescent="0.35">
      <c r="B200" s="541"/>
      <c r="C200" s="546"/>
      <c r="D200" s="542"/>
      <c r="E200" s="115"/>
      <c r="F200" s="114"/>
      <c r="G200" s="73">
        <f t="shared" si="5"/>
        <v>0</v>
      </c>
    </row>
    <row r="201" spans="1:7" outlineLevel="2" x14ac:dyDescent="0.35">
      <c r="B201" s="541"/>
      <c r="C201" s="546"/>
      <c r="D201" s="542"/>
      <c r="E201" s="115"/>
      <c r="F201" s="114"/>
      <c r="G201" s="73">
        <f t="shared" si="5"/>
        <v>0</v>
      </c>
    </row>
    <row r="202" spans="1:7" outlineLevel="2" x14ac:dyDescent="0.35">
      <c r="B202" s="541"/>
      <c r="C202" s="546"/>
      <c r="D202" s="542"/>
      <c r="E202" s="115"/>
      <c r="F202" s="114"/>
      <c r="G202" s="73">
        <f t="shared" si="5"/>
        <v>0</v>
      </c>
    </row>
    <row r="203" spans="1:7" outlineLevel="2" x14ac:dyDescent="0.35">
      <c r="B203" s="541"/>
      <c r="C203" s="546"/>
      <c r="D203" s="542"/>
      <c r="E203" s="115"/>
      <c r="F203" s="114"/>
      <c r="G203" s="73">
        <f t="shared" si="5"/>
        <v>0</v>
      </c>
    </row>
    <row r="204" spans="1:7" outlineLevel="2" x14ac:dyDescent="0.35">
      <c r="B204" s="541"/>
      <c r="C204" s="546"/>
      <c r="D204" s="542"/>
      <c r="E204" s="115"/>
      <c r="F204" s="114"/>
      <c r="G204" s="73">
        <f t="shared" si="5"/>
        <v>0</v>
      </c>
    </row>
    <row r="205" spans="1:7" outlineLevel="2" x14ac:dyDescent="0.35">
      <c r="B205" s="541"/>
      <c r="C205" s="546"/>
      <c r="D205" s="542"/>
      <c r="E205" s="115"/>
      <c r="F205" s="114"/>
      <c r="G205" s="73">
        <f t="shared" si="5"/>
        <v>0</v>
      </c>
    </row>
    <row r="206" spans="1:7" outlineLevel="2" x14ac:dyDescent="0.35">
      <c r="A206" s="113" t="s">
        <v>155</v>
      </c>
      <c r="B206" s="541"/>
      <c r="C206" s="546"/>
      <c r="D206" s="542"/>
      <c r="E206" s="115"/>
      <c r="F206" s="114"/>
      <c r="G206" s="73">
        <f t="shared" si="5"/>
        <v>0</v>
      </c>
    </row>
    <row r="207" spans="1:7" outlineLevel="2" x14ac:dyDescent="0.35">
      <c r="F207" s="39" t="s">
        <v>17</v>
      </c>
      <c r="G207" s="75">
        <f>SUM(G197:G206)</f>
        <v>0</v>
      </c>
    </row>
    <row r="208" spans="1:7" outlineLevel="1" x14ac:dyDescent="0.35"/>
    <row r="209" spans="1:7" outlineLevel="2" x14ac:dyDescent="0.35">
      <c r="A209" s="153" t="s">
        <v>171</v>
      </c>
      <c r="B209" s="380" t="s">
        <v>48</v>
      </c>
      <c r="C209" s="380"/>
      <c r="D209" s="380"/>
      <c r="E209" s="151" t="s">
        <v>30</v>
      </c>
      <c r="F209" s="153" t="s">
        <v>35</v>
      </c>
      <c r="G209" s="151" t="s">
        <v>17</v>
      </c>
    </row>
    <row r="210" spans="1:7" outlineLevel="2" x14ac:dyDescent="0.35">
      <c r="A210" s="188"/>
      <c r="B210" s="541"/>
      <c r="C210" s="546"/>
      <c r="D210" s="542"/>
      <c r="E210" s="115"/>
      <c r="F210" s="114"/>
      <c r="G210" s="73">
        <f t="shared" ref="G210:G215" si="6">ROUND(E210*F210,2)</f>
        <v>0</v>
      </c>
    </row>
    <row r="211" spans="1:7" outlineLevel="2" x14ac:dyDescent="0.35">
      <c r="B211" s="541"/>
      <c r="C211" s="546"/>
      <c r="D211" s="542"/>
      <c r="E211" s="115"/>
      <c r="F211" s="114"/>
      <c r="G211" s="73">
        <f t="shared" si="6"/>
        <v>0</v>
      </c>
    </row>
    <row r="212" spans="1:7" outlineLevel="2" x14ac:dyDescent="0.35">
      <c r="B212" s="541"/>
      <c r="C212" s="546"/>
      <c r="D212" s="542"/>
      <c r="E212" s="115"/>
      <c r="F212" s="114"/>
      <c r="G212" s="73">
        <f t="shared" si="6"/>
        <v>0</v>
      </c>
    </row>
    <row r="213" spans="1:7" outlineLevel="2" x14ac:dyDescent="0.35">
      <c r="B213" s="541"/>
      <c r="C213" s="546"/>
      <c r="D213" s="542"/>
      <c r="E213" s="115"/>
      <c r="F213" s="114"/>
      <c r="G213" s="73">
        <f t="shared" si="6"/>
        <v>0</v>
      </c>
    </row>
    <row r="214" spans="1:7" outlineLevel="2" x14ac:dyDescent="0.35">
      <c r="B214" s="541"/>
      <c r="C214" s="546"/>
      <c r="D214" s="542"/>
      <c r="E214" s="115"/>
      <c r="F214" s="114"/>
      <c r="G214" s="73">
        <f t="shared" si="6"/>
        <v>0</v>
      </c>
    </row>
    <row r="215" spans="1:7" outlineLevel="2" x14ac:dyDescent="0.35">
      <c r="A215" s="113" t="s">
        <v>155</v>
      </c>
      <c r="B215" s="541"/>
      <c r="C215" s="546"/>
      <c r="D215" s="542"/>
      <c r="E215" s="115"/>
      <c r="F215" s="114"/>
      <c r="G215" s="73">
        <f t="shared" si="6"/>
        <v>0</v>
      </c>
    </row>
    <row r="216" spans="1:7" outlineLevel="2" x14ac:dyDescent="0.35">
      <c r="F216" s="39" t="s">
        <v>17</v>
      </c>
      <c r="G216" s="75">
        <f>SUM(G210:G215)</f>
        <v>0</v>
      </c>
    </row>
    <row r="217" spans="1:7" outlineLevel="1" x14ac:dyDescent="0.35"/>
    <row r="218" spans="1:7" outlineLevel="2" x14ac:dyDescent="0.35">
      <c r="A218" s="153" t="s">
        <v>171</v>
      </c>
      <c r="B218" s="380" t="s">
        <v>48</v>
      </c>
      <c r="C218" s="380"/>
      <c r="D218" s="380"/>
      <c r="E218" s="151" t="s">
        <v>30</v>
      </c>
      <c r="F218" s="153" t="s">
        <v>35</v>
      </c>
      <c r="G218" s="151" t="s">
        <v>17</v>
      </c>
    </row>
    <row r="219" spans="1:7" outlineLevel="2" x14ac:dyDescent="0.35">
      <c r="A219" s="188"/>
      <c r="B219" s="541"/>
      <c r="C219" s="546"/>
      <c r="D219" s="542"/>
      <c r="E219" s="115"/>
      <c r="F219" s="114"/>
      <c r="G219" s="73">
        <f t="shared" ref="G219:G224" si="7">ROUND(E219*F219,2)</f>
        <v>0</v>
      </c>
    </row>
    <row r="220" spans="1:7" outlineLevel="2" x14ac:dyDescent="0.35">
      <c r="B220" s="541"/>
      <c r="C220" s="546"/>
      <c r="D220" s="542"/>
      <c r="E220" s="115"/>
      <c r="F220" s="114"/>
      <c r="G220" s="73">
        <f t="shared" si="7"/>
        <v>0</v>
      </c>
    </row>
    <row r="221" spans="1:7" outlineLevel="2" x14ac:dyDescent="0.35">
      <c r="B221" s="541"/>
      <c r="C221" s="546"/>
      <c r="D221" s="542"/>
      <c r="E221" s="115"/>
      <c r="F221" s="114"/>
      <c r="G221" s="73">
        <f t="shared" si="7"/>
        <v>0</v>
      </c>
    </row>
    <row r="222" spans="1:7" outlineLevel="2" x14ac:dyDescent="0.35">
      <c r="B222" s="541"/>
      <c r="C222" s="546"/>
      <c r="D222" s="542"/>
      <c r="E222" s="115"/>
      <c r="F222" s="114"/>
      <c r="G222" s="73">
        <f t="shared" si="7"/>
        <v>0</v>
      </c>
    </row>
    <row r="223" spans="1:7" outlineLevel="2" x14ac:dyDescent="0.35">
      <c r="B223" s="541"/>
      <c r="C223" s="546"/>
      <c r="D223" s="542"/>
      <c r="E223" s="115"/>
      <c r="F223" s="114"/>
      <c r="G223" s="73">
        <f t="shared" si="7"/>
        <v>0</v>
      </c>
    </row>
    <row r="224" spans="1:7" outlineLevel="2" x14ac:dyDescent="0.35">
      <c r="A224" s="113" t="s">
        <v>155</v>
      </c>
      <c r="B224" s="541"/>
      <c r="C224" s="546"/>
      <c r="D224" s="542"/>
      <c r="E224" s="115"/>
      <c r="F224" s="114"/>
      <c r="G224" s="73">
        <f t="shared" si="7"/>
        <v>0</v>
      </c>
    </row>
    <row r="225" spans="1:7" outlineLevel="2" x14ac:dyDescent="0.35">
      <c r="F225" s="39" t="s">
        <v>17</v>
      </c>
      <c r="G225" s="75">
        <f>SUM(G219:G224)</f>
        <v>0</v>
      </c>
    </row>
    <row r="226" spans="1:7" outlineLevel="1" x14ac:dyDescent="0.35"/>
    <row r="227" spans="1:7" outlineLevel="2" x14ac:dyDescent="0.35">
      <c r="A227" s="153" t="s">
        <v>171</v>
      </c>
      <c r="B227" s="380" t="s">
        <v>48</v>
      </c>
      <c r="C227" s="380"/>
      <c r="D227" s="380"/>
      <c r="E227" s="151" t="s">
        <v>30</v>
      </c>
      <c r="F227" s="153" t="s">
        <v>35</v>
      </c>
      <c r="G227" s="151" t="s">
        <v>17</v>
      </c>
    </row>
    <row r="228" spans="1:7" outlineLevel="2" x14ac:dyDescent="0.35">
      <c r="A228" s="188"/>
      <c r="B228" s="541"/>
      <c r="C228" s="546"/>
      <c r="D228" s="542"/>
      <c r="E228" s="115"/>
      <c r="F228" s="114"/>
      <c r="G228" s="73">
        <f t="shared" ref="G228:G232" si="8">ROUND(E228*F228,2)</f>
        <v>0</v>
      </c>
    </row>
    <row r="229" spans="1:7" outlineLevel="2" x14ac:dyDescent="0.35">
      <c r="B229" s="541"/>
      <c r="C229" s="546"/>
      <c r="D229" s="542"/>
      <c r="E229" s="115"/>
      <c r="F229" s="114"/>
      <c r="G229" s="73">
        <f t="shared" si="8"/>
        <v>0</v>
      </c>
    </row>
    <row r="230" spans="1:7" outlineLevel="2" x14ac:dyDescent="0.35">
      <c r="B230" s="541"/>
      <c r="C230" s="546"/>
      <c r="D230" s="542"/>
      <c r="E230" s="115"/>
      <c r="F230" s="114"/>
      <c r="G230" s="73">
        <f t="shared" si="8"/>
        <v>0</v>
      </c>
    </row>
    <row r="231" spans="1:7" outlineLevel="2" x14ac:dyDescent="0.35">
      <c r="B231" s="541"/>
      <c r="C231" s="546"/>
      <c r="D231" s="542"/>
      <c r="E231" s="115"/>
      <c r="F231" s="114"/>
      <c r="G231" s="73">
        <f t="shared" si="8"/>
        <v>0</v>
      </c>
    </row>
    <row r="232" spans="1:7" outlineLevel="2" x14ac:dyDescent="0.35">
      <c r="A232" s="113" t="s">
        <v>155</v>
      </c>
      <c r="B232" s="541"/>
      <c r="C232" s="546"/>
      <c r="D232" s="542"/>
      <c r="E232" s="115"/>
      <c r="F232" s="114"/>
      <c r="G232" s="73">
        <f t="shared" si="8"/>
        <v>0</v>
      </c>
    </row>
    <row r="233" spans="1:7" outlineLevel="2" x14ac:dyDescent="0.35">
      <c r="F233" s="39" t="s">
        <v>17</v>
      </c>
      <c r="G233" s="75">
        <f>SUM(G228:G232)</f>
        <v>0</v>
      </c>
    </row>
    <row r="234" spans="1:7" outlineLevel="1" x14ac:dyDescent="0.35"/>
    <row r="235" spans="1:7" outlineLevel="2" x14ac:dyDescent="0.35">
      <c r="A235" s="153" t="s">
        <v>171</v>
      </c>
      <c r="B235" s="380" t="s">
        <v>48</v>
      </c>
      <c r="C235" s="380"/>
      <c r="D235" s="380"/>
      <c r="E235" s="151" t="s">
        <v>30</v>
      </c>
      <c r="F235" s="153" t="s">
        <v>35</v>
      </c>
      <c r="G235" s="151" t="s">
        <v>17</v>
      </c>
    </row>
    <row r="236" spans="1:7" outlineLevel="2" x14ac:dyDescent="0.35">
      <c r="A236" s="188"/>
      <c r="B236" s="541"/>
      <c r="C236" s="546"/>
      <c r="D236" s="542"/>
      <c r="E236" s="115"/>
      <c r="F236" s="114"/>
      <c r="G236" s="73">
        <f t="shared" ref="G236:G240" si="9">ROUND(E236*F236,2)</f>
        <v>0</v>
      </c>
    </row>
    <row r="237" spans="1:7" outlineLevel="2" x14ac:dyDescent="0.35">
      <c r="B237" s="541"/>
      <c r="C237" s="546"/>
      <c r="D237" s="542"/>
      <c r="E237" s="115"/>
      <c r="F237" s="114"/>
      <c r="G237" s="73">
        <f t="shared" si="9"/>
        <v>0</v>
      </c>
    </row>
    <row r="238" spans="1:7" outlineLevel="2" x14ac:dyDescent="0.35">
      <c r="B238" s="541"/>
      <c r="C238" s="546"/>
      <c r="D238" s="542"/>
      <c r="E238" s="115"/>
      <c r="F238" s="114"/>
      <c r="G238" s="73">
        <f t="shared" si="9"/>
        <v>0</v>
      </c>
    </row>
    <row r="239" spans="1:7" outlineLevel="2" x14ac:dyDescent="0.35">
      <c r="B239" s="541"/>
      <c r="C239" s="546"/>
      <c r="D239" s="542"/>
      <c r="E239" s="115"/>
      <c r="F239" s="114"/>
      <c r="G239" s="73">
        <f t="shared" si="9"/>
        <v>0</v>
      </c>
    </row>
    <row r="240" spans="1:7" outlineLevel="2" x14ac:dyDescent="0.35">
      <c r="A240" s="113" t="s">
        <v>155</v>
      </c>
      <c r="B240" s="541"/>
      <c r="C240" s="546"/>
      <c r="D240" s="542"/>
      <c r="E240" s="115"/>
      <c r="F240" s="114"/>
      <c r="G240" s="73">
        <f t="shared" si="9"/>
        <v>0</v>
      </c>
    </row>
    <row r="241" spans="1:7" outlineLevel="2" x14ac:dyDescent="0.35">
      <c r="F241" s="39" t="s">
        <v>17</v>
      </c>
      <c r="G241" s="75">
        <f>SUM(G236:G240)</f>
        <v>0</v>
      </c>
    </row>
    <row r="242" spans="1:7" outlineLevel="1" x14ac:dyDescent="0.35"/>
    <row r="243" spans="1:7" outlineLevel="2" x14ac:dyDescent="0.35">
      <c r="A243" s="153" t="s">
        <v>171</v>
      </c>
      <c r="B243" s="380" t="s">
        <v>48</v>
      </c>
      <c r="C243" s="380"/>
      <c r="D243" s="380"/>
      <c r="E243" s="151" t="s">
        <v>30</v>
      </c>
      <c r="F243" s="153" t="s">
        <v>35</v>
      </c>
      <c r="G243" s="151" t="s">
        <v>17</v>
      </c>
    </row>
    <row r="244" spans="1:7" outlineLevel="2" x14ac:dyDescent="0.35">
      <c r="A244" s="188"/>
      <c r="B244" s="541"/>
      <c r="C244" s="546"/>
      <c r="D244" s="542"/>
      <c r="E244" s="115"/>
      <c r="F244" s="114"/>
      <c r="G244" s="73">
        <f t="shared" ref="G244:G248" si="10">ROUND(E244*F244,2)</f>
        <v>0</v>
      </c>
    </row>
    <row r="245" spans="1:7" outlineLevel="2" x14ac:dyDescent="0.35">
      <c r="B245" s="541"/>
      <c r="C245" s="546"/>
      <c r="D245" s="542"/>
      <c r="E245" s="115"/>
      <c r="F245" s="114"/>
      <c r="G245" s="73">
        <f t="shared" si="10"/>
        <v>0</v>
      </c>
    </row>
    <row r="246" spans="1:7" outlineLevel="2" x14ac:dyDescent="0.35">
      <c r="B246" s="541"/>
      <c r="C246" s="546"/>
      <c r="D246" s="542"/>
      <c r="E246" s="115"/>
      <c r="F246" s="114"/>
      <c r="G246" s="73">
        <f t="shared" si="10"/>
        <v>0</v>
      </c>
    </row>
    <row r="247" spans="1:7" outlineLevel="2" x14ac:dyDescent="0.35">
      <c r="B247" s="541"/>
      <c r="C247" s="546"/>
      <c r="D247" s="542"/>
      <c r="E247" s="115"/>
      <c r="F247" s="114"/>
      <c r="G247" s="73">
        <f t="shared" si="10"/>
        <v>0</v>
      </c>
    </row>
    <row r="248" spans="1:7" outlineLevel="2" x14ac:dyDescent="0.35">
      <c r="A248" s="113" t="s">
        <v>155</v>
      </c>
      <c r="B248" s="541"/>
      <c r="C248" s="546"/>
      <c r="D248" s="542"/>
      <c r="E248" s="115"/>
      <c r="F248" s="114"/>
      <c r="G248" s="73">
        <f t="shared" si="10"/>
        <v>0</v>
      </c>
    </row>
    <row r="249" spans="1:7" outlineLevel="2" x14ac:dyDescent="0.35">
      <c r="F249" s="39" t="s">
        <v>17</v>
      </c>
      <c r="G249" s="75">
        <f>SUM(G244:G248)</f>
        <v>0</v>
      </c>
    </row>
    <row r="250" spans="1:7" outlineLevel="1" x14ac:dyDescent="0.35"/>
    <row r="251" spans="1:7" outlineLevel="2" x14ac:dyDescent="0.35">
      <c r="A251" s="153" t="s">
        <v>171</v>
      </c>
      <c r="B251" s="380" t="s">
        <v>48</v>
      </c>
      <c r="C251" s="380"/>
      <c r="D251" s="380"/>
      <c r="E251" s="151" t="s">
        <v>30</v>
      </c>
      <c r="F251" s="153" t="s">
        <v>35</v>
      </c>
      <c r="G251" s="151" t="s">
        <v>17</v>
      </c>
    </row>
    <row r="252" spans="1:7" outlineLevel="2" x14ac:dyDescent="0.35">
      <c r="A252" s="188"/>
      <c r="B252" s="541"/>
      <c r="C252" s="546"/>
      <c r="D252" s="542"/>
      <c r="E252" s="115"/>
      <c r="F252" s="114"/>
      <c r="G252" s="73">
        <f t="shared" ref="G252:G256" si="11">ROUND(E252*F252,2)</f>
        <v>0</v>
      </c>
    </row>
    <row r="253" spans="1:7" outlineLevel="2" x14ac:dyDescent="0.35">
      <c r="B253" s="541"/>
      <c r="C253" s="546"/>
      <c r="D253" s="542"/>
      <c r="E253" s="115"/>
      <c r="F253" s="114"/>
      <c r="G253" s="73">
        <f t="shared" si="11"/>
        <v>0</v>
      </c>
    </row>
    <row r="254" spans="1:7" outlineLevel="2" x14ac:dyDescent="0.35">
      <c r="B254" s="541"/>
      <c r="C254" s="546"/>
      <c r="D254" s="542"/>
      <c r="E254" s="115"/>
      <c r="F254" s="114"/>
      <c r="G254" s="73">
        <f t="shared" si="11"/>
        <v>0</v>
      </c>
    </row>
    <row r="255" spans="1:7" outlineLevel="2" x14ac:dyDescent="0.35">
      <c r="B255" s="541"/>
      <c r="C255" s="546"/>
      <c r="D255" s="542"/>
      <c r="E255" s="115"/>
      <c r="F255" s="114"/>
      <c r="G255" s="73">
        <f t="shared" si="11"/>
        <v>0</v>
      </c>
    </row>
    <row r="256" spans="1:7" outlineLevel="2" x14ac:dyDescent="0.35">
      <c r="A256" s="113" t="s">
        <v>155</v>
      </c>
      <c r="B256" s="541"/>
      <c r="C256" s="546"/>
      <c r="D256" s="542"/>
      <c r="E256" s="115"/>
      <c r="F256" s="114"/>
      <c r="G256" s="73">
        <f t="shared" si="11"/>
        <v>0</v>
      </c>
    </row>
    <row r="257" spans="1:7" outlineLevel="2" x14ac:dyDescent="0.35">
      <c r="F257" s="39" t="s">
        <v>17</v>
      </c>
      <c r="G257" s="75">
        <f>SUM(G252:G256)</f>
        <v>0</v>
      </c>
    </row>
    <row r="258" spans="1:7" outlineLevel="1" x14ac:dyDescent="0.35"/>
    <row r="259" spans="1:7" ht="15.5" x14ac:dyDescent="0.35">
      <c r="F259" s="142" t="s">
        <v>77</v>
      </c>
      <c r="G259" s="140">
        <f>G168+G181+G194+G207+G216+G225+G233+G241+G249+G257</f>
        <v>0</v>
      </c>
    </row>
    <row r="260" spans="1:7" ht="15" thickBot="1" x14ac:dyDescent="0.4"/>
    <row r="261" spans="1:7" ht="54.65" customHeight="1" thickBot="1" x14ac:dyDescent="0.4">
      <c r="A261" s="166" t="s">
        <v>6</v>
      </c>
      <c r="B261" s="563" t="s">
        <v>97</v>
      </c>
      <c r="C261" s="564"/>
      <c r="D261" s="564"/>
      <c r="E261" s="564"/>
      <c r="F261" s="564"/>
      <c r="G261" s="580"/>
    </row>
    <row r="262" spans="1:7" ht="40.9" customHeight="1" outlineLevel="1" x14ac:dyDescent="0.35">
      <c r="A262" s="383" t="s">
        <v>147</v>
      </c>
      <c r="B262" s="383"/>
      <c r="C262" s="383"/>
      <c r="D262" s="383"/>
      <c r="E262" s="383"/>
      <c r="F262" s="383"/>
      <c r="G262" s="383"/>
    </row>
    <row r="263" spans="1:7" ht="27.65" customHeight="1" outlineLevel="1" x14ac:dyDescent="0.35">
      <c r="A263" s="383" t="s">
        <v>142</v>
      </c>
      <c r="B263" s="383"/>
      <c r="C263" s="383"/>
      <c r="D263" s="383"/>
      <c r="E263" s="383"/>
      <c r="F263" s="383"/>
      <c r="G263" s="383"/>
    </row>
    <row r="264" spans="1:7" ht="14.5" customHeight="1" outlineLevel="1" x14ac:dyDescent="0.35">
      <c r="A264" s="153" t="s">
        <v>96</v>
      </c>
      <c r="B264" s="384" t="s">
        <v>48</v>
      </c>
      <c r="C264" s="385"/>
      <c r="D264" s="386"/>
      <c r="E264" s="151" t="s">
        <v>30</v>
      </c>
      <c r="F264" s="153" t="s">
        <v>35</v>
      </c>
      <c r="G264" s="151" t="s">
        <v>17</v>
      </c>
    </row>
    <row r="265" spans="1:7" outlineLevel="1" x14ac:dyDescent="0.35">
      <c r="A265" s="188"/>
      <c r="B265" s="541"/>
      <c r="C265" s="546"/>
      <c r="D265" s="542"/>
      <c r="E265" s="115"/>
      <c r="F265" s="114"/>
      <c r="G265" s="73">
        <f>ROUND(E265*F265,2)</f>
        <v>0</v>
      </c>
    </row>
    <row r="266" spans="1:7" outlineLevel="1" x14ac:dyDescent="0.35">
      <c r="B266" s="541"/>
      <c r="C266" s="546"/>
      <c r="D266" s="542"/>
      <c r="E266" s="115"/>
      <c r="F266" s="114"/>
      <c r="G266" s="73">
        <f t="shared" ref="G266:G274" si="12">ROUND(E266*F266,2)</f>
        <v>0</v>
      </c>
    </row>
    <row r="267" spans="1:7" outlineLevel="1" x14ac:dyDescent="0.35">
      <c r="B267" s="541"/>
      <c r="C267" s="546"/>
      <c r="D267" s="542"/>
      <c r="E267" s="115"/>
      <c r="F267" s="114"/>
      <c r="G267" s="73">
        <f t="shared" si="12"/>
        <v>0</v>
      </c>
    </row>
    <row r="268" spans="1:7" outlineLevel="1" x14ac:dyDescent="0.35">
      <c r="B268" s="541"/>
      <c r="C268" s="546"/>
      <c r="D268" s="542"/>
      <c r="E268" s="115"/>
      <c r="F268" s="114"/>
      <c r="G268" s="73">
        <f t="shared" si="12"/>
        <v>0</v>
      </c>
    </row>
    <row r="269" spans="1:7" outlineLevel="1" x14ac:dyDescent="0.35">
      <c r="B269" s="541"/>
      <c r="C269" s="546"/>
      <c r="D269" s="542"/>
      <c r="E269" s="115"/>
      <c r="F269" s="114"/>
      <c r="G269" s="73">
        <f t="shared" si="12"/>
        <v>0</v>
      </c>
    </row>
    <row r="270" spans="1:7" outlineLevel="1" x14ac:dyDescent="0.35">
      <c r="B270" s="541"/>
      <c r="C270" s="546"/>
      <c r="D270" s="542"/>
      <c r="E270" s="115"/>
      <c r="F270" s="114"/>
      <c r="G270" s="73">
        <f t="shared" si="12"/>
        <v>0</v>
      </c>
    </row>
    <row r="271" spans="1:7" outlineLevel="1" x14ac:dyDescent="0.35">
      <c r="B271" s="541"/>
      <c r="C271" s="546"/>
      <c r="D271" s="542"/>
      <c r="E271" s="115"/>
      <c r="F271" s="114"/>
      <c r="G271" s="73">
        <f t="shared" si="12"/>
        <v>0</v>
      </c>
    </row>
    <row r="272" spans="1:7" outlineLevel="1" x14ac:dyDescent="0.35">
      <c r="B272" s="541"/>
      <c r="C272" s="546"/>
      <c r="D272" s="542"/>
      <c r="E272" s="115"/>
      <c r="F272" s="114"/>
      <c r="G272" s="73">
        <f t="shared" si="12"/>
        <v>0</v>
      </c>
    </row>
    <row r="273" spans="1:7" outlineLevel="1" x14ac:dyDescent="0.35">
      <c r="B273" s="541"/>
      <c r="C273" s="546"/>
      <c r="D273" s="542"/>
      <c r="E273" s="115"/>
      <c r="F273" s="114"/>
      <c r="G273" s="73">
        <f t="shared" si="12"/>
        <v>0</v>
      </c>
    </row>
    <row r="274" spans="1:7" outlineLevel="1" x14ac:dyDescent="0.35">
      <c r="A274" s="113" t="s">
        <v>155</v>
      </c>
      <c r="B274" s="541"/>
      <c r="C274" s="546"/>
      <c r="D274" s="542"/>
      <c r="E274" s="115"/>
      <c r="F274" s="114"/>
      <c r="G274" s="73">
        <f t="shared" si="12"/>
        <v>0</v>
      </c>
    </row>
    <row r="275" spans="1:7" outlineLevel="1" x14ac:dyDescent="0.35">
      <c r="F275" s="39" t="s">
        <v>17</v>
      </c>
      <c r="G275" s="75">
        <f>SUM(G265:G274)</f>
        <v>0</v>
      </c>
    </row>
    <row r="276" spans="1:7" outlineLevel="1" x14ac:dyDescent="0.35"/>
    <row r="277" spans="1:7" ht="14.5" customHeight="1" outlineLevel="2" x14ac:dyDescent="0.35">
      <c r="A277" s="153" t="s">
        <v>96</v>
      </c>
      <c r="B277" s="380" t="s">
        <v>48</v>
      </c>
      <c r="C277" s="380"/>
      <c r="D277" s="380"/>
      <c r="E277" s="151" t="s">
        <v>30</v>
      </c>
      <c r="F277" s="151" t="s">
        <v>35</v>
      </c>
      <c r="G277" s="151" t="s">
        <v>17</v>
      </c>
    </row>
    <row r="278" spans="1:7" outlineLevel="2" x14ac:dyDescent="0.35">
      <c r="A278" s="188"/>
      <c r="B278" s="541"/>
      <c r="C278" s="546"/>
      <c r="D278" s="542"/>
      <c r="E278" s="115"/>
      <c r="F278" s="114"/>
      <c r="G278" s="73">
        <f t="shared" ref="G278:G287" si="13">ROUND(E278*F278,2)</f>
        <v>0</v>
      </c>
    </row>
    <row r="279" spans="1:7" outlineLevel="2" x14ac:dyDescent="0.35">
      <c r="B279" s="541"/>
      <c r="C279" s="546"/>
      <c r="D279" s="542"/>
      <c r="E279" s="115"/>
      <c r="F279" s="114"/>
      <c r="G279" s="73">
        <f t="shared" si="13"/>
        <v>0</v>
      </c>
    </row>
    <row r="280" spans="1:7" outlineLevel="2" x14ac:dyDescent="0.35">
      <c r="B280" s="541"/>
      <c r="C280" s="546"/>
      <c r="D280" s="542"/>
      <c r="E280" s="115"/>
      <c r="F280" s="114"/>
      <c r="G280" s="73">
        <f t="shared" si="13"/>
        <v>0</v>
      </c>
    </row>
    <row r="281" spans="1:7" outlineLevel="2" x14ac:dyDescent="0.35">
      <c r="B281" s="541"/>
      <c r="C281" s="546"/>
      <c r="D281" s="542"/>
      <c r="E281" s="115"/>
      <c r="F281" s="114"/>
      <c r="G281" s="73">
        <f t="shared" si="13"/>
        <v>0</v>
      </c>
    </row>
    <row r="282" spans="1:7" outlineLevel="2" x14ac:dyDescent="0.35">
      <c r="B282" s="541"/>
      <c r="C282" s="546"/>
      <c r="D282" s="542"/>
      <c r="E282" s="115"/>
      <c r="F282" s="114"/>
      <c r="G282" s="73">
        <f t="shared" si="13"/>
        <v>0</v>
      </c>
    </row>
    <row r="283" spans="1:7" outlineLevel="2" x14ac:dyDescent="0.35">
      <c r="B283" s="541"/>
      <c r="C283" s="546"/>
      <c r="D283" s="542"/>
      <c r="E283" s="115"/>
      <c r="F283" s="114"/>
      <c r="G283" s="73">
        <f t="shared" si="13"/>
        <v>0</v>
      </c>
    </row>
    <row r="284" spans="1:7" outlineLevel="2" x14ac:dyDescent="0.35">
      <c r="B284" s="541"/>
      <c r="C284" s="546"/>
      <c r="D284" s="542"/>
      <c r="E284" s="115"/>
      <c r="F284" s="114"/>
      <c r="G284" s="73">
        <f t="shared" si="13"/>
        <v>0</v>
      </c>
    </row>
    <row r="285" spans="1:7" outlineLevel="2" x14ac:dyDescent="0.35">
      <c r="B285" s="541"/>
      <c r="C285" s="546"/>
      <c r="D285" s="542"/>
      <c r="E285" s="115"/>
      <c r="F285" s="114"/>
      <c r="G285" s="73">
        <f t="shared" si="13"/>
        <v>0</v>
      </c>
    </row>
    <row r="286" spans="1:7" outlineLevel="2" x14ac:dyDescent="0.35">
      <c r="B286" s="541"/>
      <c r="C286" s="546"/>
      <c r="D286" s="542"/>
      <c r="E286" s="115"/>
      <c r="F286" s="114"/>
      <c r="G286" s="73">
        <f t="shared" si="13"/>
        <v>0</v>
      </c>
    </row>
    <row r="287" spans="1:7" outlineLevel="2" x14ac:dyDescent="0.35">
      <c r="A287" s="113" t="s">
        <v>155</v>
      </c>
      <c r="B287" s="541"/>
      <c r="C287" s="546"/>
      <c r="D287" s="542"/>
      <c r="E287" s="115"/>
      <c r="F287" s="114"/>
      <c r="G287" s="73">
        <f t="shared" si="13"/>
        <v>0</v>
      </c>
    </row>
    <row r="288" spans="1:7" outlineLevel="2" x14ac:dyDescent="0.35">
      <c r="A288" s="554"/>
      <c r="B288" s="554"/>
      <c r="C288" s="554"/>
      <c r="D288" s="189"/>
      <c r="F288" s="39" t="s">
        <v>17</v>
      </c>
      <c r="G288" s="75">
        <f>SUM(G278:G287)</f>
        <v>0</v>
      </c>
    </row>
    <row r="289" spans="1:7" outlineLevel="1" x14ac:dyDescent="0.35">
      <c r="A289" s="189"/>
      <c r="B289" s="189"/>
      <c r="C289" s="189"/>
      <c r="D289" s="189"/>
    </row>
    <row r="290" spans="1:7" ht="14.5" customHeight="1" outlineLevel="2" x14ac:dyDescent="0.35">
      <c r="A290" s="153" t="s">
        <v>96</v>
      </c>
      <c r="B290" s="380" t="s">
        <v>48</v>
      </c>
      <c r="C290" s="380"/>
      <c r="D290" s="380"/>
      <c r="E290" s="151" t="s">
        <v>30</v>
      </c>
      <c r="F290" s="153" t="s">
        <v>35</v>
      </c>
      <c r="G290" s="151" t="s">
        <v>17</v>
      </c>
    </row>
    <row r="291" spans="1:7" outlineLevel="2" x14ac:dyDescent="0.35">
      <c r="A291" s="188"/>
      <c r="B291" s="541"/>
      <c r="C291" s="546"/>
      <c r="D291" s="542"/>
      <c r="E291" s="115"/>
      <c r="F291" s="114"/>
      <c r="G291" s="73">
        <f t="shared" ref="G291:G300" si="14">ROUND(E291*F291,2)</f>
        <v>0</v>
      </c>
    </row>
    <row r="292" spans="1:7" outlineLevel="2" x14ac:dyDescent="0.35">
      <c r="B292" s="541"/>
      <c r="C292" s="546"/>
      <c r="D292" s="542"/>
      <c r="E292" s="115"/>
      <c r="F292" s="114"/>
      <c r="G292" s="73">
        <f t="shared" si="14"/>
        <v>0</v>
      </c>
    </row>
    <row r="293" spans="1:7" outlineLevel="2" x14ac:dyDescent="0.35">
      <c r="B293" s="541"/>
      <c r="C293" s="546"/>
      <c r="D293" s="542"/>
      <c r="E293" s="115"/>
      <c r="F293" s="114"/>
      <c r="G293" s="73">
        <f t="shared" si="14"/>
        <v>0</v>
      </c>
    </row>
    <row r="294" spans="1:7" outlineLevel="2" x14ac:dyDescent="0.35">
      <c r="B294" s="541"/>
      <c r="C294" s="546"/>
      <c r="D294" s="542"/>
      <c r="E294" s="115"/>
      <c r="F294" s="114"/>
      <c r="G294" s="73">
        <f t="shared" si="14"/>
        <v>0</v>
      </c>
    </row>
    <row r="295" spans="1:7" outlineLevel="2" x14ac:dyDescent="0.35">
      <c r="B295" s="541"/>
      <c r="C295" s="546"/>
      <c r="D295" s="542"/>
      <c r="E295" s="115"/>
      <c r="F295" s="114"/>
      <c r="G295" s="73">
        <f t="shared" si="14"/>
        <v>0</v>
      </c>
    </row>
    <row r="296" spans="1:7" outlineLevel="2" x14ac:dyDescent="0.35">
      <c r="B296" s="541"/>
      <c r="C296" s="546"/>
      <c r="D296" s="542"/>
      <c r="E296" s="115"/>
      <c r="F296" s="114"/>
      <c r="G296" s="73">
        <f t="shared" si="14"/>
        <v>0</v>
      </c>
    </row>
    <row r="297" spans="1:7" outlineLevel="2" x14ac:dyDescent="0.35">
      <c r="B297" s="541"/>
      <c r="C297" s="546"/>
      <c r="D297" s="542"/>
      <c r="E297" s="115"/>
      <c r="F297" s="114"/>
      <c r="G297" s="73">
        <f t="shared" si="14"/>
        <v>0</v>
      </c>
    </row>
    <row r="298" spans="1:7" outlineLevel="2" x14ac:dyDescent="0.35">
      <c r="B298" s="541"/>
      <c r="C298" s="546"/>
      <c r="D298" s="542"/>
      <c r="E298" s="115"/>
      <c r="F298" s="114"/>
      <c r="G298" s="73">
        <f t="shared" si="14"/>
        <v>0</v>
      </c>
    </row>
    <row r="299" spans="1:7" outlineLevel="2" x14ac:dyDescent="0.35">
      <c r="B299" s="541"/>
      <c r="C299" s="546"/>
      <c r="D299" s="542"/>
      <c r="E299" s="115"/>
      <c r="F299" s="114"/>
      <c r="G299" s="73">
        <f t="shared" si="14"/>
        <v>0</v>
      </c>
    </row>
    <row r="300" spans="1:7" outlineLevel="2" x14ac:dyDescent="0.35">
      <c r="A300" s="113" t="s">
        <v>155</v>
      </c>
      <c r="B300" s="541"/>
      <c r="C300" s="546"/>
      <c r="D300" s="542"/>
      <c r="E300" s="115"/>
      <c r="F300" s="114"/>
      <c r="G300" s="73">
        <f t="shared" si="14"/>
        <v>0</v>
      </c>
    </row>
    <row r="301" spans="1:7" outlineLevel="2" x14ac:dyDescent="0.35">
      <c r="A301" s="554"/>
      <c r="B301" s="554"/>
      <c r="C301" s="554"/>
      <c r="D301" s="189"/>
      <c r="F301" s="39" t="s">
        <v>17</v>
      </c>
      <c r="G301" s="75">
        <f>SUM(G291:G300)</f>
        <v>0</v>
      </c>
    </row>
    <row r="302" spans="1:7" outlineLevel="1" x14ac:dyDescent="0.35">
      <c r="A302" s="189"/>
      <c r="B302" s="189"/>
      <c r="C302" s="189"/>
      <c r="D302" s="189"/>
    </row>
    <row r="303" spans="1:7" ht="14.5" customHeight="1" outlineLevel="2" x14ac:dyDescent="0.35">
      <c r="A303" s="153" t="s">
        <v>96</v>
      </c>
      <c r="B303" s="380" t="s">
        <v>48</v>
      </c>
      <c r="C303" s="380"/>
      <c r="D303" s="380"/>
      <c r="E303" s="151" t="s">
        <v>30</v>
      </c>
      <c r="F303" s="153" t="s">
        <v>35</v>
      </c>
      <c r="G303" s="151" t="s">
        <v>17</v>
      </c>
    </row>
    <row r="304" spans="1:7" outlineLevel="2" x14ac:dyDescent="0.35">
      <c r="A304" s="188"/>
      <c r="B304" s="541"/>
      <c r="C304" s="546"/>
      <c r="D304" s="542"/>
      <c r="E304" s="115"/>
      <c r="F304" s="114"/>
      <c r="G304" s="73">
        <f t="shared" ref="G304:G313" si="15">ROUND(E304*F304,2)</f>
        <v>0</v>
      </c>
    </row>
    <row r="305" spans="1:7" outlineLevel="2" x14ac:dyDescent="0.35">
      <c r="B305" s="541"/>
      <c r="C305" s="546"/>
      <c r="D305" s="542"/>
      <c r="E305" s="115"/>
      <c r="F305" s="114"/>
      <c r="G305" s="73">
        <f t="shared" si="15"/>
        <v>0</v>
      </c>
    </row>
    <row r="306" spans="1:7" outlineLevel="2" x14ac:dyDescent="0.35">
      <c r="B306" s="541"/>
      <c r="C306" s="546"/>
      <c r="D306" s="542"/>
      <c r="E306" s="115"/>
      <c r="F306" s="114"/>
      <c r="G306" s="73">
        <f t="shared" si="15"/>
        <v>0</v>
      </c>
    </row>
    <row r="307" spans="1:7" outlineLevel="2" x14ac:dyDescent="0.35">
      <c r="B307" s="541"/>
      <c r="C307" s="546"/>
      <c r="D307" s="542"/>
      <c r="E307" s="115"/>
      <c r="F307" s="114"/>
      <c r="G307" s="73">
        <f t="shared" si="15"/>
        <v>0</v>
      </c>
    </row>
    <row r="308" spans="1:7" outlineLevel="2" x14ac:dyDescent="0.35">
      <c r="B308" s="541"/>
      <c r="C308" s="546"/>
      <c r="D308" s="542"/>
      <c r="E308" s="115"/>
      <c r="F308" s="114"/>
      <c r="G308" s="73">
        <f t="shared" si="15"/>
        <v>0</v>
      </c>
    </row>
    <row r="309" spans="1:7" outlineLevel="2" x14ac:dyDescent="0.35">
      <c r="B309" s="541"/>
      <c r="C309" s="546"/>
      <c r="D309" s="542"/>
      <c r="E309" s="115"/>
      <c r="F309" s="114"/>
      <c r="G309" s="73">
        <f t="shared" si="15"/>
        <v>0</v>
      </c>
    </row>
    <row r="310" spans="1:7" outlineLevel="2" x14ac:dyDescent="0.35">
      <c r="B310" s="541"/>
      <c r="C310" s="546"/>
      <c r="D310" s="542"/>
      <c r="E310" s="115"/>
      <c r="F310" s="114"/>
      <c r="G310" s="73">
        <f t="shared" si="15"/>
        <v>0</v>
      </c>
    </row>
    <row r="311" spans="1:7" outlineLevel="2" x14ac:dyDescent="0.35">
      <c r="B311" s="541"/>
      <c r="C311" s="546"/>
      <c r="D311" s="542"/>
      <c r="E311" s="115"/>
      <c r="F311" s="114"/>
      <c r="G311" s="73">
        <f t="shared" si="15"/>
        <v>0</v>
      </c>
    </row>
    <row r="312" spans="1:7" outlineLevel="2" x14ac:dyDescent="0.35">
      <c r="B312" s="541"/>
      <c r="C312" s="546"/>
      <c r="D312" s="542"/>
      <c r="E312" s="115"/>
      <c r="F312" s="114"/>
      <c r="G312" s="73">
        <f t="shared" si="15"/>
        <v>0</v>
      </c>
    </row>
    <row r="313" spans="1:7" outlineLevel="2" x14ac:dyDescent="0.35">
      <c r="A313" s="113" t="s">
        <v>155</v>
      </c>
      <c r="B313" s="541"/>
      <c r="C313" s="546"/>
      <c r="D313" s="542"/>
      <c r="E313" s="115"/>
      <c r="F313" s="114"/>
      <c r="G313" s="73">
        <f t="shared" si="15"/>
        <v>0</v>
      </c>
    </row>
    <row r="314" spans="1:7" outlineLevel="2" x14ac:dyDescent="0.35">
      <c r="F314" s="39" t="s">
        <v>17</v>
      </c>
      <c r="G314" s="75">
        <f>SUM(G304:G313)</f>
        <v>0</v>
      </c>
    </row>
    <row r="315" spans="1:7" outlineLevel="1" x14ac:dyDescent="0.35"/>
    <row r="316" spans="1:7" ht="14.5" customHeight="1" outlineLevel="2" x14ac:dyDescent="0.35">
      <c r="A316" s="153" t="s">
        <v>96</v>
      </c>
      <c r="B316" s="380" t="s">
        <v>48</v>
      </c>
      <c r="C316" s="380"/>
      <c r="D316" s="380"/>
      <c r="E316" s="151" t="s">
        <v>30</v>
      </c>
      <c r="F316" s="153" t="s">
        <v>35</v>
      </c>
      <c r="G316" s="151" t="s">
        <v>17</v>
      </c>
    </row>
    <row r="317" spans="1:7" outlineLevel="2" x14ac:dyDescent="0.35">
      <c r="A317" s="188"/>
      <c r="B317" s="541"/>
      <c r="C317" s="546"/>
      <c r="D317" s="542"/>
      <c r="E317" s="115"/>
      <c r="F317" s="114"/>
      <c r="G317" s="73">
        <f t="shared" ref="G317:G322" si="16">ROUND(E317*F317,2)</f>
        <v>0</v>
      </c>
    </row>
    <row r="318" spans="1:7" outlineLevel="2" x14ac:dyDescent="0.35">
      <c r="B318" s="541"/>
      <c r="C318" s="546"/>
      <c r="D318" s="542"/>
      <c r="E318" s="115"/>
      <c r="F318" s="114"/>
      <c r="G318" s="73">
        <f t="shared" si="16"/>
        <v>0</v>
      </c>
    </row>
    <row r="319" spans="1:7" outlineLevel="2" x14ac:dyDescent="0.35">
      <c r="B319" s="541"/>
      <c r="C319" s="546"/>
      <c r="D319" s="542"/>
      <c r="E319" s="115"/>
      <c r="F319" s="114"/>
      <c r="G319" s="73">
        <f t="shared" si="16"/>
        <v>0</v>
      </c>
    </row>
    <row r="320" spans="1:7" outlineLevel="2" x14ac:dyDescent="0.35">
      <c r="B320" s="541"/>
      <c r="C320" s="546"/>
      <c r="D320" s="542"/>
      <c r="E320" s="115"/>
      <c r="F320" s="114"/>
      <c r="G320" s="73">
        <f t="shared" si="16"/>
        <v>0</v>
      </c>
    </row>
    <row r="321" spans="1:7" outlineLevel="2" x14ac:dyDescent="0.35">
      <c r="B321" s="541"/>
      <c r="C321" s="546"/>
      <c r="D321" s="542"/>
      <c r="E321" s="115"/>
      <c r="F321" s="114"/>
      <c r="G321" s="73">
        <f t="shared" si="16"/>
        <v>0</v>
      </c>
    </row>
    <row r="322" spans="1:7" outlineLevel="2" x14ac:dyDescent="0.35">
      <c r="A322" s="113" t="s">
        <v>155</v>
      </c>
      <c r="B322" s="541"/>
      <c r="C322" s="546"/>
      <c r="D322" s="542"/>
      <c r="E322" s="115"/>
      <c r="F322" s="114"/>
      <c r="G322" s="73">
        <f t="shared" si="16"/>
        <v>0</v>
      </c>
    </row>
    <row r="323" spans="1:7" outlineLevel="2" x14ac:dyDescent="0.35">
      <c r="F323" s="39" t="s">
        <v>17</v>
      </c>
      <c r="G323" s="75">
        <f>SUM(G317:G322)</f>
        <v>0</v>
      </c>
    </row>
    <row r="324" spans="1:7" outlineLevel="1" x14ac:dyDescent="0.35"/>
    <row r="325" spans="1:7" ht="14.5" customHeight="1" outlineLevel="2" x14ac:dyDescent="0.35">
      <c r="A325" s="153" t="s">
        <v>96</v>
      </c>
      <c r="B325" s="380" t="s">
        <v>48</v>
      </c>
      <c r="C325" s="380"/>
      <c r="D325" s="380"/>
      <c r="E325" s="151" t="s">
        <v>30</v>
      </c>
      <c r="F325" s="153" t="s">
        <v>35</v>
      </c>
      <c r="G325" s="151" t="s">
        <v>17</v>
      </c>
    </row>
    <row r="326" spans="1:7" outlineLevel="2" x14ac:dyDescent="0.35">
      <c r="A326" s="188"/>
      <c r="B326" s="541"/>
      <c r="C326" s="546"/>
      <c r="D326" s="542"/>
      <c r="E326" s="115"/>
      <c r="F326" s="114"/>
      <c r="G326" s="73">
        <f t="shared" ref="G326:G331" si="17">ROUND(E326*F326,2)</f>
        <v>0</v>
      </c>
    </row>
    <row r="327" spans="1:7" outlineLevel="2" x14ac:dyDescent="0.35">
      <c r="B327" s="541"/>
      <c r="C327" s="546"/>
      <c r="D327" s="542"/>
      <c r="E327" s="115"/>
      <c r="F327" s="114"/>
      <c r="G327" s="73">
        <f t="shared" si="17"/>
        <v>0</v>
      </c>
    </row>
    <row r="328" spans="1:7" outlineLevel="2" x14ac:dyDescent="0.35">
      <c r="B328" s="541"/>
      <c r="C328" s="546"/>
      <c r="D328" s="542"/>
      <c r="E328" s="115"/>
      <c r="F328" s="114"/>
      <c r="G328" s="73">
        <f t="shared" si="17"/>
        <v>0</v>
      </c>
    </row>
    <row r="329" spans="1:7" outlineLevel="2" x14ac:dyDescent="0.35">
      <c r="B329" s="541"/>
      <c r="C329" s="546"/>
      <c r="D329" s="542"/>
      <c r="E329" s="115"/>
      <c r="F329" s="114"/>
      <c r="G329" s="73">
        <f t="shared" si="17"/>
        <v>0</v>
      </c>
    </row>
    <row r="330" spans="1:7" outlineLevel="2" x14ac:dyDescent="0.35">
      <c r="B330" s="541"/>
      <c r="C330" s="546"/>
      <c r="D330" s="542"/>
      <c r="E330" s="115"/>
      <c r="F330" s="114"/>
      <c r="G330" s="73">
        <f t="shared" si="17"/>
        <v>0</v>
      </c>
    </row>
    <row r="331" spans="1:7" outlineLevel="2" x14ac:dyDescent="0.35">
      <c r="A331" s="113" t="s">
        <v>155</v>
      </c>
      <c r="B331" s="541"/>
      <c r="C331" s="546"/>
      <c r="D331" s="542"/>
      <c r="E331" s="115"/>
      <c r="F331" s="114"/>
      <c r="G331" s="73">
        <f t="shared" si="17"/>
        <v>0</v>
      </c>
    </row>
    <row r="332" spans="1:7" outlineLevel="2" x14ac:dyDescent="0.35">
      <c r="F332" s="39" t="s">
        <v>17</v>
      </c>
      <c r="G332" s="75">
        <f>SUM(G326:G331)</f>
        <v>0</v>
      </c>
    </row>
    <row r="333" spans="1:7" outlineLevel="1" x14ac:dyDescent="0.35"/>
    <row r="334" spans="1:7" ht="14.5" customHeight="1" outlineLevel="2" x14ac:dyDescent="0.35">
      <c r="A334" s="153" t="s">
        <v>96</v>
      </c>
      <c r="B334" s="380" t="s">
        <v>48</v>
      </c>
      <c r="C334" s="380"/>
      <c r="D334" s="380"/>
      <c r="E334" s="151" t="s">
        <v>30</v>
      </c>
      <c r="F334" s="153" t="s">
        <v>35</v>
      </c>
      <c r="G334" s="151" t="s">
        <v>17</v>
      </c>
    </row>
    <row r="335" spans="1:7" outlineLevel="2" x14ac:dyDescent="0.35">
      <c r="A335" s="188"/>
      <c r="B335" s="541"/>
      <c r="C335" s="546"/>
      <c r="D335" s="542"/>
      <c r="E335" s="115"/>
      <c r="F335" s="114"/>
      <c r="G335" s="73">
        <f t="shared" ref="G335:G339" si="18">ROUND(E335*F335,2)</f>
        <v>0</v>
      </c>
    </row>
    <row r="336" spans="1:7" outlineLevel="2" x14ac:dyDescent="0.35">
      <c r="B336" s="541"/>
      <c r="C336" s="546"/>
      <c r="D336" s="542"/>
      <c r="E336" s="115"/>
      <c r="F336" s="114"/>
      <c r="G336" s="73">
        <f t="shared" si="18"/>
        <v>0</v>
      </c>
    </row>
    <row r="337" spans="1:7" outlineLevel="2" x14ac:dyDescent="0.35">
      <c r="B337" s="541"/>
      <c r="C337" s="546"/>
      <c r="D337" s="542"/>
      <c r="E337" s="115"/>
      <c r="F337" s="114"/>
      <c r="G337" s="73">
        <f t="shared" si="18"/>
        <v>0</v>
      </c>
    </row>
    <row r="338" spans="1:7" outlineLevel="2" x14ac:dyDescent="0.35">
      <c r="B338" s="541"/>
      <c r="C338" s="546"/>
      <c r="D338" s="542"/>
      <c r="E338" s="115"/>
      <c r="F338" s="114"/>
      <c r="G338" s="73">
        <f t="shared" si="18"/>
        <v>0</v>
      </c>
    </row>
    <row r="339" spans="1:7" outlineLevel="2" x14ac:dyDescent="0.35">
      <c r="A339" s="113" t="s">
        <v>155</v>
      </c>
      <c r="B339" s="541"/>
      <c r="C339" s="546"/>
      <c r="D339" s="542"/>
      <c r="E339" s="115"/>
      <c r="F339" s="114"/>
      <c r="G339" s="73">
        <f t="shared" si="18"/>
        <v>0</v>
      </c>
    </row>
    <row r="340" spans="1:7" outlineLevel="2" x14ac:dyDescent="0.35">
      <c r="F340" s="39" t="s">
        <v>17</v>
      </c>
      <c r="G340" s="75">
        <f>SUM(G335:G339)</f>
        <v>0</v>
      </c>
    </row>
    <row r="341" spans="1:7" outlineLevel="1" x14ac:dyDescent="0.35"/>
    <row r="342" spans="1:7" ht="14.5" customHeight="1" outlineLevel="2" x14ac:dyDescent="0.35">
      <c r="A342" s="153" t="s">
        <v>96</v>
      </c>
      <c r="B342" s="380" t="s">
        <v>48</v>
      </c>
      <c r="C342" s="380"/>
      <c r="D342" s="380"/>
      <c r="E342" s="151" t="s">
        <v>30</v>
      </c>
      <c r="F342" s="153" t="s">
        <v>35</v>
      </c>
      <c r="G342" s="151" t="s">
        <v>17</v>
      </c>
    </row>
    <row r="343" spans="1:7" outlineLevel="2" x14ac:dyDescent="0.35">
      <c r="A343" s="188"/>
      <c r="B343" s="541"/>
      <c r="C343" s="546"/>
      <c r="D343" s="542"/>
      <c r="E343" s="115"/>
      <c r="F343" s="114"/>
      <c r="G343" s="73">
        <f t="shared" ref="G343:G347" si="19">ROUND(E343*F343,2)</f>
        <v>0</v>
      </c>
    </row>
    <row r="344" spans="1:7" outlineLevel="2" x14ac:dyDescent="0.35">
      <c r="B344" s="541"/>
      <c r="C344" s="546"/>
      <c r="D344" s="542"/>
      <c r="E344" s="115"/>
      <c r="F344" s="114"/>
      <c r="G344" s="73">
        <f t="shared" si="19"/>
        <v>0</v>
      </c>
    </row>
    <row r="345" spans="1:7" outlineLevel="2" x14ac:dyDescent="0.35">
      <c r="B345" s="541"/>
      <c r="C345" s="546"/>
      <c r="D345" s="542"/>
      <c r="E345" s="115"/>
      <c r="F345" s="114"/>
      <c r="G345" s="73">
        <f t="shared" si="19"/>
        <v>0</v>
      </c>
    </row>
    <row r="346" spans="1:7" outlineLevel="2" x14ac:dyDescent="0.35">
      <c r="B346" s="541"/>
      <c r="C346" s="546"/>
      <c r="D346" s="542"/>
      <c r="E346" s="115"/>
      <c r="F346" s="114"/>
      <c r="G346" s="73">
        <f t="shared" si="19"/>
        <v>0</v>
      </c>
    </row>
    <row r="347" spans="1:7" outlineLevel="2" x14ac:dyDescent="0.35">
      <c r="A347" s="113" t="s">
        <v>155</v>
      </c>
      <c r="B347" s="541"/>
      <c r="C347" s="546"/>
      <c r="D347" s="542"/>
      <c r="E347" s="115"/>
      <c r="F347" s="114"/>
      <c r="G347" s="73">
        <f t="shared" si="19"/>
        <v>0</v>
      </c>
    </row>
    <row r="348" spans="1:7" outlineLevel="2" x14ac:dyDescent="0.35">
      <c r="F348" s="39" t="s">
        <v>17</v>
      </c>
      <c r="G348" s="75">
        <f>SUM(G343:G347)</f>
        <v>0</v>
      </c>
    </row>
    <row r="349" spans="1:7" outlineLevel="1" x14ac:dyDescent="0.35"/>
    <row r="350" spans="1:7" outlineLevel="2" x14ac:dyDescent="0.35">
      <c r="A350" s="153" t="s">
        <v>96</v>
      </c>
      <c r="B350" s="380" t="s">
        <v>48</v>
      </c>
      <c r="C350" s="380"/>
      <c r="D350" s="380"/>
      <c r="E350" s="151" t="s">
        <v>30</v>
      </c>
      <c r="F350" s="153" t="s">
        <v>35</v>
      </c>
      <c r="G350" s="151" t="s">
        <v>17</v>
      </c>
    </row>
    <row r="351" spans="1:7" outlineLevel="2" x14ac:dyDescent="0.35">
      <c r="A351" s="188"/>
      <c r="B351" s="541"/>
      <c r="C351" s="546"/>
      <c r="D351" s="542"/>
      <c r="E351" s="115"/>
      <c r="F351" s="114"/>
      <c r="G351" s="73">
        <f t="shared" ref="G351:G355" si="20">ROUND(E351*F351,2)</f>
        <v>0</v>
      </c>
    </row>
    <row r="352" spans="1:7" outlineLevel="2" x14ac:dyDescent="0.35">
      <c r="B352" s="541"/>
      <c r="C352" s="546"/>
      <c r="D352" s="542"/>
      <c r="E352" s="115"/>
      <c r="F352" s="114"/>
      <c r="G352" s="73">
        <f t="shared" si="20"/>
        <v>0</v>
      </c>
    </row>
    <row r="353" spans="1:7" outlineLevel="2" x14ac:dyDescent="0.35">
      <c r="B353" s="541"/>
      <c r="C353" s="546"/>
      <c r="D353" s="542"/>
      <c r="E353" s="115"/>
      <c r="F353" s="114"/>
      <c r="G353" s="73">
        <f t="shared" si="20"/>
        <v>0</v>
      </c>
    </row>
    <row r="354" spans="1:7" outlineLevel="2" x14ac:dyDescent="0.35">
      <c r="B354" s="541"/>
      <c r="C354" s="546"/>
      <c r="D354" s="542"/>
      <c r="E354" s="115"/>
      <c r="F354" s="114"/>
      <c r="G354" s="73">
        <f t="shared" si="20"/>
        <v>0</v>
      </c>
    </row>
    <row r="355" spans="1:7" outlineLevel="2" x14ac:dyDescent="0.35">
      <c r="A355" s="113" t="s">
        <v>155</v>
      </c>
      <c r="B355" s="541"/>
      <c r="C355" s="546"/>
      <c r="D355" s="542"/>
      <c r="E355" s="115"/>
      <c r="F355" s="114"/>
      <c r="G355" s="73">
        <f t="shared" si="20"/>
        <v>0</v>
      </c>
    </row>
    <row r="356" spans="1:7" outlineLevel="2" x14ac:dyDescent="0.35">
      <c r="F356" s="39" t="s">
        <v>17</v>
      </c>
      <c r="G356" s="75">
        <f>SUM(G351:G355)</f>
        <v>0</v>
      </c>
    </row>
    <row r="357" spans="1:7" outlineLevel="1" x14ac:dyDescent="0.35"/>
    <row r="358" spans="1:7" outlineLevel="2" x14ac:dyDescent="0.35">
      <c r="A358" s="153" t="s">
        <v>96</v>
      </c>
      <c r="B358" s="380" t="s">
        <v>48</v>
      </c>
      <c r="C358" s="380"/>
      <c r="D358" s="380"/>
      <c r="E358" s="151" t="s">
        <v>30</v>
      </c>
      <c r="F358" s="153" t="s">
        <v>35</v>
      </c>
      <c r="G358" s="151" t="s">
        <v>17</v>
      </c>
    </row>
    <row r="359" spans="1:7" outlineLevel="2" x14ac:dyDescent="0.35">
      <c r="A359" s="188"/>
      <c r="B359" s="541"/>
      <c r="C359" s="546"/>
      <c r="D359" s="542"/>
      <c r="E359" s="115"/>
      <c r="F359" s="114"/>
      <c r="G359" s="73">
        <f t="shared" ref="G359:G363" si="21">ROUND(E359*F359,2)</f>
        <v>0</v>
      </c>
    </row>
    <row r="360" spans="1:7" outlineLevel="2" x14ac:dyDescent="0.35">
      <c r="B360" s="541"/>
      <c r="C360" s="546"/>
      <c r="D360" s="542"/>
      <c r="E360" s="115"/>
      <c r="F360" s="114"/>
      <c r="G360" s="73">
        <f t="shared" si="21"/>
        <v>0</v>
      </c>
    </row>
    <row r="361" spans="1:7" outlineLevel="2" x14ac:dyDescent="0.35">
      <c r="B361" s="541"/>
      <c r="C361" s="546"/>
      <c r="D361" s="542"/>
      <c r="E361" s="115"/>
      <c r="F361" s="114"/>
      <c r="G361" s="73">
        <f t="shared" si="21"/>
        <v>0</v>
      </c>
    </row>
    <row r="362" spans="1:7" outlineLevel="2" x14ac:dyDescent="0.35">
      <c r="B362" s="541"/>
      <c r="C362" s="546"/>
      <c r="D362" s="542"/>
      <c r="E362" s="115"/>
      <c r="F362" s="114"/>
      <c r="G362" s="73">
        <f t="shared" si="21"/>
        <v>0</v>
      </c>
    </row>
    <row r="363" spans="1:7" outlineLevel="2" x14ac:dyDescent="0.35">
      <c r="A363" s="113" t="s">
        <v>155</v>
      </c>
      <c r="B363" s="541"/>
      <c r="C363" s="546"/>
      <c r="D363" s="542"/>
      <c r="E363" s="115"/>
      <c r="F363" s="114"/>
      <c r="G363" s="73">
        <f t="shared" si="21"/>
        <v>0</v>
      </c>
    </row>
    <row r="364" spans="1:7" outlineLevel="2" x14ac:dyDescent="0.35">
      <c r="F364" s="39" t="s">
        <v>17</v>
      </c>
      <c r="G364" s="75">
        <f>SUM(G359:G363)</f>
        <v>0</v>
      </c>
    </row>
    <row r="365" spans="1:7" outlineLevel="1" x14ac:dyDescent="0.35"/>
    <row r="366" spans="1:7" ht="15.5" x14ac:dyDescent="0.35">
      <c r="F366" s="142" t="s">
        <v>75</v>
      </c>
      <c r="G366" s="140">
        <f>G275+G288+G301+G314+G323+G332+G340+G348+G356+G364</f>
        <v>0</v>
      </c>
    </row>
    <row r="367" spans="1:7" ht="15" thickBot="1" x14ac:dyDescent="0.4"/>
    <row r="368" spans="1:7" ht="40.9" customHeight="1" thickBot="1" x14ac:dyDescent="0.4">
      <c r="A368" s="166" t="s">
        <v>13</v>
      </c>
      <c r="B368" s="563" t="s">
        <v>252</v>
      </c>
      <c r="C368" s="564"/>
      <c r="D368" s="564"/>
      <c r="E368" s="564"/>
      <c r="F368" s="564"/>
      <c r="G368" s="580"/>
    </row>
    <row r="369" spans="1:7" outlineLevel="1" x14ac:dyDescent="0.35">
      <c r="A369" s="384" t="s">
        <v>38</v>
      </c>
      <c r="B369" s="386"/>
      <c r="C369" s="384" t="s">
        <v>135</v>
      </c>
      <c r="D369" s="385"/>
      <c r="E369" s="385"/>
      <c r="F369" s="386"/>
      <c r="G369" s="151" t="s">
        <v>17</v>
      </c>
    </row>
    <row r="370" spans="1:7" outlineLevel="1" x14ac:dyDescent="0.35">
      <c r="A370" s="550"/>
      <c r="B370" s="550"/>
      <c r="C370" s="435"/>
      <c r="D370" s="436"/>
      <c r="E370" s="436"/>
      <c r="F370" s="437"/>
      <c r="G370" s="120"/>
    </row>
    <row r="371" spans="1:7" outlineLevel="1" x14ac:dyDescent="0.35">
      <c r="A371" s="550"/>
      <c r="B371" s="550"/>
      <c r="C371" s="435"/>
      <c r="D371" s="436"/>
      <c r="E371" s="436"/>
      <c r="F371" s="437"/>
      <c r="G371" s="120"/>
    </row>
    <row r="372" spans="1:7" outlineLevel="1" x14ac:dyDescent="0.35">
      <c r="A372" s="550"/>
      <c r="B372" s="550"/>
      <c r="C372" s="435"/>
      <c r="D372" s="436"/>
      <c r="E372" s="436"/>
      <c r="F372" s="437"/>
      <c r="G372" s="120"/>
    </row>
    <row r="373" spans="1:7" outlineLevel="1" x14ac:dyDescent="0.35">
      <c r="A373" s="550"/>
      <c r="B373" s="550"/>
      <c r="C373" s="435"/>
      <c r="D373" s="436"/>
      <c r="E373" s="436"/>
      <c r="F373" s="437"/>
      <c r="G373" s="120"/>
    </row>
    <row r="374" spans="1:7" outlineLevel="1" x14ac:dyDescent="0.35">
      <c r="A374" s="550"/>
      <c r="B374" s="550"/>
      <c r="C374" s="435"/>
      <c r="D374" s="436"/>
      <c r="E374" s="436"/>
      <c r="F374" s="437"/>
      <c r="G374" s="120"/>
    </row>
    <row r="375" spans="1:7" outlineLevel="2" x14ac:dyDescent="0.35">
      <c r="A375" s="550"/>
      <c r="B375" s="550"/>
      <c r="C375" s="435"/>
      <c r="D375" s="436"/>
      <c r="E375" s="436"/>
      <c r="F375" s="437"/>
      <c r="G375" s="120"/>
    </row>
    <row r="376" spans="1:7" outlineLevel="2" x14ac:dyDescent="0.35">
      <c r="A376" s="550"/>
      <c r="B376" s="550"/>
      <c r="C376" s="435"/>
      <c r="D376" s="436"/>
      <c r="E376" s="436"/>
      <c r="F376" s="437"/>
      <c r="G376" s="120"/>
    </row>
    <row r="377" spans="1:7" outlineLevel="2" x14ac:dyDescent="0.35">
      <c r="A377" s="550"/>
      <c r="B377" s="550"/>
      <c r="C377" s="435"/>
      <c r="D377" s="436"/>
      <c r="E377" s="436"/>
      <c r="F377" s="437"/>
      <c r="G377" s="120"/>
    </row>
    <row r="378" spans="1:7" outlineLevel="2" x14ac:dyDescent="0.35">
      <c r="A378" s="550"/>
      <c r="B378" s="550"/>
      <c r="C378" s="435"/>
      <c r="D378" s="436"/>
      <c r="E378" s="436"/>
      <c r="F378" s="437"/>
      <c r="G378" s="120"/>
    </row>
    <row r="379" spans="1:7" ht="15" customHeight="1" outlineLevel="2" x14ac:dyDescent="0.35">
      <c r="A379" s="550"/>
      <c r="B379" s="550"/>
      <c r="C379" s="435"/>
      <c r="D379" s="436"/>
      <c r="E379" s="436"/>
      <c r="F379" s="437"/>
      <c r="G379" s="120"/>
    </row>
    <row r="380" spans="1:7" ht="15.5" x14ac:dyDescent="0.35">
      <c r="F380" s="90" t="s">
        <v>76</v>
      </c>
      <c r="G380" s="140">
        <f>SUM(G370:G379)</f>
        <v>0</v>
      </c>
    </row>
    <row r="381" spans="1:7" ht="15" thickBot="1" x14ac:dyDescent="0.4"/>
    <row r="382" spans="1:7" ht="70.150000000000006" customHeight="1" thickBot="1" x14ac:dyDescent="0.4">
      <c r="A382" s="166" t="s">
        <v>7</v>
      </c>
      <c r="B382" s="423" t="s">
        <v>213</v>
      </c>
      <c r="C382" s="424"/>
      <c r="D382" s="424"/>
      <c r="E382" s="424"/>
      <c r="F382" s="424"/>
      <c r="G382" s="425"/>
    </row>
    <row r="383" spans="1:7" outlineLevel="1" x14ac:dyDescent="0.35"/>
    <row r="384" spans="1:7" ht="18.5" outlineLevel="1" collapsed="1" x14ac:dyDescent="0.35">
      <c r="A384" s="426" t="s">
        <v>138</v>
      </c>
      <c r="B384" s="427"/>
      <c r="C384" s="427"/>
      <c r="D384" s="427"/>
      <c r="E384" s="427"/>
      <c r="F384" s="427"/>
      <c r="G384" s="427"/>
    </row>
    <row r="385" spans="1:7" ht="43.5" hidden="1" outlineLevel="2" x14ac:dyDescent="0.35">
      <c r="A385" s="154" t="s">
        <v>105</v>
      </c>
      <c r="B385" s="152" t="s">
        <v>107</v>
      </c>
      <c r="C385" s="152" t="s">
        <v>108</v>
      </c>
      <c r="D385" s="152" t="s">
        <v>109</v>
      </c>
      <c r="E385" s="154" t="s">
        <v>103</v>
      </c>
      <c r="F385" s="152" t="s">
        <v>120</v>
      </c>
      <c r="G385" s="154" t="s">
        <v>17</v>
      </c>
    </row>
    <row r="386" spans="1:7" hidden="1" outlineLevel="2" x14ac:dyDescent="0.35">
      <c r="A386" s="247"/>
      <c r="B386" s="248"/>
      <c r="C386" s="244"/>
      <c r="D386" s="245"/>
      <c r="E386" s="244"/>
      <c r="F386" s="246"/>
      <c r="G386" s="73">
        <f>E386*F386</f>
        <v>0</v>
      </c>
    </row>
    <row r="387" spans="1:7" hidden="1" outlineLevel="2" x14ac:dyDescent="0.35">
      <c r="A387" s="247"/>
      <c r="B387" s="248"/>
      <c r="C387" s="244"/>
      <c r="D387" s="245"/>
      <c r="E387" s="244"/>
      <c r="F387" s="246"/>
      <c r="G387" s="73">
        <f>E387*F387</f>
        <v>0</v>
      </c>
    </row>
    <row r="388" spans="1:7" hidden="1" outlineLevel="2" x14ac:dyDescent="0.35">
      <c r="A388" s="247"/>
      <c r="B388" s="248"/>
      <c r="C388" s="244"/>
      <c r="D388" s="245"/>
      <c r="E388" s="244"/>
      <c r="F388" s="246"/>
      <c r="G388" s="73">
        <f>E388*F388</f>
        <v>0</v>
      </c>
    </row>
    <row r="389" spans="1:7" hidden="1" outlineLevel="2" x14ac:dyDescent="0.35">
      <c r="A389" s="247"/>
      <c r="B389" s="248"/>
      <c r="C389" s="244"/>
      <c r="D389" s="245"/>
      <c r="E389" s="244"/>
      <c r="F389" s="246"/>
      <c r="G389" s="73">
        <f>E389*F389</f>
        <v>0</v>
      </c>
    </row>
    <row r="390" spans="1:7" hidden="1" outlineLevel="2" x14ac:dyDescent="0.35">
      <c r="A390" s="247"/>
      <c r="B390" s="248"/>
      <c r="C390" s="244"/>
      <c r="D390" s="245"/>
      <c r="E390" s="244"/>
      <c r="F390" s="246"/>
      <c r="G390" s="73">
        <f>E390*F390</f>
        <v>0</v>
      </c>
    </row>
    <row r="391" spans="1:7" hidden="1" outlineLevel="2" x14ac:dyDescent="0.35">
      <c r="F391" s="39" t="s">
        <v>17</v>
      </c>
      <c r="G391" s="75">
        <f>SUM(G386:G390)</f>
        <v>0</v>
      </c>
    </row>
    <row r="392" spans="1:7" outlineLevel="1" x14ac:dyDescent="0.35"/>
    <row r="393" spans="1:7" ht="18.5" outlineLevel="1" collapsed="1" x14ac:dyDescent="0.35">
      <c r="A393" s="426" t="s">
        <v>139</v>
      </c>
      <c r="B393" s="427"/>
      <c r="C393" s="427"/>
      <c r="D393" s="427"/>
      <c r="E393" s="427"/>
      <c r="F393" s="427"/>
      <c r="G393" s="427"/>
    </row>
    <row r="394" spans="1:7" ht="43.5" hidden="1" outlineLevel="2" x14ac:dyDescent="0.35">
      <c r="A394" s="154" t="s">
        <v>105</v>
      </c>
      <c r="B394" s="152" t="s">
        <v>107</v>
      </c>
      <c r="C394" s="152" t="s">
        <v>108</v>
      </c>
      <c r="D394" s="152" t="s">
        <v>109</v>
      </c>
      <c r="E394" s="154" t="s">
        <v>103</v>
      </c>
      <c r="F394" s="152" t="s">
        <v>120</v>
      </c>
      <c r="G394" s="154" t="s">
        <v>17</v>
      </c>
    </row>
    <row r="395" spans="1:7" hidden="1" outlineLevel="2" x14ac:dyDescent="0.35">
      <c r="A395" s="247"/>
      <c r="B395" s="248"/>
      <c r="C395" s="244"/>
      <c r="D395" s="245"/>
      <c r="E395" s="244"/>
      <c r="F395" s="246"/>
      <c r="G395" s="73">
        <f>E395*F395</f>
        <v>0</v>
      </c>
    </row>
    <row r="396" spans="1:7" hidden="1" outlineLevel="2" x14ac:dyDescent="0.35">
      <c r="A396" s="247"/>
      <c r="B396" s="248"/>
      <c r="C396" s="244"/>
      <c r="D396" s="245"/>
      <c r="E396" s="244"/>
      <c r="F396" s="246"/>
      <c r="G396" s="73">
        <f>E396*F396</f>
        <v>0</v>
      </c>
    </row>
    <row r="397" spans="1:7" hidden="1" outlineLevel="2" x14ac:dyDescent="0.35">
      <c r="A397" s="247"/>
      <c r="B397" s="248"/>
      <c r="C397" s="244"/>
      <c r="D397" s="245"/>
      <c r="E397" s="244"/>
      <c r="F397" s="246"/>
      <c r="G397" s="73">
        <f>E397*F397</f>
        <v>0</v>
      </c>
    </row>
    <row r="398" spans="1:7" hidden="1" outlineLevel="2" x14ac:dyDescent="0.35">
      <c r="A398" s="247"/>
      <c r="B398" s="248"/>
      <c r="C398" s="244"/>
      <c r="D398" s="245"/>
      <c r="E398" s="244"/>
      <c r="F398" s="246"/>
      <c r="G398" s="73">
        <f>E398*F398</f>
        <v>0</v>
      </c>
    </row>
    <row r="399" spans="1:7" hidden="1" outlineLevel="2" x14ac:dyDescent="0.35">
      <c r="A399" s="247"/>
      <c r="B399" s="248"/>
      <c r="C399" s="244"/>
      <c r="D399" s="245"/>
      <c r="E399" s="244"/>
      <c r="F399" s="246"/>
      <c r="G399" s="73">
        <f>E399*F399</f>
        <v>0</v>
      </c>
    </row>
    <row r="400" spans="1:7" hidden="1" outlineLevel="2" x14ac:dyDescent="0.35">
      <c r="F400" s="39" t="s">
        <v>17</v>
      </c>
      <c r="G400" s="75">
        <f>SUM(G395:G399)</f>
        <v>0</v>
      </c>
    </row>
    <row r="401" spans="1:7" outlineLevel="1" x14ac:dyDescent="0.35"/>
    <row r="402" spans="1:7" ht="18.5" x14ac:dyDescent="0.45">
      <c r="F402" s="90" t="s">
        <v>140</v>
      </c>
      <c r="G402" s="88">
        <f>SUM(G396:G401)</f>
        <v>0</v>
      </c>
    </row>
    <row r="403" spans="1:7" ht="15" thickBot="1" x14ac:dyDescent="0.4"/>
    <row r="404" spans="1:7" ht="29" thickBot="1" x14ac:dyDescent="0.4">
      <c r="A404" s="166" t="s">
        <v>8</v>
      </c>
      <c r="B404" s="573"/>
      <c r="C404" s="574"/>
      <c r="D404" s="574"/>
      <c r="E404" s="574"/>
      <c r="F404" s="574"/>
      <c r="G404" s="575"/>
    </row>
    <row r="405" spans="1:7" ht="15" thickBot="1" x14ac:dyDescent="0.4"/>
    <row r="406" spans="1:7" ht="56.5" customHeight="1" thickBot="1" x14ac:dyDescent="0.4">
      <c r="A406" s="176" t="s">
        <v>99</v>
      </c>
      <c r="B406" s="477" t="s">
        <v>231</v>
      </c>
      <c r="C406" s="478"/>
      <c r="D406" s="478"/>
      <c r="E406" s="478"/>
      <c r="F406" s="478"/>
      <c r="G406" s="479"/>
    </row>
    <row r="407" spans="1:7" ht="18.5" outlineLevel="1" x14ac:dyDescent="0.35">
      <c r="A407" s="444" t="s">
        <v>100</v>
      </c>
      <c r="B407" s="561"/>
      <c r="C407" s="411"/>
      <c r="D407" s="411"/>
      <c r="E407" s="411"/>
      <c r="F407" s="411"/>
      <c r="G407" s="411"/>
    </row>
    <row r="408" spans="1:7" ht="14.5" customHeight="1" outlineLevel="1" x14ac:dyDescent="0.35">
      <c r="A408" s="551" t="s">
        <v>222</v>
      </c>
      <c r="B408" s="552"/>
      <c r="C408" s="552"/>
      <c r="D408" s="552"/>
      <c r="E408" s="552"/>
      <c r="F408" s="552"/>
      <c r="G408" s="553"/>
    </row>
    <row r="409" spans="1:7" ht="14.5" customHeight="1" outlineLevel="1" x14ac:dyDescent="0.35">
      <c r="A409" s="551" t="s">
        <v>223</v>
      </c>
      <c r="B409" s="552"/>
      <c r="C409" s="552"/>
      <c r="D409" s="552"/>
      <c r="E409" s="552"/>
      <c r="F409" s="552"/>
      <c r="G409" s="553"/>
    </row>
    <row r="410" spans="1:7" ht="14.5" customHeight="1" outlineLevel="1" x14ac:dyDescent="0.35">
      <c r="A410" s="551" t="s">
        <v>224</v>
      </c>
      <c r="B410" s="552"/>
      <c r="C410" s="552"/>
      <c r="D410" s="552"/>
      <c r="E410" s="552"/>
      <c r="F410" s="552"/>
      <c r="G410" s="553"/>
    </row>
    <row r="411" spans="1:7" ht="14.5" customHeight="1" outlineLevel="1" x14ac:dyDescent="0.35">
      <c r="A411" s="551" t="s">
        <v>225</v>
      </c>
      <c r="B411" s="552"/>
      <c r="C411" s="552"/>
      <c r="D411" s="552"/>
      <c r="E411" s="552"/>
      <c r="F411" s="552"/>
      <c r="G411" s="553"/>
    </row>
    <row r="412" spans="1:7" ht="29" outlineLevel="1" x14ac:dyDescent="0.35">
      <c r="A412" s="419" t="s">
        <v>101</v>
      </c>
      <c r="B412" s="419"/>
      <c r="C412" s="438" t="s">
        <v>102</v>
      </c>
      <c r="D412" s="439"/>
      <c r="E412" s="154" t="s">
        <v>103</v>
      </c>
      <c r="F412" s="152" t="s">
        <v>104</v>
      </c>
      <c r="G412" s="154" t="s">
        <v>17</v>
      </c>
    </row>
    <row r="413" spans="1:7" outlineLevel="1" x14ac:dyDescent="0.35">
      <c r="A413" s="550"/>
      <c r="B413" s="550"/>
      <c r="C413" s="576"/>
      <c r="D413" s="576"/>
      <c r="E413" s="115"/>
      <c r="F413" s="114"/>
      <c r="G413" s="73">
        <f t="shared" ref="G413:G422" si="22">ROUND(E413*F413,2)</f>
        <v>0</v>
      </c>
    </row>
    <row r="414" spans="1:7" outlineLevel="1" x14ac:dyDescent="0.35">
      <c r="A414" s="550"/>
      <c r="B414" s="550"/>
      <c r="C414" s="576"/>
      <c r="D414" s="576"/>
      <c r="E414" s="115"/>
      <c r="F414" s="114"/>
      <c r="G414" s="73">
        <f t="shared" si="22"/>
        <v>0</v>
      </c>
    </row>
    <row r="415" spans="1:7" outlineLevel="1" x14ac:dyDescent="0.35">
      <c r="A415" s="550"/>
      <c r="B415" s="550"/>
      <c r="C415" s="576"/>
      <c r="D415" s="576"/>
      <c r="E415" s="115"/>
      <c r="F415" s="114"/>
      <c r="G415" s="73">
        <f t="shared" si="22"/>
        <v>0</v>
      </c>
    </row>
    <row r="416" spans="1:7" outlineLevel="1" x14ac:dyDescent="0.35">
      <c r="A416" s="550"/>
      <c r="B416" s="550"/>
      <c r="C416" s="576"/>
      <c r="D416" s="576"/>
      <c r="E416" s="115"/>
      <c r="F416" s="114"/>
      <c r="G416" s="73">
        <f t="shared" si="22"/>
        <v>0</v>
      </c>
    </row>
    <row r="417" spans="1:7" outlineLevel="1" x14ac:dyDescent="0.35">
      <c r="A417" s="550"/>
      <c r="B417" s="550"/>
      <c r="C417" s="576"/>
      <c r="D417" s="576"/>
      <c r="E417" s="115"/>
      <c r="F417" s="114"/>
      <c r="G417" s="73">
        <f t="shared" si="22"/>
        <v>0</v>
      </c>
    </row>
    <row r="418" spans="1:7" outlineLevel="2" x14ac:dyDescent="0.35">
      <c r="A418" s="550"/>
      <c r="B418" s="550"/>
      <c r="C418" s="576"/>
      <c r="D418" s="576"/>
      <c r="E418" s="115"/>
      <c r="F418" s="114"/>
      <c r="G418" s="73">
        <f t="shared" si="22"/>
        <v>0</v>
      </c>
    </row>
    <row r="419" spans="1:7" outlineLevel="2" x14ac:dyDescent="0.35">
      <c r="A419" s="550"/>
      <c r="B419" s="550"/>
      <c r="C419" s="576"/>
      <c r="D419" s="576"/>
      <c r="E419" s="115"/>
      <c r="F419" s="114"/>
      <c r="G419" s="73">
        <f t="shared" si="22"/>
        <v>0</v>
      </c>
    </row>
    <row r="420" spans="1:7" outlineLevel="2" x14ac:dyDescent="0.35">
      <c r="A420" s="550"/>
      <c r="B420" s="550"/>
      <c r="C420" s="576"/>
      <c r="D420" s="576"/>
      <c r="E420" s="115"/>
      <c r="F420" s="114"/>
      <c r="G420" s="73">
        <f t="shared" si="22"/>
        <v>0</v>
      </c>
    </row>
    <row r="421" spans="1:7" outlineLevel="2" x14ac:dyDescent="0.35">
      <c r="A421" s="550"/>
      <c r="B421" s="550"/>
      <c r="C421" s="576"/>
      <c r="D421" s="576"/>
      <c r="E421" s="115"/>
      <c r="F421" s="114"/>
      <c r="G421" s="73">
        <f t="shared" si="22"/>
        <v>0</v>
      </c>
    </row>
    <row r="422" spans="1:7" outlineLevel="2" x14ac:dyDescent="0.35">
      <c r="A422" s="550"/>
      <c r="B422" s="550"/>
      <c r="C422" s="576"/>
      <c r="D422" s="576"/>
      <c r="E422" s="115"/>
      <c r="F422" s="114"/>
      <c r="G422" s="73">
        <f t="shared" si="22"/>
        <v>0</v>
      </c>
    </row>
    <row r="423" spans="1:7" ht="14.5" customHeight="1" outlineLevel="3" x14ac:dyDescent="0.35">
      <c r="A423" s="577" t="s">
        <v>228</v>
      </c>
      <c r="B423" s="578"/>
      <c r="C423" s="578"/>
      <c r="D423" s="578"/>
      <c r="E423" s="578"/>
      <c r="F423" s="579"/>
      <c r="G423" s="252">
        <f>'FA6'!G23</f>
        <v>0</v>
      </c>
    </row>
    <row r="424" spans="1:7" outlineLevel="1" x14ac:dyDescent="0.35">
      <c r="F424" s="39" t="s">
        <v>17</v>
      </c>
      <c r="G424" s="75">
        <f>SUM(G413:G423)</f>
        <v>0</v>
      </c>
    </row>
    <row r="425" spans="1:7" outlineLevel="1" x14ac:dyDescent="0.35"/>
    <row r="426" spans="1:7" ht="18.5" outlineLevel="1" x14ac:dyDescent="0.35">
      <c r="A426" s="444" t="s">
        <v>53</v>
      </c>
      <c r="B426" s="561"/>
      <c r="C426" s="427"/>
      <c r="D426" s="427"/>
      <c r="E426" s="427"/>
      <c r="F426" s="427"/>
      <c r="G426" s="427"/>
    </row>
    <row r="427" spans="1:7" ht="44.5" customHeight="1" outlineLevel="1" x14ac:dyDescent="0.35">
      <c r="A427" s="154" t="s">
        <v>105</v>
      </c>
      <c r="B427" s="152" t="s">
        <v>107</v>
      </c>
      <c r="C427" s="152" t="s">
        <v>108</v>
      </c>
      <c r="D427" s="152" t="s">
        <v>109</v>
      </c>
      <c r="E427" s="154" t="s">
        <v>103</v>
      </c>
      <c r="F427" s="152" t="s">
        <v>120</v>
      </c>
      <c r="G427" s="154" t="s">
        <v>17</v>
      </c>
    </row>
    <row r="428" spans="1:7" outlineLevel="1" x14ac:dyDescent="0.35">
      <c r="A428" s="239"/>
      <c r="B428" s="160"/>
      <c r="C428" s="115"/>
      <c r="D428" s="123"/>
      <c r="E428" s="115"/>
      <c r="F428" s="114"/>
      <c r="G428" s="73">
        <f>ROUND(E428*F428,2)</f>
        <v>0</v>
      </c>
    </row>
    <row r="429" spans="1:7" outlineLevel="1" x14ac:dyDescent="0.35">
      <c r="A429" s="239"/>
      <c r="B429" s="160"/>
      <c r="C429" s="115"/>
      <c r="D429" s="123"/>
      <c r="E429" s="115"/>
      <c r="F429" s="114"/>
      <c r="G429" s="73">
        <f t="shared" ref="G429:G437" si="23">ROUND(E429*F429,2)</f>
        <v>0</v>
      </c>
    </row>
    <row r="430" spans="1:7" outlineLevel="1" x14ac:dyDescent="0.35">
      <c r="A430" s="239"/>
      <c r="B430" s="160"/>
      <c r="C430" s="115"/>
      <c r="D430" s="123"/>
      <c r="E430" s="115"/>
      <c r="F430" s="114"/>
      <c r="G430" s="73">
        <f t="shared" si="23"/>
        <v>0</v>
      </c>
    </row>
    <row r="431" spans="1:7" outlineLevel="1" x14ac:dyDescent="0.35">
      <c r="A431" s="239"/>
      <c r="B431" s="160"/>
      <c r="C431" s="115"/>
      <c r="D431" s="123"/>
      <c r="E431" s="115"/>
      <c r="F431" s="114"/>
      <c r="G431" s="73">
        <f t="shared" si="23"/>
        <v>0</v>
      </c>
    </row>
    <row r="432" spans="1:7" outlineLevel="1" x14ac:dyDescent="0.35">
      <c r="A432" s="239"/>
      <c r="B432" s="160"/>
      <c r="C432" s="115"/>
      <c r="D432" s="123"/>
      <c r="E432" s="115"/>
      <c r="F432" s="114"/>
      <c r="G432" s="73">
        <f t="shared" si="23"/>
        <v>0</v>
      </c>
    </row>
    <row r="433" spans="1:7" outlineLevel="2" x14ac:dyDescent="0.35">
      <c r="A433" s="239"/>
      <c r="B433" s="160"/>
      <c r="C433" s="115"/>
      <c r="D433" s="123"/>
      <c r="E433" s="115"/>
      <c r="F433" s="114"/>
      <c r="G433" s="73">
        <f t="shared" si="23"/>
        <v>0</v>
      </c>
    </row>
    <row r="434" spans="1:7" outlineLevel="2" x14ac:dyDescent="0.35">
      <c r="A434" s="239"/>
      <c r="B434" s="160"/>
      <c r="C434" s="115"/>
      <c r="D434" s="123"/>
      <c r="E434" s="115"/>
      <c r="F434" s="114"/>
      <c r="G434" s="73">
        <f t="shared" si="23"/>
        <v>0</v>
      </c>
    </row>
    <row r="435" spans="1:7" outlineLevel="2" x14ac:dyDescent="0.35">
      <c r="A435" s="239"/>
      <c r="B435" s="160"/>
      <c r="C435" s="115"/>
      <c r="D435" s="123"/>
      <c r="E435" s="115"/>
      <c r="F435" s="114"/>
      <c r="G435" s="73">
        <f t="shared" si="23"/>
        <v>0</v>
      </c>
    </row>
    <row r="436" spans="1:7" outlineLevel="2" x14ac:dyDescent="0.35">
      <c r="A436" s="239"/>
      <c r="B436" s="160"/>
      <c r="C436" s="115"/>
      <c r="D436" s="123"/>
      <c r="E436" s="115"/>
      <c r="F436" s="114"/>
      <c r="G436" s="73">
        <f t="shared" si="23"/>
        <v>0</v>
      </c>
    </row>
    <row r="437" spans="1:7" outlineLevel="2" x14ac:dyDescent="0.35">
      <c r="A437" s="239"/>
      <c r="B437" s="160"/>
      <c r="C437" s="115"/>
      <c r="D437" s="123"/>
      <c r="E437" s="115"/>
      <c r="F437" s="114"/>
      <c r="G437" s="73">
        <f t="shared" si="23"/>
        <v>0</v>
      </c>
    </row>
    <row r="438" spans="1:7" ht="14.5" customHeight="1" outlineLevel="3" x14ac:dyDescent="0.35">
      <c r="A438" s="577" t="s">
        <v>228</v>
      </c>
      <c r="B438" s="578"/>
      <c r="C438" s="578"/>
      <c r="D438" s="578"/>
      <c r="E438" s="578"/>
      <c r="F438" s="579"/>
      <c r="G438" s="252">
        <f>'FA6'!G23</f>
        <v>0</v>
      </c>
    </row>
    <row r="439" spans="1:7" outlineLevel="1" x14ac:dyDescent="0.35">
      <c r="F439" s="39" t="s">
        <v>17</v>
      </c>
      <c r="G439" s="75">
        <f>SUM(G428:G438)</f>
        <v>0</v>
      </c>
    </row>
    <row r="440" spans="1:7" outlineLevel="1" x14ac:dyDescent="0.35"/>
    <row r="441" spans="1:7" ht="18.5" outlineLevel="1" x14ac:dyDescent="0.35">
      <c r="A441" s="561" t="s">
        <v>159</v>
      </c>
      <c r="B441" s="561"/>
      <c r="C441" s="561"/>
      <c r="D441" s="561"/>
      <c r="E441" s="561"/>
      <c r="F441" s="561"/>
      <c r="G441" s="561"/>
    </row>
    <row r="442" spans="1:7" outlineLevel="1" x14ac:dyDescent="0.35">
      <c r="A442" s="445" t="s">
        <v>230</v>
      </c>
      <c r="B442" s="446"/>
      <c r="C442" s="446"/>
      <c r="D442" s="446"/>
      <c r="E442" s="446"/>
      <c r="F442" s="446"/>
      <c r="G442" s="447"/>
    </row>
    <row r="443" spans="1:7" outlineLevel="1" x14ac:dyDescent="0.35">
      <c r="A443" s="448"/>
      <c r="B443" s="449"/>
      <c r="C443" s="449"/>
      <c r="D443" s="449"/>
      <c r="E443" s="449"/>
      <c r="F443" s="449"/>
      <c r="G443" s="450"/>
    </row>
    <row r="444" spans="1:7" outlineLevel="1" x14ac:dyDescent="0.35">
      <c r="A444" s="448"/>
      <c r="B444" s="449"/>
      <c r="C444" s="449"/>
      <c r="D444" s="449"/>
      <c r="E444" s="449"/>
      <c r="F444" s="449"/>
      <c r="G444" s="450"/>
    </row>
    <row r="445" spans="1:7" outlineLevel="1" x14ac:dyDescent="0.35">
      <c r="A445" s="451" t="s">
        <v>229</v>
      </c>
      <c r="B445" s="452"/>
      <c r="C445" s="452"/>
      <c r="D445" s="452"/>
      <c r="E445" s="452"/>
      <c r="F445" s="452"/>
      <c r="G445" s="453"/>
    </row>
    <row r="446" spans="1:7" s="255" customFormat="1" outlineLevel="1" x14ac:dyDescent="0.35">
      <c r="A446" s="454" t="s">
        <v>106</v>
      </c>
      <c r="B446" s="455"/>
      <c r="C446" s="455"/>
      <c r="D446" s="455"/>
      <c r="E446" s="455"/>
      <c r="F446" s="455"/>
      <c r="G446" s="456"/>
    </row>
    <row r="447" spans="1:7" s="19" customFormat="1" outlineLevel="1" x14ac:dyDescent="0.35">
      <c r="B447" s="419" t="s">
        <v>216</v>
      </c>
      <c r="C447" s="419"/>
      <c r="D447" s="241" t="s">
        <v>239</v>
      </c>
    </row>
    <row r="448" spans="1:7" s="19" customFormat="1" outlineLevel="1" x14ac:dyDescent="0.35">
      <c r="B448" s="418"/>
      <c r="C448" s="418"/>
      <c r="D448" s="256"/>
    </row>
    <row r="449" spans="1:7" s="19" customFormat="1" outlineLevel="1" x14ac:dyDescent="0.35">
      <c r="B449" s="418"/>
      <c r="C449" s="418"/>
      <c r="D449" s="256"/>
    </row>
    <row r="450" spans="1:7" s="19" customFormat="1" outlineLevel="1" x14ac:dyDescent="0.35">
      <c r="B450" s="418"/>
      <c r="C450" s="418"/>
      <c r="D450" s="256"/>
    </row>
    <row r="451" spans="1:7" s="19" customFormat="1" outlineLevel="1" x14ac:dyDescent="0.35">
      <c r="B451" s="418"/>
      <c r="C451" s="418"/>
      <c r="D451" s="256"/>
    </row>
    <row r="452" spans="1:7" s="19" customFormat="1" outlineLevel="1" x14ac:dyDescent="0.35">
      <c r="A452" s="113" t="s">
        <v>155</v>
      </c>
      <c r="B452" s="418"/>
      <c r="C452" s="418"/>
      <c r="D452" s="256"/>
    </row>
    <row r="453" spans="1:7" ht="43.15" customHeight="1" outlineLevel="1" x14ac:dyDescent="0.35">
      <c r="A453" s="235" t="s">
        <v>217</v>
      </c>
      <c r="B453" s="419" t="s">
        <v>216</v>
      </c>
      <c r="C453" s="419"/>
      <c r="D453" s="154" t="s">
        <v>115</v>
      </c>
      <c r="E453" s="152" t="s">
        <v>37</v>
      </c>
      <c r="F453" s="154" t="s">
        <v>111</v>
      </c>
      <c r="G453" s="154" t="s">
        <v>17</v>
      </c>
    </row>
    <row r="454" spans="1:7" outlineLevel="1" x14ac:dyDescent="0.35">
      <c r="A454" s="239"/>
      <c r="B454" s="550"/>
      <c r="C454" s="550"/>
      <c r="D454" s="160"/>
      <c r="E454" s="115"/>
      <c r="F454" s="125"/>
      <c r="G454" s="73">
        <f>ROUND(E454*F454,2)</f>
        <v>0</v>
      </c>
    </row>
    <row r="455" spans="1:7" outlineLevel="1" x14ac:dyDescent="0.35">
      <c r="A455" s="239"/>
      <c r="B455" s="550"/>
      <c r="C455" s="550"/>
      <c r="D455" s="160"/>
      <c r="E455" s="115"/>
      <c r="F455" s="125"/>
      <c r="G455" s="73">
        <f t="shared" ref="G455:G463" si="24">ROUND(E455*F455,2)</f>
        <v>0</v>
      </c>
    </row>
    <row r="456" spans="1:7" outlineLevel="1" x14ac:dyDescent="0.35">
      <c r="A456" s="239"/>
      <c r="B456" s="550"/>
      <c r="C456" s="550"/>
      <c r="D456" s="160"/>
      <c r="E456" s="115"/>
      <c r="F456" s="125"/>
      <c r="G456" s="73">
        <f t="shared" si="24"/>
        <v>0</v>
      </c>
    </row>
    <row r="457" spans="1:7" outlineLevel="1" x14ac:dyDescent="0.35">
      <c r="A457" s="239"/>
      <c r="B457" s="550"/>
      <c r="C457" s="550"/>
      <c r="D457" s="160"/>
      <c r="E457" s="115"/>
      <c r="F457" s="125"/>
      <c r="G457" s="73">
        <f t="shared" si="24"/>
        <v>0</v>
      </c>
    </row>
    <row r="458" spans="1:7" outlineLevel="1" x14ac:dyDescent="0.35">
      <c r="A458" s="239"/>
      <c r="B458" s="550"/>
      <c r="C458" s="550"/>
      <c r="D458" s="160"/>
      <c r="E458" s="115"/>
      <c r="F458" s="125"/>
      <c r="G458" s="73">
        <f t="shared" si="24"/>
        <v>0</v>
      </c>
    </row>
    <row r="459" spans="1:7" outlineLevel="2" x14ac:dyDescent="0.35">
      <c r="A459" s="239"/>
      <c r="B459" s="550"/>
      <c r="C459" s="550"/>
      <c r="D459" s="160"/>
      <c r="E459" s="115"/>
      <c r="F459" s="125"/>
      <c r="G459" s="73">
        <f t="shared" si="24"/>
        <v>0</v>
      </c>
    </row>
    <row r="460" spans="1:7" outlineLevel="2" x14ac:dyDescent="0.35">
      <c r="A460" s="239"/>
      <c r="B460" s="550"/>
      <c r="C460" s="550"/>
      <c r="D460" s="160"/>
      <c r="E460" s="115"/>
      <c r="F460" s="125"/>
      <c r="G460" s="73">
        <f t="shared" si="24"/>
        <v>0</v>
      </c>
    </row>
    <row r="461" spans="1:7" outlineLevel="2" x14ac:dyDescent="0.35">
      <c r="A461" s="239"/>
      <c r="B461" s="550"/>
      <c r="C461" s="550"/>
      <c r="D461" s="160"/>
      <c r="E461" s="115"/>
      <c r="F461" s="125"/>
      <c r="G461" s="73">
        <f t="shared" si="24"/>
        <v>0</v>
      </c>
    </row>
    <row r="462" spans="1:7" outlineLevel="2" x14ac:dyDescent="0.35">
      <c r="A462" s="239"/>
      <c r="B462" s="550"/>
      <c r="C462" s="550"/>
      <c r="D462" s="160"/>
      <c r="E462" s="115"/>
      <c r="F462" s="125"/>
      <c r="G462" s="73">
        <f t="shared" si="24"/>
        <v>0</v>
      </c>
    </row>
    <row r="463" spans="1:7" outlineLevel="2" x14ac:dyDescent="0.35">
      <c r="A463" s="239"/>
      <c r="B463" s="550"/>
      <c r="C463" s="550"/>
      <c r="D463" s="160"/>
      <c r="E463" s="115"/>
      <c r="F463" s="125"/>
      <c r="G463" s="73">
        <f t="shared" si="24"/>
        <v>0</v>
      </c>
    </row>
    <row r="464" spans="1:7" ht="14.5" customHeight="1" outlineLevel="3" x14ac:dyDescent="0.35">
      <c r="A464" s="577" t="s">
        <v>228</v>
      </c>
      <c r="B464" s="578"/>
      <c r="C464" s="578"/>
      <c r="D464" s="578"/>
      <c r="E464" s="578"/>
      <c r="F464" s="579"/>
      <c r="G464" s="252">
        <f>'FA6'!G62</f>
        <v>0</v>
      </c>
    </row>
    <row r="465" spans="1:7" outlineLevel="1" x14ac:dyDescent="0.35">
      <c r="F465" s="39" t="s">
        <v>17</v>
      </c>
      <c r="G465" s="75">
        <f>SUM(G454:G464)</f>
        <v>0</v>
      </c>
    </row>
    <row r="466" spans="1:7" outlineLevel="1" x14ac:dyDescent="0.35"/>
    <row r="467" spans="1:7" ht="18" customHeight="1" outlineLevel="1" x14ac:dyDescent="0.35">
      <c r="A467" s="561" t="s">
        <v>113</v>
      </c>
      <c r="B467" s="561"/>
      <c r="C467" s="561"/>
      <c r="D467" s="561"/>
      <c r="E467" s="561"/>
      <c r="F467" s="561"/>
      <c r="G467" s="561"/>
    </row>
    <row r="468" spans="1:7" outlineLevel="1" x14ac:dyDescent="0.35">
      <c r="A468" s="416" t="s">
        <v>116</v>
      </c>
      <c r="B468" s="416"/>
      <c r="C468" s="416"/>
      <c r="D468" s="416"/>
      <c r="E468" s="416"/>
      <c r="F468" s="416"/>
      <c r="G468" s="416"/>
    </row>
    <row r="469" spans="1:7" ht="43.5" outlineLevel="1" x14ac:dyDescent="0.35">
      <c r="A469" s="438" t="s">
        <v>114</v>
      </c>
      <c r="B469" s="457"/>
      <c r="C469" s="439"/>
      <c r="D469" s="154" t="s">
        <v>110</v>
      </c>
      <c r="E469" s="152" t="s">
        <v>112</v>
      </c>
      <c r="F469" s="154" t="s">
        <v>111</v>
      </c>
      <c r="G469" s="154" t="s">
        <v>17</v>
      </c>
    </row>
    <row r="470" spans="1:7" outlineLevel="1" x14ac:dyDescent="0.35">
      <c r="A470" s="541"/>
      <c r="B470" s="546"/>
      <c r="C470" s="542"/>
      <c r="D470" s="160"/>
      <c r="E470" s="115"/>
      <c r="F470" s="125"/>
      <c r="G470" s="73">
        <f>ROUND(E470*F470,2)</f>
        <v>0</v>
      </c>
    </row>
    <row r="471" spans="1:7" outlineLevel="1" x14ac:dyDescent="0.35">
      <c r="A471" s="541"/>
      <c r="B471" s="546"/>
      <c r="C471" s="542"/>
      <c r="D471" s="160"/>
      <c r="E471" s="115"/>
      <c r="F471" s="125"/>
      <c r="G471" s="73">
        <f t="shared" ref="G471:G479" si="25">ROUND(E471*F471,2)</f>
        <v>0</v>
      </c>
    </row>
    <row r="472" spans="1:7" outlineLevel="1" x14ac:dyDescent="0.35">
      <c r="A472" s="541"/>
      <c r="B472" s="546"/>
      <c r="C472" s="542"/>
      <c r="D472" s="160"/>
      <c r="E472" s="115"/>
      <c r="F472" s="125"/>
      <c r="G472" s="73">
        <f t="shared" si="25"/>
        <v>0</v>
      </c>
    </row>
    <row r="473" spans="1:7" outlineLevel="1" x14ac:dyDescent="0.35">
      <c r="A473" s="541"/>
      <c r="B473" s="546"/>
      <c r="C473" s="542"/>
      <c r="D473" s="160"/>
      <c r="E473" s="115"/>
      <c r="F473" s="125"/>
      <c r="G473" s="73">
        <f t="shared" si="25"/>
        <v>0</v>
      </c>
    </row>
    <row r="474" spans="1:7" outlineLevel="1" x14ac:dyDescent="0.35">
      <c r="A474" s="541"/>
      <c r="B474" s="546"/>
      <c r="C474" s="542"/>
      <c r="D474" s="160"/>
      <c r="E474" s="115"/>
      <c r="F474" s="125"/>
      <c r="G474" s="73">
        <f t="shared" si="25"/>
        <v>0</v>
      </c>
    </row>
    <row r="475" spans="1:7" outlineLevel="2" x14ac:dyDescent="0.35">
      <c r="A475" s="541"/>
      <c r="B475" s="546"/>
      <c r="C475" s="542"/>
      <c r="D475" s="160"/>
      <c r="E475" s="115"/>
      <c r="F475" s="125"/>
      <c r="G475" s="73">
        <f t="shared" si="25"/>
        <v>0</v>
      </c>
    </row>
    <row r="476" spans="1:7" outlineLevel="2" x14ac:dyDescent="0.35">
      <c r="A476" s="541"/>
      <c r="B476" s="546"/>
      <c r="C476" s="542"/>
      <c r="D476" s="160"/>
      <c r="E476" s="115"/>
      <c r="F476" s="125"/>
      <c r="G476" s="73">
        <f t="shared" si="25"/>
        <v>0</v>
      </c>
    </row>
    <row r="477" spans="1:7" outlineLevel="2" x14ac:dyDescent="0.35">
      <c r="A477" s="541"/>
      <c r="B477" s="546"/>
      <c r="C477" s="542"/>
      <c r="D477" s="160"/>
      <c r="E477" s="115"/>
      <c r="F477" s="125"/>
      <c r="G477" s="73">
        <f t="shared" si="25"/>
        <v>0</v>
      </c>
    </row>
    <row r="478" spans="1:7" ht="14.5" customHeight="1" outlineLevel="2" x14ac:dyDescent="0.35">
      <c r="A478" s="541"/>
      <c r="B478" s="546"/>
      <c r="C478" s="542"/>
      <c r="D478" s="160"/>
      <c r="E478" s="115"/>
      <c r="F478" s="125"/>
      <c r="G478" s="73">
        <f t="shared" si="25"/>
        <v>0</v>
      </c>
    </row>
    <row r="479" spans="1:7" outlineLevel="2" x14ac:dyDescent="0.35">
      <c r="A479" s="541"/>
      <c r="B479" s="546"/>
      <c r="C479" s="542"/>
      <c r="D479" s="160"/>
      <c r="E479" s="115"/>
      <c r="F479" s="125"/>
      <c r="G479" s="73">
        <f t="shared" si="25"/>
        <v>0</v>
      </c>
    </row>
    <row r="480" spans="1:7" ht="14.5" customHeight="1" outlineLevel="3" x14ac:dyDescent="0.35">
      <c r="A480" s="577" t="s">
        <v>228</v>
      </c>
      <c r="B480" s="578"/>
      <c r="C480" s="578"/>
      <c r="D480" s="578"/>
      <c r="E480" s="578"/>
      <c r="F480" s="579"/>
      <c r="G480" s="252">
        <f>'FA6'!G77</f>
        <v>0</v>
      </c>
    </row>
    <row r="481" spans="1:7" outlineLevel="1" x14ac:dyDescent="0.35">
      <c r="F481" s="39" t="s">
        <v>17</v>
      </c>
      <c r="G481" s="75">
        <f>SUM(G470:G480)</f>
        <v>0</v>
      </c>
    </row>
    <row r="482" spans="1:7" ht="14.5" customHeight="1" outlineLevel="1" x14ac:dyDescent="0.35"/>
    <row r="483" spans="1:7" ht="18.5" outlineLevel="1" x14ac:dyDescent="0.35">
      <c r="A483" s="561" t="s">
        <v>117</v>
      </c>
      <c r="B483" s="561"/>
      <c r="C483" s="561"/>
      <c r="D483" s="561"/>
      <c r="E483" s="561"/>
      <c r="F483" s="561"/>
      <c r="G483" s="561"/>
    </row>
    <row r="484" spans="1:7" ht="28" outlineLevel="1" x14ac:dyDescent="0.35">
      <c r="A484" s="419" t="s">
        <v>117</v>
      </c>
      <c r="B484" s="419"/>
      <c r="C484" s="438" t="s">
        <v>121</v>
      </c>
      <c r="D484" s="439"/>
      <c r="E484" s="154" t="s">
        <v>103</v>
      </c>
      <c r="F484" s="152" t="s">
        <v>120</v>
      </c>
      <c r="G484" s="154" t="s">
        <v>17</v>
      </c>
    </row>
    <row r="485" spans="1:7" outlineLevel="1" x14ac:dyDescent="0.35">
      <c r="A485" s="550"/>
      <c r="B485" s="550"/>
      <c r="C485" s="550"/>
      <c r="D485" s="550"/>
      <c r="E485" s="115"/>
      <c r="F485" s="114"/>
      <c r="G485" s="73">
        <f>ROUND(E485*F485,2)</f>
        <v>0</v>
      </c>
    </row>
    <row r="486" spans="1:7" outlineLevel="1" x14ac:dyDescent="0.35">
      <c r="A486" s="550"/>
      <c r="B486" s="550"/>
      <c r="C486" s="550"/>
      <c r="D486" s="550"/>
      <c r="E486" s="115"/>
      <c r="F486" s="114"/>
      <c r="G486" s="73">
        <f t="shared" ref="G486:G494" si="26">ROUND(E486*F486,2)</f>
        <v>0</v>
      </c>
    </row>
    <row r="487" spans="1:7" outlineLevel="1" x14ac:dyDescent="0.35">
      <c r="A487" s="550"/>
      <c r="B487" s="550"/>
      <c r="C487" s="550"/>
      <c r="D487" s="550"/>
      <c r="E487" s="115"/>
      <c r="F487" s="114"/>
      <c r="G487" s="73">
        <f t="shared" si="26"/>
        <v>0</v>
      </c>
    </row>
    <row r="488" spans="1:7" outlineLevel="1" x14ac:dyDescent="0.35">
      <c r="A488" s="550"/>
      <c r="B488" s="550"/>
      <c r="C488" s="550"/>
      <c r="D488" s="550"/>
      <c r="E488" s="115"/>
      <c r="F488" s="114"/>
      <c r="G488" s="73">
        <f t="shared" si="26"/>
        <v>0</v>
      </c>
    </row>
    <row r="489" spans="1:7" outlineLevel="1" x14ac:dyDescent="0.35">
      <c r="A489" s="550"/>
      <c r="B489" s="550"/>
      <c r="C489" s="550"/>
      <c r="D489" s="550"/>
      <c r="E489" s="115"/>
      <c r="F489" s="114"/>
      <c r="G489" s="73">
        <f t="shared" si="26"/>
        <v>0</v>
      </c>
    </row>
    <row r="490" spans="1:7" outlineLevel="2" x14ac:dyDescent="0.35">
      <c r="A490" s="550"/>
      <c r="B490" s="550"/>
      <c r="C490" s="550"/>
      <c r="D490" s="550"/>
      <c r="E490" s="115"/>
      <c r="F490" s="114"/>
      <c r="G490" s="73">
        <f t="shared" si="26"/>
        <v>0</v>
      </c>
    </row>
    <row r="491" spans="1:7" outlineLevel="2" x14ac:dyDescent="0.35">
      <c r="A491" s="550"/>
      <c r="B491" s="550"/>
      <c r="C491" s="550"/>
      <c r="D491" s="550"/>
      <c r="E491" s="115"/>
      <c r="F491" s="114"/>
      <c r="G491" s="73">
        <f t="shared" si="26"/>
        <v>0</v>
      </c>
    </row>
    <row r="492" spans="1:7" outlineLevel="2" x14ac:dyDescent="0.35">
      <c r="A492" s="550"/>
      <c r="B492" s="550"/>
      <c r="C492" s="550"/>
      <c r="D492" s="550"/>
      <c r="E492" s="115"/>
      <c r="F492" s="114"/>
      <c r="G492" s="73">
        <f t="shared" si="26"/>
        <v>0</v>
      </c>
    </row>
    <row r="493" spans="1:7" outlineLevel="2" x14ac:dyDescent="0.35">
      <c r="A493" s="550"/>
      <c r="B493" s="550"/>
      <c r="C493" s="550"/>
      <c r="D493" s="550"/>
      <c r="E493" s="115"/>
      <c r="F493" s="114"/>
      <c r="G493" s="73">
        <f t="shared" si="26"/>
        <v>0</v>
      </c>
    </row>
    <row r="494" spans="1:7" outlineLevel="2" x14ac:dyDescent="0.35">
      <c r="A494" s="550"/>
      <c r="B494" s="550"/>
      <c r="C494" s="550"/>
      <c r="D494" s="550"/>
      <c r="E494" s="115"/>
      <c r="F494" s="114"/>
      <c r="G494" s="73">
        <f t="shared" si="26"/>
        <v>0</v>
      </c>
    </row>
    <row r="495" spans="1:7" ht="14.5" customHeight="1" outlineLevel="3" x14ac:dyDescent="0.35">
      <c r="A495" s="577" t="s">
        <v>228</v>
      </c>
      <c r="B495" s="578"/>
      <c r="C495" s="578"/>
      <c r="D495" s="578"/>
      <c r="E495" s="578"/>
      <c r="F495" s="579"/>
      <c r="G495" s="252">
        <f>'FA6'!G91</f>
        <v>0</v>
      </c>
    </row>
    <row r="496" spans="1:7" outlineLevel="1" x14ac:dyDescent="0.35">
      <c r="F496" s="39" t="s">
        <v>17</v>
      </c>
      <c r="G496" s="75">
        <f>SUM(G485:G495)</f>
        <v>0</v>
      </c>
    </row>
    <row r="497" spans="1:7" outlineLevel="1" x14ac:dyDescent="0.35"/>
    <row r="498" spans="1:7" ht="15.5" x14ac:dyDescent="0.35">
      <c r="F498" s="142" t="s">
        <v>133</v>
      </c>
      <c r="G498" s="140">
        <f>G424+G439+G465+G481+G496</f>
        <v>0</v>
      </c>
    </row>
    <row r="499" spans="1:7" ht="14.5" customHeight="1" thickBot="1" x14ac:dyDescent="0.4"/>
    <row r="500" spans="1:7" ht="57.5" thickBot="1" x14ac:dyDescent="0.4">
      <c r="A500" s="167" t="s">
        <v>137</v>
      </c>
      <c r="B500" s="477" t="s">
        <v>204</v>
      </c>
      <c r="C500" s="478"/>
      <c r="D500" s="478"/>
      <c r="E500" s="478"/>
      <c r="F500" s="478"/>
      <c r="G500" s="479"/>
    </row>
    <row r="501" spans="1:7" ht="14.5" customHeight="1" outlineLevel="1" x14ac:dyDescent="0.35">
      <c r="A501" s="209" t="s">
        <v>93</v>
      </c>
      <c r="B501" s="211" t="s">
        <v>94</v>
      </c>
      <c r="C501" s="38" t="s">
        <v>68</v>
      </c>
      <c r="D501" s="430" t="s">
        <v>36</v>
      </c>
      <c r="E501" s="430"/>
      <c r="F501" s="209" t="s">
        <v>30</v>
      </c>
      <c r="G501" s="209" t="s">
        <v>17</v>
      </c>
    </row>
    <row r="502" spans="1:7" ht="14.5" customHeight="1" outlineLevel="1" x14ac:dyDescent="0.35">
      <c r="A502" s="116" t="s">
        <v>195</v>
      </c>
      <c r="B502" s="117"/>
      <c r="C502" s="117"/>
      <c r="D502" s="403" t="s">
        <v>165</v>
      </c>
      <c r="E502" s="403"/>
      <c r="F502" s="118"/>
      <c r="G502" s="74">
        <f>ROUND(F502*C502,2)</f>
        <v>0</v>
      </c>
    </row>
    <row r="503" spans="1:7" ht="14.5" customHeight="1" outlineLevel="1" x14ac:dyDescent="0.35">
      <c r="C503" s="7" t="s">
        <v>69</v>
      </c>
      <c r="D503" s="403" t="s">
        <v>166</v>
      </c>
      <c r="E503" s="403"/>
      <c r="F503" s="118"/>
      <c r="G503" s="74">
        <f>ROUND(F503*(C504-1)*C502,2)</f>
        <v>0</v>
      </c>
    </row>
    <row r="504" spans="1:7" ht="14.5" customHeight="1" outlineLevel="1" x14ac:dyDescent="0.35">
      <c r="C504" s="117"/>
      <c r="D504" s="403" t="s">
        <v>31</v>
      </c>
      <c r="E504" s="403"/>
      <c r="F504" s="118"/>
      <c r="G504" s="74">
        <f>ROUND(F504*C504*C502,2)</f>
        <v>0</v>
      </c>
    </row>
    <row r="505" spans="1:7" ht="14.5" customHeight="1" outlineLevel="1" x14ac:dyDescent="0.35">
      <c r="D505" s="403" t="s">
        <v>32</v>
      </c>
      <c r="E505" s="403"/>
      <c r="F505" s="118"/>
      <c r="G505" s="118"/>
    </row>
    <row r="506" spans="1:7" ht="14.5" customHeight="1" outlineLevel="1" x14ac:dyDescent="0.35">
      <c r="D506" s="403" t="s">
        <v>15</v>
      </c>
      <c r="E506" s="403"/>
      <c r="F506" s="118"/>
      <c r="G506" s="118"/>
    </row>
    <row r="507" spans="1:7" ht="14.5" customHeight="1" outlineLevel="1" x14ac:dyDescent="0.35">
      <c r="F507" s="39" t="s">
        <v>17</v>
      </c>
      <c r="G507" s="75">
        <f>SUM(G502:G506)*B502</f>
        <v>0</v>
      </c>
    </row>
    <row r="508" spans="1:7" ht="14.5" customHeight="1" outlineLevel="1" x14ac:dyDescent="0.35"/>
    <row r="509" spans="1:7" ht="14.5" customHeight="1" outlineLevel="1" x14ac:dyDescent="0.35">
      <c r="A509" s="209" t="s">
        <v>93</v>
      </c>
      <c r="B509" s="211" t="s">
        <v>94</v>
      </c>
      <c r="C509" s="38" t="s">
        <v>68</v>
      </c>
      <c r="D509" s="430" t="s">
        <v>36</v>
      </c>
      <c r="E509" s="430"/>
      <c r="F509" s="209" t="s">
        <v>30</v>
      </c>
      <c r="G509" s="209" t="s">
        <v>17</v>
      </c>
    </row>
    <row r="510" spans="1:7" ht="14.5" customHeight="1" outlineLevel="1" x14ac:dyDescent="0.35">
      <c r="A510" s="116" t="s">
        <v>196</v>
      </c>
      <c r="B510" s="117"/>
      <c r="C510" s="117"/>
      <c r="D510" s="403" t="s">
        <v>277</v>
      </c>
      <c r="E510" s="403"/>
      <c r="F510" s="118"/>
      <c r="G510" s="74">
        <f>ROUND(F510*C510,2)</f>
        <v>0</v>
      </c>
    </row>
    <row r="511" spans="1:7" ht="14.5" customHeight="1" outlineLevel="1" x14ac:dyDescent="0.35">
      <c r="C511" s="7" t="s">
        <v>69</v>
      </c>
      <c r="D511" s="463" t="s">
        <v>166</v>
      </c>
      <c r="E511" s="463"/>
      <c r="F511" s="214"/>
      <c r="G511" s="214"/>
    </row>
    <row r="512" spans="1:7" ht="14.5" customHeight="1" outlineLevel="1" x14ac:dyDescent="0.35">
      <c r="C512" s="117"/>
      <c r="D512" s="403" t="s">
        <v>31</v>
      </c>
      <c r="E512" s="403"/>
      <c r="F512" s="118"/>
      <c r="G512" s="74">
        <f>ROUND(F512*C512*C510,2)</f>
        <v>0</v>
      </c>
    </row>
    <row r="513" spans="1:7" ht="14.5" customHeight="1" outlineLevel="1" x14ac:dyDescent="0.35">
      <c r="D513" s="403" t="s">
        <v>32</v>
      </c>
      <c r="E513" s="403"/>
      <c r="F513" s="118"/>
      <c r="G513" s="118"/>
    </row>
    <row r="514" spans="1:7" ht="14.5" customHeight="1" outlineLevel="1" x14ac:dyDescent="0.35">
      <c r="D514" s="403" t="s">
        <v>15</v>
      </c>
      <c r="E514" s="403"/>
      <c r="F514" s="118"/>
      <c r="G514" s="118"/>
    </row>
    <row r="515" spans="1:7" ht="14.5" customHeight="1" outlineLevel="1" x14ac:dyDescent="0.35">
      <c r="F515" s="39" t="s">
        <v>17</v>
      </c>
      <c r="G515" s="75">
        <f>SUM(G510:G514)*B510</f>
        <v>0</v>
      </c>
    </row>
    <row r="516" spans="1:7" ht="14.5" customHeight="1" outlineLevel="1" x14ac:dyDescent="0.35"/>
    <row r="517" spans="1:7" ht="14.5" customHeight="1" outlineLevel="1" x14ac:dyDescent="0.35">
      <c r="A517" s="547" t="s">
        <v>232</v>
      </c>
      <c r="B517" s="548"/>
      <c r="C517" s="548"/>
      <c r="D517" s="548"/>
      <c r="E517" s="548"/>
      <c r="F517" s="548"/>
      <c r="G517" s="549"/>
    </row>
    <row r="518" spans="1:7" s="168" customFormat="1" ht="28" outlineLevel="1" x14ac:dyDescent="0.35">
      <c r="A518" s="419" t="s">
        <v>8</v>
      </c>
      <c r="B518" s="419"/>
      <c r="C518" s="419" t="s">
        <v>205</v>
      </c>
      <c r="D518" s="419"/>
      <c r="E518" s="210" t="s">
        <v>103</v>
      </c>
      <c r="F518" s="210" t="s">
        <v>120</v>
      </c>
      <c r="G518" s="210" t="s">
        <v>17</v>
      </c>
    </row>
    <row r="519" spans="1:7" s="168" customFormat="1" outlineLevel="1" x14ac:dyDescent="0.35">
      <c r="A519" s="550"/>
      <c r="B519" s="550"/>
      <c r="C519" s="550"/>
      <c r="D519" s="550"/>
      <c r="E519" s="115"/>
      <c r="F519" s="114"/>
      <c r="G519" s="73">
        <f>ROUND(E519*(F519/$B$9),2)</f>
        <v>0</v>
      </c>
    </row>
    <row r="520" spans="1:7" s="168" customFormat="1" outlineLevel="1" x14ac:dyDescent="0.35">
      <c r="A520" s="550"/>
      <c r="B520" s="550"/>
      <c r="C520" s="550"/>
      <c r="D520" s="550"/>
      <c r="E520" s="115"/>
      <c r="F520" s="114"/>
      <c r="G520" s="73">
        <f t="shared" ref="G520:G533" si="27">ROUND(E520*(F520/$B$9),2)</f>
        <v>0</v>
      </c>
    </row>
    <row r="521" spans="1:7" s="168" customFormat="1" outlineLevel="1" x14ac:dyDescent="0.35">
      <c r="A521" s="550"/>
      <c r="B521" s="550"/>
      <c r="C521" s="550"/>
      <c r="D521" s="550"/>
      <c r="E521" s="115"/>
      <c r="F521" s="114"/>
      <c r="G521" s="73">
        <f t="shared" si="27"/>
        <v>0</v>
      </c>
    </row>
    <row r="522" spans="1:7" s="168" customFormat="1" outlineLevel="1" x14ac:dyDescent="0.35">
      <c r="A522" s="550"/>
      <c r="B522" s="550"/>
      <c r="C522" s="550"/>
      <c r="D522" s="550"/>
      <c r="E522" s="115"/>
      <c r="F522" s="114"/>
      <c r="G522" s="73">
        <f t="shared" si="27"/>
        <v>0</v>
      </c>
    </row>
    <row r="523" spans="1:7" s="168" customFormat="1" outlineLevel="1" x14ac:dyDescent="0.35">
      <c r="A523" s="550"/>
      <c r="B523" s="550"/>
      <c r="C523" s="550"/>
      <c r="D523" s="550"/>
      <c r="E523" s="115"/>
      <c r="F523" s="114"/>
      <c r="G523" s="73">
        <f t="shared" si="27"/>
        <v>0</v>
      </c>
    </row>
    <row r="524" spans="1:7" s="168" customFormat="1" outlineLevel="2" x14ac:dyDescent="0.35">
      <c r="A524" s="550"/>
      <c r="B524" s="550"/>
      <c r="C524" s="550"/>
      <c r="D524" s="550"/>
      <c r="E524" s="115"/>
      <c r="F524" s="114"/>
      <c r="G524" s="73">
        <f t="shared" si="27"/>
        <v>0</v>
      </c>
    </row>
    <row r="525" spans="1:7" s="168" customFormat="1" outlineLevel="2" x14ac:dyDescent="0.35">
      <c r="A525" s="550"/>
      <c r="B525" s="550"/>
      <c r="C525" s="550"/>
      <c r="D525" s="550"/>
      <c r="E525" s="115"/>
      <c r="F525" s="114"/>
      <c r="G525" s="73">
        <f t="shared" si="27"/>
        <v>0</v>
      </c>
    </row>
    <row r="526" spans="1:7" s="168" customFormat="1" outlineLevel="2" x14ac:dyDescent="0.35">
      <c r="A526" s="550"/>
      <c r="B526" s="550"/>
      <c r="C526" s="550"/>
      <c r="D526" s="550"/>
      <c r="E526" s="115"/>
      <c r="F526" s="114"/>
      <c r="G526" s="73">
        <f t="shared" si="27"/>
        <v>0</v>
      </c>
    </row>
    <row r="527" spans="1:7" s="168" customFormat="1" outlineLevel="2" x14ac:dyDescent="0.35">
      <c r="A527" s="550"/>
      <c r="B527" s="550"/>
      <c r="C527" s="550"/>
      <c r="D527" s="550"/>
      <c r="E527" s="115"/>
      <c r="F527" s="114"/>
      <c r="G527" s="73">
        <f t="shared" si="27"/>
        <v>0</v>
      </c>
    </row>
    <row r="528" spans="1:7" s="168" customFormat="1" outlineLevel="2" x14ac:dyDescent="0.35">
      <c r="A528" s="550"/>
      <c r="B528" s="550"/>
      <c r="C528" s="550"/>
      <c r="D528" s="550"/>
      <c r="E528" s="115"/>
      <c r="F528" s="114"/>
      <c r="G528" s="73">
        <f t="shared" si="27"/>
        <v>0</v>
      </c>
    </row>
    <row r="529" spans="1:7" s="168" customFormat="1" outlineLevel="3" x14ac:dyDescent="0.35">
      <c r="A529" s="550"/>
      <c r="B529" s="550"/>
      <c r="C529" s="550"/>
      <c r="D529" s="550"/>
      <c r="E529" s="115"/>
      <c r="F529" s="114"/>
      <c r="G529" s="73">
        <f t="shared" si="27"/>
        <v>0</v>
      </c>
    </row>
    <row r="530" spans="1:7" s="168" customFormat="1" outlineLevel="3" x14ac:dyDescent="0.35">
      <c r="A530" s="550"/>
      <c r="B530" s="550"/>
      <c r="C530" s="550"/>
      <c r="D530" s="550"/>
      <c r="E530" s="115"/>
      <c r="F530" s="114"/>
      <c r="G530" s="73">
        <f t="shared" si="27"/>
        <v>0</v>
      </c>
    </row>
    <row r="531" spans="1:7" s="168" customFormat="1" outlineLevel="3" x14ac:dyDescent="0.35">
      <c r="A531" s="550"/>
      <c r="B531" s="550"/>
      <c r="C531" s="550"/>
      <c r="D531" s="550"/>
      <c r="E531" s="115"/>
      <c r="F531" s="114"/>
      <c r="G531" s="73">
        <f t="shared" si="27"/>
        <v>0</v>
      </c>
    </row>
    <row r="532" spans="1:7" s="168" customFormat="1" outlineLevel="3" x14ac:dyDescent="0.35">
      <c r="A532" s="550"/>
      <c r="B532" s="550"/>
      <c r="C532" s="550"/>
      <c r="D532" s="550"/>
      <c r="E532" s="115"/>
      <c r="F532" s="114"/>
      <c r="G532" s="73">
        <f t="shared" si="27"/>
        <v>0</v>
      </c>
    </row>
    <row r="533" spans="1:7" s="168" customFormat="1" outlineLevel="3" x14ac:dyDescent="0.35">
      <c r="A533" s="550"/>
      <c r="B533" s="550"/>
      <c r="C533" s="550"/>
      <c r="D533" s="550"/>
      <c r="E533" s="115"/>
      <c r="F533" s="114"/>
      <c r="G533" s="73">
        <f t="shared" si="27"/>
        <v>0</v>
      </c>
    </row>
    <row r="534" spans="1:7" ht="15.5" x14ac:dyDescent="0.35">
      <c r="F534" s="142" t="s">
        <v>160</v>
      </c>
      <c r="G534" s="140">
        <f>SUM(G519:G533)</f>
        <v>0</v>
      </c>
    </row>
    <row r="535" spans="1:7" ht="14.5" customHeight="1" x14ac:dyDescent="0.35"/>
    <row r="536" spans="1:7" ht="14.5" customHeight="1" x14ac:dyDescent="0.35">
      <c r="A536" s="547" t="s">
        <v>233</v>
      </c>
      <c r="B536" s="548"/>
      <c r="C536" s="548"/>
      <c r="D536" s="548"/>
      <c r="E536" s="548"/>
      <c r="F536" s="548"/>
      <c r="G536" s="549"/>
    </row>
    <row r="537" spans="1:7" s="168" customFormat="1" ht="29" outlineLevel="1" x14ac:dyDescent="0.35">
      <c r="A537" s="419" t="s">
        <v>8</v>
      </c>
      <c r="B537" s="419"/>
      <c r="C537" s="419" t="s">
        <v>205</v>
      </c>
      <c r="D537" s="419"/>
      <c r="E537" s="210" t="s">
        <v>203</v>
      </c>
      <c r="F537" s="210" t="s">
        <v>35</v>
      </c>
      <c r="G537" s="210" t="s">
        <v>17</v>
      </c>
    </row>
    <row r="538" spans="1:7" s="168" customFormat="1" outlineLevel="1" x14ac:dyDescent="0.35">
      <c r="A538" s="418"/>
      <c r="B538" s="418"/>
      <c r="C538" s="550"/>
      <c r="D538" s="550"/>
      <c r="E538" s="115"/>
      <c r="F538" s="114"/>
      <c r="G538" s="73">
        <f>ROUND(E538*F538,2)</f>
        <v>0</v>
      </c>
    </row>
    <row r="539" spans="1:7" s="168" customFormat="1" outlineLevel="1" x14ac:dyDescent="0.35">
      <c r="A539" s="418"/>
      <c r="B539" s="418"/>
      <c r="C539" s="550"/>
      <c r="D539" s="550"/>
      <c r="E539" s="115"/>
      <c r="F539" s="114"/>
      <c r="G539" s="73">
        <f t="shared" ref="G539:G552" si="28">ROUND(E539*F539,2)</f>
        <v>0</v>
      </c>
    </row>
    <row r="540" spans="1:7" s="168" customFormat="1" outlineLevel="1" x14ac:dyDescent="0.35">
      <c r="A540" s="418"/>
      <c r="B540" s="418"/>
      <c r="C540" s="550"/>
      <c r="D540" s="550"/>
      <c r="E540" s="115"/>
      <c r="F540" s="114"/>
      <c r="G540" s="73">
        <f t="shared" si="28"/>
        <v>0</v>
      </c>
    </row>
    <row r="541" spans="1:7" s="168" customFormat="1" outlineLevel="1" x14ac:dyDescent="0.35">
      <c r="A541" s="418"/>
      <c r="B541" s="418"/>
      <c r="C541" s="550"/>
      <c r="D541" s="550"/>
      <c r="E541" s="115"/>
      <c r="F541" s="114"/>
      <c r="G541" s="73">
        <f t="shared" si="28"/>
        <v>0</v>
      </c>
    </row>
    <row r="542" spans="1:7" s="168" customFormat="1" outlineLevel="1" x14ac:dyDescent="0.35">
      <c r="A542" s="418"/>
      <c r="B542" s="418"/>
      <c r="C542" s="550"/>
      <c r="D542" s="550"/>
      <c r="E542" s="115"/>
      <c r="F542" s="114"/>
      <c r="G542" s="73">
        <f t="shared" si="28"/>
        <v>0</v>
      </c>
    </row>
    <row r="543" spans="1:7" s="168" customFormat="1" outlineLevel="2" x14ac:dyDescent="0.35">
      <c r="A543" s="550"/>
      <c r="B543" s="550"/>
      <c r="C543" s="550"/>
      <c r="D543" s="550"/>
      <c r="E543" s="115"/>
      <c r="F543" s="114"/>
      <c r="G543" s="73">
        <f t="shared" si="28"/>
        <v>0</v>
      </c>
    </row>
    <row r="544" spans="1:7" s="168" customFormat="1" outlineLevel="2" x14ac:dyDescent="0.35">
      <c r="A544" s="550"/>
      <c r="B544" s="550"/>
      <c r="C544" s="550"/>
      <c r="D544" s="550"/>
      <c r="E544" s="115"/>
      <c r="F544" s="114"/>
      <c r="G544" s="73">
        <f t="shared" si="28"/>
        <v>0</v>
      </c>
    </row>
    <row r="545" spans="1:7" s="168" customFormat="1" outlineLevel="2" x14ac:dyDescent="0.35">
      <c r="A545" s="550"/>
      <c r="B545" s="550"/>
      <c r="C545" s="550"/>
      <c r="D545" s="550"/>
      <c r="E545" s="115"/>
      <c r="F545" s="114"/>
      <c r="G545" s="73">
        <f t="shared" si="28"/>
        <v>0</v>
      </c>
    </row>
    <row r="546" spans="1:7" s="168" customFormat="1" outlineLevel="2" x14ac:dyDescent="0.35">
      <c r="A546" s="550"/>
      <c r="B546" s="550"/>
      <c r="C546" s="550"/>
      <c r="D546" s="550"/>
      <c r="E546" s="115"/>
      <c r="F546" s="114"/>
      <c r="G546" s="73">
        <f t="shared" si="28"/>
        <v>0</v>
      </c>
    </row>
    <row r="547" spans="1:7" s="168" customFormat="1" outlineLevel="2" x14ac:dyDescent="0.35">
      <c r="A547" s="550"/>
      <c r="B547" s="550"/>
      <c r="C547" s="550"/>
      <c r="D547" s="550"/>
      <c r="E547" s="115"/>
      <c r="F547" s="114"/>
      <c r="G547" s="73">
        <f t="shared" si="28"/>
        <v>0</v>
      </c>
    </row>
    <row r="548" spans="1:7" s="168" customFormat="1" outlineLevel="3" x14ac:dyDescent="0.35">
      <c r="A548" s="550"/>
      <c r="B548" s="550"/>
      <c r="C548" s="550"/>
      <c r="D548" s="550"/>
      <c r="E548" s="115"/>
      <c r="F548" s="114"/>
      <c r="G548" s="73">
        <f t="shared" si="28"/>
        <v>0</v>
      </c>
    </row>
    <row r="549" spans="1:7" s="168" customFormat="1" outlineLevel="3" x14ac:dyDescent="0.35">
      <c r="A549" s="550"/>
      <c r="B549" s="550"/>
      <c r="C549" s="550"/>
      <c r="D549" s="550"/>
      <c r="E549" s="115"/>
      <c r="F549" s="114"/>
      <c r="G549" s="73">
        <f t="shared" si="28"/>
        <v>0</v>
      </c>
    </row>
    <row r="550" spans="1:7" s="168" customFormat="1" outlineLevel="3" x14ac:dyDescent="0.35">
      <c r="A550" s="550"/>
      <c r="B550" s="550"/>
      <c r="C550" s="550"/>
      <c r="D550" s="550"/>
      <c r="E550" s="115"/>
      <c r="F550" s="114"/>
      <c r="G550" s="73">
        <f t="shared" si="28"/>
        <v>0</v>
      </c>
    </row>
    <row r="551" spans="1:7" s="168" customFormat="1" outlineLevel="3" x14ac:dyDescent="0.35">
      <c r="A551" s="550"/>
      <c r="B551" s="550"/>
      <c r="C551" s="550"/>
      <c r="D551" s="550"/>
      <c r="E551" s="115"/>
      <c r="F551" s="114"/>
      <c r="G551" s="73">
        <f t="shared" si="28"/>
        <v>0</v>
      </c>
    </row>
    <row r="552" spans="1:7" outlineLevel="3" x14ac:dyDescent="0.35">
      <c r="A552" s="550"/>
      <c r="B552" s="550"/>
      <c r="C552" s="550"/>
      <c r="D552" s="550"/>
      <c r="E552" s="115"/>
      <c r="F552" s="114"/>
      <c r="G552" s="73">
        <f t="shared" si="28"/>
        <v>0</v>
      </c>
    </row>
    <row r="553" spans="1:7" ht="15.5" x14ac:dyDescent="0.35">
      <c r="F553" s="142" t="s">
        <v>160</v>
      </c>
      <c r="G553" s="140">
        <f>SUM(G538:G552)</f>
        <v>0</v>
      </c>
    </row>
    <row r="555" spans="1:7" ht="15.5" x14ac:dyDescent="0.35">
      <c r="E555" s="464" t="s">
        <v>273</v>
      </c>
      <c r="F555" s="464"/>
      <c r="G555" s="140">
        <f>G507+G515+G534+G553</f>
        <v>0</v>
      </c>
    </row>
    <row r="557" spans="1:7" ht="15.5" x14ac:dyDescent="0.35">
      <c r="F557" s="142" t="s">
        <v>274</v>
      </c>
      <c r="G557" s="140">
        <f>G498+G555</f>
        <v>0</v>
      </c>
    </row>
    <row r="558" spans="1:7" ht="15" thickBot="1" x14ac:dyDescent="0.4"/>
    <row r="559" spans="1:7" ht="82.15" customHeight="1" thickBot="1" x14ac:dyDescent="0.4">
      <c r="A559" s="166" t="s">
        <v>9</v>
      </c>
      <c r="B559" s="563" t="s">
        <v>63</v>
      </c>
      <c r="C559" s="564"/>
      <c r="D559" s="564"/>
      <c r="E559" s="564"/>
      <c r="F559" s="564"/>
      <c r="G559" s="564"/>
    </row>
    <row r="560" spans="1:7" ht="14.5" customHeight="1" x14ac:dyDescent="0.35">
      <c r="B560" s="562"/>
      <c r="C560" s="562"/>
    </row>
    <row r="561" spans="1:7" ht="16" thickBot="1" x14ac:dyDescent="0.4">
      <c r="A561" s="187" t="s">
        <v>124</v>
      </c>
      <c r="B561" s="408"/>
      <c r="C561" s="408"/>
      <c r="D561" s="307" t="s">
        <v>285</v>
      </c>
    </row>
    <row r="562" spans="1:7" ht="4.9000000000000004" customHeight="1" outlineLevel="1" x14ac:dyDescent="0.35"/>
    <row r="563" spans="1:7" outlineLevel="1" x14ac:dyDescent="0.35">
      <c r="A563" s="556" t="s">
        <v>132</v>
      </c>
      <c r="B563" s="556"/>
      <c r="C563" s="556"/>
      <c r="D563" s="556"/>
      <c r="E563" s="556"/>
      <c r="F563" s="556"/>
      <c r="G563" s="556"/>
    </row>
    <row r="564" spans="1:7" outlineLevel="1" x14ac:dyDescent="0.35"/>
    <row r="565" spans="1:7" ht="18.5" outlineLevel="1" x14ac:dyDescent="0.35">
      <c r="A565" s="561" t="s">
        <v>125</v>
      </c>
      <c r="B565" s="561"/>
      <c r="C565" s="561"/>
      <c r="D565" s="561"/>
      <c r="E565" s="561"/>
      <c r="F565" s="561"/>
      <c r="G565" s="561"/>
    </row>
    <row r="566" spans="1:7" ht="16" outlineLevel="1" thickBot="1" x14ac:dyDescent="0.4">
      <c r="A566" s="2" t="s">
        <v>126</v>
      </c>
      <c r="B566" s="186"/>
      <c r="C566" s="307" t="s">
        <v>286</v>
      </c>
    </row>
    <row r="567" spans="1:7" ht="4.1500000000000004" customHeight="1" outlineLevel="1" thickBot="1" x14ac:dyDescent="0.4"/>
    <row r="568" spans="1:7" ht="29" outlineLevel="1" x14ac:dyDescent="0.35">
      <c r="A568" s="65" t="s">
        <v>127</v>
      </c>
      <c r="B568" s="155" t="s">
        <v>236</v>
      </c>
      <c r="C568" s="409" t="s">
        <v>128</v>
      </c>
      <c r="D568" s="410"/>
      <c r="E568" s="65" t="s">
        <v>237</v>
      </c>
      <c r="F568" s="155" t="s">
        <v>134</v>
      </c>
      <c r="G568" s="156" t="s">
        <v>73</v>
      </c>
    </row>
    <row r="569" spans="1:7" ht="16" outlineLevel="1" thickBot="1" x14ac:dyDescent="0.4">
      <c r="A569" s="296"/>
      <c r="B569" s="222"/>
      <c r="C569" s="557"/>
      <c r="D569" s="558"/>
      <c r="E569" s="127"/>
      <c r="F569" s="128"/>
      <c r="G569" s="76">
        <f>ROUND(E569*F569,2)</f>
        <v>0</v>
      </c>
    </row>
    <row r="570" spans="1:7" outlineLevel="1" x14ac:dyDescent="0.35">
      <c r="A570" s="296"/>
      <c r="B570" s="222"/>
      <c r="C570" s="557"/>
      <c r="D570" s="558"/>
    </row>
    <row r="571" spans="1:7" outlineLevel="1" x14ac:dyDescent="0.35">
      <c r="A571" s="296"/>
      <c r="B571" s="222"/>
      <c r="C571" s="557"/>
      <c r="D571" s="558"/>
    </row>
    <row r="572" spans="1:7" outlineLevel="1" x14ac:dyDescent="0.35">
      <c r="A572" s="296"/>
      <c r="B572" s="222"/>
      <c r="C572" s="557"/>
      <c r="D572" s="558"/>
    </row>
    <row r="573" spans="1:7" ht="15" outlineLevel="1" thickBot="1" x14ac:dyDescent="0.4">
      <c r="A573" s="297"/>
      <c r="B573" s="223"/>
      <c r="C573" s="559"/>
      <c r="D573" s="560"/>
    </row>
    <row r="574" spans="1:7" outlineLevel="1" x14ac:dyDescent="0.35"/>
    <row r="575" spans="1:7" ht="18.5" outlineLevel="1" x14ac:dyDescent="0.35">
      <c r="A575" s="561" t="s">
        <v>248</v>
      </c>
      <c r="B575" s="561"/>
      <c r="C575" s="561"/>
      <c r="D575" s="561"/>
      <c r="E575" s="561"/>
      <c r="F575" s="561"/>
      <c r="G575" s="561"/>
    </row>
    <row r="576" spans="1:7" outlineLevel="1" x14ac:dyDescent="0.35">
      <c r="A576" s="416" t="s">
        <v>153</v>
      </c>
      <c r="B576" s="416"/>
      <c r="C576" s="416"/>
      <c r="D576" s="416"/>
      <c r="E576" s="416"/>
      <c r="F576" s="416"/>
      <c r="G576" s="416"/>
    </row>
    <row r="577" spans="5:7" ht="15" outlineLevel="1" thickBot="1" x14ac:dyDescent="0.4"/>
    <row r="578" spans="5:7" ht="14.5" customHeight="1" outlineLevel="1" x14ac:dyDescent="0.35">
      <c r="E578" s="65" t="s">
        <v>129</v>
      </c>
      <c r="F578" s="155" t="s">
        <v>130</v>
      </c>
      <c r="G578" s="156" t="s">
        <v>73</v>
      </c>
    </row>
    <row r="579" spans="5:7" ht="16" outlineLevel="1" thickBot="1" x14ac:dyDescent="0.4">
      <c r="E579" s="68">
        <v>0.1</v>
      </c>
      <c r="F579" s="128"/>
      <c r="G579" s="76">
        <f>ROUND(E579*F579,2)</f>
        <v>0</v>
      </c>
    </row>
    <row r="580" spans="5:7" outlineLevel="1" x14ac:dyDescent="0.35"/>
    <row r="581" spans="5:7" ht="15.5" x14ac:dyDescent="0.35">
      <c r="F581" s="143" t="s">
        <v>118</v>
      </c>
      <c r="G581" s="140">
        <f>IF(G569&gt;0,G569,G579)</f>
        <v>0</v>
      </c>
    </row>
  </sheetData>
  <sheetProtection algorithmName="SHA-512" hashValue="sC42cI6AFXRlRXxE44++gDkF51PW53v03Vg6CxRlejcFAteRDg4tBsz2Ye6AG6gpKzEUaaykMaqfGOoLRFjMVw==" saltValue="sOGFaCrFos/u9TKqOtoAuA==" spinCount="100000" sheet="1" objects="1" scenarios="1"/>
  <mergeCells count="462">
    <mergeCell ref="C372:F372"/>
    <mergeCell ref="C373:F373"/>
    <mergeCell ref="C374:F374"/>
    <mergeCell ref="C375:F375"/>
    <mergeCell ref="C376:F376"/>
    <mergeCell ref="C377:F377"/>
    <mergeCell ref="D512:E512"/>
    <mergeCell ref="D513:E513"/>
    <mergeCell ref="D514:E514"/>
    <mergeCell ref="A480:F480"/>
    <mergeCell ref="A479:C479"/>
    <mergeCell ref="A413:B413"/>
    <mergeCell ref="A412:B412"/>
    <mergeCell ref="A414:B414"/>
    <mergeCell ref="C414:D414"/>
    <mergeCell ref="A415:B415"/>
    <mergeCell ref="A476:C476"/>
    <mergeCell ref="A477:C477"/>
    <mergeCell ref="A485:B485"/>
    <mergeCell ref="C485:D485"/>
    <mergeCell ref="A478:C478"/>
    <mergeCell ref="B500:G500"/>
    <mergeCell ref="A492:B492"/>
    <mergeCell ref="A493:B493"/>
    <mergeCell ref="E555:F555"/>
    <mergeCell ref="A446:G446"/>
    <mergeCell ref="B447:C447"/>
    <mergeCell ref="B448:C448"/>
    <mergeCell ref="B449:C449"/>
    <mergeCell ref="B451:C451"/>
    <mergeCell ref="B452:C452"/>
    <mergeCell ref="B450:C450"/>
    <mergeCell ref="D501:E501"/>
    <mergeCell ref="D502:E502"/>
    <mergeCell ref="D503:E503"/>
    <mergeCell ref="D504:E504"/>
    <mergeCell ref="D505:E505"/>
    <mergeCell ref="C488:D488"/>
    <mergeCell ref="A484:B484"/>
    <mergeCell ref="C484:D484"/>
    <mergeCell ref="A486:B486"/>
    <mergeCell ref="C486:D486"/>
    <mergeCell ref="A487:B487"/>
    <mergeCell ref="D506:E506"/>
    <mergeCell ref="D509:E509"/>
    <mergeCell ref="D510:E510"/>
    <mergeCell ref="D511:E511"/>
    <mergeCell ref="A488:B488"/>
    <mergeCell ref="B3:E3"/>
    <mergeCell ref="B253:D253"/>
    <mergeCell ref="B254:D254"/>
    <mergeCell ref="B255:D255"/>
    <mergeCell ref="B256:D256"/>
    <mergeCell ref="B238:D238"/>
    <mergeCell ref="B239:D239"/>
    <mergeCell ref="B240:D240"/>
    <mergeCell ref="B243:D243"/>
    <mergeCell ref="B244:D244"/>
    <mergeCell ref="B245:D245"/>
    <mergeCell ref="B232:D232"/>
    <mergeCell ref="B235:D235"/>
    <mergeCell ref="B236:D236"/>
    <mergeCell ref="B237:D237"/>
    <mergeCell ref="B251:D251"/>
    <mergeCell ref="B252:D252"/>
    <mergeCell ref="B246:D246"/>
    <mergeCell ref="B247:D247"/>
    <mergeCell ref="B215:D215"/>
    <mergeCell ref="B202:D202"/>
    <mergeCell ref="B203:D203"/>
    <mergeCell ref="B204:D204"/>
    <mergeCell ref="B205:D205"/>
    <mergeCell ref="B248:D248"/>
    <mergeCell ref="B224:D224"/>
    <mergeCell ref="B227:D227"/>
    <mergeCell ref="B228:D228"/>
    <mergeCell ref="B229:D229"/>
    <mergeCell ref="B230:D230"/>
    <mergeCell ref="B231:D231"/>
    <mergeCell ref="B218:D218"/>
    <mergeCell ref="B219:D219"/>
    <mergeCell ref="B220:D220"/>
    <mergeCell ref="B221:D221"/>
    <mergeCell ref="B222:D222"/>
    <mergeCell ref="B223:D223"/>
    <mergeCell ref="B193:D193"/>
    <mergeCell ref="A194:C194"/>
    <mergeCell ref="B210:D210"/>
    <mergeCell ref="B211:D211"/>
    <mergeCell ref="B212:D212"/>
    <mergeCell ref="B213:D213"/>
    <mergeCell ref="B214:D214"/>
    <mergeCell ref="B206:D206"/>
    <mergeCell ref="B209:D209"/>
    <mergeCell ref="B270:D270"/>
    <mergeCell ref="B271:D271"/>
    <mergeCell ref="B277:D277"/>
    <mergeCell ref="B278:D278"/>
    <mergeCell ref="B279:D279"/>
    <mergeCell ref="B281:D281"/>
    <mergeCell ref="B167:D167"/>
    <mergeCell ref="B183:D183"/>
    <mergeCell ref="B184:D184"/>
    <mergeCell ref="B185:D185"/>
    <mergeCell ref="B186:D186"/>
    <mergeCell ref="B187:D187"/>
    <mergeCell ref="B188:D188"/>
    <mergeCell ref="B176:D176"/>
    <mergeCell ref="B177:D177"/>
    <mergeCell ref="B178:D178"/>
    <mergeCell ref="B179:D179"/>
    <mergeCell ref="B180:D180"/>
    <mergeCell ref="A181:C181"/>
    <mergeCell ref="B196:D196"/>
    <mergeCell ref="B197:D197"/>
    <mergeCell ref="B198:D198"/>
    <mergeCell ref="B191:D191"/>
    <mergeCell ref="B192:D192"/>
    <mergeCell ref="B159:D159"/>
    <mergeCell ref="B160:D160"/>
    <mergeCell ref="B161:D161"/>
    <mergeCell ref="B295:D295"/>
    <mergeCell ref="A262:G262"/>
    <mergeCell ref="B268:D268"/>
    <mergeCell ref="B266:D266"/>
    <mergeCell ref="B265:D265"/>
    <mergeCell ref="B170:D170"/>
    <mergeCell ref="B171:D171"/>
    <mergeCell ref="B172:D172"/>
    <mergeCell ref="B173:D173"/>
    <mergeCell ref="B174:D174"/>
    <mergeCell ref="B175:D175"/>
    <mergeCell ref="B162:D162"/>
    <mergeCell ref="B163:D163"/>
    <mergeCell ref="B164:D164"/>
    <mergeCell ref="B165:D165"/>
    <mergeCell ref="B166:D166"/>
    <mergeCell ref="B189:D189"/>
    <mergeCell ref="B199:D199"/>
    <mergeCell ref="B200:D200"/>
    <mergeCell ref="B201:D201"/>
    <mergeCell ref="B190:D190"/>
    <mergeCell ref="B20:D20"/>
    <mergeCell ref="B19:D19"/>
    <mergeCell ref="B29:D29"/>
    <mergeCell ref="B28:C28"/>
    <mergeCell ref="B27:C27"/>
    <mergeCell ref="C571:D571"/>
    <mergeCell ref="C572:D572"/>
    <mergeCell ref="C573:D573"/>
    <mergeCell ref="C539:D539"/>
    <mergeCell ref="A540:B540"/>
    <mergeCell ref="C540:D540"/>
    <mergeCell ref="C541:D541"/>
    <mergeCell ref="A542:B542"/>
    <mergeCell ref="C542:D542"/>
    <mergeCell ref="B404:G404"/>
    <mergeCell ref="B382:G382"/>
    <mergeCell ref="A384:G384"/>
    <mergeCell ref="A393:G393"/>
    <mergeCell ref="D147:E147"/>
    <mergeCell ref="B111:F111"/>
    <mergeCell ref="B112:F112"/>
    <mergeCell ref="C371:F371"/>
    <mergeCell ref="C378:F378"/>
    <mergeCell ref="A155:G155"/>
    <mergeCell ref="A575:G575"/>
    <mergeCell ref="B17:E17"/>
    <mergeCell ref="B18:D18"/>
    <mergeCell ref="B31:D31"/>
    <mergeCell ref="B30:D30"/>
    <mergeCell ref="B26:D26"/>
    <mergeCell ref="B25:D25"/>
    <mergeCell ref="A551:B551"/>
    <mergeCell ref="B560:C561"/>
    <mergeCell ref="C568:D568"/>
    <mergeCell ref="A565:G565"/>
    <mergeCell ref="C569:D569"/>
    <mergeCell ref="C570:D570"/>
    <mergeCell ref="C546:D546"/>
    <mergeCell ref="A547:B547"/>
    <mergeCell ref="C547:D547"/>
    <mergeCell ref="A548:B548"/>
    <mergeCell ref="C548:D548"/>
    <mergeCell ref="A549:B549"/>
    <mergeCell ref="C549:D549"/>
    <mergeCell ref="C552:D552"/>
    <mergeCell ref="A538:B538"/>
    <mergeCell ref="C538:D538"/>
    <mergeCell ref="B21:D21"/>
    <mergeCell ref="A576:G576"/>
    <mergeCell ref="A563:G563"/>
    <mergeCell ref="A550:B550"/>
    <mergeCell ref="C550:D550"/>
    <mergeCell ref="C551:D551"/>
    <mergeCell ref="A552:B552"/>
    <mergeCell ref="B274:D274"/>
    <mergeCell ref="B282:D282"/>
    <mergeCell ref="B283:D283"/>
    <mergeCell ref="B284:D284"/>
    <mergeCell ref="B285:D285"/>
    <mergeCell ref="B313:D313"/>
    <mergeCell ref="B290:D290"/>
    <mergeCell ref="B291:D291"/>
    <mergeCell ref="B292:D292"/>
    <mergeCell ref="B293:D293"/>
    <mergeCell ref="A518:B518"/>
    <mergeCell ref="C518:D518"/>
    <mergeCell ref="A519:B519"/>
    <mergeCell ref="C519:D519"/>
    <mergeCell ref="A520:B520"/>
    <mergeCell ref="C520:D520"/>
    <mergeCell ref="C527:D527"/>
    <mergeCell ref="A527:B527"/>
    <mergeCell ref="A35:G35"/>
    <mergeCell ref="A62:G62"/>
    <mergeCell ref="A34:G34"/>
    <mergeCell ref="B24:D24"/>
    <mergeCell ref="B23:D23"/>
    <mergeCell ref="B22:D22"/>
    <mergeCell ref="A370:B370"/>
    <mergeCell ref="A288:C288"/>
    <mergeCell ref="D137:E137"/>
    <mergeCell ref="D138:E138"/>
    <mergeCell ref="D139:E139"/>
    <mergeCell ref="D142:E142"/>
    <mergeCell ref="D143:E143"/>
    <mergeCell ref="D144:E144"/>
    <mergeCell ref="D145:E145"/>
    <mergeCell ref="D146:E146"/>
    <mergeCell ref="A369:B369"/>
    <mergeCell ref="C369:F369"/>
    <mergeCell ref="C370:F370"/>
    <mergeCell ref="D134:E134"/>
    <mergeCell ref="A153:G153"/>
    <mergeCell ref="A154:G154"/>
    <mergeCell ref="B157:D157"/>
    <mergeCell ref="B158:D158"/>
    <mergeCell ref="B2:E2"/>
    <mergeCell ref="B6:E6"/>
    <mergeCell ref="B5:E5"/>
    <mergeCell ref="B7:E7"/>
    <mergeCell ref="B8:E8"/>
    <mergeCell ref="B10:E10"/>
    <mergeCell ref="A525:B525"/>
    <mergeCell ref="C525:D525"/>
    <mergeCell ref="C412:D412"/>
    <mergeCell ref="C413:D413"/>
    <mergeCell ref="A423:F423"/>
    <mergeCell ref="A491:B491"/>
    <mergeCell ref="C491:D491"/>
    <mergeCell ref="C521:D521"/>
    <mergeCell ref="C522:D522"/>
    <mergeCell ref="A523:B523"/>
    <mergeCell ref="C523:D523"/>
    <mergeCell ref="A524:B524"/>
    <mergeCell ref="C524:D524"/>
    <mergeCell ref="A522:B522"/>
    <mergeCell ref="A379:B379"/>
    <mergeCell ref="C379:F379"/>
    <mergeCell ref="A14:G15"/>
    <mergeCell ref="D127:E127"/>
    <mergeCell ref="A541:B541"/>
    <mergeCell ref="A543:B543"/>
    <mergeCell ref="C543:D543"/>
    <mergeCell ref="A544:B544"/>
    <mergeCell ref="C544:D544"/>
    <mergeCell ref="C533:D533"/>
    <mergeCell ref="A532:B532"/>
    <mergeCell ref="A539:B539"/>
    <mergeCell ref="A526:B526"/>
    <mergeCell ref="C526:D526"/>
    <mergeCell ref="A537:B537"/>
    <mergeCell ref="C537:D537"/>
    <mergeCell ref="C529:D529"/>
    <mergeCell ref="A530:B530"/>
    <mergeCell ref="C530:D530"/>
    <mergeCell ref="A531:B531"/>
    <mergeCell ref="C531:D531"/>
    <mergeCell ref="C532:D532"/>
    <mergeCell ref="A533:B533"/>
    <mergeCell ref="A528:B528"/>
    <mergeCell ref="C528:D528"/>
    <mergeCell ref="A546:B546"/>
    <mergeCell ref="A371:B371"/>
    <mergeCell ref="A378:B378"/>
    <mergeCell ref="A372:B372"/>
    <mergeCell ref="A373:B373"/>
    <mergeCell ref="A374:B374"/>
    <mergeCell ref="A375:B375"/>
    <mergeCell ref="A376:B376"/>
    <mergeCell ref="A377:B377"/>
    <mergeCell ref="A407:G407"/>
    <mergeCell ref="A419:B419"/>
    <mergeCell ref="C419:D419"/>
    <mergeCell ref="A416:B416"/>
    <mergeCell ref="C416:D416"/>
    <mergeCell ref="A417:B417"/>
    <mergeCell ref="C417:D417"/>
    <mergeCell ref="A418:B418"/>
    <mergeCell ref="C418:D418"/>
    <mergeCell ref="A441:G441"/>
    <mergeCell ref="A420:B420"/>
    <mergeCell ref="A521:B521"/>
    <mergeCell ref="A545:B545"/>
    <mergeCell ref="C545:D545"/>
    <mergeCell ref="A529:B529"/>
    <mergeCell ref="D135:E135"/>
    <mergeCell ref="D136:E136"/>
    <mergeCell ref="B108:F108"/>
    <mergeCell ref="B109:F109"/>
    <mergeCell ref="B110:F110"/>
    <mergeCell ref="B113:F113"/>
    <mergeCell ref="D128:E128"/>
    <mergeCell ref="D129:E129"/>
    <mergeCell ref="D130:E130"/>
    <mergeCell ref="D131:E131"/>
    <mergeCell ref="D118:E118"/>
    <mergeCell ref="D119:E119"/>
    <mergeCell ref="D120:E120"/>
    <mergeCell ref="B107:F107"/>
    <mergeCell ref="A117:G117"/>
    <mergeCell ref="D121:E121"/>
    <mergeCell ref="D122:E122"/>
    <mergeCell ref="B104:F104"/>
    <mergeCell ref="B105:F105"/>
    <mergeCell ref="B106:F106"/>
    <mergeCell ref="D123:E123"/>
    <mergeCell ref="D126:E126"/>
    <mergeCell ref="A263:G263"/>
    <mergeCell ref="B359:D359"/>
    <mergeCell ref="B342:D342"/>
    <mergeCell ref="B339:D339"/>
    <mergeCell ref="B334:D334"/>
    <mergeCell ref="B335:D335"/>
    <mergeCell ref="B336:D336"/>
    <mergeCell ref="B337:D337"/>
    <mergeCell ref="B325:D325"/>
    <mergeCell ref="B326:D326"/>
    <mergeCell ref="B307:D307"/>
    <mergeCell ref="B308:D308"/>
    <mergeCell ref="B309:D309"/>
    <mergeCell ref="B310:D310"/>
    <mergeCell ref="B327:D327"/>
    <mergeCell ref="B328:D328"/>
    <mergeCell ref="B330:D330"/>
    <mergeCell ref="B331:D331"/>
    <mergeCell ref="B264:D264"/>
    <mergeCell ref="B294:D294"/>
    <mergeCell ref="B286:D286"/>
    <mergeCell ref="B287:D287"/>
    <mergeCell ref="B272:D272"/>
    <mergeCell ref="B273:D273"/>
    <mergeCell ref="B358:D358"/>
    <mergeCell ref="C487:D487"/>
    <mergeCell ref="C492:D492"/>
    <mergeCell ref="B406:G406"/>
    <mergeCell ref="A489:B489"/>
    <mergeCell ref="C489:D489"/>
    <mergeCell ref="A490:B490"/>
    <mergeCell ref="C490:D490"/>
    <mergeCell ref="A471:C471"/>
    <mergeCell ref="A472:C472"/>
    <mergeCell ref="A473:C473"/>
    <mergeCell ref="A474:C474"/>
    <mergeCell ref="A475:C475"/>
    <mergeCell ref="A438:F438"/>
    <mergeCell ref="A464:F464"/>
    <mergeCell ref="C415:D415"/>
    <mergeCell ref="C421:D421"/>
    <mergeCell ref="A422:B422"/>
    <mergeCell ref="C422:D422"/>
    <mergeCell ref="B462:C462"/>
    <mergeCell ref="B463:C463"/>
    <mergeCell ref="A468:G468"/>
    <mergeCell ref="A483:G483"/>
    <mergeCell ref="A445:G445"/>
    <mergeCell ref="B352:D352"/>
    <mergeCell ref="B267:D267"/>
    <mergeCell ref="B280:D280"/>
    <mergeCell ref="B298:D298"/>
    <mergeCell ref="B311:D311"/>
    <mergeCell ref="B320:D320"/>
    <mergeCell ref="B329:D329"/>
    <mergeCell ref="B338:D338"/>
    <mergeCell ref="B346:D346"/>
    <mergeCell ref="B345:D345"/>
    <mergeCell ref="B344:D344"/>
    <mergeCell ref="B343:D343"/>
    <mergeCell ref="A301:C301"/>
    <mergeCell ref="B303:D303"/>
    <mergeCell ref="B304:D304"/>
    <mergeCell ref="B305:D305"/>
    <mergeCell ref="B306:D306"/>
    <mergeCell ref="B312:D312"/>
    <mergeCell ref="B299:D299"/>
    <mergeCell ref="B300:D300"/>
    <mergeCell ref="B347:D347"/>
    <mergeCell ref="B296:D296"/>
    <mergeCell ref="B297:D297"/>
    <mergeCell ref="B269:D269"/>
    <mergeCell ref="A469:C469"/>
    <mergeCell ref="A470:C470"/>
    <mergeCell ref="B559:G559"/>
    <mergeCell ref="A495:F495"/>
    <mergeCell ref="B33:G33"/>
    <mergeCell ref="B103:G103"/>
    <mergeCell ref="B116:G116"/>
    <mergeCell ref="B152:G152"/>
    <mergeCell ref="B261:G261"/>
    <mergeCell ref="B368:G368"/>
    <mergeCell ref="B316:D316"/>
    <mergeCell ref="B317:D317"/>
    <mergeCell ref="B318:D318"/>
    <mergeCell ref="B319:D319"/>
    <mergeCell ref="B321:D321"/>
    <mergeCell ref="B322:D322"/>
    <mergeCell ref="B360:D360"/>
    <mergeCell ref="B361:D361"/>
    <mergeCell ref="B362:D362"/>
    <mergeCell ref="B363:D363"/>
    <mergeCell ref="A494:B494"/>
    <mergeCell ref="C494:D494"/>
    <mergeCell ref="B350:D350"/>
    <mergeCell ref="B351:D351"/>
    <mergeCell ref="A426:G426"/>
    <mergeCell ref="B353:D353"/>
    <mergeCell ref="B354:D354"/>
    <mergeCell ref="B355:D355"/>
    <mergeCell ref="A517:G517"/>
    <mergeCell ref="A536:G536"/>
    <mergeCell ref="B458:C458"/>
    <mergeCell ref="B459:C459"/>
    <mergeCell ref="B460:C460"/>
    <mergeCell ref="B461:C461"/>
    <mergeCell ref="C420:D420"/>
    <mergeCell ref="A421:B421"/>
    <mergeCell ref="A408:G408"/>
    <mergeCell ref="A409:G409"/>
    <mergeCell ref="A410:G410"/>
    <mergeCell ref="A411:G411"/>
    <mergeCell ref="B453:C453"/>
    <mergeCell ref="B454:C454"/>
    <mergeCell ref="B455:C455"/>
    <mergeCell ref="B456:C456"/>
    <mergeCell ref="B457:C457"/>
    <mergeCell ref="A442:G444"/>
    <mergeCell ref="C493:D493"/>
    <mergeCell ref="A467:G467"/>
    <mergeCell ref="A97:B97"/>
    <mergeCell ref="C97:F97"/>
    <mergeCell ref="A98:B98"/>
    <mergeCell ref="C98:F98"/>
    <mergeCell ref="A99:B99"/>
    <mergeCell ref="C99:F99"/>
    <mergeCell ref="A100:B100"/>
    <mergeCell ref="C100:F100"/>
    <mergeCell ref="A94:G94"/>
    <mergeCell ref="C95:F95"/>
    <mergeCell ref="C96:F96"/>
    <mergeCell ref="A96:B96"/>
    <mergeCell ref="A95:B95"/>
  </mergeCells>
  <pageMargins left="0.5" right="0.5" top="0.5" bottom="0.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0000000}">
          <x14:formula1>
            <xm:f>'Selection Tables'!$A$3:$A$5</xm:f>
          </x14:formula1>
          <xm:sqref>B560:C561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4" tint="0.79998168889431442"/>
    <outlinePr summaryBelow="0" summaryRight="0"/>
  </sheetPr>
  <dimension ref="A1:G1282"/>
  <sheetViews>
    <sheetView showGridLines="0" zoomScaleNormal="100" workbookViewId="0"/>
  </sheetViews>
  <sheetFormatPr defaultRowHeight="14.5" outlineLevelRow="6" x14ac:dyDescent="0.35"/>
  <cols>
    <col min="1" max="1" width="27.7265625" customWidth="1"/>
    <col min="2" max="4" width="13.7265625" customWidth="1"/>
    <col min="5" max="7" width="19.54296875" customWidth="1"/>
  </cols>
  <sheetData>
    <row r="1" spans="1:7" ht="21" x14ac:dyDescent="0.5">
      <c r="A1" s="3" t="s">
        <v>70</v>
      </c>
      <c r="G1" s="201" t="str">
        <f>IF(B7&gt;0,B7," ")</f>
        <v xml:space="preserve"> </v>
      </c>
    </row>
    <row r="2" spans="1:7" ht="16" thickBot="1" x14ac:dyDescent="0.4">
      <c r="A2" s="2" t="s">
        <v>0</v>
      </c>
      <c r="B2" s="489">
        <f>'BD6'!B2</f>
        <v>0</v>
      </c>
      <c r="C2" s="489"/>
      <c r="D2" s="489"/>
      <c r="E2" s="489"/>
      <c r="G2" s="291" t="str">
        <f>IF(E28=0,"HIDE"," ")</f>
        <v>HIDE</v>
      </c>
    </row>
    <row r="3" spans="1:7" ht="16" thickBot="1" x14ac:dyDescent="0.4">
      <c r="A3" s="2" t="s">
        <v>183</v>
      </c>
      <c r="B3" s="489">
        <f>'BD6'!B3</f>
        <v>0</v>
      </c>
      <c r="C3" s="489"/>
      <c r="D3" s="489"/>
      <c r="E3" s="489"/>
    </row>
    <row r="4" spans="1:7" ht="6" customHeight="1" x14ac:dyDescent="0.35">
      <c r="A4" s="2"/>
      <c r="B4" s="2"/>
      <c r="C4" s="2"/>
      <c r="D4" s="2"/>
      <c r="E4" s="2"/>
      <c r="F4" s="2"/>
      <c r="G4" s="2"/>
    </row>
    <row r="5" spans="1:7" ht="16" thickBot="1" x14ac:dyDescent="0.4">
      <c r="A5" s="2" t="s">
        <v>262</v>
      </c>
      <c r="B5" s="489">
        <f>'BD6'!B5</f>
        <v>0</v>
      </c>
      <c r="C5" s="489"/>
      <c r="D5" s="489"/>
      <c r="E5" s="489"/>
    </row>
    <row r="6" spans="1:7" ht="16" thickBot="1" x14ac:dyDescent="0.4">
      <c r="A6" s="2" t="s">
        <v>46</v>
      </c>
      <c r="B6" s="490">
        <f>'BD6'!B6</f>
        <v>0</v>
      </c>
      <c r="C6" s="490"/>
      <c r="D6" s="490"/>
      <c r="E6" s="490"/>
    </row>
    <row r="7" spans="1:7" ht="16" thickBot="1" x14ac:dyDescent="0.4">
      <c r="A7" s="2" t="s">
        <v>67</v>
      </c>
      <c r="B7" s="490">
        <f>'BD6'!B7</f>
        <v>0</v>
      </c>
      <c r="C7" s="490"/>
      <c r="D7" s="490"/>
      <c r="E7" s="490"/>
    </row>
    <row r="8" spans="1:7" ht="16" thickBot="1" x14ac:dyDescent="0.4">
      <c r="A8" s="2" t="s">
        <v>1</v>
      </c>
      <c r="B8" s="489">
        <f>'BD6'!B8</f>
        <v>0</v>
      </c>
      <c r="C8" s="489"/>
      <c r="D8" s="489"/>
      <c r="E8" s="489"/>
    </row>
    <row r="9" spans="1:7" ht="16" thickBot="1" x14ac:dyDescent="0.4">
      <c r="A9" s="2" t="s">
        <v>82</v>
      </c>
      <c r="B9" s="133">
        <f>'BD6'!B9</f>
        <v>12</v>
      </c>
      <c r="C9" s="23"/>
      <c r="D9" s="23"/>
      <c r="E9" s="23"/>
    </row>
    <row r="10" spans="1:7" ht="16" thickBot="1" x14ac:dyDescent="0.4">
      <c r="A10" s="2" t="s">
        <v>61</v>
      </c>
      <c r="B10" s="490">
        <f>'BD6'!B10</f>
        <v>0</v>
      </c>
      <c r="C10" s="490"/>
      <c r="D10" s="490"/>
      <c r="E10" s="490"/>
    </row>
    <row r="11" spans="1:7" ht="16" thickBot="1" x14ac:dyDescent="0.4">
      <c r="A11" s="2" t="s">
        <v>60</v>
      </c>
      <c r="B11" s="64">
        <f>'BD6'!B11</f>
        <v>0</v>
      </c>
      <c r="C11" s="164"/>
      <c r="D11" s="23"/>
      <c r="E11" s="23"/>
    </row>
    <row r="12" spans="1:7" ht="16" thickBot="1" x14ac:dyDescent="0.4">
      <c r="A12" s="2" t="s">
        <v>167</v>
      </c>
      <c r="B12" s="72" t="e">
        <f>'BD6'!B12</f>
        <v>#DIV/0!</v>
      </c>
      <c r="C12" s="23"/>
      <c r="D12" s="23"/>
      <c r="E12" s="23"/>
    </row>
    <row r="13" spans="1:7" ht="15" thickBot="1" x14ac:dyDescent="0.4">
      <c r="A13" s="1"/>
    </row>
    <row r="14" spans="1:7" ht="21" x14ac:dyDescent="0.35">
      <c r="A14" s="1"/>
      <c r="B14" s="590" t="s">
        <v>10</v>
      </c>
      <c r="C14" s="591"/>
      <c r="D14" s="591"/>
      <c r="E14" s="592"/>
    </row>
    <row r="15" spans="1:7" ht="19" thickBot="1" x14ac:dyDescent="0.5">
      <c r="A15" s="1"/>
      <c r="B15" s="523" t="s">
        <v>12</v>
      </c>
      <c r="C15" s="524"/>
      <c r="D15" s="524"/>
      <c r="E15" s="103" t="s">
        <v>11</v>
      </c>
      <c r="F15" s="149" t="s">
        <v>92</v>
      </c>
    </row>
    <row r="16" spans="1:7" ht="18.5" x14ac:dyDescent="0.45">
      <c r="A16" s="1"/>
      <c r="B16" s="517" t="s">
        <v>2</v>
      </c>
      <c r="C16" s="518"/>
      <c r="D16" s="519"/>
      <c r="E16" s="144">
        <f>B32</f>
        <v>0</v>
      </c>
      <c r="F16" s="150">
        <f>E16-'BD6'!E19</f>
        <v>0</v>
      </c>
    </row>
    <row r="17" spans="1:7" ht="18.5" x14ac:dyDescent="0.45">
      <c r="A17" s="1"/>
      <c r="B17" s="520" t="s">
        <v>3</v>
      </c>
      <c r="C17" s="521"/>
      <c r="D17" s="522"/>
      <c r="E17" s="145">
        <f>B512</f>
        <v>0</v>
      </c>
      <c r="F17" s="150">
        <f>E17-'BD6'!E20</f>
        <v>0</v>
      </c>
    </row>
    <row r="18" spans="1:7" ht="18.5" x14ac:dyDescent="0.45">
      <c r="A18" s="1"/>
      <c r="B18" s="520" t="s">
        <v>4</v>
      </c>
      <c r="C18" s="521"/>
      <c r="D18" s="522"/>
      <c r="E18" s="145">
        <f>B530</f>
        <v>0</v>
      </c>
      <c r="F18" s="150">
        <f>E18-'BD6'!E21</f>
        <v>0</v>
      </c>
    </row>
    <row r="19" spans="1:7" ht="18.5" x14ac:dyDescent="0.45">
      <c r="A19" s="1"/>
      <c r="B19" s="520" t="s">
        <v>5</v>
      </c>
      <c r="C19" s="521"/>
      <c r="D19" s="522"/>
      <c r="E19" s="145">
        <f>B559</f>
        <v>0</v>
      </c>
      <c r="F19" s="150">
        <f>E19-'BD6'!E22</f>
        <v>0</v>
      </c>
    </row>
    <row r="20" spans="1:7" ht="18.5" x14ac:dyDescent="0.45">
      <c r="A20" s="1"/>
      <c r="B20" s="520" t="s">
        <v>6</v>
      </c>
      <c r="C20" s="521"/>
      <c r="D20" s="522"/>
      <c r="E20" s="145">
        <f>B624</f>
        <v>0</v>
      </c>
      <c r="F20" s="150">
        <f>E20-'BD6'!E23</f>
        <v>0</v>
      </c>
    </row>
    <row r="21" spans="1:7" ht="18.5" x14ac:dyDescent="0.45">
      <c r="A21" s="1"/>
      <c r="B21" s="520" t="s">
        <v>13</v>
      </c>
      <c r="C21" s="521"/>
      <c r="D21" s="522"/>
      <c r="E21" s="145">
        <f>B699</f>
        <v>0</v>
      </c>
      <c r="F21" s="150">
        <f>E21-'BD6'!E24</f>
        <v>0</v>
      </c>
    </row>
    <row r="22" spans="1:7" ht="18.5" x14ac:dyDescent="0.45">
      <c r="A22" s="1"/>
      <c r="B22" s="520" t="s">
        <v>7</v>
      </c>
      <c r="C22" s="521"/>
      <c r="D22" s="522"/>
      <c r="E22" s="145">
        <f>B784</f>
        <v>0</v>
      </c>
      <c r="F22" s="150">
        <f>E22-'BD6'!E25</f>
        <v>0</v>
      </c>
    </row>
    <row r="23" spans="1:7" ht="18.5" x14ac:dyDescent="0.45">
      <c r="A23" s="1"/>
      <c r="B23" s="520" t="s">
        <v>15</v>
      </c>
      <c r="C23" s="521"/>
      <c r="D23" s="522"/>
      <c r="E23" s="145">
        <f>B822</f>
        <v>0</v>
      </c>
      <c r="F23" s="150">
        <f>E23-'BD6'!E26</f>
        <v>0</v>
      </c>
    </row>
    <row r="24" spans="1:7" ht="17" x14ac:dyDescent="0.4">
      <c r="A24" s="1"/>
      <c r="B24" s="471" t="s">
        <v>99</v>
      </c>
      <c r="C24" s="472"/>
      <c r="D24" s="308">
        <f>B825</f>
        <v>0</v>
      </c>
      <c r="E24" s="104"/>
      <c r="F24" s="150">
        <f>D24-'BD6'!D27</f>
        <v>0</v>
      </c>
    </row>
    <row r="25" spans="1:7" ht="17.5" thickBot="1" x14ac:dyDescent="0.45">
      <c r="A25" s="1"/>
      <c r="B25" s="473" t="s">
        <v>143</v>
      </c>
      <c r="C25" s="474"/>
      <c r="D25" s="309">
        <f>B1101</f>
        <v>0</v>
      </c>
      <c r="E25" s="105"/>
      <c r="F25" s="150">
        <f>D25-'BD6'!D28</f>
        <v>0</v>
      </c>
    </row>
    <row r="26" spans="1:7" ht="18.5" x14ac:dyDescent="0.45">
      <c r="A26" s="1"/>
      <c r="B26" s="397" t="s">
        <v>148</v>
      </c>
      <c r="C26" s="398"/>
      <c r="D26" s="529"/>
      <c r="E26" s="146">
        <f>SUM(D16:D23)</f>
        <v>0</v>
      </c>
      <c r="F26" s="150">
        <f>E26-'BD6'!E29</f>
        <v>0</v>
      </c>
    </row>
    <row r="27" spans="1:7" ht="19" thickBot="1" x14ac:dyDescent="0.5">
      <c r="A27" s="1"/>
      <c r="B27" s="526" t="s">
        <v>14</v>
      </c>
      <c r="C27" s="527"/>
      <c r="D27" s="528"/>
      <c r="E27" s="147">
        <f>B1271</f>
        <v>0</v>
      </c>
      <c r="F27" s="150">
        <f>E27-'BD6'!E30</f>
        <v>0</v>
      </c>
    </row>
    <row r="28" spans="1:7" ht="19" thickBot="1" x14ac:dyDescent="0.5">
      <c r="A28" s="1"/>
      <c r="B28" s="389" t="s">
        <v>16</v>
      </c>
      <c r="C28" s="390"/>
      <c r="D28" s="525"/>
      <c r="E28" s="148">
        <f>SUM(E26:E27)</f>
        <v>0</v>
      </c>
      <c r="F28" s="150">
        <f>E28-'BD6'!E31</f>
        <v>0</v>
      </c>
    </row>
    <row r="29" spans="1:7" x14ac:dyDescent="0.35">
      <c r="A29" s="1"/>
    </row>
    <row r="30" spans="1:7" ht="15" thickBot="1" x14ac:dyDescent="0.4">
      <c r="A30" s="1"/>
    </row>
    <row r="31" spans="1:7" ht="69.650000000000006" customHeight="1" thickBot="1" x14ac:dyDescent="0.4">
      <c r="A31" s="166" t="s">
        <v>2</v>
      </c>
      <c r="B31" s="563" t="s">
        <v>170</v>
      </c>
      <c r="C31" s="564"/>
      <c r="D31" s="564"/>
      <c r="E31" s="564"/>
      <c r="F31" s="564"/>
      <c r="G31" s="580"/>
    </row>
    <row r="32" spans="1:7" ht="24" thickBot="1" x14ac:dyDescent="0.6">
      <c r="A32" s="16" t="s">
        <v>39</v>
      </c>
      <c r="B32" s="466">
        <f>B35+B43+B51+B59+B67+B75+B83+B91+B99+B107+B115+B123+B131+B139+B147+B155+B163+B171+B179+B187+B195+B203+B211+B219+B227+B237+B245+B253+B261+B269+B277+B285+B293+B301+B309+B317+B325+B333+B341+B349+B357+B365+B373+B381+B389+B397+B405+B413+B421+B429+B437+B445+B453+B461+B469</f>
        <v>0</v>
      </c>
      <c r="C32" s="467"/>
    </row>
    <row r="33" spans="1:7" outlineLevel="1" collapsed="1" x14ac:dyDescent="0.35"/>
    <row r="34" spans="1:7" ht="18.5" outlineLevel="1" x14ac:dyDescent="0.45">
      <c r="A34" s="514" t="s">
        <v>136</v>
      </c>
      <c r="B34" s="514"/>
      <c r="C34" s="514"/>
      <c r="D34" s="514"/>
      <c r="E34" s="514"/>
      <c r="F34" s="514"/>
      <c r="G34" s="514"/>
    </row>
    <row r="35" spans="1:7" ht="15.5" outlineLevel="1" x14ac:dyDescent="0.35">
      <c r="A35" s="306" t="str">
        <f>'BD6'!A37</f>
        <v>Program Director</v>
      </c>
      <c r="B35" s="73">
        <f>'BD6'!G37</f>
        <v>0</v>
      </c>
    </row>
    <row r="36" spans="1:7" outlineLevel="1" x14ac:dyDescent="0.35">
      <c r="A36" s="465" t="s">
        <v>23</v>
      </c>
      <c r="B36" s="495"/>
      <c r="C36" s="465"/>
      <c r="D36" s="465"/>
      <c r="E36" s="465"/>
      <c r="F36" s="465"/>
      <c r="G36" s="465"/>
    </row>
    <row r="37" spans="1:7" ht="14.5" customHeight="1" outlineLevel="1" x14ac:dyDescent="0.35">
      <c r="A37" s="465"/>
      <c r="B37" s="465"/>
      <c r="C37" s="465"/>
      <c r="D37" s="465"/>
      <c r="E37" s="465"/>
      <c r="F37" s="465"/>
      <c r="G37" s="465"/>
    </row>
    <row r="38" spans="1:7" ht="14.5" customHeight="1" outlineLevel="1" x14ac:dyDescent="0.35">
      <c r="A38" s="465"/>
      <c r="B38" s="465"/>
      <c r="C38" s="465"/>
      <c r="D38" s="465"/>
      <c r="E38" s="465"/>
      <c r="F38" s="465"/>
      <c r="G38" s="465"/>
    </row>
    <row r="39" spans="1:7" ht="14.5" customHeight="1" outlineLevel="1" x14ac:dyDescent="0.35">
      <c r="A39" s="465"/>
      <c r="B39" s="465"/>
      <c r="C39" s="465"/>
      <c r="D39" s="465"/>
      <c r="E39" s="465"/>
      <c r="F39" s="465"/>
      <c r="G39" s="465"/>
    </row>
    <row r="40" spans="1:7" ht="14.5" customHeight="1" outlineLevel="1" x14ac:dyDescent="0.35">
      <c r="A40" s="465"/>
      <c r="B40" s="465"/>
      <c r="C40" s="465"/>
      <c r="D40" s="465"/>
      <c r="E40" s="465"/>
      <c r="F40" s="465"/>
      <c r="G40" s="465"/>
    </row>
    <row r="41" spans="1:7" ht="14.5" customHeight="1" outlineLevel="1" x14ac:dyDescent="0.35">
      <c r="A41" s="465"/>
      <c r="B41" s="465"/>
      <c r="C41" s="465"/>
      <c r="D41" s="465"/>
      <c r="E41" s="465"/>
      <c r="F41" s="465"/>
      <c r="G41" s="465"/>
    </row>
    <row r="42" spans="1:7" ht="14.5" customHeight="1" outlineLevel="1" x14ac:dyDescent="0.35">
      <c r="A42" s="465"/>
      <c r="B42" s="465"/>
      <c r="C42" s="465"/>
      <c r="D42" s="465"/>
      <c r="E42" s="465"/>
      <c r="F42" s="465"/>
      <c r="G42" s="465"/>
    </row>
    <row r="43" spans="1:7" ht="14.5" customHeight="1" outlineLevel="1" x14ac:dyDescent="0.35">
      <c r="A43" s="77" t="str">
        <f>'BD6'!A38</f>
        <v>Assistant Program Director</v>
      </c>
      <c r="B43" s="73">
        <f>'BD6'!G38</f>
        <v>0</v>
      </c>
      <c r="C43" s="185"/>
      <c r="D43" s="185"/>
      <c r="E43" s="185"/>
      <c r="F43" s="185"/>
      <c r="G43" s="185"/>
    </row>
    <row r="44" spans="1:7" ht="14.5" customHeight="1" outlineLevel="1" x14ac:dyDescent="0.35">
      <c r="A44" s="465" t="s">
        <v>23</v>
      </c>
      <c r="B44" s="495"/>
      <c r="C44" s="465"/>
      <c r="D44" s="465"/>
      <c r="E44" s="465"/>
      <c r="F44" s="465"/>
      <c r="G44" s="465"/>
    </row>
    <row r="45" spans="1:7" ht="14.5" customHeight="1" outlineLevel="1" x14ac:dyDescent="0.35">
      <c r="A45" s="465"/>
      <c r="B45" s="465"/>
      <c r="C45" s="465"/>
      <c r="D45" s="465"/>
      <c r="E45" s="465"/>
      <c r="F45" s="465"/>
      <c r="G45" s="465"/>
    </row>
    <row r="46" spans="1:7" ht="14.5" customHeight="1" outlineLevel="1" x14ac:dyDescent="0.35">
      <c r="A46" s="465"/>
      <c r="B46" s="465"/>
      <c r="C46" s="465"/>
      <c r="D46" s="465"/>
      <c r="E46" s="465"/>
      <c r="F46" s="465"/>
      <c r="G46" s="465"/>
    </row>
    <row r="47" spans="1:7" ht="14.5" customHeight="1" outlineLevel="1" x14ac:dyDescent="0.35">
      <c r="A47" s="465"/>
      <c r="B47" s="465"/>
      <c r="C47" s="465"/>
      <c r="D47" s="465"/>
      <c r="E47" s="465"/>
      <c r="F47" s="465"/>
      <c r="G47" s="465"/>
    </row>
    <row r="48" spans="1:7" ht="14.5" customHeight="1" outlineLevel="1" x14ac:dyDescent="0.35">
      <c r="A48" s="465"/>
      <c r="B48" s="465"/>
      <c r="C48" s="465"/>
      <c r="D48" s="465"/>
      <c r="E48" s="465"/>
      <c r="F48" s="465"/>
      <c r="G48" s="465"/>
    </row>
    <row r="49" spans="1:7" ht="14.5" customHeight="1" outlineLevel="1" x14ac:dyDescent="0.35">
      <c r="A49" s="465"/>
      <c r="B49" s="465"/>
      <c r="C49" s="465"/>
      <c r="D49" s="465"/>
      <c r="E49" s="465"/>
      <c r="F49" s="465"/>
      <c r="G49" s="465"/>
    </row>
    <row r="50" spans="1:7" ht="14.5" customHeight="1" outlineLevel="1" x14ac:dyDescent="0.35">
      <c r="A50" s="465"/>
      <c r="B50" s="465"/>
      <c r="C50" s="465"/>
      <c r="D50" s="465"/>
      <c r="E50" s="465"/>
      <c r="F50" s="465"/>
      <c r="G50" s="465"/>
    </row>
    <row r="51" spans="1:7" ht="14.5" customHeight="1" outlineLevel="1" x14ac:dyDescent="0.35">
      <c r="A51" s="77" t="str">
        <f>'BD6'!A39</f>
        <v>Lead Clinician</v>
      </c>
      <c r="B51" s="73">
        <f>'BD6'!G39</f>
        <v>0</v>
      </c>
      <c r="C51" s="185"/>
      <c r="D51" s="185"/>
      <c r="E51" s="185"/>
      <c r="F51" s="185"/>
      <c r="G51" s="185"/>
    </row>
    <row r="52" spans="1:7" ht="14.5" customHeight="1" outlineLevel="1" x14ac:dyDescent="0.35">
      <c r="A52" s="465" t="s">
        <v>23</v>
      </c>
      <c r="B52" s="495"/>
      <c r="C52" s="465"/>
      <c r="D52" s="465"/>
      <c r="E52" s="465"/>
      <c r="F52" s="465"/>
      <c r="G52" s="465"/>
    </row>
    <row r="53" spans="1:7" ht="14.5" customHeight="1" outlineLevel="1" x14ac:dyDescent="0.35">
      <c r="A53" s="465"/>
      <c r="B53" s="465"/>
      <c r="C53" s="465"/>
      <c r="D53" s="465"/>
      <c r="E53" s="465"/>
      <c r="F53" s="465"/>
      <c r="G53" s="465"/>
    </row>
    <row r="54" spans="1:7" ht="14.5" customHeight="1" outlineLevel="1" x14ac:dyDescent="0.35">
      <c r="A54" s="465"/>
      <c r="B54" s="465"/>
      <c r="C54" s="465"/>
      <c r="D54" s="465"/>
      <c r="E54" s="465"/>
      <c r="F54" s="465"/>
      <c r="G54" s="465"/>
    </row>
    <row r="55" spans="1:7" ht="14.5" customHeight="1" outlineLevel="1" x14ac:dyDescent="0.35">
      <c r="A55" s="465"/>
      <c r="B55" s="465"/>
      <c r="C55" s="465"/>
      <c r="D55" s="465"/>
      <c r="E55" s="465"/>
      <c r="F55" s="465"/>
      <c r="G55" s="465"/>
    </row>
    <row r="56" spans="1:7" ht="14.5" customHeight="1" outlineLevel="1" x14ac:dyDescent="0.35">
      <c r="A56" s="465"/>
      <c r="B56" s="465"/>
      <c r="C56" s="465"/>
      <c r="D56" s="465"/>
      <c r="E56" s="465"/>
      <c r="F56" s="465"/>
      <c r="G56" s="465"/>
    </row>
    <row r="57" spans="1:7" outlineLevel="1" x14ac:dyDescent="0.35">
      <c r="A57" s="465"/>
      <c r="B57" s="465"/>
      <c r="C57" s="465"/>
      <c r="D57" s="465"/>
      <c r="E57" s="465"/>
      <c r="F57" s="465"/>
      <c r="G57" s="465"/>
    </row>
    <row r="58" spans="1:7" outlineLevel="1" x14ac:dyDescent="0.35">
      <c r="A58" s="465"/>
      <c r="B58" s="465"/>
      <c r="C58" s="465"/>
      <c r="D58" s="465"/>
      <c r="E58" s="465"/>
      <c r="F58" s="465"/>
      <c r="G58" s="465"/>
    </row>
    <row r="59" spans="1:7" ht="15.5" outlineLevel="1" x14ac:dyDescent="0.35">
      <c r="A59" s="77">
        <f>'BD6'!A40</f>
        <v>0</v>
      </c>
      <c r="B59" s="73">
        <f>'BD6'!G40</f>
        <v>0</v>
      </c>
      <c r="C59" s="30"/>
      <c r="E59" s="32"/>
      <c r="F59" s="32"/>
      <c r="G59" s="28"/>
    </row>
    <row r="60" spans="1:7" outlineLevel="1" x14ac:dyDescent="0.35">
      <c r="A60" s="465" t="s">
        <v>23</v>
      </c>
      <c r="B60" s="495"/>
      <c r="C60" s="465"/>
      <c r="D60" s="465"/>
      <c r="E60" s="465"/>
      <c r="F60" s="465"/>
      <c r="G60" s="465"/>
    </row>
    <row r="61" spans="1:7" outlineLevel="1" x14ac:dyDescent="0.35">
      <c r="A61" s="465"/>
      <c r="B61" s="465"/>
      <c r="C61" s="465"/>
      <c r="D61" s="465"/>
      <c r="E61" s="465"/>
      <c r="F61" s="465"/>
      <c r="G61" s="465"/>
    </row>
    <row r="62" spans="1:7" outlineLevel="1" x14ac:dyDescent="0.35">
      <c r="A62" s="465"/>
      <c r="B62" s="465"/>
      <c r="C62" s="465"/>
      <c r="D62" s="465"/>
      <c r="E62" s="465"/>
      <c r="F62" s="465"/>
      <c r="G62" s="465"/>
    </row>
    <row r="63" spans="1:7" outlineLevel="1" x14ac:dyDescent="0.35">
      <c r="A63" s="465"/>
      <c r="B63" s="465"/>
      <c r="C63" s="465"/>
      <c r="D63" s="465"/>
      <c r="E63" s="465"/>
      <c r="F63" s="465"/>
      <c r="G63" s="465"/>
    </row>
    <row r="64" spans="1:7" outlineLevel="1" x14ac:dyDescent="0.35">
      <c r="A64" s="465"/>
      <c r="B64" s="465"/>
      <c r="C64" s="465"/>
      <c r="D64" s="465"/>
      <c r="E64" s="465"/>
      <c r="F64" s="465"/>
      <c r="G64" s="465"/>
    </row>
    <row r="65" spans="1:7" outlineLevel="1" x14ac:dyDescent="0.35">
      <c r="A65" s="465"/>
      <c r="B65" s="465"/>
      <c r="C65" s="465"/>
      <c r="D65" s="465"/>
      <c r="E65" s="465"/>
      <c r="F65" s="465"/>
      <c r="G65" s="465"/>
    </row>
    <row r="66" spans="1:7" outlineLevel="1" x14ac:dyDescent="0.35">
      <c r="A66" s="465"/>
      <c r="B66" s="465"/>
      <c r="C66" s="465"/>
      <c r="D66" s="465"/>
      <c r="E66" s="465"/>
      <c r="F66" s="465"/>
      <c r="G66" s="465"/>
    </row>
    <row r="67" spans="1:7" ht="15.5" outlineLevel="1" x14ac:dyDescent="0.35">
      <c r="A67" s="77">
        <f>'BD6'!A41</f>
        <v>0</v>
      </c>
      <c r="B67" s="73">
        <f>'BD6'!G41</f>
        <v>0</v>
      </c>
    </row>
    <row r="68" spans="1:7" outlineLevel="1" x14ac:dyDescent="0.35">
      <c r="A68" s="465" t="s">
        <v>23</v>
      </c>
      <c r="B68" s="495"/>
      <c r="C68" s="465"/>
      <c r="D68" s="465"/>
      <c r="E68" s="465"/>
      <c r="F68" s="465"/>
      <c r="G68" s="465"/>
    </row>
    <row r="69" spans="1:7" outlineLevel="1" x14ac:dyDescent="0.35">
      <c r="A69" s="465"/>
      <c r="B69" s="465"/>
      <c r="C69" s="465"/>
      <c r="D69" s="465"/>
      <c r="E69" s="465"/>
      <c r="F69" s="465"/>
      <c r="G69" s="465"/>
    </row>
    <row r="70" spans="1:7" outlineLevel="1" x14ac:dyDescent="0.35">
      <c r="A70" s="465"/>
      <c r="B70" s="465"/>
      <c r="C70" s="465"/>
      <c r="D70" s="465"/>
      <c r="E70" s="465"/>
      <c r="F70" s="465"/>
      <c r="G70" s="465"/>
    </row>
    <row r="71" spans="1:7" outlineLevel="1" x14ac:dyDescent="0.35">
      <c r="A71" s="465"/>
      <c r="B71" s="465"/>
      <c r="C71" s="465"/>
      <c r="D71" s="465"/>
      <c r="E71" s="465"/>
      <c r="F71" s="465"/>
      <c r="G71" s="465"/>
    </row>
    <row r="72" spans="1:7" outlineLevel="1" x14ac:dyDescent="0.35">
      <c r="A72" s="465"/>
      <c r="B72" s="465"/>
      <c r="C72" s="465"/>
      <c r="D72" s="465"/>
      <c r="E72" s="465"/>
      <c r="F72" s="465"/>
      <c r="G72" s="465"/>
    </row>
    <row r="73" spans="1:7" outlineLevel="1" x14ac:dyDescent="0.35">
      <c r="A73" s="465"/>
      <c r="B73" s="465"/>
      <c r="C73" s="465"/>
      <c r="D73" s="465"/>
      <c r="E73" s="465"/>
      <c r="F73" s="465"/>
      <c r="G73" s="465"/>
    </row>
    <row r="74" spans="1:7" outlineLevel="1" x14ac:dyDescent="0.35">
      <c r="A74" s="465"/>
      <c r="B74" s="465"/>
      <c r="C74" s="465"/>
      <c r="D74" s="465"/>
      <c r="E74" s="465"/>
      <c r="F74" s="465"/>
      <c r="G74" s="465"/>
    </row>
    <row r="75" spans="1:7" ht="14.5" customHeight="1" outlineLevel="2" x14ac:dyDescent="0.35">
      <c r="A75" s="77">
        <f>'BD6'!A42</f>
        <v>0</v>
      </c>
      <c r="B75" s="73">
        <f>'BD6'!G42</f>
        <v>0</v>
      </c>
      <c r="C75" s="185"/>
      <c r="D75" s="185"/>
      <c r="E75" s="185"/>
      <c r="F75" s="185"/>
      <c r="G75" s="185"/>
    </row>
    <row r="76" spans="1:7" ht="14.5" customHeight="1" outlineLevel="2" x14ac:dyDescent="0.35">
      <c r="A76" s="465" t="s">
        <v>23</v>
      </c>
      <c r="B76" s="495"/>
      <c r="C76" s="465"/>
      <c r="D76" s="465"/>
      <c r="E76" s="465"/>
      <c r="F76" s="465"/>
      <c r="G76" s="465"/>
    </row>
    <row r="77" spans="1:7" ht="14.5" customHeight="1" outlineLevel="2" x14ac:dyDescent="0.35">
      <c r="A77" s="465"/>
      <c r="B77" s="465"/>
      <c r="C77" s="465"/>
      <c r="D77" s="465"/>
      <c r="E77" s="465"/>
      <c r="F77" s="465"/>
      <c r="G77" s="465"/>
    </row>
    <row r="78" spans="1:7" ht="14.5" customHeight="1" outlineLevel="2" x14ac:dyDescent="0.35">
      <c r="A78" s="465"/>
      <c r="B78" s="465"/>
      <c r="C78" s="465"/>
      <c r="D78" s="465"/>
      <c r="E78" s="465"/>
      <c r="F78" s="465"/>
      <c r="G78" s="465"/>
    </row>
    <row r="79" spans="1:7" ht="14.5" customHeight="1" outlineLevel="2" x14ac:dyDescent="0.35">
      <c r="A79" s="465"/>
      <c r="B79" s="465"/>
      <c r="C79" s="465"/>
      <c r="D79" s="465"/>
      <c r="E79" s="465"/>
      <c r="F79" s="465"/>
      <c r="G79" s="465"/>
    </row>
    <row r="80" spans="1:7" ht="14.5" customHeight="1" outlineLevel="2" x14ac:dyDescent="0.35">
      <c r="A80" s="465"/>
      <c r="B80" s="465"/>
      <c r="C80" s="465"/>
      <c r="D80" s="465"/>
      <c r="E80" s="465"/>
      <c r="F80" s="465"/>
      <c r="G80" s="465"/>
    </row>
    <row r="81" spans="1:7" ht="14.5" customHeight="1" outlineLevel="2" x14ac:dyDescent="0.35">
      <c r="A81" s="465"/>
      <c r="B81" s="465"/>
      <c r="C81" s="465"/>
      <c r="D81" s="465"/>
      <c r="E81" s="465"/>
      <c r="F81" s="465"/>
      <c r="G81" s="465"/>
    </row>
    <row r="82" spans="1:7" ht="14.5" customHeight="1" outlineLevel="2" x14ac:dyDescent="0.35">
      <c r="A82" s="465"/>
      <c r="B82" s="465"/>
      <c r="C82" s="465"/>
      <c r="D82" s="465"/>
      <c r="E82" s="465"/>
      <c r="F82" s="465"/>
      <c r="G82" s="465"/>
    </row>
    <row r="83" spans="1:7" ht="14.5" customHeight="1" outlineLevel="2" x14ac:dyDescent="0.35">
      <c r="A83" s="77">
        <f>'BD6'!A43</f>
        <v>0</v>
      </c>
      <c r="B83" s="73">
        <f>'BD6'!G43</f>
        <v>0</v>
      </c>
      <c r="C83" s="185"/>
      <c r="D83" s="185"/>
      <c r="E83" s="185"/>
      <c r="F83" s="185"/>
      <c r="G83" s="185"/>
    </row>
    <row r="84" spans="1:7" ht="14.5" customHeight="1" outlineLevel="2" x14ac:dyDescent="0.35">
      <c r="A84" s="465" t="s">
        <v>23</v>
      </c>
      <c r="B84" s="495"/>
      <c r="C84" s="465"/>
      <c r="D84" s="465"/>
      <c r="E84" s="465"/>
      <c r="F84" s="465"/>
      <c r="G84" s="465"/>
    </row>
    <row r="85" spans="1:7" ht="14.5" customHeight="1" outlineLevel="2" x14ac:dyDescent="0.35">
      <c r="A85" s="465"/>
      <c r="B85" s="465"/>
      <c r="C85" s="465"/>
      <c r="D85" s="465"/>
      <c r="E85" s="465"/>
      <c r="F85" s="465"/>
      <c r="G85" s="465"/>
    </row>
    <row r="86" spans="1:7" ht="14.5" customHeight="1" outlineLevel="2" x14ac:dyDescent="0.35">
      <c r="A86" s="465"/>
      <c r="B86" s="465"/>
      <c r="C86" s="465"/>
      <c r="D86" s="465"/>
      <c r="E86" s="465"/>
      <c r="F86" s="465"/>
      <c r="G86" s="465"/>
    </row>
    <row r="87" spans="1:7" ht="14.5" customHeight="1" outlineLevel="2" x14ac:dyDescent="0.35">
      <c r="A87" s="465"/>
      <c r="B87" s="465"/>
      <c r="C87" s="465"/>
      <c r="D87" s="465"/>
      <c r="E87" s="465"/>
      <c r="F87" s="465"/>
      <c r="G87" s="465"/>
    </row>
    <row r="88" spans="1:7" ht="14.5" customHeight="1" outlineLevel="2" x14ac:dyDescent="0.35">
      <c r="A88" s="465"/>
      <c r="B88" s="465"/>
      <c r="C88" s="465"/>
      <c r="D88" s="465"/>
      <c r="E88" s="465"/>
      <c r="F88" s="465"/>
      <c r="G88" s="465"/>
    </row>
    <row r="89" spans="1:7" ht="14.5" customHeight="1" outlineLevel="2" x14ac:dyDescent="0.35">
      <c r="A89" s="465"/>
      <c r="B89" s="465"/>
      <c r="C89" s="465"/>
      <c r="D89" s="465"/>
      <c r="E89" s="465"/>
      <c r="F89" s="465"/>
      <c r="G89" s="465"/>
    </row>
    <row r="90" spans="1:7" ht="14.5" customHeight="1" outlineLevel="2" x14ac:dyDescent="0.35">
      <c r="A90" s="465"/>
      <c r="B90" s="465"/>
      <c r="C90" s="465"/>
      <c r="D90" s="465"/>
      <c r="E90" s="465"/>
      <c r="F90" s="465"/>
      <c r="G90" s="465"/>
    </row>
    <row r="91" spans="1:7" ht="14.5" customHeight="1" outlineLevel="2" x14ac:dyDescent="0.35">
      <c r="A91" s="77">
        <f>'BD6'!A44</f>
        <v>0</v>
      </c>
      <c r="B91" s="73">
        <f>'BD6'!G44</f>
        <v>0</v>
      </c>
      <c r="C91" s="185"/>
      <c r="D91" s="185"/>
      <c r="E91" s="185"/>
      <c r="F91" s="185"/>
      <c r="G91" s="185"/>
    </row>
    <row r="92" spans="1:7" ht="14.5" customHeight="1" outlineLevel="2" x14ac:dyDescent="0.35">
      <c r="A92" s="465" t="s">
        <v>23</v>
      </c>
      <c r="B92" s="495"/>
      <c r="C92" s="465"/>
      <c r="D92" s="465"/>
      <c r="E92" s="465"/>
      <c r="F92" s="465"/>
      <c r="G92" s="465"/>
    </row>
    <row r="93" spans="1:7" ht="14.5" customHeight="1" outlineLevel="2" x14ac:dyDescent="0.35">
      <c r="A93" s="465"/>
      <c r="B93" s="465"/>
      <c r="C93" s="465"/>
      <c r="D93" s="465"/>
      <c r="E93" s="465"/>
      <c r="F93" s="465"/>
      <c r="G93" s="465"/>
    </row>
    <row r="94" spans="1:7" ht="14.5" customHeight="1" outlineLevel="2" x14ac:dyDescent="0.35">
      <c r="A94" s="465"/>
      <c r="B94" s="465"/>
      <c r="C94" s="465"/>
      <c r="D94" s="465"/>
      <c r="E94" s="465"/>
      <c r="F94" s="465"/>
      <c r="G94" s="465"/>
    </row>
    <row r="95" spans="1:7" ht="14.5" customHeight="1" outlineLevel="2" x14ac:dyDescent="0.35">
      <c r="A95" s="465"/>
      <c r="B95" s="465"/>
      <c r="C95" s="465"/>
      <c r="D95" s="465"/>
      <c r="E95" s="465"/>
      <c r="F95" s="465"/>
      <c r="G95" s="465"/>
    </row>
    <row r="96" spans="1:7" ht="14.5" customHeight="1" outlineLevel="2" x14ac:dyDescent="0.35">
      <c r="A96" s="465"/>
      <c r="B96" s="465"/>
      <c r="C96" s="465"/>
      <c r="D96" s="465"/>
      <c r="E96" s="465"/>
      <c r="F96" s="465"/>
      <c r="G96" s="465"/>
    </row>
    <row r="97" spans="1:7" ht="14.5" customHeight="1" outlineLevel="2" x14ac:dyDescent="0.35">
      <c r="A97" s="465"/>
      <c r="B97" s="465"/>
      <c r="C97" s="465"/>
      <c r="D97" s="465"/>
      <c r="E97" s="465"/>
      <c r="F97" s="465"/>
      <c r="G97" s="465"/>
    </row>
    <row r="98" spans="1:7" ht="14.5" customHeight="1" outlineLevel="2" x14ac:dyDescent="0.35">
      <c r="A98" s="465"/>
      <c r="B98" s="465"/>
      <c r="C98" s="465"/>
      <c r="D98" s="465"/>
      <c r="E98" s="465"/>
      <c r="F98" s="465"/>
      <c r="G98" s="465"/>
    </row>
    <row r="99" spans="1:7" ht="14.5" customHeight="1" outlineLevel="2" x14ac:dyDescent="0.35">
      <c r="A99" s="77">
        <f>'BD6'!A45</f>
        <v>0</v>
      </c>
      <c r="B99" s="73">
        <f>'BD6'!G45</f>
        <v>0</v>
      </c>
      <c r="C99" s="185"/>
      <c r="D99" s="185"/>
      <c r="E99" s="185"/>
      <c r="F99" s="185"/>
      <c r="G99" s="185"/>
    </row>
    <row r="100" spans="1:7" ht="14.5" customHeight="1" outlineLevel="2" x14ac:dyDescent="0.35">
      <c r="A100" s="465" t="s">
        <v>23</v>
      </c>
      <c r="B100" s="495"/>
      <c r="C100" s="465"/>
      <c r="D100" s="465"/>
      <c r="E100" s="465"/>
      <c r="F100" s="465"/>
      <c r="G100" s="465"/>
    </row>
    <row r="101" spans="1:7" ht="14.5" customHeight="1" outlineLevel="2" x14ac:dyDescent="0.35">
      <c r="A101" s="465"/>
      <c r="B101" s="465"/>
      <c r="C101" s="465"/>
      <c r="D101" s="465"/>
      <c r="E101" s="465"/>
      <c r="F101" s="465"/>
      <c r="G101" s="465"/>
    </row>
    <row r="102" spans="1:7" ht="14.5" customHeight="1" outlineLevel="2" x14ac:dyDescent="0.35">
      <c r="A102" s="465"/>
      <c r="B102" s="465"/>
      <c r="C102" s="465"/>
      <c r="D102" s="465"/>
      <c r="E102" s="465"/>
      <c r="F102" s="465"/>
      <c r="G102" s="465"/>
    </row>
    <row r="103" spans="1:7" ht="14.5" customHeight="1" outlineLevel="2" x14ac:dyDescent="0.35">
      <c r="A103" s="465"/>
      <c r="B103" s="465"/>
      <c r="C103" s="465"/>
      <c r="D103" s="465"/>
      <c r="E103" s="465"/>
      <c r="F103" s="465"/>
      <c r="G103" s="465"/>
    </row>
    <row r="104" spans="1:7" ht="14.5" customHeight="1" outlineLevel="2" x14ac:dyDescent="0.35">
      <c r="A104" s="465"/>
      <c r="B104" s="465"/>
      <c r="C104" s="465"/>
      <c r="D104" s="465"/>
      <c r="E104" s="465"/>
      <c r="F104" s="465"/>
      <c r="G104" s="465"/>
    </row>
    <row r="105" spans="1:7" ht="14.5" customHeight="1" outlineLevel="2" x14ac:dyDescent="0.35">
      <c r="A105" s="465"/>
      <c r="B105" s="465"/>
      <c r="C105" s="465"/>
      <c r="D105" s="465"/>
      <c r="E105" s="465"/>
      <c r="F105" s="465"/>
      <c r="G105" s="465"/>
    </row>
    <row r="106" spans="1:7" ht="14.5" customHeight="1" outlineLevel="2" x14ac:dyDescent="0.35">
      <c r="A106" s="465"/>
      <c r="B106" s="465"/>
      <c r="C106" s="465"/>
      <c r="D106" s="465"/>
      <c r="E106" s="465"/>
      <c r="F106" s="465"/>
      <c r="G106" s="465"/>
    </row>
    <row r="107" spans="1:7" ht="14.5" customHeight="1" outlineLevel="2" x14ac:dyDescent="0.35">
      <c r="A107" s="77">
        <f>'BD6'!A46</f>
        <v>0</v>
      </c>
      <c r="B107" s="73">
        <f>'BD6'!G46</f>
        <v>0</v>
      </c>
      <c r="C107" s="1"/>
      <c r="D107" s="1"/>
      <c r="E107" s="1"/>
      <c r="F107" s="1"/>
      <c r="G107" s="1"/>
    </row>
    <row r="108" spans="1:7" ht="14.5" customHeight="1" outlineLevel="2" x14ac:dyDescent="0.35">
      <c r="A108" s="465" t="s">
        <v>23</v>
      </c>
      <c r="B108" s="495"/>
      <c r="C108" s="465"/>
      <c r="D108" s="465"/>
      <c r="E108" s="465"/>
      <c r="F108" s="465"/>
      <c r="G108" s="465"/>
    </row>
    <row r="109" spans="1:7" ht="14.5" customHeight="1" outlineLevel="2" x14ac:dyDescent="0.35">
      <c r="A109" s="465"/>
      <c r="B109" s="465"/>
      <c r="C109" s="465"/>
      <c r="D109" s="465"/>
      <c r="E109" s="465"/>
      <c r="F109" s="465"/>
      <c r="G109" s="465"/>
    </row>
    <row r="110" spans="1:7" ht="14.5" customHeight="1" outlineLevel="2" x14ac:dyDescent="0.35">
      <c r="A110" s="465"/>
      <c r="B110" s="465"/>
      <c r="C110" s="465"/>
      <c r="D110" s="465"/>
      <c r="E110" s="465"/>
      <c r="F110" s="465"/>
      <c r="G110" s="465"/>
    </row>
    <row r="111" spans="1:7" ht="14.5" customHeight="1" outlineLevel="2" x14ac:dyDescent="0.35">
      <c r="A111" s="465"/>
      <c r="B111" s="465"/>
      <c r="C111" s="465"/>
      <c r="D111" s="465"/>
      <c r="E111" s="465"/>
      <c r="F111" s="465"/>
      <c r="G111" s="465"/>
    </row>
    <row r="112" spans="1:7" ht="14.5" customHeight="1" outlineLevel="2" x14ac:dyDescent="0.35">
      <c r="A112" s="465"/>
      <c r="B112" s="465"/>
      <c r="C112" s="465"/>
      <c r="D112" s="465"/>
      <c r="E112" s="465"/>
      <c r="F112" s="465"/>
      <c r="G112" s="465"/>
    </row>
    <row r="113" spans="1:7" ht="14.5" customHeight="1" outlineLevel="2" x14ac:dyDescent="0.35">
      <c r="A113" s="465"/>
      <c r="B113" s="465"/>
      <c r="C113" s="465"/>
      <c r="D113" s="465"/>
      <c r="E113" s="465"/>
      <c r="F113" s="465"/>
      <c r="G113" s="465"/>
    </row>
    <row r="114" spans="1:7" ht="14.5" customHeight="1" outlineLevel="2" x14ac:dyDescent="0.35">
      <c r="A114" s="465"/>
      <c r="B114" s="465"/>
      <c r="C114" s="465"/>
      <c r="D114" s="465"/>
      <c r="E114" s="465"/>
      <c r="F114" s="465"/>
      <c r="G114" s="465"/>
    </row>
    <row r="115" spans="1:7" ht="14.5" customHeight="1" outlineLevel="3" x14ac:dyDescent="0.35">
      <c r="A115" s="77">
        <f>'BD6'!A47</f>
        <v>0</v>
      </c>
      <c r="B115" s="73">
        <f>'BD6'!G47</f>
        <v>0</v>
      </c>
      <c r="C115" s="1"/>
      <c r="D115" s="1"/>
      <c r="E115" s="1"/>
      <c r="F115" s="1"/>
      <c r="G115" s="1"/>
    </row>
    <row r="116" spans="1:7" ht="14.5" customHeight="1" outlineLevel="3" x14ac:dyDescent="0.35">
      <c r="A116" s="465" t="s">
        <v>23</v>
      </c>
      <c r="B116" s="495"/>
      <c r="C116" s="465"/>
      <c r="D116" s="465"/>
      <c r="E116" s="465"/>
      <c r="F116" s="465"/>
      <c r="G116" s="465"/>
    </row>
    <row r="117" spans="1:7" ht="14.5" customHeight="1" outlineLevel="3" x14ac:dyDescent="0.35">
      <c r="A117" s="465"/>
      <c r="B117" s="465"/>
      <c r="C117" s="465"/>
      <c r="D117" s="465"/>
      <c r="E117" s="465"/>
      <c r="F117" s="465"/>
      <c r="G117" s="465"/>
    </row>
    <row r="118" spans="1:7" ht="14.5" customHeight="1" outlineLevel="3" x14ac:dyDescent="0.35">
      <c r="A118" s="465"/>
      <c r="B118" s="465"/>
      <c r="C118" s="465"/>
      <c r="D118" s="465"/>
      <c r="E118" s="465"/>
      <c r="F118" s="465"/>
      <c r="G118" s="465"/>
    </row>
    <row r="119" spans="1:7" ht="14.5" customHeight="1" outlineLevel="3" x14ac:dyDescent="0.35">
      <c r="A119" s="465"/>
      <c r="B119" s="465"/>
      <c r="C119" s="465"/>
      <c r="D119" s="465"/>
      <c r="E119" s="465"/>
      <c r="F119" s="465"/>
      <c r="G119" s="465"/>
    </row>
    <row r="120" spans="1:7" ht="14.5" customHeight="1" outlineLevel="3" x14ac:dyDescent="0.35">
      <c r="A120" s="465"/>
      <c r="B120" s="465"/>
      <c r="C120" s="465"/>
      <c r="D120" s="465"/>
      <c r="E120" s="465"/>
      <c r="F120" s="465"/>
      <c r="G120" s="465"/>
    </row>
    <row r="121" spans="1:7" ht="14.5" customHeight="1" outlineLevel="3" x14ac:dyDescent="0.35">
      <c r="A121" s="465"/>
      <c r="B121" s="465"/>
      <c r="C121" s="465"/>
      <c r="D121" s="465"/>
      <c r="E121" s="465"/>
      <c r="F121" s="465"/>
      <c r="G121" s="465"/>
    </row>
    <row r="122" spans="1:7" ht="14.5" customHeight="1" outlineLevel="3" x14ac:dyDescent="0.35">
      <c r="A122" s="465"/>
      <c r="B122" s="465"/>
      <c r="C122" s="465"/>
      <c r="D122" s="465"/>
      <c r="E122" s="465"/>
      <c r="F122" s="465"/>
      <c r="G122" s="465"/>
    </row>
    <row r="123" spans="1:7" ht="14.5" customHeight="1" outlineLevel="3" x14ac:dyDescent="0.35">
      <c r="A123" s="77">
        <f>'BD6'!A48</f>
        <v>0</v>
      </c>
      <c r="B123" s="73">
        <f>'BD6'!G48</f>
        <v>0</v>
      </c>
      <c r="C123" s="1"/>
      <c r="D123" s="1"/>
      <c r="E123" s="1"/>
      <c r="F123" s="1"/>
      <c r="G123" s="1"/>
    </row>
    <row r="124" spans="1:7" ht="14.5" customHeight="1" outlineLevel="3" x14ac:dyDescent="0.35">
      <c r="A124" s="465" t="s">
        <v>23</v>
      </c>
      <c r="B124" s="495"/>
      <c r="C124" s="465"/>
      <c r="D124" s="465"/>
      <c r="E124" s="465"/>
      <c r="F124" s="465"/>
      <c r="G124" s="465"/>
    </row>
    <row r="125" spans="1:7" ht="14.5" customHeight="1" outlineLevel="3" x14ac:dyDescent="0.35">
      <c r="A125" s="465"/>
      <c r="B125" s="465"/>
      <c r="C125" s="465"/>
      <c r="D125" s="465"/>
      <c r="E125" s="465"/>
      <c r="F125" s="465"/>
      <c r="G125" s="465"/>
    </row>
    <row r="126" spans="1:7" ht="14.5" customHeight="1" outlineLevel="3" x14ac:dyDescent="0.35">
      <c r="A126" s="465"/>
      <c r="B126" s="465"/>
      <c r="C126" s="465"/>
      <c r="D126" s="465"/>
      <c r="E126" s="465"/>
      <c r="F126" s="465"/>
      <c r="G126" s="465"/>
    </row>
    <row r="127" spans="1:7" ht="14.5" customHeight="1" outlineLevel="3" x14ac:dyDescent="0.35">
      <c r="A127" s="465"/>
      <c r="B127" s="465"/>
      <c r="C127" s="465"/>
      <c r="D127" s="465"/>
      <c r="E127" s="465"/>
      <c r="F127" s="465"/>
      <c r="G127" s="465"/>
    </row>
    <row r="128" spans="1:7" ht="14.5" customHeight="1" outlineLevel="3" x14ac:dyDescent="0.35">
      <c r="A128" s="465"/>
      <c r="B128" s="465"/>
      <c r="C128" s="465"/>
      <c r="D128" s="465"/>
      <c r="E128" s="465"/>
      <c r="F128" s="465"/>
      <c r="G128" s="465"/>
    </row>
    <row r="129" spans="1:7" ht="14.5" customHeight="1" outlineLevel="3" x14ac:dyDescent="0.35">
      <c r="A129" s="465"/>
      <c r="B129" s="465"/>
      <c r="C129" s="465"/>
      <c r="D129" s="465"/>
      <c r="E129" s="465"/>
      <c r="F129" s="465"/>
      <c r="G129" s="465"/>
    </row>
    <row r="130" spans="1:7" ht="14.5" customHeight="1" outlineLevel="3" x14ac:dyDescent="0.35">
      <c r="A130" s="465"/>
      <c r="B130" s="465"/>
      <c r="C130" s="465"/>
      <c r="D130" s="465"/>
      <c r="E130" s="465"/>
      <c r="F130" s="465"/>
      <c r="G130" s="465"/>
    </row>
    <row r="131" spans="1:7" ht="14.5" customHeight="1" outlineLevel="3" x14ac:dyDescent="0.35">
      <c r="A131" s="77">
        <f>'BD6'!A49</f>
        <v>0</v>
      </c>
      <c r="B131" s="73">
        <f>'BD6'!G49</f>
        <v>0</v>
      </c>
      <c r="C131" s="1"/>
      <c r="D131" s="1"/>
      <c r="E131" s="1"/>
      <c r="F131" s="1"/>
      <c r="G131" s="1"/>
    </row>
    <row r="132" spans="1:7" ht="14.5" customHeight="1" outlineLevel="3" x14ac:dyDescent="0.35">
      <c r="A132" s="465" t="s">
        <v>23</v>
      </c>
      <c r="B132" s="495"/>
      <c r="C132" s="465"/>
      <c r="D132" s="465"/>
      <c r="E132" s="465"/>
      <c r="F132" s="465"/>
      <c r="G132" s="465"/>
    </row>
    <row r="133" spans="1:7" ht="14.5" customHeight="1" outlineLevel="3" x14ac:dyDescent="0.35">
      <c r="A133" s="465"/>
      <c r="B133" s="465"/>
      <c r="C133" s="465"/>
      <c r="D133" s="465"/>
      <c r="E133" s="465"/>
      <c r="F133" s="465"/>
      <c r="G133" s="465"/>
    </row>
    <row r="134" spans="1:7" ht="14.5" customHeight="1" outlineLevel="3" x14ac:dyDescent="0.35">
      <c r="A134" s="465"/>
      <c r="B134" s="465"/>
      <c r="C134" s="465"/>
      <c r="D134" s="465"/>
      <c r="E134" s="465"/>
      <c r="F134" s="465"/>
      <c r="G134" s="465"/>
    </row>
    <row r="135" spans="1:7" ht="14.5" customHeight="1" outlineLevel="3" x14ac:dyDescent="0.35">
      <c r="A135" s="465"/>
      <c r="B135" s="465"/>
      <c r="C135" s="465"/>
      <c r="D135" s="465"/>
      <c r="E135" s="465"/>
      <c r="F135" s="465"/>
      <c r="G135" s="465"/>
    </row>
    <row r="136" spans="1:7" ht="14.5" customHeight="1" outlineLevel="3" x14ac:dyDescent="0.35">
      <c r="A136" s="465"/>
      <c r="B136" s="465"/>
      <c r="C136" s="465"/>
      <c r="D136" s="465"/>
      <c r="E136" s="465"/>
      <c r="F136" s="465"/>
      <c r="G136" s="465"/>
    </row>
    <row r="137" spans="1:7" ht="14.5" customHeight="1" outlineLevel="3" x14ac:dyDescent="0.35">
      <c r="A137" s="465"/>
      <c r="B137" s="465"/>
      <c r="C137" s="465"/>
      <c r="D137" s="465"/>
      <c r="E137" s="465"/>
      <c r="F137" s="465"/>
      <c r="G137" s="465"/>
    </row>
    <row r="138" spans="1:7" ht="14.5" customHeight="1" outlineLevel="3" x14ac:dyDescent="0.35">
      <c r="A138" s="465"/>
      <c r="B138" s="465"/>
      <c r="C138" s="465"/>
      <c r="D138" s="465"/>
      <c r="E138" s="465"/>
      <c r="F138" s="465"/>
      <c r="G138" s="465"/>
    </row>
    <row r="139" spans="1:7" ht="14.5" customHeight="1" outlineLevel="3" x14ac:dyDescent="0.35">
      <c r="A139" s="77">
        <f>'BD6'!A50</f>
        <v>0</v>
      </c>
      <c r="B139" s="73">
        <f>'BD6'!G50</f>
        <v>0</v>
      </c>
      <c r="C139" s="1"/>
      <c r="D139" s="1"/>
      <c r="E139" s="1"/>
      <c r="F139" s="1"/>
      <c r="G139" s="1"/>
    </row>
    <row r="140" spans="1:7" ht="14.5" customHeight="1" outlineLevel="3" x14ac:dyDescent="0.35">
      <c r="A140" s="465" t="s">
        <v>23</v>
      </c>
      <c r="B140" s="495"/>
      <c r="C140" s="465"/>
      <c r="D140" s="465"/>
      <c r="E140" s="465"/>
      <c r="F140" s="465"/>
      <c r="G140" s="465"/>
    </row>
    <row r="141" spans="1:7" ht="14.5" customHeight="1" outlineLevel="3" x14ac:dyDescent="0.35">
      <c r="A141" s="465"/>
      <c r="B141" s="465"/>
      <c r="C141" s="465"/>
      <c r="D141" s="465"/>
      <c r="E141" s="465"/>
      <c r="F141" s="465"/>
      <c r="G141" s="465"/>
    </row>
    <row r="142" spans="1:7" ht="14.5" customHeight="1" outlineLevel="3" x14ac:dyDescent="0.35">
      <c r="A142" s="465"/>
      <c r="B142" s="465"/>
      <c r="C142" s="465"/>
      <c r="D142" s="465"/>
      <c r="E142" s="465"/>
      <c r="F142" s="465"/>
      <c r="G142" s="465"/>
    </row>
    <row r="143" spans="1:7" ht="14.5" customHeight="1" outlineLevel="3" x14ac:dyDescent="0.35">
      <c r="A143" s="465"/>
      <c r="B143" s="465"/>
      <c r="C143" s="465"/>
      <c r="D143" s="465"/>
      <c r="E143" s="465"/>
      <c r="F143" s="465"/>
      <c r="G143" s="465"/>
    </row>
    <row r="144" spans="1:7" ht="14.5" customHeight="1" outlineLevel="3" x14ac:dyDescent="0.35">
      <c r="A144" s="465"/>
      <c r="B144" s="465"/>
      <c r="C144" s="465"/>
      <c r="D144" s="465"/>
      <c r="E144" s="465"/>
      <c r="F144" s="465"/>
      <c r="G144" s="465"/>
    </row>
    <row r="145" spans="1:7" ht="14.5" customHeight="1" outlineLevel="3" x14ac:dyDescent="0.35">
      <c r="A145" s="465"/>
      <c r="B145" s="465"/>
      <c r="C145" s="465"/>
      <c r="D145" s="465"/>
      <c r="E145" s="465"/>
      <c r="F145" s="465"/>
      <c r="G145" s="465"/>
    </row>
    <row r="146" spans="1:7" ht="14.5" customHeight="1" outlineLevel="3" x14ac:dyDescent="0.35">
      <c r="A146" s="465"/>
      <c r="B146" s="465"/>
      <c r="C146" s="465"/>
      <c r="D146" s="465"/>
      <c r="E146" s="465"/>
      <c r="F146" s="465"/>
      <c r="G146" s="465"/>
    </row>
    <row r="147" spans="1:7" ht="14.5" customHeight="1" outlineLevel="3" x14ac:dyDescent="0.35">
      <c r="A147" s="77">
        <f>'BD6'!A51</f>
        <v>0</v>
      </c>
      <c r="B147" s="73">
        <f>'BD6'!G51</f>
        <v>0</v>
      </c>
      <c r="C147" s="1"/>
      <c r="D147" s="1"/>
      <c r="E147" s="1"/>
      <c r="F147" s="1"/>
      <c r="G147" s="1"/>
    </row>
    <row r="148" spans="1:7" ht="14.5" customHeight="1" outlineLevel="3" x14ac:dyDescent="0.35">
      <c r="A148" s="465" t="s">
        <v>23</v>
      </c>
      <c r="B148" s="495"/>
      <c r="C148" s="465"/>
      <c r="D148" s="465"/>
      <c r="E148" s="465"/>
      <c r="F148" s="465"/>
      <c r="G148" s="465"/>
    </row>
    <row r="149" spans="1:7" ht="14.5" customHeight="1" outlineLevel="3" x14ac:dyDescent="0.35">
      <c r="A149" s="465"/>
      <c r="B149" s="465"/>
      <c r="C149" s="465"/>
      <c r="D149" s="465"/>
      <c r="E149" s="465"/>
      <c r="F149" s="465"/>
      <c r="G149" s="465"/>
    </row>
    <row r="150" spans="1:7" ht="14.5" customHeight="1" outlineLevel="3" x14ac:dyDescent="0.35">
      <c r="A150" s="465"/>
      <c r="B150" s="465"/>
      <c r="C150" s="465"/>
      <c r="D150" s="465"/>
      <c r="E150" s="465"/>
      <c r="F150" s="465"/>
      <c r="G150" s="465"/>
    </row>
    <row r="151" spans="1:7" ht="14.5" customHeight="1" outlineLevel="3" x14ac:dyDescent="0.35">
      <c r="A151" s="465"/>
      <c r="B151" s="465"/>
      <c r="C151" s="465"/>
      <c r="D151" s="465"/>
      <c r="E151" s="465"/>
      <c r="F151" s="465"/>
      <c r="G151" s="465"/>
    </row>
    <row r="152" spans="1:7" ht="14.5" customHeight="1" outlineLevel="3" x14ac:dyDescent="0.35">
      <c r="A152" s="465"/>
      <c r="B152" s="465"/>
      <c r="C152" s="465"/>
      <c r="D152" s="465"/>
      <c r="E152" s="465"/>
      <c r="F152" s="465"/>
      <c r="G152" s="465"/>
    </row>
    <row r="153" spans="1:7" ht="14.5" customHeight="1" outlineLevel="3" x14ac:dyDescent="0.35">
      <c r="A153" s="465"/>
      <c r="B153" s="465"/>
      <c r="C153" s="465"/>
      <c r="D153" s="465"/>
      <c r="E153" s="465"/>
      <c r="F153" s="465"/>
      <c r="G153" s="465"/>
    </row>
    <row r="154" spans="1:7" ht="14.5" customHeight="1" outlineLevel="3" x14ac:dyDescent="0.35">
      <c r="A154" s="465"/>
      <c r="B154" s="465"/>
      <c r="C154" s="465"/>
      <c r="D154" s="465"/>
      <c r="E154" s="465"/>
      <c r="F154" s="465"/>
      <c r="G154" s="465"/>
    </row>
    <row r="155" spans="1:7" ht="14.5" customHeight="1" outlineLevel="4" x14ac:dyDescent="0.35">
      <c r="A155" s="77">
        <f>'BD6'!A52</f>
        <v>0</v>
      </c>
      <c r="B155" s="73">
        <f>'BD6'!G52</f>
        <v>0</v>
      </c>
      <c r="C155" s="1"/>
      <c r="D155" s="1"/>
      <c r="E155" s="1"/>
      <c r="F155" s="1"/>
      <c r="G155" s="1"/>
    </row>
    <row r="156" spans="1:7" ht="14.5" customHeight="1" outlineLevel="4" x14ac:dyDescent="0.35">
      <c r="A156" s="465" t="s">
        <v>23</v>
      </c>
      <c r="B156" s="495"/>
      <c r="C156" s="465"/>
      <c r="D156" s="465"/>
      <c r="E156" s="465"/>
      <c r="F156" s="465"/>
      <c r="G156" s="465"/>
    </row>
    <row r="157" spans="1:7" ht="14.5" customHeight="1" outlineLevel="4" x14ac:dyDescent="0.35">
      <c r="A157" s="465"/>
      <c r="B157" s="465"/>
      <c r="C157" s="465"/>
      <c r="D157" s="465"/>
      <c r="E157" s="465"/>
      <c r="F157" s="465"/>
      <c r="G157" s="465"/>
    </row>
    <row r="158" spans="1:7" ht="14.5" customHeight="1" outlineLevel="4" x14ac:dyDescent="0.35">
      <c r="A158" s="465"/>
      <c r="B158" s="465"/>
      <c r="C158" s="465"/>
      <c r="D158" s="465"/>
      <c r="E158" s="465"/>
      <c r="F158" s="465"/>
      <c r="G158" s="465"/>
    </row>
    <row r="159" spans="1:7" ht="14.5" customHeight="1" outlineLevel="4" x14ac:dyDescent="0.35">
      <c r="A159" s="465"/>
      <c r="B159" s="465"/>
      <c r="C159" s="465"/>
      <c r="D159" s="465"/>
      <c r="E159" s="465"/>
      <c r="F159" s="465"/>
      <c r="G159" s="465"/>
    </row>
    <row r="160" spans="1:7" ht="14.5" customHeight="1" outlineLevel="4" x14ac:dyDescent="0.35">
      <c r="A160" s="465"/>
      <c r="B160" s="465"/>
      <c r="C160" s="465"/>
      <c r="D160" s="465"/>
      <c r="E160" s="465"/>
      <c r="F160" s="465"/>
      <c r="G160" s="465"/>
    </row>
    <row r="161" spans="1:7" ht="14.5" customHeight="1" outlineLevel="4" x14ac:dyDescent="0.35">
      <c r="A161" s="465"/>
      <c r="B161" s="465"/>
      <c r="C161" s="465"/>
      <c r="D161" s="465"/>
      <c r="E161" s="465"/>
      <c r="F161" s="465"/>
      <c r="G161" s="465"/>
    </row>
    <row r="162" spans="1:7" ht="14.5" customHeight="1" outlineLevel="4" x14ac:dyDescent="0.35">
      <c r="A162" s="465"/>
      <c r="B162" s="465"/>
      <c r="C162" s="465"/>
      <c r="D162" s="465"/>
      <c r="E162" s="465"/>
      <c r="F162" s="465"/>
      <c r="G162" s="465"/>
    </row>
    <row r="163" spans="1:7" ht="14.5" customHeight="1" outlineLevel="4" x14ac:dyDescent="0.35">
      <c r="A163" s="77">
        <f>'BD6'!A53</f>
        <v>0</v>
      </c>
      <c r="B163" s="73">
        <f>'BD6'!G53</f>
        <v>0</v>
      </c>
      <c r="C163" s="1"/>
      <c r="D163" s="1"/>
      <c r="E163" s="1"/>
      <c r="F163" s="1"/>
      <c r="G163" s="1"/>
    </row>
    <row r="164" spans="1:7" ht="14.5" customHeight="1" outlineLevel="4" x14ac:dyDescent="0.35">
      <c r="A164" s="465" t="s">
        <v>23</v>
      </c>
      <c r="B164" s="495"/>
      <c r="C164" s="465"/>
      <c r="D164" s="465"/>
      <c r="E164" s="465"/>
      <c r="F164" s="465"/>
      <c r="G164" s="465"/>
    </row>
    <row r="165" spans="1:7" ht="14.5" customHeight="1" outlineLevel="4" x14ac:dyDescent="0.35">
      <c r="A165" s="465"/>
      <c r="B165" s="465"/>
      <c r="C165" s="465"/>
      <c r="D165" s="465"/>
      <c r="E165" s="465"/>
      <c r="F165" s="465"/>
      <c r="G165" s="465"/>
    </row>
    <row r="166" spans="1:7" ht="14.5" customHeight="1" outlineLevel="4" x14ac:dyDescent="0.35">
      <c r="A166" s="465"/>
      <c r="B166" s="465"/>
      <c r="C166" s="465"/>
      <c r="D166" s="465"/>
      <c r="E166" s="465"/>
      <c r="F166" s="465"/>
      <c r="G166" s="465"/>
    </row>
    <row r="167" spans="1:7" ht="14.5" customHeight="1" outlineLevel="4" x14ac:dyDescent="0.35">
      <c r="A167" s="465"/>
      <c r="B167" s="465"/>
      <c r="C167" s="465"/>
      <c r="D167" s="465"/>
      <c r="E167" s="465"/>
      <c r="F167" s="465"/>
      <c r="G167" s="465"/>
    </row>
    <row r="168" spans="1:7" ht="14.5" customHeight="1" outlineLevel="4" x14ac:dyDescent="0.35">
      <c r="A168" s="465"/>
      <c r="B168" s="465"/>
      <c r="C168" s="465"/>
      <c r="D168" s="465"/>
      <c r="E168" s="465"/>
      <c r="F168" s="465"/>
      <c r="G168" s="465"/>
    </row>
    <row r="169" spans="1:7" ht="14.5" customHeight="1" outlineLevel="4" x14ac:dyDescent="0.35">
      <c r="A169" s="465"/>
      <c r="B169" s="465"/>
      <c r="C169" s="465"/>
      <c r="D169" s="465"/>
      <c r="E169" s="465"/>
      <c r="F169" s="465"/>
      <c r="G169" s="465"/>
    </row>
    <row r="170" spans="1:7" ht="14.5" customHeight="1" outlineLevel="4" x14ac:dyDescent="0.35">
      <c r="A170" s="465"/>
      <c r="B170" s="465"/>
      <c r="C170" s="465"/>
      <c r="D170" s="465"/>
      <c r="E170" s="465"/>
      <c r="F170" s="465"/>
      <c r="G170" s="465"/>
    </row>
    <row r="171" spans="1:7" ht="14.5" customHeight="1" outlineLevel="4" x14ac:dyDescent="0.35">
      <c r="A171" s="77">
        <f>'BD6'!A54</f>
        <v>0</v>
      </c>
      <c r="B171" s="73">
        <f>'BD6'!G54</f>
        <v>0</v>
      </c>
      <c r="C171" s="1"/>
      <c r="D171" s="1"/>
      <c r="E171" s="1"/>
      <c r="F171" s="1"/>
      <c r="G171" s="1"/>
    </row>
    <row r="172" spans="1:7" ht="14.5" customHeight="1" outlineLevel="4" x14ac:dyDescent="0.35">
      <c r="A172" s="465" t="s">
        <v>23</v>
      </c>
      <c r="B172" s="495"/>
      <c r="C172" s="465"/>
      <c r="D172" s="465"/>
      <c r="E172" s="465"/>
      <c r="F172" s="465"/>
      <c r="G172" s="465"/>
    </row>
    <row r="173" spans="1:7" ht="14.5" customHeight="1" outlineLevel="4" x14ac:dyDescent="0.35">
      <c r="A173" s="465"/>
      <c r="B173" s="465"/>
      <c r="C173" s="465"/>
      <c r="D173" s="465"/>
      <c r="E173" s="465"/>
      <c r="F173" s="465"/>
      <c r="G173" s="465"/>
    </row>
    <row r="174" spans="1:7" ht="14.5" customHeight="1" outlineLevel="4" x14ac:dyDescent="0.35">
      <c r="A174" s="465"/>
      <c r="B174" s="465"/>
      <c r="C174" s="465"/>
      <c r="D174" s="465"/>
      <c r="E174" s="465"/>
      <c r="F174" s="465"/>
      <c r="G174" s="465"/>
    </row>
    <row r="175" spans="1:7" ht="14.5" customHeight="1" outlineLevel="4" x14ac:dyDescent="0.35">
      <c r="A175" s="465"/>
      <c r="B175" s="465"/>
      <c r="C175" s="465"/>
      <c r="D175" s="465"/>
      <c r="E175" s="465"/>
      <c r="F175" s="465"/>
      <c r="G175" s="465"/>
    </row>
    <row r="176" spans="1:7" ht="14.5" customHeight="1" outlineLevel="4" x14ac:dyDescent="0.35">
      <c r="A176" s="465"/>
      <c r="B176" s="465"/>
      <c r="C176" s="465"/>
      <c r="D176" s="465"/>
      <c r="E176" s="465"/>
      <c r="F176" s="465"/>
      <c r="G176" s="465"/>
    </row>
    <row r="177" spans="1:7" ht="14.5" customHeight="1" outlineLevel="4" x14ac:dyDescent="0.35">
      <c r="A177" s="465"/>
      <c r="B177" s="465"/>
      <c r="C177" s="465"/>
      <c r="D177" s="465"/>
      <c r="E177" s="465"/>
      <c r="F177" s="465"/>
      <c r="G177" s="465"/>
    </row>
    <row r="178" spans="1:7" ht="14.5" customHeight="1" outlineLevel="4" x14ac:dyDescent="0.35">
      <c r="A178" s="465"/>
      <c r="B178" s="465"/>
      <c r="C178" s="465"/>
      <c r="D178" s="465"/>
      <c r="E178" s="465"/>
      <c r="F178" s="465"/>
      <c r="G178" s="465"/>
    </row>
    <row r="179" spans="1:7" ht="14.5" customHeight="1" outlineLevel="4" x14ac:dyDescent="0.35">
      <c r="A179" s="77">
        <f>'BD6'!A55</f>
        <v>0</v>
      </c>
      <c r="B179" s="73">
        <f>'BD6'!G55</f>
        <v>0</v>
      </c>
      <c r="C179" s="1"/>
      <c r="D179" s="1"/>
      <c r="E179" s="1"/>
      <c r="F179" s="1"/>
      <c r="G179" s="1"/>
    </row>
    <row r="180" spans="1:7" ht="14.5" customHeight="1" outlineLevel="4" x14ac:dyDescent="0.35">
      <c r="A180" s="465" t="s">
        <v>23</v>
      </c>
      <c r="B180" s="495"/>
      <c r="C180" s="465"/>
      <c r="D180" s="465"/>
      <c r="E180" s="465"/>
      <c r="F180" s="465"/>
      <c r="G180" s="465"/>
    </row>
    <row r="181" spans="1:7" ht="14.5" customHeight="1" outlineLevel="4" x14ac:dyDescent="0.35">
      <c r="A181" s="465"/>
      <c r="B181" s="465"/>
      <c r="C181" s="465"/>
      <c r="D181" s="465"/>
      <c r="E181" s="465"/>
      <c r="F181" s="465"/>
      <c r="G181" s="465"/>
    </row>
    <row r="182" spans="1:7" ht="14.5" customHeight="1" outlineLevel="4" x14ac:dyDescent="0.35">
      <c r="A182" s="465"/>
      <c r="B182" s="465"/>
      <c r="C182" s="465"/>
      <c r="D182" s="465"/>
      <c r="E182" s="465"/>
      <c r="F182" s="465"/>
      <c r="G182" s="465"/>
    </row>
    <row r="183" spans="1:7" ht="14.5" customHeight="1" outlineLevel="4" x14ac:dyDescent="0.35">
      <c r="A183" s="465"/>
      <c r="B183" s="465"/>
      <c r="C183" s="465"/>
      <c r="D183" s="465"/>
      <c r="E183" s="465"/>
      <c r="F183" s="465"/>
      <c r="G183" s="465"/>
    </row>
    <row r="184" spans="1:7" ht="14.5" customHeight="1" outlineLevel="4" x14ac:dyDescent="0.35">
      <c r="A184" s="465"/>
      <c r="B184" s="465"/>
      <c r="C184" s="465"/>
      <c r="D184" s="465"/>
      <c r="E184" s="465"/>
      <c r="F184" s="465"/>
      <c r="G184" s="465"/>
    </row>
    <row r="185" spans="1:7" ht="14.5" customHeight="1" outlineLevel="4" x14ac:dyDescent="0.35">
      <c r="A185" s="465"/>
      <c r="B185" s="465"/>
      <c r="C185" s="465"/>
      <c r="D185" s="465"/>
      <c r="E185" s="465"/>
      <c r="F185" s="465"/>
      <c r="G185" s="465"/>
    </row>
    <row r="186" spans="1:7" ht="14.5" customHeight="1" outlineLevel="4" x14ac:dyDescent="0.35">
      <c r="A186" s="465"/>
      <c r="B186" s="465"/>
      <c r="C186" s="465"/>
      <c r="D186" s="465"/>
      <c r="E186" s="465"/>
      <c r="F186" s="465"/>
      <c r="G186" s="465"/>
    </row>
    <row r="187" spans="1:7" ht="14.5" customHeight="1" outlineLevel="4" x14ac:dyDescent="0.35">
      <c r="A187" s="77">
        <f>'BD6'!A56</f>
        <v>0</v>
      </c>
      <c r="B187" s="73">
        <f>'BD6'!G56</f>
        <v>0</v>
      </c>
      <c r="C187" s="1"/>
      <c r="D187" s="1"/>
      <c r="E187" s="1"/>
      <c r="F187" s="1"/>
      <c r="G187" s="1"/>
    </row>
    <row r="188" spans="1:7" ht="14.5" customHeight="1" outlineLevel="4" x14ac:dyDescent="0.35">
      <c r="A188" s="465" t="s">
        <v>23</v>
      </c>
      <c r="B188" s="495"/>
      <c r="C188" s="465"/>
      <c r="D188" s="465"/>
      <c r="E188" s="465"/>
      <c r="F188" s="465"/>
      <c r="G188" s="465"/>
    </row>
    <row r="189" spans="1:7" ht="14.5" customHeight="1" outlineLevel="4" x14ac:dyDescent="0.35">
      <c r="A189" s="465"/>
      <c r="B189" s="465"/>
      <c r="C189" s="465"/>
      <c r="D189" s="465"/>
      <c r="E189" s="465"/>
      <c r="F189" s="465"/>
      <c r="G189" s="465"/>
    </row>
    <row r="190" spans="1:7" ht="14.5" customHeight="1" outlineLevel="4" x14ac:dyDescent="0.35">
      <c r="A190" s="465"/>
      <c r="B190" s="465"/>
      <c r="C190" s="465"/>
      <c r="D190" s="465"/>
      <c r="E190" s="465"/>
      <c r="F190" s="465"/>
      <c r="G190" s="465"/>
    </row>
    <row r="191" spans="1:7" ht="14.5" customHeight="1" outlineLevel="4" x14ac:dyDescent="0.35">
      <c r="A191" s="465"/>
      <c r="B191" s="465"/>
      <c r="C191" s="465"/>
      <c r="D191" s="465"/>
      <c r="E191" s="465"/>
      <c r="F191" s="465"/>
      <c r="G191" s="465"/>
    </row>
    <row r="192" spans="1:7" ht="14.5" customHeight="1" outlineLevel="4" x14ac:dyDescent="0.35">
      <c r="A192" s="465"/>
      <c r="B192" s="465"/>
      <c r="C192" s="465"/>
      <c r="D192" s="465"/>
      <c r="E192" s="465"/>
      <c r="F192" s="465"/>
      <c r="G192" s="465"/>
    </row>
    <row r="193" spans="1:7" ht="14.5" customHeight="1" outlineLevel="4" x14ac:dyDescent="0.35">
      <c r="A193" s="465"/>
      <c r="B193" s="465"/>
      <c r="C193" s="465"/>
      <c r="D193" s="465"/>
      <c r="E193" s="465"/>
      <c r="F193" s="465"/>
      <c r="G193" s="465"/>
    </row>
    <row r="194" spans="1:7" ht="14.5" customHeight="1" outlineLevel="4" x14ac:dyDescent="0.35">
      <c r="A194" s="465"/>
      <c r="B194" s="465"/>
      <c r="C194" s="465"/>
      <c r="D194" s="465"/>
      <c r="E194" s="465"/>
      <c r="F194" s="465"/>
      <c r="G194" s="465"/>
    </row>
    <row r="195" spans="1:7" ht="14.5" customHeight="1" outlineLevel="5" x14ac:dyDescent="0.35">
      <c r="A195" s="77">
        <f>'BD6'!A57</f>
        <v>0</v>
      </c>
      <c r="B195" s="73">
        <f>'BD6'!G57</f>
        <v>0</v>
      </c>
      <c r="C195" s="1"/>
      <c r="D195" s="1"/>
      <c r="E195" s="1"/>
      <c r="F195" s="1"/>
      <c r="G195" s="1"/>
    </row>
    <row r="196" spans="1:7" ht="14.5" customHeight="1" outlineLevel="5" x14ac:dyDescent="0.35">
      <c r="A196" s="465" t="s">
        <v>23</v>
      </c>
      <c r="B196" s="495"/>
      <c r="C196" s="465"/>
      <c r="D196" s="465"/>
      <c r="E196" s="465"/>
      <c r="F196" s="465"/>
      <c r="G196" s="465"/>
    </row>
    <row r="197" spans="1:7" ht="14.5" customHeight="1" outlineLevel="5" x14ac:dyDescent="0.35">
      <c r="A197" s="465"/>
      <c r="B197" s="465"/>
      <c r="C197" s="465"/>
      <c r="D197" s="465"/>
      <c r="E197" s="465"/>
      <c r="F197" s="465"/>
      <c r="G197" s="465"/>
    </row>
    <row r="198" spans="1:7" ht="14.5" customHeight="1" outlineLevel="5" x14ac:dyDescent="0.35">
      <c r="A198" s="465"/>
      <c r="B198" s="465"/>
      <c r="C198" s="465"/>
      <c r="D198" s="465"/>
      <c r="E198" s="465"/>
      <c r="F198" s="465"/>
      <c r="G198" s="465"/>
    </row>
    <row r="199" spans="1:7" ht="14.5" customHeight="1" outlineLevel="5" x14ac:dyDescent="0.35">
      <c r="A199" s="465"/>
      <c r="B199" s="465"/>
      <c r="C199" s="465"/>
      <c r="D199" s="465"/>
      <c r="E199" s="465"/>
      <c r="F199" s="465"/>
      <c r="G199" s="465"/>
    </row>
    <row r="200" spans="1:7" ht="14.5" customHeight="1" outlineLevel="5" x14ac:dyDescent="0.35">
      <c r="A200" s="465"/>
      <c r="B200" s="465"/>
      <c r="C200" s="465"/>
      <c r="D200" s="465"/>
      <c r="E200" s="465"/>
      <c r="F200" s="465"/>
      <c r="G200" s="465"/>
    </row>
    <row r="201" spans="1:7" ht="14.5" customHeight="1" outlineLevel="5" x14ac:dyDescent="0.35">
      <c r="A201" s="465"/>
      <c r="B201" s="465"/>
      <c r="C201" s="465"/>
      <c r="D201" s="465"/>
      <c r="E201" s="465"/>
      <c r="F201" s="465"/>
      <c r="G201" s="465"/>
    </row>
    <row r="202" spans="1:7" ht="14.5" customHeight="1" outlineLevel="5" x14ac:dyDescent="0.35">
      <c r="A202" s="465"/>
      <c r="B202" s="465"/>
      <c r="C202" s="465"/>
      <c r="D202" s="465"/>
      <c r="E202" s="465"/>
      <c r="F202" s="465"/>
      <c r="G202" s="465"/>
    </row>
    <row r="203" spans="1:7" ht="14.5" customHeight="1" outlineLevel="5" x14ac:dyDescent="0.35">
      <c r="A203" s="77">
        <f>'BD6'!A58</f>
        <v>0</v>
      </c>
      <c r="B203" s="73">
        <f>'BD6'!G58</f>
        <v>0</v>
      </c>
      <c r="C203" s="1"/>
      <c r="D203" s="1"/>
      <c r="E203" s="1"/>
      <c r="F203" s="1"/>
      <c r="G203" s="1"/>
    </row>
    <row r="204" spans="1:7" ht="14.5" customHeight="1" outlineLevel="5" x14ac:dyDescent="0.35">
      <c r="A204" s="465" t="s">
        <v>23</v>
      </c>
      <c r="B204" s="495"/>
      <c r="C204" s="465"/>
      <c r="D204" s="465"/>
      <c r="E204" s="465"/>
      <c r="F204" s="465"/>
      <c r="G204" s="465"/>
    </row>
    <row r="205" spans="1:7" ht="14.5" customHeight="1" outlineLevel="5" x14ac:dyDescent="0.35">
      <c r="A205" s="465"/>
      <c r="B205" s="465"/>
      <c r="C205" s="465"/>
      <c r="D205" s="465"/>
      <c r="E205" s="465"/>
      <c r="F205" s="465"/>
      <c r="G205" s="465"/>
    </row>
    <row r="206" spans="1:7" ht="14.5" customHeight="1" outlineLevel="5" x14ac:dyDescent="0.35">
      <c r="A206" s="465"/>
      <c r="B206" s="465"/>
      <c r="C206" s="465"/>
      <c r="D206" s="465"/>
      <c r="E206" s="465"/>
      <c r="F206" s="465"/>
      <c r="G206" s="465"/>
    </row>
    <row r="207" spans="1:7" ht="14.5" customHeight="1" outlineLevel="5" x14ac:dyDescent="0.35">
      <c r="A207" s="465"/>
      <c r="B207" s="465"/>
      <c r="C207" s="465"/>
      <c r="D207" s="465"/>
      <c r="E207" s="465"/>
      <c r="F207" s="465"/>
      <c r="G207" s="465"/>
    </row>
    <row r="208" spans="1:7" ht="14.5" customHeight="1" outlineLevel="5" x14ac:dyDescent="0.35">
      <c r="A208" s="465"/>
      <c r="B208" s="465"/>
      <c r="C208" s="465"/>
      <c r="D208" s="465"/>
      <c r="E208" s="465"/>
      <c r="F208" s="465"/>
      <c r="G208" s="465"/>
    </row>
    <row r="209" spans="1:7" ht="14.5" customHeight="1" outlineLevel="5" x14ac:dyDescent="0.35">
      <c r="A209" s="465"/>
      <c r="B209" s="465"/>
      <c r="C209" s="465"/>
      <c r="D209" s="465"/>
      <c r="E209" s="465"/>
      <c r="F209" s="465"/>
      <c r="G209" s="465"/>
    </row>
    <row r="210" spans="1:7" ht="14.5" customHeight="1" outlineLevel="5" x14ac:dyDescent="0.35">
      <c r="A210" s="465"/>
      <c r="B210" s="465"/>
      <c r="C210" s="465"/>
      <c r="D210" s="465"/>
      <c r="E210" s="465"/>
      <c r="F210" s="465"/>
      <c r="G210" s="465"/>
    </row>
    <row r="211" spans="1:7" ht="14.5" customHeight="1" outlineLevel="5" x14ac:dyDescent="0.35">
      <c r="A211" s="77">
        <f>'BD6'!A59</f>
        <v>0</v>
      </c>
      <c r="B211" s="73">
        <f>'BD6'!G59</f>
        <v>0</v>
      </c>
      <c r="C211" s="1"/>
      <c r="D211" s="1"/>
      <c r="E211" s="1"/>
      <c r="F211" s="1"/>
      <c r="G211" s="1"/>
    </row>
    <row r="212" spans="1:7" ht="14.5" customHeight="1" outlineLevel="5" x14ac:dyDescent="0.35">
      <c r="A212" s="465" t="s">
        <v>23</v>
      </c>
      <c r="B212" s="495"/>
      <c r="C212" s="465"/>
      <c r="D212" s="465"/>
      <c r="E212" s="465"/>
      <c r="F212" s="465"/>
      <c r="G212" s="465"/>
    </row>
    <row r="213" spans="1:7" ht="14.5" customHeight="1" outlineLevel="5" x14ac:dyDescent="0.35">
      <c r="A213" s="465"/>
      <c r="B213" s="465"/>
      <c r="C213" s="465"/>
      <c r="D213" s="465"/>
      <c r="E213" s="465"/>
      <c r="F213" s="465"/>
      <c r="G213" s="465"/>
    </row>
    <row r="214" spans="1:7" ht="14.5" customHeight="1" outlineLevel="5" x14ac:dyDescent="0.35">
      <c r="A214" s="465"/>
      <c r="B214" s="465"/>
      <c r="C214" s="465"/>
      <c r="D214" s="465"/>
      <c r="E214" s="465"/>
      <c r="F214" s="465"/>
      <c r="G214" s="465"/>
    </row>
    <row r="215" spans="1:7" ht="14.5" customHeight="1" outlineLevel="5" x14ac:dyDescent="0.35">
      <c r="A215" s="465"/>
      <c r="B215" s="465"/>
      <c r="C215" s="465"/>
      <c r="D215" s="465"/>
      <c r="E215" s="465"/>
      <c r="F215" s="465"/>
      <c r="G215" s="465"/>
    </row>
    <row r="216" spans="1:7" ht="14.5" customHeight="1" outlineLevel="5" x14ac:dyDescent="0.35">
      <c r="A216" s="465"/>
      <c r="B216" s="465"/>
      <c r="C216" s="465"/>
      <c r="D216" s="465"/>
      <c r="E216" s="465"/>
      <c r="F216" s="465"/>
      <c r="G216" s="465"/>
    </row>
    <row r="217" spans="1:7" ht="14.5" customHeight="1" outlineLevel="5" x14ac:dyDescent="0.35">
      <c r="A217" s="465"/>
      <c r="B217" s="465"/>
      <c r="C217" s="465"/>
      <c r="D217" s="465"/>
      <c r="E217" s="465"/>
      <c r="F217" s="465"/>
      <c r="G217" s="465"/>
    </row>
    <row r="218" spans="1:7" ht="14.5" customHeight="1" outlineLevel="5" x14ac:dyDescent="0.35">
      <c r="A218" s="465"/>
      <c r="B218" s="465"/>
      <c r="C218" s="465"/>
      <c r="D218" s="465"/>
      <c r="E218" s="465"/>
      <c r="F218" s="465"/>
      <c r="G218" s="465"/>
    </row>
    <row r="219" spans="1:7" ht="14.5" customHeight="1" outlineLevel="5" x14ac:dyDescent="0.35">
      <c r="A219" s="77">
        <f>'BD6'!A60</f>
        <v>0</v>
      </c>
      <c r="B219" s="73">
        <f>'BD6'!G60</f>
        <v>0</v>
      </c>
      <c r="C219" s="1"/>
      <c r="D219" s="1"/>
      <c r="E219" s="1"/>
      <c r="F219" s="1"/>
      <c r="G219" s="1"/>
    </row>
    <row r="220" spans="1:7" ht="14.5" customHeight="1" outlineLevel="5" x14ac:dyDescent="0.35">
      <c r="A220" s="465" t="s">
        <v>23</v>
      </c>
      <c r="B220" s="495"/>
      <c r="C220" s="465"/>
      <c r="D220" s="465"/>
      <c r="E220" s="465"/>
      <c r="F220" s="465"/>
      <c r="G220" s="465"/>
    </row>
    <row r="221" spans="1:7" ht="14.5" customHeight="1" outlineLevel="5" x14ac:dyDescent="0.35">
      <c r="A221" s="465"/>
      <c r="B221" s="465"/>
      <c r="C221" s="465"/>
      <c r="D221" s="465"/>
      <c r="E221" s="465"/>
      <c r="F221" s="465"/>
      <c r="G221" s="465"/>
    </row>
    <row r="222" spans="1:7" ht="14.5" customHeight="1" outlineLevel="5" x14ac:dyDescent="0.35">
      <c r="A222" s="465"/>
      <c r="B222" s="465"/>
      <c r="C222" s="465"/>
      <c r="D222" s="465"/>
      <c r="E222" s="465"/>
      <c r="F222" s="465"/>
      <c r="G222" s="465"/>
    </row>
    <row r="223" spans="1:7" ht="14.5" customHeight="1" outlineLevel="5" x14ac:dyDescent="0.35">
      <c r="A223" s="465"/>
      <c r="B223" s="465"/>
      <c r="C223" s="465"/>
      <c r="D223" s="465"/>
      <c r="E223" s="465"/>
      <c r="F223" s="465"/>
      <c r="G223" s="465"/>
    </row>
    <row r="224" spans="1:7" ht="14.5" customHeight="1" outlineLevel="5" x14ac:dyDescent="0.35">
      <c r="A224" s="465"/>
      <c r="B224" s="465"/>
      <c r="C224" s="465"/>
      <c r="D224" s="465"/>
      <c r="E224" s="465"/>
      <c r="F224" s="465"/>
      <c r="G224" s="465"/>
    </row>
    <row r="225" spans="1:7" ht="14.5" customHeight="1" outlineLevel="5" x14ac:dyDescent="0.35">
      <c r="A225" s="465"/>
      <c r="B225" s="465"/>
      <c r="C225" s="465"/>
      <c r="D225" s="465"/>
      <c r="E225" s="465"/>
      <c r="F225" s="465"/>
      <c r="G225" s="465"/>
    </row>
    <row r="226" spans="1:7" ht="14.5" customHeight="1" outlineLevel="5" x14ac:dyDescent="0.35">
      <c r="A226" s="465"/>
      <c r="B226" s="465"/>
      <c r="C226" s="465"/>
      <c r="D226" s="465"/>
      <c r="E226" s="465"/>
      <c r="F226" s="465"/>
      <c r="G226" s="465"/>
    </row>
    <row r="227" spans="1:7" ht="14.5" customHeight="1" outlineLevel="5" x14ac:dyDescent="0.35">
      <c r="A227" s="77">
        <f>'BD6'!A61</f>
        <v>0</v>
      </c>
      <c r="B227" s="73">
        <f>'BD6'!G61</f>
        <v>0</v>
      </c>
      <c r="C227" s="185"/>
      <c r="D227" s="185"/>
      <c r="E227" s="185"/>
      <c r="F227" s="185"/>
      <c r="G227" s="185"/>
    </row>
    <row r="228" spans="1:7" ht="14.5" customHeight="1" outlineLevel="5" x14ac:dyDescent="0.35">
      <c r="A228" s="465" t="s">
        <v>23</v>
      </c>
      <c r="B228" s="495"/>
      <c r="C228" s="465"/>
      <c r="D228" s="465"/>
      <c r="E228" s="465"/>
      <c r="F228" s="465"/>
      <c r="G228" s="465"/>
    </row>
    <row r="229" spans="1:7" ht="14.5" customHeight="1" outlineLevel="5" x14ac:dyDescent="0.35">
      <c r="A229" s="465"/>
      <c r="B229" s="465"/>
      <c r="C229" s="465"/>
      <c r="D229" s="465"/>
      <c r="E229" s="465"/>
      <c r="F229" s="465"/>
      <c r="G229" s="465"/>
    </row>
    <row r="230" spans="1:7" ht="14.5" customHeight="1" outlineLevel="5" x14ac:dyDescent="0.35">
      <c r="A230" s="465"/>
      <c r="B230" s="465"/>
      <c r="C230" s="465"/>
      <c r="D230" s="465"/>
      <c r="E230" s="465"/>
      <c r="F230" s="465"/>
      <c r="G230" s="465"/>
    </row>
    <row r="231" spans="1:7" ht="14.5" customHeight="1" outlineLevel="5" x14ac:dyDescent="0.35">
      <c r="A231" s="465"/>
      <c r="B231" s="465"/>
      <c r="C231" s="465"/>
      <c r="D231" s="465"/>
      <c r="E231" s="465"/>
      <c r="F231" s="465"/>
      <c r="G231" s="465"/>
    </row>
    <row r="232" spans="1:7" ht="14.5" customHeight="1" outlineLevel="5" x14ac:dyDescent="0.35">
      <c r="A232" s="465"/>
      <c r="B232" s="465"/>
      <c r="C232" s="465"/>
      <c r="D232" s="465"/>
      <c r="E232" s="465"/>
      <c r="F232" s="465"/>
      <c r="G232" s="465"/>
    </row>
    <row r="233" spans="1:7" ht="14.5" customHeight="1" outlineLevel="5" x14ac:dyDescent="0.35">
      <c r="A233" s="465"/>
      <c r="B233" s="465"/>
      <c r="C233" s="465"/>
      <c r="D233" s="465"/>
      <c r="E233" s="465"/>
      <c r="F233" s="465"/>
      <c r="G233" s="465"/>
    </row>
    <row r="234" spans="1:7" ht="14.5" customHeight="1" outlineLevel="5" x14ac:dyDescent="0.35">
      <c r="A234" s="465"/>
      <c r="B234" s="465"/>
      <c r="C234" s="465"/>
      <c r="D234" s="465"/>
      <c r="E234" s="465"/>
      <c r="F234" s="465"/>
      <c r="G234" s="465"/>
    </row>
    <row r="235" spans="1:7" ht="14.5" customHeight="1" outlineLevel="1" x14ac:dyDescent="0.35">
      <c r="A235" s="171"/>
      <c r="B235" s="171"/>
      <c r="C235" s="171"/>
      <c r="D235" s="171"/>
      <c r="E235" s="171"/>
      <c r="F235" s="171"/>
      <c r="G235" s="171"/>
    </row>
    <row r="236" spans="1:7" ht="18.5" outlineLevel="1" x14ac:dyDescent="0.45">
      <c r="A236" s="514" t="s">
        <v>79</v>
      </c>
      <c r="B236" s="514"/>
      <c r="C236" s="514"/>
      <c r="D236" s="514"/>
      <c r="E236" s="514"/>
      <c r="F236" s="514"/>
      <c r="G236" s="514"/>
    </row>
    <row r="237" spans="1:7" ht="14.5" customHeight="1" outlineLevel="1" x14ac:dyDescent="0.35">
      <c r="A237" s="306" t="str">
        <f>'BD6'!A64</f>
        <v>Clinician</v>
      </c>
      <c r="B237" s="73">
        <f>'BD6'!G64</f>
        <v>0</v>
      </c>
      <c r="C237" s="1"/>
      <c r="D237" s="1"/>
      <c r="E237" s="1"/>
      <c r="F237" s="1"/>
      <c r="G237" s="1"/>
    </row>
    <row r="238" spans="1:7" ht="14.5" customHeight="1" outlineLevel="1" x14ac:dyDescent="0.35">
      <c r="A238" s="465" t="s">
        <v>23</v>
      </c>
      <c r="B238" s="495"/>
      <c r="C238" s="465"/>
      <c r="D238" s="465"/>
      <c r="E238" s="465"/>
      <c r="F238" s="465"/>
      <c r="G238" s="465"/>
    </row>
    <row r="239" spans="1:7" ht="14.5" customHeight="1" outlineLevel="1" x14ac:dyDescent="0.35">
      <c r="A239" s="465"/>
      <c r="B239" s="465"/>
      <c r="C239" s="465"/>
      <c r="D239" s="465"/>
      <c r="E239" s="465"/>
      <c r="F239" s="465"/>
      <c r="G239" s="465"/>
    </row>
    <row r="240" spans="1:7" ht="14.5" customHeight="1" outlineLevel="1" x14ac:dyDescent="0.35">
      <c r="A240" s="465"/>
      <c r="B240" s="465"/>
      <c r="C240" s="465"/>
      <c r="D240" s="465"/>
      <c r="E240" s="465"/>
      <c r="F240" s="465"/>
      <c r="G240" s="465"/>
    </row>
    <row r="241" spans="1:7" ht="14.5" customHeight="1" outlineLevel="1" x14ac:dyDescent="0.35">
      <c r="A241" s="465"/>
      <c r="B241" s="465"/>
      <c r="C241" s="465"/>
      <c r="D241" s="465"/>
      <c r="E241" s="465"/>
      <c r="F241" s="465"/>
      <c r="G241" s="465"/>
    </row>
    <row r="242" spans="1:7" ht="14.5" customHeight="1" outlineLevel="1" x14ac:dyDescent="0.35">
      <c r="A242" s="465"/>
      <c r="B242" s="465"/>
      <c r="C242" s="465"/>
      <c r="D242" s="465"/>
      <c r="E242" s="465"/>
      <c r="F242" s="465"/>
      <c r="G242" s="465"/>
    </row>
    <row r="243" spans="1:7" ht="14.5" customHeight="1" outlineLevel="1" x14ac:dyDescent="0.35">
      <c r="A243" s="465"/>
      <c r="B243" s="465"/>
      <c r="C243" s="465"/>
      <c r="D243" s="465"/>
      <c r="E243" s="465"/>
      <c r="F243" s="465"/>
      <c r="G243" s="465"/>
    </row>
    <row r="244" spans="1:7" ht="14.5" customHeight="1" outlineLevel="1" x14ac:dyDescent="0.35">
      <c r="A244" s="465"/>
      <c r="B244" s="465"/>
      <c r="C244" s="465"/>
      <c r="D244" s="465"/>
      <c r="E244" s="465"/>
      <c r="F244" s="465"/>
      <c r="G244" s="465"/>
    </row>
    <row r="245" spans="1:7" ht="15.5" outlineLevel="1" x14ac:dyDescent="0.35">
      <c r="A245" s="77" t="str">
        <f>'BD6'!A65</f>
        <v>Nurse</v>
      </c>
      <c r="B245" s="73">
        <f>'BD6'!G65</f>
        <v>0</v>
      </c>
      <c r="C245" s="29"/>
      <c r="D245" s="30"/>
      <c r="E245" s="32"/>
      <c r="F245" s="32"/>
      <c r="G245" s="28"/>
    </row>
    <row r="246" spans="1:7" outlineLevel="1" x14ac:dyDescent="0.35">
      <c r="A246" s="465" t="s">
        <v>23</v>
      </c>
      <c r="B246" s="495"/>
      <c r="C246" s="465"/>
      <c r="D246" s="465"/>
      <c r="E246" s="465"/>
      <c r="F246" s="465"/>
      <c r="G246" s="465"/>
    </row>
    <row r="247" spans="1:7" outlineLevel="1" x14ac:dyDescent="0.35">
      <c r="A247" s="465"/>
      <c r="B247" s="465"/>
      <c r="C247" s="465"/>
      <c r="D247" s="465"/>
      <c r="E247" s="465"/>
      <c r="F247" s="465"/>
      <c r="G247" s="465"/>
    </row>
    <row r="248" spans="1:7" outlineLevel="1" x14ac:dyDescent="0.35">
      <c r="A248" s="465"/>
      <c r="B248" s="465"/>
      <c r="C248" s="465"/>
      <c r="D248" s="465"/>
      <c r="E248" s="465"/>
      <c r="F248" s="465"/>
      <c r="G248" s="465"/>
    </row>
    <row r="249" spans="1:7" outlineLevel="1" x14ac:dyDescent="0.35">
      <c r="A249" s="465"/>
      <c r="B249" s="465"/>
      <c r="C249" s="465"/>
      <c r="D249" s="465"/>
      <c r="E249" s="465"/>
      <c r="F249" s="465"/>
      <c r="G249" s="465"/>
    </row>
    <row r="250" spans="1:7" outlineLevel="1" x14ac:dyDescent="0.35">
      <c r="A250" s="465"/>
      <c r="B250" s="465"/>
      <c r="C250" s="465"/>
      <c r="D250" s="465"/>
      <c r="E250" s="465"/>
      <c r="F250" s="465"/>
      <c r="G250" s="465"/>
    </row>
    <row r="251" spans="1:7" outlineLevel="1" x14ac:dyDescent="0.35">
      <c r="A251" s="465"/>
      <c r="B251" s="465"/>
      <c r="C251" s="465"/>
      <c r="D251" s="465"/>
      <c r="E251" s="465"/>
      <c r="F251" s="465"/>
      <c r="G251" s="465"/>
    </row>
    <row r="252" spans="1:7" outlineLevel="1" x14ac:dyDescent="0.35">
      <c r="A252" s="465"/>
      <c r="B252" s="465"/>
      <c r="C252" s="465"/>
      <c r="D252" s="465"/>
      <c r="E252" s="465"/>
      <c r="F252" s="465"/>
      <c r="G252" s="465"/>
    </row>
    <row r="253" spans="1:7" ht="15.5" outlineLevel="1" x14ac:dyDescent="0.35">
      <c r="A253" s="77" t="str">
        <f>'BD6'!A66</f>
        <v>Lead Case Manager</v>
      </c>
      <c r="B253" s="73">
        <f>'BD6'!G66</f>
        <v>0</v>
      </c>
      <c r="C253" s="1"/>
      <c r="E253" s="1"/>
      <c r="F253" s="1"/>
      <c r="G253" s="1"/>
    </row>
    <row r="254" spans="1:7" outlineLevel="1" x14ac:dyDescent="0.35">
      <c r="A254" s="465" t="s">
        <v>23</v>
      </c>
      <c r="B254" s="495"/>
      <c r="C254" s="465"/>
      <c r="D254" s="465"/>
      <c r="E254" s="465"/>
      <c r="F254" s="465"/>
      <c r="G254" s="465"/>
    </row>
    <row r="255" spans="1:7" outlineLevel="1" x14ac:dyDescent="0.35">
      <c r="A255" s="465"/>
      <c r="B255" s="465"/>
      <c r="C255" s="465"/>
      <c r="D255" s="465"/>
      <c r="E255" s="465"/>
      <c r="F255" s="465"/>
      <c r="G255" s="465"/>
    </row>
    <row r="256" spans="1:7" outlineLevel="1" x14ac:dyDescent="0.35">
      <c r="A256" s="465"/>
      <c r="B256" s="465"/>
      <c r="C256" s="465"/>
      <c r="D256" s="465"/>
      <c r="E256" s="465"/>
      <c r="F256" s="465"/>
      <c r="G256" s="465"/>
    </row>
    <row r="257" spans="1:7" outlineLevel="1" x14ac:dyDescent="0.35">
      <c r="A257" s="465"/>
      <c r="B257" s="465"/>
      <c r="C257" s="465"/>
      <c r="D257" s="465"/>
      <c r="E257" s="465"/>
      <c r="F257" s="465"/>
      <c r="G257" s="465"/>
    </row>
    <row r="258" spans="1:7" outlineLevel="1" x14ac:dyDescent="0.35">
      <c r="A258" s="465"/>
      <c r="B258" s="465"/>
      <c r="C258" s="465"/>
      <c r="D258" s="465"/>
      <c r="E258" s="465"/>
      <c r="F258" s="465"/>
      <c r="G258" s="465"/>
    </row>
    <row r="259" spans="1:7" outlineLevel="1" x14ac:dyDescent="0.35">
      <c r="A259" s="465"/>
      <c r="B259" s="465"/>
      <c r="C259" s="465"/>
      <c r="D259" s="465"/>
      <c r="E259" s="465"/>
      <c r="F259" s="465"/>
      <c r="G259" s="465"/>
    </row>
    <row r="260" spans="1:7" outlineLevel="1" x14ac:dyDescent="0.35">
      <c r="A260" s="465"/>
      <c r="B260" s="465"/>
      <c r="C260" s="465"/>
      <c r="D260" s="465"/>
      <c r="E260" s="465"/>
      <c r="F260" s="465"/>
      <c r="G260" s="465"/>
    </row>
    <row r="261" spans="1:7" ht="15.5" outlineLevel="1" x14ac:dyDescent="0.35">
      <c r="A261" s="77" t="str">
        <f>'BD6'!A67</f>
        <v>Case Manager</v>
      </c>
      <c r="B261" s="73">
        <f>'BD6'!G67</f>
        <v>0</v>
      </c>
      <c r="C261" s="30"/>
      <c r="E261" s="32"/>
      <c r="F261" s="32"/>
      <c r="G261" s="28"/>
    </row>
    <row r="262" spans="1:7" outlineLevel="1" x14ac:dyDescent="0.35">
      <c r="A262" s="465" t="s">
        <v>23</v>
      </c>
      <c r="B262" s="495"/>
      <c r="C262" s="465"/>
      <c r="D262" s="465"/>
      <c r="E262" s="465"/>
      <c r="F262" s="465"/>
      <c r="G262" s="465"/>
    </row>
    <row r="263" spans="1:7" outlineLevel="1" x14ac:dyDescent="0.35">
      <c r="A263" s="465"/>
      <c r="B263" s="465"/>
      <c r="C263" s="465"/>
      <c r="D263" s="465"/>
      <c r="E263" s="465"/>
      <c r="F263" s="465"/>
      <c r="G263" s="465"/>
    </row>
    <row r="264" spans="1:7" outlineLevel="1" x14ac:dyDescent="0.35">
      <c r="A264" s="465"/>
      <c r="B264" s="465"/>
      <c r="C264" s="465"/>
      <c r="D264" s="465"/>
      <c r="E264" s="465"/>
      <c r="F264" s="465"/>
      <c r="G264" s="465"/>
    </row>
    <row r="265" spans="1:7" outlineLevel="1" x14ac:dyDescent="0.35">
      <c r="A265" s="465"/>
      <c r="B265" s="465"/>
      <c r="C265" s="465"/>
      <c r="D265" s="465"/>
      <c r="E265" s="465"/>
      <c r="F265" s="465"/>
      <c r="G265" s="465"/>
    </row>
    <row r="266" spans="1:7" outlineLevel="1" x14ac:dyDescent="0.35">
      <c r="A266" s="465"/>
      <c r="B266" s="465"/>
      <c r="C266" s="465"/>
      <c r="D266" s="465"/>
      <c r="E266" s="465"/>
      <c r="F266" s="465"/>
      <c r="G266" s="465"/>
    </row>
    <row r="267" spans="1:7" outlineLevel="1" x14ac:dyDescent="0.35">
      <c r="A267" s="465"/>
      <c r="B267" s="465"/>
      <c r="C267" s="465"/>
      <c r="D267" s="465"/>
      <c r="E267" s="465"/>
      <c r="F267" s="465"/>
      <c r="G267" s="465"/>
    </row>
    <row r="268" spans="1:7" outlineLevel="1" x14ac:dyDescent="0.35">
      <c r="A268" s="465"/>
      <c r="B268" s="465"/>
      <c r="C268" s="465"/>
      <c r="D268" s="465"/>
      <c r="E268" s="465"/>
      <c r="F268" s="465"/>
      <c r="G268" s="465"/>
    </row>
    <row r="269" spans="1:7" ht="15.5" outlineLevel="1" x14ac:dyDescent="0.35">
      <c r="A269" s="77" t="str">
        <f>'BD6'!A68</f>
        <v>Lead Teacher</v>
      </c>
      <c r="B269" s="73">
        <f>'BD6'!G68</f>
        <v>0</v>
      </c>
    </row>
    <row r="270" spans="1:7" outlineLevel="1" x14ac:dyDescent="0.35">
      <c r="A270" s="465" t="s">
        <v>23</v>
      </c>
      <c r="B270" s="495"/>
      <c r="C270" s="465"/>
      <c r="D270" s="465"/>
      <c r="E270" s="465"/>
      <c r="F270" s="465"/>
      <c r="G270" s="465"/>
    </row>
    <row r="271" spans="1:7" outlineLevel="1" x14ac:dyDescent="0.35">
      <c r="A271" s="465"/>
      <c r="B271" s="465"/>
      <c r="C271" s="465"/>
      <c r="D271" s="465"/>
      <c r="E271" s="465"/>
      <c r="F271" s="465"/>
      <c r="G271" s="465"/>
    </row>
    <row r="272" spans="1:7" outlineLevel="1" x14ac:dyDescent="0.35">
      <c r="A272" s="465"/>
      <c r="B272" s="465"/>
      <c r="C272" s="465"/>
      <c r="D272" s="465"/>
      <c r="E272" s="465"/>
      <c r="F272" s="465"/>
      <c r="G272" s="465"/>
    </row>
    <row r="273" spans="1:7" outlineLevel="1" x14ac:dyDescent="0.35">
      <c r="A273" s="465"/>
      <c r="B273" s="465"/>
      <c r="C273" s="465"/>
      <c r="D273" s="465"/>
      <c r="E273" s="465"/>
      <c r="F273" s="465"/>
      <c r="G273" s="465"/>
    </row>
    <row r="274" spans="1:7" outlineLevel="1" x14ac:dyDescent="0.35">
      <c r="A274" s="465"/>
      <c r="B274" s="465"/>
      <c r="C274" s="465"/>
      <c r="D274" s="465"/>
      <c r="E274" s="465"/>
      <c r="F274" s="465"/>
      <c r="G274" s="465"/>
    </row>
    <row r="275" spans="1:7" outlineLevel="1" x14ac:dyDescent="0.35">
      <c r="A275" s="465"/>
      <c r="B275" s="465"/>
      <c r="C275" s="465"/>
      <c r="D275" s="465"/>
      <c r="E275" s="465"/>
      <c r="F275" s="465"/>
      <c r="G275" s="465"/>
    </row>
    <row r="276" spans="1:7" outlineLevel="1" x14ac:dyDescent="0.35">
      <c r="A276" s="465"/>
      <c r="B276" s="465"/>
      <c r="C276" s="465"/>
      <c r="D276" s="465"/>
      <c r="E276" s="465"/>
      <c r="F276" s="465"/>
      <c r="G276" s="465"/>
    </row>
    <row r="277" spans="1:7" ht="14.5" customHeight="1" outlineLevel="1" x14ac:dyDescent="0.35">
      <c r="A277" s="77" t="str">
        <f>'BD6'!A69</f>
        <v>Teacher</v>
      </c>
      <c r="B277" s="73">
        <f>'BD6'!G69</f>
        <v>0</v>
      </c>
      <c r="C277" s="185"/>
      <c r="D277" s="185"/>
      <c r="E277" s="185"/>
      <c r="F277" s="185"/>
      <c r="G277" s="185"/>
    </row>
    <row r="278" spans="1:7" ht="14.5" customHeight="1" outlineLevel="1" x14ac:dyDescent="0.35">
      <c r="A278" s="465" t="s">
        <v>23</v>
      </c>
      <c r="B278" s="495"/>
      <c r="C278" s="465"/>
      <c r="D278" s="465"/>
      <c r="E278" s="465"/>
      <c r="F278" s="465"/>
      <c r="G278" s="465"/>
    </row>
    <row r="279" spans="1:7" ht="14.5" customHeight="1" outlineLevel="1" x14ac:dyDescent="0.35">
      <c r="A279" s="465"/>
      <c r="B279" s="465"/>
      <c r="C279" s="465"/>
      <c r="D279" s="465"/>
      <c r="E279" s="465"/>
      <c r="F279" s="465"/>
      <c r="G279" s="465"/>
    </row>
    <row r="280" spans="1:7" ht="14.5" customHeight="1" outlineLevel="1" x14ac:dyDescent="0.35">
      <c r="A280" s="465"/>
      <c r="B280" s="465"/>
      <c r="C280" s="465"/>
      <c r="D280" s="465"/>
      <c r="E280" s="465"/>
      <c r="F280" s="465"/>
      <c r="G280" s="465"/>
    </row>
    <row r="281" spans="1:7" ht="14.5" customHeight="1" outlineLevel="1" x14ac:dyDescent="0.35">
      <c r="A281" s="465"/>
      <c r="B281" s="465"/>
      <c r="C281" s="465"/>
      <c r="D281" s="465"/>
      <c r="E281" s="465"/>
      <c r="F281" s="465"/>
      <c r="G281" s="465"/>
    </row>
    <row r="282" spans="1:7" ht="14.5" customHeight="1" outlineLevel="1" x14ac:dyDescent="0.35">
      <c r="A282" s="465"/>
      <c r="B282" s="465"/>
      <c r="C282" s="465"/>
      <c r="D282" s="465"/>
      <c r="E282" s="465"/>
      <c r="F282" s="465"/>
      <c r="G282" s="465"/>
    </row>
    <row r="283" spans="1:7" ht="14.5" customHeight="1" outlineLevel="1" x14ac:dyDescent="0.35">
      <c r="A283" s="465"/>
      <c r="B283" s="465"/>
      <c r="C283" s="465"/>
      <c r="D283" s="465"/>
      <c r="E283" s="465"/>
      <c r="F283" s="465"/>
      <c r="G283" s="465"/>
    </row>
    <row r="284" spans="1:7" ht="14.5" customHeight="1" outlineLevel="1" x14ac:dyDescent="0.35">
      <c r="A284" s="465"/>
      <c r="B284" s="465"/>
      <c r="C284" s="465"/>
      <c r="D284" s="465"/>
      <c r="E284" s="465"/>
      <c r="F284" s="465"/>
      <c r="G284" s="465"/>
    </row>
    <row r="285" spans="1:7" ht="14.5" customHeight="1" outlineLevel="1" x14ac:dyDescent="0.35">
      <c r="A285" s="77" t="str">
        <f>'BD6'!A70</f>
        <v>Youth Care Worker</v>
      </c>
      <c r="B285" s="73">
        <f>'BD6'!G70</f>
        <v>0</v>
      </c>
      <c r="C285" s="185"/>
      <c r="D285" s="185"/>
      <c r="E285" s="185"/>
      <c r="F285" s="185"/>
      <c r="G285" s="185"/>
    </row>
    <row r="286" spans="1:7" ht="14.5" customHeight="1" outlineLevel="1" x14ac:dyDescent="0.35">
      <c r="A286" s="465" t="s">
        <v>23</v>
      </c>
      <c r="B286" s="495"/>
      <c r="C286" s="465"/>
      <c r="D286" s="465"/>
      <c r="E286" s="465"/>
      <c r="F286" s="465"/>
      <c r="G286" s="465"/>
    </row>
    <row r="287" spans="1:7" ht="14.5" customHeight="1" outlineLevel="1" x14ac:dyDescent="0.35">
      <c r="A287" s="465"/>
      <c r="B287" s="465"/>
      <c r="C287" s="465"/>
      <c r="D287" s="465"/>
      <c r="E287" s="465"/>
      <c r="F287" s="465"/>
      <c r="G287" s="465"/>
    </row>
    <row r="288" spans="1:7" ht="14.5" customHeight="1" outlineLevel="1" x14ac:dyDescent="0.35">
      <c r="A288" s="465"/>
      <c r="B288" s="465"/>
      <c r="C288" s="465"/>
      <c r="D288" s="465"/>
      <c r="E288" s="465"/>
      <c r="F288" s="465"/>
      <c r="G288" s="465"/>
    </row>
    <row r="289" spans="1:7" ht="14.5" customHeight="1" outlineLevel="1" x14ac:dyDescent="0.35">
      <c r="A289" s="465"/>
      <c r="B289" s="465"/>
      <c r="C289" s="465"/>
      <c r="D289" s="465"/>
      <c r="E289" s="465"/>
      <c r="F289" s="465"/>
      <c r="G289" s="465"/>
    </row>
    <row r="290" spans="1:7" ht="14.5" customHeight="1" outlineLevel="1" x14ac:dyDescent="0.35">
      <c r="A290" s="465"/>
      <c r="B290" s="465"/>
      <c r="C290" s="465"/>
      <c r="D290" s="465"/>
      <c r="E290" s="465"/>
      <c r="F290" s="465"/>
      <c r="G290" s="465"/>
    </row>
    <row r="291" spans="1:7" ht="14.5" customHeight="1" outlineLevel="1" x14ac:dyDescent="0.35">
      <c r="A291" s="465"/>
      <c r="B291" s="465"/>
      <c r="C291" s="465"/>
      <c r="D291" s="465"/>
      <c r="E291" s="465"/>
      <c r="F291" s="465"/>
      <c r="G291" s="465"/>
    </row>
    <row r="292" spans="1:7" ht="14.5" customHeight="1" outlineLevel="1" x14ac:dyDescent="0.35">
      <c r="A292" s="465"/>
      <c r="B292" s="465"/>
      <c r="C292" s="465"/>
      <c r="D292" s="465"/>
      <c r="E292" s="465"/>
      <c r="F292" s="465"/>
      <c r="G292" s="465"/>
    </row>
    <row r="293" spans="1:7" ht="14.5" customHeight="1" outlineLevel="1" x14ac:dyDescent="0.35">
      <c r="A293" s="77" t="str">
        <f>'BD6'!A71</f>
        <v>Administrative Assistant</v>
      </c>
      <c r="B293" s="73">
        <f>'BD6'!G71</f>
        <v>0</v>
      </c>
      <c r="C293" s="185"/>
      <c r="D293" s="185"/>
      <c r="E293" s="185"/>
      <c r="F293" s="185"/>
      <c r="G293" s="185"/>
    </row>
    <row r="294" spans="1:7" ht="14.5" customHeight="1" outlineLevel="1" x14ac:dyDescent="0.35">
      <c r="A294" s="465" t="s">
        <v>23</v>
      </c>
      <c r="B294" s="495"/>
      <c r="C294" s="465"/>
      <c r="D294" s="465"/>
      <c r="E294" s="465"/>
      <c r="F294" s="465"/>
      <c r="G294" s="465"/>
    </row>
    <row r="295" spans="1:7" ht="14.5" customHeight="1" outlineLevel="1" x14ac:dyDescent="0.35">
      <c r="A295" s="465"/>
      <c r="B295" s="465"/>
      <c r="C295" s="465"/>
      <c r="D295" s="465"/>
      <c r="E295" s="465"/>
      <c r="F295" s="465"/>
      <c r="G295" s="465"/>
    </row>
    <row r="296" spans="1:7" ht="14.5" customHeight="1" outlineLevel="1" x14ac:dyDescent="0.35">
      <c r="A296" s="465"/>
      <c r="B296" s="465"/>
      <c r="C296" s="465"/>
      <c r="D296" s="465"/>
      <c r="E296" s="465"/>
      <c r="F296" s="465"/>
      <c r="G296" s="465"/>
    </row>
    <row r="297" spans="1:7" ht="14.5" customHeight="1" outlineLevel="1" x14ac:dyDescent="0.35">
      <c r="A297" s="465"/>
      <c r="B297" s="465"/>
      <c r="C297" s="465"/>
      <c r="D297" s="465"/>
      <c r="E297" s="465"/>
      <c r="F297" s="465"/>
      <c r="G297" s="465"/>
    </row>
    <row r="298" spans="1:7" ht="14.5" customHeight="1" outlineLevel="1" x14ac:dyDescent="0.35">
      <c r="A298" s="465"/>
      <c r="B298" s="465"/>
      <c r="C298" s="465"/>
      <c r="D298" s="465"/>
      <c r="E298" s="465"/>
      <c r="F298" s="465"/>
      <c r="G298" s="465"/>
    </row>
    <row r="299" spans="1:7" ht="14.5" customHeight="1" outlineLevel="1" x14ac:dyDescent="0.35">
      <c r="A299" s="465"/>
      <c r="B299" s="465"/>
      <c r="C299" s="465"/>
      <c r="D299" s="465"/>
      <c r="E299" s="465"/>
      <c r="F299" s="465"/>
      <c r="G299" s="465"/>
    </row>
    <row r="300" spans="1:7" ht="14.5" customHeight="1" outlineLevel="1" x14ac:dyDescent="0.35">
      <c r="A300" s="465"/>
      <c r="B300" s="465"/>
      <c r="C300" s="465"/>
      <c r="D300" s="465"/>
      <c r="E300" s="465"/>
      <c r="F300" s="465"/>
      <c r="G300" s="465"/>
    </row>
    <row r="301" spans="1:7" ht="14.5" customHeight="1" outlineLevel="1" x14ac:dyDescent="0.35">
      <c r="A301" s="77">
        <f>'BD6'!A72</f>
        <v>0</v>
      </c>
      <c r="B301" s="73">
        <f>'BD6'!G72</f>
        <v>0</v>
      </c>
      <c r="C301" s="185"/>
      <c r="D301" s="185"/>
      <c r="E301" s="185"/>
      <c r="F301" s="185"/>
      <c r="G301" s="185"/>
    </row>
    <row r="302" spans="1:7" ht="14.5" customHeight="1" outlineLevel="1" x14ac:dyDescent="0.35">
      <c r="A302" s="465" t="s">
        <v>23</v>
      </c>
      <c r="B302" s="495"/>
      <c r="C302" s="465"/>
      <c r="D302" s="465"/>
      <c r="E302" s="465"/>
      <c r="F302" s="465"/>
      <c r="G302" s="465"/>
    </row>
    <row r="303" spans="1:7" ht="14.5" customHeight="1" outlineLevel="1" x14ac:dyDescent="0.35">
      <c r="A303" s="465"/>
      <c r="B303" s="465"/>
      <c r="C303" s="465"/>
      <c r="D303" s="465"/>
      <c r="E303" s="465"/>
      <c r="F303" s="465"/>
      <c r="G303" s="465"/>
    </row>
    <row r="304" spans="1:7" ht="14.5" customHeight="1" outlineLevel="1" x14ac:dyDescent="0.35">
      <c r="A304" s="465"/>
      <c r="B304" s="465"/>
      <c r="C304" s="465"/>
      <c r="D304" s="465"/>
      <c r="E304" s="465"/>
      <c r="F304" s="465"/>
      <c r="G304" s="465"/>
    </row>
    <row r="305" spans="1:7" ht="14.5" customHeight="1" outlineLevel="1" x14ac:dyDescent="0.35">
      <c r="A305" s="465"/>
      <c r="B305" s="465"/>
      <c r="C305" s="465"/>
      <c r="D305" s="465"/>
      <c r="E305" s="465"/>
      <c r="F305" s="465"/>
      <c r="G305" s="465"/>
    </row>
    <row r="306" spans="1:7" ht="14.5" customHeight="1" outlineLevel="1" x14ac:dyDescent="0.35">
      <c r="A306" s="465"/>
      <c r="B306" s="465"/>
      <c r="C306" s="465"/>
      <c r="D306" s="465"/>
      <c r="E306" s="465"/>
      <c r="F306" s="465"/>
      <c r="G306" s="465"/>
    </row>
    <row r="307" spans="1:7" ht="14.5" customHeight="1" outlineLevel="1" x14ac:dyDescent="0.35">
      <c r="A307" s="465"/>
      <c r="B307" s="465"/>
      <c r="C307" s="465"/>
      <c r="D307" s="465"/>
      <c r="E307" s="465"/>
      <c r="F307" s="465"/>
      <c r="G307" s="465"/>
    </row>
    <row r="308" spans="1:7" ht="14.5" customHeight="1" outlineLevel="1" x14ac:dyDescent="0.35">
      <c r="A308" s="465"/>
      <c r="B308" s="465"/>
      <c r="C308" s="465"/>
      <c r="D308" s="465"/>
      <c r="E308" s="465"/>
      <c r="F308" s="465"/>
      <c r="G308" s="465"/>
    </row>
    <row r="309" spans="1:7" ht="14.5" customHeight="1" outlineLevel="1" x14ac:dyDescent="0.35">
      <c r="A309" s="77">
        <f>'BD6'!A73</f>
        <v>0</v>
      </c>
      <c r="B309" s="73">
        <f>'BD6'!G73</f>
        <v>0</v>
      </c>
      <c r="C309" s="185"/>
      <c r="D309" s="185"/>
      <c r="E309" s="185"/>
      <c r="F309" s="185"/>
      <c r="G309" s="185"/>
    </row>
    <row r="310" spans="1:7" ht="14.5" customHeight="1" outlineLevel="1" x14ac:dyDescent="0.35">
      <c r="A310" s="465" t="s">
        <v>23</v>
      </c>
      <c r="B310" s="495"/>
      <c r="C310" s="465"/>
      <c r="D310" s="465"/>
      <c r="E310" s="465"/>
      <c r="F310" s="465"/>
      <c r="G310" s="465"/>
    </row>
    <row r="311" spans="1:7" ht="14.5" customHeight="1" outlineLevel="1" x14ac:dyDescent="0.35">
      <c r="A311" s="465"/>
      <c r="B311" s="465"/>
      <c r="C311" s="465"/>
      <c r="D311" s="465"/>
      <c r="E311" s="465"/>
      <c r="F311" s="465"/>
      <c r="G311" s="465"/>
    </row>
    <row r="312" spans="1:7" ht="14.5" customHeight="1" outlineLevel="1" x14ac:dyDescent="0.35">
      <c r="A312" s="465"/>
      <c r="B312" s="465"/>
      <c r="C312" s="465"/>
      <c r="D312" s="465"/>
      <c r="E312" s="465"/>
      <c r="F312" s="465"/>
      <c r="G312" s="465"/>
    </row>
    <row r="313" spans="1:7" ht="14.5" customHeight="1" outlineLevel="1" x14ac:dyDescent="0.35">
      <c r="A313" s="465"/>
      <c r="B313" s="465"/>
      <c r="C313" s="465"/>
      <c r="D313" s="465"/>
      <c r="E313" s="465"/>
      <c r="F313" s="465"/>
      <c r="G313" s="465"/>
    </row>
    <row r="314" spans="1:7" ht="14.5" customHeight="1" outlineLevel="1" x14ac:dyDescent="0.35">
      <c r="A314" s="465"/>
      <c r="B314" s="465"/>
      <c r="C314" s="465"/>
      <c r="D314" s="465"/>
      <c r="E314" s="465"/>
      <c r="F314" s="465"/>
      <c r="G314" s="465"/>
    </row>
    <row r="315" spans="1:7" ht="14.5" customHeight="1" outlineLevel="1" x14ac:dyDescent="0.35">
      <c r="A315" s="465"/>
      <c r="B315" s="465"/>
      <c r="C315" s="465"/>
      <c r="D315" s="465"/>
      <c r="E315" s="465"/>
      <c r="F315" s="465"/>
      <c r="G315" s="465"/>
    </row>
    <row r="316" spans="1:7" ht="14.5" customHeight="1" outlineLevel="1" x14ac:dyDescent="0.35">
      <c r="A316" s="465"/>
      <c r="B316" s="465"/>
      <c r="C316" s="465"/>
      <c r="D316" s="465"/>
      <c r="E316" s="465"/>
      <c r="F316" s="465"/>
      <c r="G316" s="465"/>
    </row>
    <row r="317" spans="1:7" ht="14.5" customHeight="1" outlineLevel="2" x14ac:dyDescent="0.35">
      <c r="A317" s="77">
        <f>'BD6'!A74</f>
        <v>0</v>
      </c>
      <c r="B317" s="73">
        <f>'BD6'!G74</f>
        <v>0</v>
      </c>
      <c r="C317" s="185"/>
      <c r="D317" s="185"/>
      <c r="E317" s="185"/>
      <c r="F317" s="185"/>
      <c r="G317" s="185"/>
    </row>
    <row r="318" spans="1:7" ht="14.5" customHeight="1" outlineLevel="2" x14ac:dyDescent="0.35">
      <c r="A318" s="465" t="s">
        <v>23</v>
      </c>
      <c r="B318" s="495"/>
      <c r="C318" s="465"/>
      <c r="D318" s="465"/>
      <c r="E318" s="465"/>
      <c r="F318" s="465"/>
      <c r="G318" s="465"/>
    </row>
    <row r="319" spans="1:7" ht="14.5" customHeight="1" outlineLevel="2" x14ac:dyDescent="0.35">
      <c r="A319" s="465"/>
      <c r="B319" s="465"/>
      <c r="C319" s="465"/>
      <c r="D319" s="465"/>
      <c r="E319" s="465"/>
      <c r="F319" s="465"/>
      <c r="G319" s="465"/>
    </row>
    <row r="320" spans="1:7" ht="14.5" customHeight="1" outlineLevel="2" x14ac:dyDescent="0.35">
      <c r="A320" s="465"/>
      <c r="B320" s="465"/>
      <c r="C320" s="465"/>
      <c r="D320" s="465"/>
      <c r="E320" s="465"/>
      <c r="F320" s="465"/>
      <c r="G320" s="465"/>
    </row>
    <row r="321" spans="1:7" ht="14.5" customHeight="1" outlineLevel="2" x14ac:dyDescent="0.35">
      <c r="A321" s="465"/>
      <c r="B321" s="465"/>
      <c r="C321" s="465"/>
      <c r="D321" s="465"/>
      <c r="E321" s="465"/>
      <c r="F321" s="465"/>
      <c r="G321" s="465"/>
    </row>
    <row r="322" spans="1:7" ht="14.5" customHeight="1" outlineLevel="2" x14ac:dyDescent="0.35">
      <c r="A322" s="465"/>
      <c r="B322" s="465"/>
      <c r="C322" s="465"/>
      <c r="D322" s="465"/>
      <c r="E322" s="465"/>
      <c r="F322" s="465"/>
      <c r="G322" s="465"/>
    </row>
    <row r="323" spans="1:7" ht="14.5" customHeight="1" outlineLevel="2" x14ac:dyDescent="0.35">
      <c r="A323" s="465"/>
      <c r="B323" s="465"/>
      <c r="C323" s="465"/>
      <c r="D323" s="465"/>
      <c r="E323" s="465"/>
      <c r="F323" s="465"/>
      <c r="G323" s="465"/>
    </row>
    <row r="324" spans="1:7" ht="14.5" customHeight="1" outlineLevel="2" x14ac:dyDescent="0.35">
      <c r="A324" s="465"/>
      <c r="B324" s="465"/>
      <c r="C324" s="465"/>
      <c r="D324" s="465"/>
      <c r="E324" s="465"/>
      <c r="F324" s="465"/>
      <c r="G324" s="465"/>
    </row>
    <row r="325" spans="1:7" ht="14.5" customHeight="1" outlineLevel="2" x14ac:dyDescent="0.35">
      <c r="A325" s="77">
        <f>'BD6'!A75</f>
        <v>0</v>
      </c>
      <c r="B325" s="73">
        <f>'BD6'!G75</f>
        <v>0</v>
      </c>
      <c r="C325" s="185"/>
      <c r="D325" s="185"/>
      <c r="E325" s="185"/>
      <c r="F325" s="185"/>
      <c r="G325" s="185"/>
    </row>
    <row r="326" spans="1:7" ht="14.5" customHeight="1" outlineLevel="2" x14ac:dyDescent="0.35">
      <c r="A326" s="465" t="s">
        <v>23</v>
      </c>
      <c r="B326" s="495"/>
      <c r="C326" s="465"/>
      <c r="D326" s="465"/>
      <c r="E326" s="465"/>
      <c r="F326" s="465"/>
      <c r="G326" s="465"/>
    </row>
    <row r="327" spans="1:7" ht="14.5" customHeight="1" outlineLevel="2" x14ac:dyDescent="0.35">
      <c r="A327" s="465"/>
      <c r="B327" s="465"/>
      <c r="C327" s="465"/>
      <c r="D327" s="465"/>
      <c r="E327" s="465"/>
      <c r="F327" s="465"/>
      <c r="G327" s="465"/>
    </row>
    <row r="328" spans="1:7" ht="14.5" customHeight="1" outlineLevel="2" x14ac:dyDescent="0.35">
      <c r="A328" s="465"/>
      <c r="B328" s="465"/>
      <c r="C328" s="465"/>
      <c r="D328" s="465"/>
      <c r="E328" s="465"/>
      <c r="F328" s="465"/>
      <c r="G328" s="465"/>
    </row>
    <row r="329" spans="1:7" ht="14.5" customHeight="1" outlineLevel="2" x14ac:dyDescent="0.35">
      <c r="A329" s="465"/>
      <c r="B329" s="465"/>
      <c r="C329" s="465"/>
      <c r="D329" s="465"/>
      <c r="E329" s="465"/>
      <c r="F329" s="465"/>
      <c r="G329" s="465"/>
    </row>
    <row r="330" spans="1:7" ht="14.5" customHeight="1" outlineLevel="2" x14ac:dyDescent="0.35">
      <c r="A330" s="465"/>
      <c r="B330" s="465"/>
      <c r="C330" s="465"/>
      <c r="D330" s="465"/>
      <c r="E330" s="465"/>
      <c r="F330" s="465"/>
      <c r="G330" s="465"/>
    </row>
    <row r="331" spans="1:7" ht="14.5" customHeight="1" outlineLevel="2" x14ac:dyDescent="0.35">
      <c r="A331" s="465"/>
      <c r="B331" s="465"/>
      <c r="C331" s="465"/>
      <c r="D331" s="465"/>
      <c r="E331" s="465"/>
      <c r="F331" s="465"/>
      <c r="G331" s="465"/>
    </row>
    <row r="332" spans="1:7" ht="14.5" customHeight="1" outlineLevel="2" x14ac:dyDescent="0.35">
      <c r="A332" s="465"/>
      <c r="B332" s="465"/>
      <c r="C332" s="465"/>
      <c r="D332" s="465"/>
      <c r="E332" s="465"/>
      <c r="F332" s="465"/>
      <c r="G332" s="465"/>
    </row>
    <row r="333" spans="1:7" ht="14.5" customHeight="1" outlineLevel="2" x14ac:dyDescent="0.35">
      <c r="A333" s="77">
        <f>'BD6'!A76</f>
        <v>0</v>
      </c>
      <c r="B333" s="73">
        <f>'BD6'!G76</f>
        <v>0</v>
      </c>
      <c r="C333" s="1"/>
      <c r="D333" s="1"/>
      <c r="E333" s="1"/>
      <c r="F333" s="1"/>
      <c r="G333" s="1"/>
    </row>
    <row r="334" spans="1:7" ht="14.5" customHeight="1" outlineLevel="2" x14ac:dyDescent="0.35">
      <c r="A334" s="465" t="s">
        <v>23</v>
      </c>
      <c r="B334" s="495"/>
      <c r="C334" s="465"/>
      <c r="D334" s="465"/>
      <c r="E334" s="465"/>
      <c r="F334" s="465"/>
      <c r="G334" s="465"/>
    </row>
    <row r="335" spans="1:7" ht="14.5" customHeight="1" outlineLevel="2" x14ac:dyDescent="0.35">
      <c r="A335" s="465"/>
      <c r="B335" s="465"/>
      <c r="C335" s="465"/>
      <c r="D335" s="465"/>
      <c r="E335" s="465"/>
      <c r="F335" s="465"/>
      <c r="G335" s="465"/>
    </row>
    <row r="336" spans="1:7" ht="14.5" customHeight="1" outlineLevel="2" x14ac:dyDescent="0.35">
      <c r="A336" s="465"/>
      <c r="B336" s="465"/>
      <c r="C336" s="465"/>
      <c r="D336" s="465"/>
      <c r="E336" s="465"/>
      <c r="F336" s="465"/>
      <c r="G336" s="465"/>
    </row>
    <row r="337" spans="1:7" ht="14.5" customHeight="1" outlineLevel="2" x14ac:dyDescent="0.35">
      <c r="A337" s="465"/>
      <c r="B337" s="465"/>
      <c r="C337" s="465"/>
      <c r="D337" s="465"/>
      <c r="E337" s="465"/>
      <c r="F337" s="465"/>
      <c r="G337" s="465"/>
    </row>
    <row r="338" spans="1:7" ht="14.5" customHeight="1" outlineLevel="2" x14ac:dyDescent="0.35">
      <c r="A338" s="465"/>
      <c r="B338" s="465"/>
      <c r="C338" s="465"/>
      <c r="D338" s="465"/>
      <c r="E338" s="465"/>
      <c r="F338" s="465"/>
      <c r="G338" s="465"/>
    </row>
    <row r="339" spans="1:7" ht="14.5" customHeight="1" outlineLevel="2" x14ac:dyDescent="0.35">
      <c r="A339" s="465"/>
      <c r="B339" s="465"/>
      <c r="C339" s="465"/>
      <c r="D339" s="465"/>
      <c r="E339" s="465"/>
      <c r="F339" s="465"/>
      <c r="G339" s="465"/>
    </row>
    <row r="340" spans="1:7" ht="14.5" customHeight="1" outlineLevel="2" x14ac:dyDescent="0.35">
      <c r="A340" s="465"/>
      <c r="B340" s="465"/>
      <c r="C340" s="465"/>
      <c r="D340" s="465"/>
      <c r="E340" s="465"/>
      <c r="F340" s="465"/>
      <c r="G340" s="465"/>
    </row>
    <row r="341" spans="1:7" ht="14.5" customHeight="1" outlineLevel="2" x14ac:dyDescent="0.35">
      <c r="A341" s="77">
        <f>'BD6'!A77</f>
        <v>0</v>
      </c>
      <c r="B341" s="73">
        <f>'BD6'!G77</f>
        <v>0</v>
      </c>
      <c r="C341" s="1"/>
      <c r="D341" s="1"/>
      <c r="E341" s="1"/>
      <c r="F341" s="1"/>
      <c r="G341" s="1"/>
    </row>
    <row r="342" spans="1:7" ht="14.5" customHeight="1" outlineLevel="2" x14ac:dyDescent="0.35">
      <c r="A342" s="465" t="s">
        <v>23</v>
      </c>
      <c r="B342" s="495"/>
      <c r="C342" s="465"/>
      <c r="D342" s="465"/>
      <c r="E342" s="465"/>
      <c r="F342" s="465"/>
      <c r="G342" s="465"/>
    </row>
    <row r="343" spans="1:7" ht="14.5" customHeight="1" outlineLevel="2" x14ac:dyDescent="0.35">
      <c r="A343" s="465"/>
      <c r="B343" s="465"/>
      <c r="C343" s="465"/>
      <c r="D343" s="465"/>
      <c r="E343" s="465"/>
      <c r="F343" s="465"/>
      <c r="G343" s="465"/>
    </row>
    <row r="344" spans="1:7" ht="14.5" customHeight="1" outlineLevel="2" x14ac:dyDescent="0.35">
      <c r="A344" s="465"/>
      <c r="B344" s="465"/>
      <c r="C344" s="465"/>
      <c r="D344" s="465"/>
      <c r="E344" s="465"/>
      <c r="F344" s="465"/>
      <c r="G344" s="465"/>
    </row>
    <row r="345" spans="1:7" ht="14.5" customHeight="1" outlineLevel="2" x14ac:dyDescent="0.35">
      <c r="A345" s="465"/>
      <c r="B345" s="465"/>
      <c r="C345" s="465"/>
      <c r="D345" s="465"/>
      <c r="E345" s="465"/>
      <c r="F345" s="465"/>
      <c r="G345" s="465"/>
    </row>
    <row r="346" spans="1:7" ht="14.5" customHeight="1" outlineLevel="2" x14ac:dyDescent="0.35">
      <c r="A346" s="465"/>
      <c r="B346" s="465"/>
      <c r="C346" s="465"/>
      <c r="D346" s="465"/>
      <c r="E346" s="465"/>
      <c r="F346" s="465"/>
      <c r="G346" s="465"/>
    </row>
    <row r="347" spans="1:7" ht="14.5" customHeight="1" outlineLevel="2" x14ac:dyDescent="0.35">
      <c r="A347" s="465"/>
      <c r="B347" s="465"/>
      <c r="C347" s="465"/>
      <c r="D347" s="465"/>
      <c r="E347" s="465"/>
      <c r="F347" s="465"/>
      <c r="G347" s="465"/>
    </row>
    <row r="348" spans="1:7" ht="14.5" customHeight="1" outlineLevel="2" x14ac:dyDescent="0.35">
      <c r="A348" s="465"/>
      <c r="B348" s="465"/>
      <c r="C348" s="465"/>
      <c r="D348" s="465"/>
      <c r="E348" s="465"/>
      <c r="F348" s="465"/>
      <c r="G348" s="465"/>
    </row>
    <row r="349" spans="1:7" ht="14.5" customHeight="1" outlineLevel="2" x14ac:dyDescent="0.35">
      <c r="A349" s="77">
        <f>'BD6'!A78</f>
        <v>0</v>
      </c>
      <c r="B349" s="73">
        <f>'BD6'!G78</f>
        <v>0</v>
      </c>
      <c r="C349" s="1"/>
      <c r="D349" s="1"/>
      <c r="E349" s="1"/>
      <c r="F349" s="1"/>
      <c r="G349" s="1"/>
    </row>
    <row r="350" spans="1:7" ht="14.5" customHeight="1" outlineLevel="2" x14ac:dyDescent="0.35">
      <c r="A350" s="465" t="s">
        <v>23</v>
      </c>
      <c r="B350" s="495"/>
      <c r="C350" s="465"/>
      <c r="D350" s="465"/>
      <c r="E350" s="465"/>
      <c r="F350" s="465"/>
      <c r="G350" s="465"/>
    </row>
    <row r="351" spans="1:7" ht="14.5" customHeight="1" outlineLevel="2" x14ac:dyDescent="0.35">
      <c r="A351" s="465"/>
      <c r="B351" s="465"/>
      <c r="C351" s="465"/>
      <c r="D351" s="465"/>
      <c r="E351" s="465"/>
      <c r="F351" s="465"/>
      <c r="G351" s="465"/>
    </row>
    <row r="352" spans="1:7" ht="14.5" customHeight="1" outlineLevel="2" x14ac:dyDescent="0.35">
      <c r="A352" s="465"/>
      <c r="B352" s="465"/>
      <c r="C352" s="465"/>
      <c r="D352" s="465"/>
      <c r="E352" s="465"/>
      <c r="F352" s="465"/>
      <c r="G352" s="465"/>
    </row>
    <row r="353" spans="1:7" ht="14.5" customHeight="1" outlineLevel="2" x14ac:dyDescent="0.35">
      <c r="A353" s="465"/>
      <c r="B353" s="465"/>
      <c r="C353" s="465"/>
      <c r="D353" s="465"/>
      <c r="E353" s="465"/>
      <c r="F353" s="465"/>
      <c r="G353" s="465"/>
    </row>
    <row r="354" spans="1:7" ht="14.5" customHeight="1" outlineLevel="2" x14ac:dyDescent="0.35">
      <c r="A354" s="465"/>
      <c r="B354" s="465"/>
      <c r="C354" s="465"/>
      <c r="D354" s="465"/>
      <c r="E354" s="465"/>
      <c r="F354" s="465"/>
      <c r="G354" s="465"/>
    </row>
    <row r="355" spans="1:7" ht="14.5" customHeight="1" outlineLevel="2" x14ac:dyDescent="0.35">
      <c r="A355" s="465"/>
      <c r="B355" s="465"/>
      <c r="C355" s="465"/>
      <c r="D355" s="465"/>
      <c r="E355" s="465"/>
      <c r="F355" s="465"/>
      <c r="G355" s="465"/>
    </row>
    <row r="356" spans="1:7" ht="14.5" customHeight="1" outlineLevel="2" x14ac:dyDescent="0.35">
      <c r="A356" s="465"/>
      <c r="B356" s="465"/>
      <c r="C356" s="465"/>
      <c r="D356" s="465"/>
      <c r="E356" s="465"/>
      <c r="F356" s="465"/>
      <c r="G356" s="465"/>
    </row>
    <row r="357" spans="1:7" ht="14.5" customHeight="1" outlineLevel="3" x14ac:dyDescent="0.35">
      <c r="A357" s="77">
        <f>'BD6'!A79</f>
        <v>0</v>
      </c>
      <c r="B357" s="73">
        <f>'BD6'!G79</f>
        <v>0</v>
      </c>
      <c r="C357" s="1"/>
      <c r="D357" s="1"/>
      <c r="E357" s="1"/>
      <c r="F357" s="1"/>
      <c r="G357" s="1"/>
    </row>
    <row r="358" spans="1:7" ht="14.5" customHeight="1" outlineLevel="3" x14ac:dyDescent="0.35">
      <c r="A358" s="465" t="s">
        <v>23</v>
      </c>
      <c r="B358" s="495"/>
      <c r="C358" s="465"/>
      <c r="D358" s="465"/>
      <c r="E358" s="465"/>
      <c r="F358" s="465"/>
      <c r="G358" s="465"/>
    </row>
    <row r="359" spans="1:7" ht="14.5" customHeight="1" outlineLevel="3" x14ac:dyDescent="0.35">
      <c r="A359" s="465"/>
      <c r="B359" s="465"/>
      <c r="C359" s="465"/>
      <c r="D359" s="465"/>
      <c r="E359" s="465"/>
      <c r="F359" s="465"/>
      <c r="G359" s="465"/>
    </row>
    <row r="360" spans="1:7" ht="14.5" customHeight="1" outlineLevel="3" x14ac:dyDescent="0.35">
      <c r="A360" s="465"/>
      <c r="B360" s="465"/>
      <c r="C360" s="465"/>
      <c r="D360" s="465"/>
      <c r="E360" s="465"/>
      <c r="F360" s="465"/>
      <c r="G360" s="465"/>
    </row>
    <row r="361" spans="1:7" ht="14.5" customHeight="1" outlineLevel="3" x14ac:dyDescent="0.35">
      <c r="A361" s="465"/>
      <c r="B361" s="465"/>
      <c r="C361" s="465"/>
      <c r="D361" s="465"/>
      <c r="E361" s="465"/>
      <c r="F361" s="465"/>
      <c r="G361" s="465"/>
    </row>
    <row r="362" spans="1:7" ht="14.5" customHeight="1" outlineLevel="3" x14ac:dyDescent="0.35">
      <c r="A362" s="465"/>
      <c r="B362" s="465"/>
      <c r="C362" s="465"/>
      <c r="D362" s="465"/>
      <c r="E362" s="465"/>
      <c r="F362" s="465"/>
      <c r="G362" s="465"/>
    </row>
    <row r="363" spans="1:7" ht="14.5" customHeight="1" outlineLevel="3" x14ac:dyDescent="0.35">
      <c r="A363" s="465"/>
      <c r="B363" s="465"/>
      <c r="C363" s="465"/>
      <c r="D363" s="465"/>
      <c r="E363" s="465"/>
      <c r="F363" s="465"/>
      <c r="G363" s="465"/>
    </row>
    <row r="364" spans="1:7" ht="14.5" customHeight="1" outlineLevel="3" x14ac:dyDescent="0.35">
      <c r="A364" s="465"/>
      <c r="B364" s="465"/>
      <c r="C364" s="465"/>
      <c r="D364" s="465"/>
      <c r="E364" s="465"/>
      <c r="F364" s="465"/>
      <c r="G364" s="465"/>
    </row>
    <row r="365" spans="1:7" ht="14.5" customHeight="1" outlineLevel="3" x14ac:dyDescent="0.35">
      <c r="A365" s="77">
        <f>'BD6'!A80</f>
        <v>0</v>
      </c>
      <c r="B365" s="73">
        <f>'BD6'!G80</f>
        <v>0</v>
      </c>
      <c r="C365" s="1"/>
      <c r="D365" s="1"/>
      <c r="E365" s="1"/>
      <c r="F365" s="1"/>
      <c r="G365" s="1"/>
    </row>
    <row r="366" spans="1:7" ht="14.5" customHeight="1" outlineLevel="3" x14ac:dyDescent="0.35">
      <c r="A366" s="465" t="s">
        <v>23</v>
      </c>
      <c r="B366" s="495"/>
      <c r="C366" s="465"/>
      <c r="D366" s="465"/>
      <c r="E366" s="465"/>
      <c r="F366" s="465"/>
      <c r="G366" s="465"/>
    </row>
    <row r="367" spans="1:7" ht="14.5" customHeight="1" outlineLevel="3" x14ac:dyDescent="0.35">
      <c r="A367" s="465"/>
      <c r="B367" s="465"/>
      <c r="C367" s="465"/>
      <c r="D367" s="465"/>
      <c r="E367" s="465"/>
      <c r="F367" s="465"/>
      <c r="G367" s="465"/>
    </row>
    <row r="368" spans="1:7" ht="14.5" customHeight="1" outlineLevel="3" x14ac:dyDescent="0.35">
      <c r="A368" s="465"/>
      <c r="B368" s="465"/>
      <c r="C368" s="465"/>
      <c r="D368" s="465"/>
      <c r="E368" s="465"/>
      <c r="F368" s="465"/>
      <c r="G368" s="465"/>
    </row>
    <row r="369" spans="1:7" ht="14.5" customHeight="1" outlineLevel="3" x14ac:dyDescent="0.35">
      <c r="A369" s="465"/>
      <c r="B369" s="465"/>
      <c r="C369" s="465"/>
      <c r="D369" s="465"/>
      <c r="E369" s="465"/>
      <c r="F369" s="465"/>
      <c r="G369" s="465"/>
    </row>
    <row r="370" spans="1:7" ht="14.5" customHeight="1" outlineLevel="3" x14ac:dyDescent="0.35">
      <c r="A370" s="465"/>
      <c r="B370" s="465"/>
      <c r="C370" s="465"/>
      <c r="D370" s="465"/>
      <c r="E370" s="465"/>
      <c r="F370" s="465"/>
      <c r="G370" s="465"/>
    </row>
    <row r="371" spans="1:7" ht="14.5" customHeight="1" outlineLevel="3" x14ac:dyDescent="0.35">
      <c r="A371" s="465"/>
      <c r="B371" s="465"/>
      <c r="C371" s="465"/>
      <c r="D371" s="465"/>
      <c r="E371" s="465"/>
      <c r="F371" s="465"/>
      <c r="G371" s="465"/>
    </row>
    <row r="372" spans="1:7" ht="14.5" customHeight="1" outlineLevel="3" x14ac:dyDescent="0.35">
      <c r="A372" s="465"/>
      <c r="B372" s="465"/>
      <c r="C372" s="465"/>
      <c r="D372" s="465"/>
      <c r="E372" s="465"/>
      <c r="F372" s="465"/>
      <c r="G372" s="465"/>
    </row>
    <row r="373" spans="1:7" ht="14.5" customHeight="1" outlineLevel="3" x14ac:dyDescent="0.35">
      <c r="A373" s="77">
        <f>'BD6'!A81</f>
        <v>0</v>
      </c>
      <c r="B373" s="73">
        <f>'BD6'!G81</f>
        <v>0</v>
      </c>
      <c r="C373" s="1"/>
      <c r="D373" s="1"/>
      <c r="E373" s="1"/>
      <c r="F373" s="1"/>
      <c r="G373" s="1"/>
    </row>
    <row r="374" spans="1:7" ht="14.5" customHeight="1" outlineLevel="3" x14ac:dyDescent="0.35">
      <c r="A374" s="465" t="s">
        <v>23</v>
      </c>
      <c r="B374" s="495"/>
      <c r="C374" s="465"/>
      <c r="D374" s="465"/>
      <c r="E374" s="465"/>
      <c r="F374" s="465"/>
      <c r="G374" s="465"/>
    </row>
    <row r="375" spans="1:7" ht="14.5" customHeight="1" outlineLevel="3" x14ac:dyDescent="0.35">
      <c r="A375" s="465"/>
      <c r="B375" s="465"/>
      <c r="C375" s="465"/>
      <c r="D375" s="465"/>
      <c r="E375" s="465"/>
      <c r="F375" s="465"/>
      <c r="G375" s="465"/>
    </row>
    <row r="376" spans="1:7" ht="14.5" customHeight="1" outlineLevel="3" x14ac:dyDescent="0.35">
      <c r="A376" s="465"/>
      <c r="B376" s="465"/>
      <c r="C376" s="465"/>
      <c r="D376" s="465"/>
      <c r="E376" s="465"/>
      <c r="F376" s="465"/>
      <c r="G376" s="465"/>
    </row>
    <row r="377" spans="1:7" ht="14.5" customHeight="1" outlineLevel="3" x14ac:dyDescent="0.35">
      <c r="A377" s="465"/>
      <c r="B377" s="465"/>
      <c r="C377" s="465"/>
      <c r="D377" s="465"/>
      <c r="E377" s="465"/>
      <c r="F377" s="465"/>
      <c r="G377" s="465"/>
    </row>
    <row r="378" spans="1:7" ht="14.5" customHeight="1" outlineLevel="3" x14ac:dyDescent="0.35">
      <c r="A378" s="465"/>
      <c r="B378" s="465"/>
      <c r="C378" s="465"/>
      <c r="D378" s="465"/>
      <c r="E378" s="465"/>
      <c r="F378" s="465"/>
      <c r="G378" s="465"/>
    </row>
    <row r="379" spans="1:7" ht="14.5" customHeight="1" outlineLevel="3" x14ac:dyDescent="0.35">
      <c r="A379" s="465"/>
      <c r="B379" s="465"/>
      <c r="C379" s="465"/>
      <c r="D379" s="465"/>
      <c r="E379" s="465"/>
      <c r="F379" s="465"/>
      <c r="G379" s="465"/>
    </row>
    <row r="380" spans="1:7" ht="14.5" customHeight="1" outlineLevel="3" x14ac:dyDescent="0.35">
      <c r="A380" s="465"/>
      <c r="B380" s="465"/>
      <c r="C380" s="465"/>
      <c r="D380" s="465"/>
      <c r="E380" s="465"/>
      <c r="F380" s="465"/>
      <c r="G380" s="465"/>
    </row>
    <row r="381" spans="1:7" ht="14.5" customHeight="1" outlineLevel="3" x14ac:dyDescent="0.35">
      <c r="A381" s="77">
        <f>'BD6'!A82</f>
        <v>0</v>
      </c>
      <c r="B381" s="73">
        <f>'BD6'!G82</f>
        <v>0</v>
      </c>
      <c r="C381" s="1"/>
      <c r="D381" s="1"/>
      <c r="E381" s="1"/>
      <c r="F381" s="1"/>
      <c r="G381" s="1"/>
    </row>
    <row r="382" spans="1:7" ht="14.5" customHeight="1" outlineLevel="3" x14ac:dyDescent="0.35">
      <c r="A382" s="465" t="s">
        <v>23</v>
      </c>
      <c r="B382" s="495"/>
      <c r="C382" s="465"/>
      <c r="D382" s="465"/>
      <c r="E382" s="465"/>
      <c r="F382" s="465"/>
      <c r="G382" s="465"/>
    </row>
    <row r="383" spans="1:7" ht="14.5" customHeight="1" outlineLevel="3" x14ac:dyDescent="0.35">
      <c r="A383" s="465"/>
      <c r="B383" s="465"/>
      <c r="C383" s="465"/>
      <c r="D383" s="465"/>
      <c r="E383" s="465"/>
      <c r="F383" s="465"/>
      <c r="G383" s="465"/>
    </row>
    <row r="384" spans="1:7" ht="14.5" customHeight="1" outlineLevel="3" x14ac:dyDescent="0.35">
      <c r="A384" s="465"/>
      <c r="B384" s="465"/>
      <c r="C384" s="465"/>
      <c r="D384" s="465"/>
      <c r="E384" s="465"/>
      <c r="F384" s="465"/>
      <c r="G384" s="465"/>
    </row>
    <row r="385" spans="1:7" ht="14.5" customHeight="1" outlineLevel="3" x14ac:dyDescent="0.35">
      <c r="A385" s="465"/>
      <c r="B385" s="465"/>
      <c r="C385" s="465"/>
      <c r="D385" s="465"/>
      <c r="E385" s="465"/>
      <c r="F385" s="465"/>
      <c r="G385" s="465"/>
    </row>
    <row r="386" spans="1:7" ht="14.5" customHeight="1" outlineLevel="3" x14ac:dyDescent="0.35">
      <c r="A386" s="465"/>
      <c r="B386" s="465"/>
      <c r="C386" s="465"/>
      <c r="D386" s="465"/>
      <c r="E386" s="465"/>
      <c r="F386" s="465"/>
      <c r="G386" s="465"/>
    </row>
    <row r="387" spans="1:7" ht="14.5" customHeight="1" outlineLevel="3" x14ac:dyDescent="0.35">
      <c r="A387" s="465"/>
      <c r="B387" s="465"/>
      <c r="C387" s="465"/>
      <c r="D387" s="465"/>
      <c r="E387" s="465"/>
      <c r="F387" s="465"/>
      <c r="G387" s="465"/>
    </row>
    <row r="388" spans="1:7" ht="14.5" customHeight="1" outlineLevel="3" x14ac:dyDescent="0.35">
      <c r="A388" s="465"/>
      <c r="B388" s="465"/>
      <c r="C388" s="465"/>
      <c r="D388" s="465"/>
      <c r="E388" s="465"/>
      <c r="F388" s="465"/>
      <c r="G388" s="465"/>
    </row>
    <row r="389" spans="1:7" ht="14.5" customHeight="1" outlineLevel="3" x14ac:dyDescent="0.35">
      <c r="A389" s="77">
        <f>'BD6'!A83</f>
        <v>0</v>
      </c>
      <c r="B389" s="73">
        <f>'BD6'!G83</f>
        <v>0</v>
      </c>
      <c r="C389" s="1"/>
      <c r="D389" s="1"/>
      <c r="E389" s="1"/>
      <c r="F389" s="1"/>
      <c r="G389" s="1"/>
    </row>
    <row r="390" spans="1:7" ht="14.5" customHeight="1" outlineLevel="3" x14ac:dyDescent="0.35">
      <c r="A390" s="465" t="s">
        <v>23</v>
      </c>
      <c r="B390" s="495"/>
      <c r="C390" s="465"/>
      <c r="D390" s="465"/>
      <c r="E390" s="465"/>
      <c r="F390" s="465"/>
      <c r="G390" s="465"/>
    </row>
    <row r="391" spans="1:7" ht="14.5" customHeight="1" outlineLevel="3" x14ac:dyDescent="0.35">
      <c r="A391" s="465"/>
      <c r="B391" s="465"/>
      <c r="C391" s="465"/>
      <c r="D391" s="465"/>
      <c r="E391" s="465"/>
      <c r="F391" s="465"/>
      <c r="G391" s="465"/>
    </row>
    <row r="392" spans="1:7" ht="14.5" customHeight="1" outlineLevel="3" x14ac:dyDescent="0.35">
      <c r="A392" s="465"/>
      <c r="B392" s="465"/>
      <c r="C392" s="465"/>
      <c r="D392" s="465"/>
      <c r="E392" s="465"/>
      <c r="F392" s="465"/>
      <c r="G392" s="465"/>
    </row>
    <row r="393" spans="1:7" ht="14.5" customHeight="1" outlineLevel="3" x14ac:dyDescent="0.35">
      <c r="A393" s="465"/>
      <c r="B393" s="465"/>
      <c r="C393" s="465"/>
      <c r="D393" s="465"/>
      <c r="E393" s="465"/>
      <c r="F393" s="465"/>
      <c r="G393" s="465"/>
    </row>
    <row r="394" spans="1:7" ht="14.5" customHeight="1" outlineLevel="3" x14ac:dyDescent="0.35">
      <c r="A394" s="465"/>
      <c r="B394" s="465"/>
      <c r="C394" s="465"/>
      <c r="D394" s="465"/>
      <c r="E394" s="465"/>
      <c r="F394" s="465"/>
      <c r="G394" s="465"/>
    </row>
    <row r="395" spans="1:7" ht="14.5" customHeight="1" outlineLevel="3" x14ac:dyDescent="0.35">
      <c r="A395" s="465"/>
      <c r="B395" s="465"/>
      <c r="C395" s="465"/>
      <c r="D395" s="465"/>
      <c r="E395" s="465"/>
      <c r="F395" s="465"/>
      <c r="G395" s="465"/>
    </row>
    <row r="396" spans="1:7" ht="14.5" customHeight="1" outlineLevel="3" x14ac:dyDescent="0.35">
      <c r="A396" s="465"/>
      <c r="B396" s="465"/>
      <c r="C396" s="465"/>
      <c r="D396" s="465"/>
      <c r="E396" s="465"/>
      <c r="F396" s="465"/>
      <c r="G396" s="465"/>
    </row>
    <row r="397" spans="1:7" ht="14.5" customHeight="1" outlineLevel="4" x14ac:dyDescent="0.35">
      <c r="A397" s="77">
        <f>'BD6'!A84</f>
        <v>0</v>
      </c>
      <c r="B397" s="73">
        <f>'BD6'!G84</f>
        <v>0</v>
      </c>
      <c r="C397" s="1"/>
      <c r="D397" s="1"/>
      <c r="E397" s="1"/>
      <c r="F397" s="1"/>
      <c r="G397" s="1"/>
    </row>
    <row r="398" spans="1:7" ht="14.5" customHeight="1" outlineLevel="4" x14ac:dyDescent="0.35">
      <c r="A398" s="465" t="s">
        <v>23</v>
      </c>
      <c r="B398" s="495"/>
      <c r="C398" s="465"/>
      <c r="D398" s="465"/>
      <c r="E398" s="465"/>
      <c r="F398" s="465"/>
      <c r="G398" s="465"/>
    </row>
    <row r="399" spans="1:7" ht="14.5" customHeight="1" outlineLevel="4" x14ac:dyDescent="0.35">
      <c r="A399" s="465"/>
      <c r="B399" s="465"/>
      <c r="C399" s="465"/>
      <c r="D399" s="465"/>
      <c r="E399" s="465"/>
      <c r="F399" s="465"/>
      <c r="G399" s="465"/>
    </row>
    <row r="400" spans="1:7" ht="14.5" customHeight="1" outlineLevel="4" x14ac:dyDescent="0.35">
      <c r="A400" s="465"/>
      <c r="B400" s="465"/>
      <c r="C400" s="465"/>
      <c r="D400" s="465"/>
      <c r="E400" s="465"/>
      <c r="F400" s="465"/>
      <c r="G400" s="465"/>
    </row>
    <row r="401" spans="1:7" ht="14.5" customHeight="1" outlineLevel="4" x14ac:dyDescent="0.35">
      <c r="A401" s="465"/>
      <c r="B401" s="465"/>
      <c r="C401" s="465"/>
      <c r="D401" s="465"/>
      <c r="E401" s="465"/>
      <c r="F401" s="465"/>
      <c r="G401" s="465"/>
    </row>
    <row r="402" spans="1:7" ht="14.5" customHeight="1" outlineLevel="4" x14ac:dyDescent="0.35">
      <c r="A402" s="465"/>
      <c r="B402" s="465"/>
      <c r="C402" s="465"/>
      <c r="D402" s="465"/>
      <c r="E402" s="465"/>
      <c r="F402" s="465"/>
      <c r="G402" s="465"/>
    </row>
    <row r="403" spans="1:7" ht="14.5" customHeight="1" outlineLevel="4" x14ac:dyDescent="0.35">
      <c r="A403" s="465"/>
      <c r="B403" s="465"/>
      <c r="C403" s="465"/>
      <c r="D403" s="465"/>
      <c r="E403" s="465"/>
      <c r="F403" s="465"/>
      <c r="G403" s="465"/>
    </row>
    <row r="404" spans="1:7" ht="14.5" customHeight="1" outlineLevel="4" x14ac:dyDescent="0.35">
      <c r="A404" s="465"/>
      <c r="B404" s="465"/>
      <c r="C404" s="465"/>
      <c r="D404" s="465"/>
      <c r="E404" s="465"/>
      <c r="F404" s="465"/>
      <c r="G404" s="465"/>
    </row>
    <row r="405" spans="1:7" ht="14.5" customHeight="1" outlineLevel="4" x14ac:dyDescent="0.35">
      <c r="A405" s="77">
        <f>'BD6'!A85</f>
        <v>0</v>
      </c>
      <c r="B405" s="73">
        <f>'BD6'!G85</f>
        <v>0</v>
      </c>
      <c r="C405" s="1"/>
      <c r="D405" s="1"/>
      <c r="E405" s="1"/>
      <c r="F405" s="1"/>
      <c r="G405" s="1"/>
    </row>
    <row r="406" spans="1:7" ht="14.5" customHeight="1" outlineLevel="4" x14ac:dyDescent="0.35">
      <c r="A406" s="465" t="s">
        <v>23</v>
      </c>
      <c r="B406" s="495"/>
      <c r="C406" s="465"/>
      <c r="D406" s="465"/>
      <c r="E406" s="465"/>
      <c r="F406" s="465"/>
      <c r="G406" s="465"/>
    </row>
    <row r="407" spans="1:7" ht="14.5" customHeight="1" outlineLevel="4" x14ac:dyDescent="0.35">
      <c r="A407" s="465"/>
      <c r="B407" s="465"/>
      <c r="C407" s="465"/>
      <c r="D407" s="465"/>
      <c r="E407" s="465"/>
      <c r="F407" s="465"/>
      <c r="G407" s="465"/>
    </row>
    <row r="408" spans="1:7" ht="14.5" customHeight="1" outlineLevel="4" x14ac:dyDescent="0.35">
      <c r="A408" s="465"/>
      <c r="B408" s="465"/>
      <c r="C408" s="465"/>
      <c r="D408" s="465"/>
      <c r="E408" s="465"/>
      <c r="F408" s="465"/>
      <c r="G408" s="465"/>
    </row>
    <row r="409" spans="1:7" ht="14.5" customHeight="1" outlineLevel="4" x14ac:dyDescent="0.35">
      <c r="A409" s="465"/>
      <c r="B409" s="465"/>
      <c r="C409" s="465"/>
      <c r="D409" s="465"/>
      <c r="E409" s="465"/>
      <c r="F409" s="465"/>
      <c r="G409" s="465"/>
    </row>
    <row r="410" spans="1:7" ht="14.5" customHeight="1" outlineLevel="4" x14ac:dyDescent="0.35">
      <c r="A410" s="465"/>
      <c r="B410" s="465"/>
      <c r="C410" s="465"/>
      <c r="D410" s="465"/>
      <c r="E410" s="465"/>
      <c r="F410" s="465"/>
      <c r="G410" s="465"/>
    </row>
    <row r="411" spans="1:7" ht="14.5" customHeight="1" outlineLevel="4" x14ac:dyDescent="0.35">
      <c r="A411" s="465"/>
      <c r="B411" s="465"/>
      <c r="C411" s="465"/>
      <c r="D411" s="465"/>
      <c r="E411" s="465"/>
      <c r="F411" s="465"/>
      <c r="G411" s="465"/>
    </row>
    <row r="412" spans="1:7" ht="14.5" customHeight="1" outlineLevel="4" x14ac:dyDescent="0.35">
      <c r="A412" s="465"/>
      <c r="B412" s="465"/>
      <c r="C412" s="465"/>
      <c r="D412" s="465"/>
      <c r="E412" s="465"/>
      <c r="F412" s="465"/>
      <c r="G412" s="465"/>
    </row>
    <row r="413" spans="1:7" ht="14.5" customHeight="1" outlineLevel="4" x14ac:dyDescent="0.35">
      <c r="A413" s="77">
        <f>'BD6'!A86</f>
        <v>0</v>
      </c>
      <c r="B413" s="73">
        <f>'BD6'!G86</f>
        <v>0</v>
      </c>
      <c r="C413" s="1"/>
      <c r="D413" s="1"/>
      <c r="E413" s="1"/>
      <c r="F413" s="1"/>
      <c r="G413" s="1"/>
    </row>
    <row r="414" spans="1:7" ht="14.5" customHeight="1" outlineLevel="4" x14ac:dyDescent="0.35">
      <c r="A414" s="465" t="s">
        <v>23</v>
      </c>
      <c r="B414" s="495"/>
      <c r="C414" s="465"/>
      <c r="D414" s="465"/>
      <c r="E414" s="465"/>
      <c r="F414" s="465"/>
      <c r="G414" s="465"/>
    </row>
    <row r="415" spans="1:7" ht="14.5" customHeight="1" outlineLevel="4" x14ac:dyDescent="0.35">
      <c r="A415" s="465"/>
      <c r="B415" s="465"/>
      <c r="C415" s="465"/>
      <c r="D415" s="465"/>
      <c r="E415" s="465"/>
      <c r="F415" s="465"/>
      <c r="G415" s="465"/>
    </row>
    <row r="416" spans="1:7" ht="14.5" customHeight="1" outlineLevel="4" x14ac:dyDescent="0.35">
      <c r="A416" s="465"/>
      <c r="B416" s="465"/>
      <c r="C416" s="465"/>
      <c r="D416" s="465"/>
      <c r="E416" s="465"/>
      <c r="F416" s="465"/>
      <c r="G416" s="465"/>
    </row>
    <row r="417" spans="1:7" ht="14.5" customHeight="1" outlineLevel="4" x14ac:dyDescent="0.35">
      <c r="A417" s="465"/>
      <c r="B417" s="465"/>
      <c r="C417" s="465"/>
      <c r="D417" s="465"/>
      <c r="E417" s="465"/>
      <c r="F417" s="465"/>
      <c r="G417" s="465"/>
    </row>
    <row r="418" spans="1:7" ht="14.5" customHeight="1" outlineLevel="4" x14ac:dyDescent="0.35">
      <c r="A418" s="465"/>
      <c r="B418" s="465"/>
      <c r="C418" s="465"/>
      <c r="D418" s="465"/>
      <c r="E418" s="465"/>
      <c r="F418" s="465"/>
      <c r="G418" s="465"/>
    </row>
    <row r="419" spans="1:7" ht="14.5" customHeight="1" outlineLevel="4" x14ac:dyDescent="0.35">
      <c r="A419" s="465"/>
      <c r="B419" s="465"/>
      <c r="C419" s="465"/>
      <c r="D419" s="465"/>
      <c r="E419" s="465"/>
      <c r="F419" s="465"/>
      <c r="G419" s="465"/>
    </row>
    <row r="420" spans="1:7" ht="14.5" customHeight="1" outlineLevel="4" x14ac:dyDescent="0.35">
      <c r="A420" s="465"/>
      <c r="B420" s="465"/>
      <c r="C420" s="465"/>
      <c r="D420" s="465"/>
      <c r="E420" s="465"/>
      <c r="F420" s="465"/>
      <c r="G420" s="465"/>
    </row>
    <row r="421" spans="1:7" ht="14.5" customHeight="1" outlineLevel="4" x14ac:dyDescent="0.35">
      <c r="A421" s="77">
        <f>'BD6'!A87</f>
        <v>0</v>
      </c>
      <c r="B421" s="73">
        <f>'BD6'!G87</f>
        <v>0</v>
      </c>
      <c r="C421" s="1"/>
      <c r="D421" s="1"/>
      <c r="E421" s="1"/>
      <c r="F421" s="1"/>
      <c r="G421" s="1"/>
    </row>
    <row r="422" spans="1:7" ht="14.5" customHeight="1" outlineLevel="4" x14ac:dyDescent="0.35">
      <c r="A422" s="465" t="s">
        <v>23</v>
      </c>
      <c r="B422" s="495"/>
      <c r="C422" s="465"/>
      <c r="D422" s="465"/>
      <c r="E422" s="465"/>
      <c r="F422" s="465"/>
      <c r="G422" s="465"/>
    </row>
    <row r="423" spans="1:7" ht="14.5" customHeight="1" outlineLevel="4" x14ac:dyDescent="0.35">
      <c r="A423" s="465"/>
      <c r="B423" s="465"/>
      <c r="C423" s="465"/>
      <c r="D423" s="465"/>
      <c r="E423" s="465"/>
      <c r="F423" s="465"/>
      <c r="G423" s="465"/>
    </row>
    <row r="424" spans="1:7" ht="14.5" customHeight="1" outlineLevel="4" x14ac:dyDescent="0.35">
      <c r="A424" s="465"/>
      <c r="B424" s="465"/>
      <c r="C424" s="465"/>
      <c r="D424" s="465"/>
      <c r="E424" s="465"/>
      <c r="F424" s="465"/>
      <c r="G424" s="465"/>
    </row>
    <row r="425" spans="1:7" ht="14.5" customHeight="1" outlineLevel="4" x14ac:dyDescent="0.35">
      <c r="A425" s="465"/>
      <c r="B425" s="465"/>
      <c r="C425" s="465"/>
      <c r="D425" s="465"/>
      <c r="E425" s="465"/>
      <c r="F425" s="465"/>
      <c r="G425" s="465"/>
    </row>
    <row r="426" spans="1:7" ht="14.5" customHeight="1" outlineLevel="4" x14ac:dyDescent="0.35">
      <c r="A426" s="465"/>
      <c r="B426" s="465"/>
      <c r="C426" s="465"/>
      <c r="D426" s="465"/>
      <c r="E426" s="465"/>
      <c r="F426" s="465"/>
      <c r="G426" s="465"/>
    </row>
    <row r="427" spans="1:7" ht="14.5" customHeight="1" outlineLevel="4" x14ac:dyDescent="0.35">
      <c r="A427" s="465"/>
      <c r="B427" s="465"/>
      <c r="C427" s="465"/>
      <c r="D427" s="465"/>
      <c r="E427" s="465"/>
      <c r="F427" s="465"/>
      <c r="G427" s="465"/>
    </row>
    <row r="428" spans="1:7" ht="14.5" customHeight="1" outlineLevel="4" x14ac:dyDescent="0.35">
      <c r="A428" s="465"/>
      <c r="B428" s="465"/>
      <c r="C428" s="465"/>
      <c r="D428" s="465"/>
      <c r="E428" s="465"/>
      <c r="F428" s="465"/>
      <c r="G428" s="465"/>
    </row>
    <row r="429" spans="1:7" ht="14.5" customHeight="1" outlineLevel="4" x14ac:dyDescent="0.35">
      <c r="A429" s="77">
        <f>'BD6'!A88</f>
        <v>0</v>
      </c>
      <c r="B429" s="73">
        <f>'BD6'!G88</f>
        <v>0</v>
      </c>
      <c r="C429" s="1"/>
      <c r="D429" s="1"/>
      <c r="E429" s="1"/>
      <c r="F429" s="1"/>
      <c r="G429" s="1"/>
    </row>
    <row r="430" spans="1:7" ht="14.5" customHeight="1" outlineLevel="4" x14ac:dyDescent="0.35">
      <c r="A430" s="465" t="s">
        <v>23</v>
      </c>
      <c r="B430" s="495"/>
      <c r="C430" s="465"/>
      <c r="D430" s="465"/>
      <c r="E430" s="465"/>
      <c r="F430" s="465"/>
      <c r="G430" s="465"/>
    </row>
    <row r="431" spans="1:7" ht="14.5" customHeight="1" outlineLevel="4" x14ac:dyDescent="0.35">
      <c r="A431" s="465"/>
      <c r="B431" s="465"/>
      <c r="C431" s="465"/>
      <c r="D431" s="465"/>
      <c r="E431" s="465"/>
      <c r="F431" s="465"/>
      <c r="G431" s="465"/>
    </row>
    <row r="432" spans="1:7" ht="14.5" customHeight="1" outlineLevel="4" x14ac:dyDescent="0.35">
      <c r="A432" s="465"/>
      <c r="B432" s="465"/>
      <c r="C432" s="465"/>
      <c r="D432" s="465"/>
      <c r="E432" s="465"/>
      <c r="F432" s="465"/>
      <c r="G432" s="465"/>
    </row>
    <row r="433" spans="1:7" ht="14.5" customHeight="1" outlineLevel="4" x14ac:dyDescent="0.35">
      <c r="A433" s="465"/>
      <c r="B433" s="465"/>
      <c r="C433" s="465"/>
      <c r="D433" s="465"/>
      <c r="E433" s="465"/>
      <c r="F433" s="465"/>
      <c r="G433" s="465"/>
    </row>
    <row r="434" spans="1:7" ht="14.5" customHeight="1" outlineLevel="4" x14ac:dyDescent="0.35">
      <c r="A434" s="465"/>
      <c r="B434" s="465"/>
      <c r="C434" s="465"/>
      <c r="D434" s="465"/>
      <c r="E434" s="465"/>
      <c r="F434" s="465"/>
      <c r="G434" s="465"/>
    </row>
    <row r="435" spans="1:7" ht="14.5" customHeight="1" outlineLevel="4" x14ac:dyDescent="0.35">
      <c r="A435" s="465"/>
      <c r="B435" s="465"/>
      <c r="C435" s="465"/>
      <c r="D435" s="465"/>
      <c r="E435" s="465"/>
      <c r="F435" s="465"/>
      <c r="G435" s="465"/>
    </row>
    <row r="436" spans="1:7" ht="14.5" customHeight="1" outlineLevel="4" x14ac:dyDescent="0.35">
      <c r="A436" s="465"/>
      <c r="B436" s="465"/>
      <c r="C436" s="465"/>
      <c r="D436" s="465"/>
      <c r="E436" s="465"/>
      <c r="F436" s="465"/>
      <c r="G436" s="465"/>
    </row>
    <row r="437" spans="1:7" ht="14.5" customHeight="1" outlineLevel="5" x14ac:dyDescent="0.35">
      <c r="A437" s="77">
        <f>'BD6'!A89</f>
        <v>0</v>
      </c>
      <c r="B437" s="73">
        <f>'BD6'!G89</f>
        <v>0</v>
      </c>
      <c r="C437" s="1"/>
      <c r="D437" s="1"/>
      <c r="E437" s="1"/>
      <c r="F437" s="1"/>
      <c r="G437" s="1"/>
    </row>
    <row r="438" spans="1:7" ht="14.5" customHeight="1" outlineLevel="5" x14ac:dyDescent="0.35">
      <c r="A438" s="465" t="s">
        <v>23</v>
      </c>
      <c r="B438" s="495"/>
      <c r="C438" s="465"/>
      <c r="D438" s="465"/>
      <c r="E438" s="465"/>
      <c r="F438" s="465"/>
      <c r="G438" s="465"/>
    </row>
    <row r="439" spans="1:7" ht="14.5" customHeight="1" outlineLevel="5" x14ac:dyDescent="0.35">
      <c r="A439" s="465"/>
      <c r="B439" s="465"/>
      <c r="C439" s="465"/>
      <c r="D439" s="465"/>
      <c r="E439" s="465"/>
      <c r="F439" s="465"/>
      <c r="G439" s="465"/>
    </row>
    <row r="440" spans="1:7" ht="14.5" customHeight="1" outlineLevel="5" x14ac:dyDescent="0.35">
      <c r="A440" s="465"/>
      <c r="B440" s="465"/>
      <c r="C440" s="465"/>
      <c r="D440" s="465"/>
      <c r="E440" s="465"/>
      <c r="F440" s="465"/>
      <c r="G440" s="465"/>
    </row>
    <row r="441" spans="1:7" ht="14.5" customHeight="1" outlineLevel="5" x14ac:dyDescent="0.35">
      <c r="A441" s="465"/>
      <c r="B441" s="465"/>
      <c r="C441" s="465"/>
      <c r="D441" s="465"/>
      <c r="E441" s="465"/>
      <c r="F441" s="465"/>
      <c r="G441" s="465"/>
    </row>
    <row r="442" spans="1:7" ht="14.5" customHeight="1" outlineLevel="5" x14ac:dyDescent="0.35">
      <c r="A442" s="465"/>
      <c r="B442" s="465"/>
      <c r="C442" s="465"/>
      <c r="D442" s="465"/>
      <c r="E442" s="465"/>
      <c r="F442" s="465"/>
      <c r="G442" s="465"/>
    </row>
    <row r="443" spans="1:7" ht="14.5" customHeight="1" outlineLevel="5" x14ac:dyDescent="0.35">
      <c r="A443" s="465"/>
      <c r="B443" s="465"/>
      <c r="C443" s="465"/>
      <c r="D443" s="465"/>
      <c r="E443" s="465"/>
      <c r="F443" s="465"/>
      <c r="G443" s="465"/>
    </row>
    <row r="444" spans="1:7" ht="14.5" customHeight="1" outlineLevel="5" x14ac:dyDescent="0.35">
      <c r="A444" s="465"/>
      <c r="B444" s="465"/>
      <c r="C444" s="465"/>
      <c r="D444" s="465"/>
      <c r="E444" s="465"/>
      <c r="F444" s="465"/>
      <c r="G444" s="465"/>
    </row>
    <row r="445" spans="1:7" ht="14.5" customHeight="1" outlineLevel="5" x14ac:dyDescent="0.35">
      <c r="A445" s="77">
        <f>'BD6'!A90</f>
        <v>0</v>
      </c>
      <c r="B445" s="73">
        <f>'BD6'!G90</f>
        <v>0</v>
      </c>
      <c r="C445" s="1"/>
      <c r="D445" s="1"/>
      <c r="E445" s="1"/>
      <c r="F445" s="1"/>
      <c r="G445" s="1"/>
    </row>
    <row r="446" spans="1:7" ht="14.5" customHeight="1" outlineLevel="5" x14ac:dyDescent="0.35">
      <c r="A446" s="465" t="s">
        <v>23</v>
      </c>
      <c r="B446" s="495"/>
      <c r="C446" s="465"/>
      <c r="D446" s="465"/>
      <c r="E446" s="465"/>
      <c r="F446" s="465"/>
      <c r="G446" s="465"/>
    </row>
    <row r="447" spans="1:7" ht="14.5" customHeight="1" outlineLevel="5" x14ac:dyDescent="0.35">
      <c r="A447" s="465"/>
      <c r="B447" s="465"/>
      <c r="C447" s="465"/>
      <c r="D447" s="465"/>
      <c r="E447" s="465"/>
      <c r="F447" s="465"/>
      <c r="G447" s="465"/>
    </row>
    <row r="448" spans="1:7" ht="14.5" customHeight="1" outlineLevel="5" x14ac:dyDescent="0.35">
      <c r="A448" s="465"/>
      <c r="B448" s="465"/>
      <c r="C448" s="465"/>
      <c r="D448" s="465"/>
      <c r="E448" s="465"/>
      <c r="F448" s="465"/>
      <c r="G448" s="465"/>
    </row>
    <row r="449" spans="1:7" ht="14.5" customHeight="1" outlineLevel="5" x14ac:dyDescent="0.35">
      <c r="A449" s="465"/>
      <c r="B449" s="465"/>
      <c r="C449" s="465"/>
      <c r="D449" s="465"/>
      <c r="E449" s="465"/>
      <c r="F449" s="465"/>
      <c r="G449" s="465"/>
    </row>
    <row r="450" spans="1:7" ht="14.5" customHeight="1" outlineLevel="5" x14ac:dyDescent="0.35">
      <c r="A450" s="465"/>
      <c r="B450" s="465"/>
      <c r="C450" s="465"/>
      <c r="D450" s="465"/>
      <c r="E450" s="465"/>
      <c r="F450" s="465"/>
      <c r="G450" s="465"/>
    </row>
    <row r="451" spans="1:7" ht="14.5" customHeight="1" outlineLevel="5" x14ac:dyDescent="0.35">
      <c r="A451" s="465"/>
      <c r="B451" s="465"/>
      <c r="C451" s="465"/>
      <c r="D451" s="465"/>
      <c r="E451" s="465"/>
      <c r="F451" s="465"/>
      <c r="G451" s="465"/>
    </row>
    <row r="452" spans="1:7" ht="14.5" customHeight="1" outlineLevel="5" x14ac:dyDescent="0.35">
      <c r="A452" s="465"/>
      <c r="B452" s="465"/>
      <c r="C452" s="465"/>
      <c r="D452" s="465"/>
      <c r="E452" s="465"/>
      <c r="F452" s="465"/>
      <c r="G452" s="465"/>
    </row>
    <row r="453" spans="1:7" ht="14.5" customHeight="1" outlineLevel="5" x14ac:dyDescent="0.35">
      <c r="A453" s="77">
        <f>'BD6'!A91</f>
        <v>0</v>
      </c>
      <c r="B453" s="73">
        <f>'BD6'!G91</f>
        <v>0</v>
      </c>
      <c r="C453" s="1"/>
      <c r="D453" s="1"/>
      <c r="E453" s="1"/>
      <c r="F453" s="1"/>
      <c r="G453" s="1"/>
    </row>
    <row r="454" spans="1:7" ht="14.5" customHeight="1" outlineLevel="5" x14ac:dyDescent="0.35">
      <c r="A454" s="465" t="s">
        <v>23</v>
      </c>
      <c r="B454" s="495"/>
      <c r="C454" s="465"/>
      <c r="D454" s="465"/>
      <c r="E454" s="465"/>
      <c r="F454" s="465"/>
      <c r="G454" s="465"/>
    </row>
    <row r="455" spans="1:7" ht="14.5" customHeight="1" outlineLevel="5" x14ac:dyDescent="0.35">
      <c r="A455" s="465"/>
      <c r="B455" s="465"/>
      <c r="C455" s="465"/>
      <c r="D455" s="465"/>
      <c r="E455" s="465"/>
      <c r="F455" s="465"/>
      <c r="G455" s="465"/>
    </row>
    <row r="456" spans="1:7" ht="14.5" customHeight="1" outlineLevel="5" x14ac:dyDescent="0.35">
      <c r="A456" s="465"/>
      <c r="B456" s="465"/>
      <c r="C456" s="465"/>
      <c r="D456" s="465"/>
      <c r="E456" s="465"/>
      <c r="F456" s="465"/>
      <c r="G456" s="465"/>
    </row>
    <row r="457" spans="1:7" ht="14.5" customHeight="1" outlineLevel="5" x14ac:dyDescent="0.35">
      <c r="A457" s="465"/>
      <c r="B457" s="465"/>
      <c r="C457" s="465"/>
      <c r="D457" s="465"/>
      <c r="E457" s="465"/>
      <c r="F457" s="465"/>
      <c r="G457" s="465"/>
    </row>
    <row r="458" spans="1:7" ht="14.5" customHeight="1" outlineLevel="5" x14ac:dyDescent="0.35">
      <c r="A458" s="465"/>
      <c r="B458" s="465"/>
      <c r="C458" s="465"/>
      <c r="D458" s="465"/>
      <c r="E458" s="465"/>
      <c r="F458" s="465"/>
      <c r="G458" s="465"/>
    </row>
    <row r="459" spans="1:7" ht="14.5" customHeight="1" outlineLevel="5" x14ac:dyDescent="0.35">
      <c r="A459" s="465"/>
      <c r="B459" s="465"/>
      <c r="C459" s="465"/>
      <c r="D459" s="465"/>
      <c r="E459" s="465"/>
      <c r="F459" s="465"/>
      <c r="G459" s="465"/>
    </row>
    <row r="460" spans="1:7" ht="14.5" customHeight="1" outlineLevel="5" x14ac:dyDescent="0.35">
      <c r="A460" s="465"/>
      <c r="B460" s="465"/>
      <c r="C460" s="465"/>
      <c r="D460" s="465"/>
      <c r="E460" s="465"/>
      <c r="F460" s="465"/>
      <c r="G460" s="465"/>
    </row>
    <row r="461" spans="1:7" ht="14.5" customHeight="1" outlineLevel="5" x14ac:dyDescent="0.35">
      <c r="A461" s="77">
        <f>'BD6'!A92</f>
        <v>0</v>
      </c>
      <c r="B461" s="73">
        <f>'BD6'!G92</f>
        <v>0</v>
      </c>
      <c r="C461" s="1"/>
      <c r="D461" s="1"/>
      <c r="E461" s="1"/>
      <c r="F461" s="1"/>
      <c r="G461" s="1"/>
    </row>
    <row r="462" spans="1:7" ht="14.5" customHeight="1" outlineLevel="5" x14ac:dyDescent="0.35">
      <c r="A462" s="465" t="s">
        <v>23</v>
      </c>
      <c r="B462" s="495"/>
      <c r="C462" s="465"/>
      <c r="D462" s="465"/>
      <c r="E462" s="465"/>
      <c r="F462" s="465"/>
      <c r="G462" s="465"/>
    </row>
    <row r="463" spans="1:7" ht="14.5" customHeight="1" outlineLevel="5" x14ac:dyDescent="0.35">
      <c r="A463" s="465"/>
      <c r="B463" s="465"/>
      <c r="C463" s="465"/>
      <c r="D463" s="465"/>
      <c r="E463" s="465"/>
      <c r="F463" s="465"/>
      <c r="G463" s="465"/>
    </row>
    <row r="464" spans="1:7" ht="14.5" customHeight="1" outlineLevel="5" x14ac:dyDescent="0.35">
      <c r="A464" s="465"/>
      <c r="B464" s="465"/>
      <c r="C464" s="465"/>
      <c r="D464" s="465"/>
      <c r="E464" s="465"/>
      <c r="F464" s="465"/>
      <c r="G464" s="465"/>
    </row>
    <row r="465" spans="1:7" ht="14.5" customHeight="1" outlineLevel="5" x14ac:dyDescent="0.35">
      <c r="A465" s="465"/>
      <c r="B465" s="465"/>
      <c r="C465" s="465"/>
      <c r="D465" s="465"/>
      <c r="E465" s="465"/>
      <c r="F465" s="465"/>
      <c r="G465" s="465"/>
    </row>
    <row r="466" spans="1:7" ht="14.5" customHeight="1" outlineLevel="5" x14ac:dyDescent="0.35">
      <c r="A466" s="465"/>
      <c r="B466" s="465"/>
      <c r="C466" s="465"/>
      <c r="D466" s="465"/>
      <c r="E466" s="465"/>
      <c r="F466" s="465"/>
      <c r="G466" s="465"/>
    </row>
    <row r="467" spans="1:7" ht="14.5" customHeight="1" outlineLevel="5" x14ac:dyDescent="0.35">
      <c r="A467" s="465"/>
      <c r="B467" s="465"/>
      <c r="C467" s="465"/>
      <c r="D467" s="465"/>
      <c r="E467" s="465"/>
      <c r="F467" s="465"/>
      <c r="G467" s="465"/>
    </row>
    <row r="468" spans="1:7" ht="14.5" customHeight="1" outlineLevel="5" x14ac:dyDescent="0.35">
      <c r="A468" s="465"/>
      <c r="B468" s="465"/>
      <c r="C468" s="465"/>
      <c r="D468" s="465"/>
      <c r="E468" s="465"/>
      <c r="F468" s="465"/>
      <c r="G468" s="465"/>
    </row>
    <row r="469" spans="1:7" ht="15.5" outlineLevel="5" x14ac:dyDescent="0.35">
      <c r="A469" s="77">
        <f>'BD6'!A93</f>
        <v>0</v>
      </c>
      <c r="B469" s="73">
        <f>'BD6'!G93</f>
        <v>0</v>
      </c>
    </row>
    <row r="470" spans="1:7" outlineLevel="5" x14ac:dyDescent="0.35">
      <c r="A470" s="465" t="s">
        <v>23</v>
      </c>
      <c r="B470" s="465"/>
      <c r="C470" s="465"/>
      <c r="D470" s="465"/>
      <c r="E470" s="465"/>
      <c r="F470" s="465"/>
      <c r="G470" s="465"/>
    </row>
    <row r="471" spans="1:7" outlineLevel="5" x14ac:dyDescent="0.35">
      <c r="A471" s="465"/>
      <c r="B471" s="465"/>
      <c r="C471" s="465"/>
      <c r="D471" s="465"/>
      <c r="E471" s="465"/>
      <c r="F471" s="465"/>
      <c r="G471" s="465"/>
    </row>
    <row r="472" spans="1:7" outlineLevel="5" x14ac:dyDescent="0.35">
      <c r="A472" s="465"/>
      <c r="B472" s="465"/>
      <c r="C472" s="465"/>
      <c r="D472" s="465"/>
      <c r="E472" s="465"/>
      <c r="F472" s="465"/>
      <c r="G472" s="465"/>
    </row>
    <row r="473" spans="1:7" outlineLevel="5" x14ac:dyDescent="0.35">
      <c r="A473" s="465"/>
      <c r="B473" s="465"/>
      <c r="C473" s="465"/>
      <c r="D473" s="465"/>
      <c r="E473" s="465"/>
      <c r="F473" s="465"/>
      <c r="G473" s="465"/>
    </row>
    <row r="474" spans="1:7" outlineLevel="5" x14ac:dyDescent="0.35">
      <c r="A474" s="465"/>
      <c r="B474" s="465"/>
      <c r="C474" s="465"/>
      <c r="D474" s="465"/>
      <c r="E474" s="465"/>
      <c r="F474" s="465"/>
      <c r="G474" s="465"/>
    </row>
    <row r="475" spans="1:7" outlineLevel="5" x14ac:dyDescent="0.35">
      <c r="A475" s="465"/>
      <c r="B475" s="465"/>
      <c r="C475" s="465"/>
      <c r="D475" s="465"/>
      <c r="E475" s="465"/>
      <c r="F475" s="465"/>
      <c r="G475" s="465"/>
    </row>
    <row r="476" spans="1:7" outlineLevel="5" x14ac:dyDescent="0.35">
      <c r="A476" s="465"/>
      <c r="B476" s="465"/>
      <c r="C476" s="465"/>
      <c r="D476" s="465"/>
      <c r="E476" s="465"/>
      <c r="F476" s="465"/>
      <c r="G476" s="465"/>
    </row>
    <row r="477" spans="1:7" outlineLevel="1" x14ac:dyDescent="0.35">
      <c r="A477" s="184"/>
    </row>
    <row r="478" spans="1:7" ht="18.5" outlineLevel="1" x14ac:dyDescent="0.45">
      <c r="A478" s="514" t="s">
        <v>282</v>
      </c>
      <c r="B478" s="514"/>
      <c r="C478" s="514"/>
      <c r="D478" s="514"/>
      <c r="E478" s="514"/>
      <c r="F478" s="514"/>
      <c r="G478" s="514"/>
    </row>
    <row r="479" spans="1:7" ht="15.5" outlineLevel="2" x14ac:dyDescent="0.35">
      <c r="A479" s="515">
        <f>'BD6'!A96</f>
        <v>0</v>
      </c>
      <c r="B479" s="515"/>
      <c r="C479" s="73">
        <f>'BD6'!G96</f>
        <v>0</v>
      </c>
    </row>
    <row r="480" spans="1:7" outlineLevel="2" x14ac:dyDescent="0.35">
      <c r="A480" s="465" t="s">
        <v>284</v>
      </c>
      <c r="B480" s="465"/>
      <c r="C480" s="465"/>
      <c r="D480" s="465"/>
      <c r="E480" s="465"/>
      <c r="F480" s="465"/>
      <c r="G480" s="465"/>
    </row>
    <row r="481" spans="1:7" outlineLevel="2" x14ac:dyDescent="0.35">
      <c r="A481" s="465"/>
      <c r="B481" s="465"/>
      <c r="C481" s="465"/>
      <c r="D481" s="465"/>
      <c r="E481" s="465"/>
      <c r="F481" s="465"/>
      <c r="G481" s="465"/>
    </row>
    <row r="482" spans="1:7" outlineLevel="2" x14ac:dyDescent="0.35">
      <c r="A482" s="465"/>
      <c r="B482" s="465"/>
      <c r="C482" s="465"/>
      <c r="D482" s="465"/>
      <c r="E482" s="465"/>
      <c r="F482" s="465"/>
      <c r="G482" s="465"/>
    </row>
    <row r="483" spans="1:7" outlineLevel="2" x14ac:dyDescent="0.35">
      <c r="A483" s="465"/>
      <c r="B483" s="465"/>
      <c r="C483" s="465"/>
      <c r="D483" s="465"/>
      <c r="E483" s="465"/>
      <c r="F483" s="465"/>
      <c r="G483" s="465"/>
    </row>
    <row r="484" spans="1:7" outlineLevel="2" x14ac:dyDescent="0.35">
      <c r="A484" s="465"/>
      <c r="B484" s="465"/>
      <c r="C484" s="465"/>
      <c r="D484" s="465"/>
      <c r="E484" s="465"/>
      <c r="F484" s="465"/>
      <c r="G484" s="465"/>
    </row>
    <row r="485" spans="1:7" ht="15.5" outlineLevel="2" x14ac:dyDescent="0.35">
      <c r="A485" s="515">
        <f>'BD6'!A97</f>
        <v>0</v>
      </c>
      <c r="B485" s="515"/>
      <c r="C485" s="73">
        <f>'BD6'!G97</f>
        <v>0</v>
      </c>
    </row>
    <row r="486" spans="1:7" outlineLevel="2" x14ac:dyDescent="0.35">
      <c r="A486" s="465" t="s">
        <v>284</v>
      </c>
      <c r="B486" s="465"/>
      <c r="C486" s="465"/>
      <c r="D486" s="465"/>
      <c r="E486" s="465"/>
      <c r="F486" s="465"/>
      <c r="G486" s="465"/>
    </row>
    <row r="487" spans="1:7" outlineLevel="2" x14ac:dyDescent="0.35">
      <c r="A487" s="465"/>
      <c r="B487" s="465"/>
      <c r="C487" s="465"/>
      <c r="D487" s="465"/>
      <c r="E487" s="465"/>
      <c r="F487" s="465"/>
      <c r="G487" s="465"/>
    </row>
    <row r="488" spans="1:7" outlineLevel="2" x14ac:dyDescent="0.35">
      <c r="A488" s="465"/>
      <c r="B488" s="465"/>
      <c r="C488" s="465"/>
      <c r="D488" s="465"/>
      <c r="E488" s="465"/>
      <c r="F488" s="465"/>
      <c r="G488" s="465"/>
    </row>
    <row r="489" spans="1:7" outlineLevel="2" x14ac:dyDescent="0.35">
      <c r="A489" s="465"/>
      <c r="B489" s="465"/>
      <c r="C489" s="465"/>
      <c r="D489" s="465"/>
      <c r="E489" s="465"/>
      <c r="F489" s="465"/>
      <c r="G489" s="465"/>
    </row>
    <row r="490" spans="1:7" outlineLevel="2" x14ac:dyDescent="0.35">
      <c r="A490" s="465"/>
      <c r="B490" s="465"/>
      <c r="C490" s="465"/>
      <c r="D490" s="465"/>
      <c r="E490" s="465"/>
      <c r="F490" s="465"/>
      <c r="G490" s="465"/>
    </row>
    <row r="491" spans="1:7" ht="15.5" outlineLevel="3" x14ac:dyDescent="0.35">
      <c r="A491" s="515">
        <f>'BD6'!A98</f>
        <v>0</v>
      </c>
      <c r="B491" s="515"/>
      <c r="C491" s="73">
        <f>'BD6'!G98</f>
        <v>0</v>
      </c>
    </row>
    <row r="492" spans="1:7" outlineLevel="3" x14ac:dyDescent="0.35">
      <c r="A492" s="465" t="s">
        <v>284</v>
      </c>
      <c r="B492" s="465"/>
      <c r="C492" s="465"/>
      <c r="D492" s="465"/>
      <c r="E492" s="465"/>
      <c r="F492" s="465"/>
      <c r="G492" s="465"/>
    </row>
    <row r="493" spans="1:7" outlineLevel="3" x14ac:dyDescent="0.35">
      <c r="A493" s="465"/>
      <c r="B493" s="465"/>
      <c r="C493" s="465"/>
      <c r="D493" s="465"/>
      <c r="E493" s="465"/>
      <c r="F493" s="465"/>
      <c r="G493" s="465"/>
    </row>
    <row r="494" spans="1:7" outlineLevel="3" x14ac:dyDescent="0.35">
      <c r="A494" s="465"/>
      <c r="B494" s="465"/>
      <c r="C494" s="465"/>
      <c r="D494" s="465"/>
      <c r="E494" s="465"/>
      <c r="F494" s="465"/>
      <c r="G494" s="465"/>
    </row>
    <row r="495" spans="1:7" outlineLevel="3" x14ac:dyDescent="0.35">
      <c r="A495" s="465"/>
      <c r="B495" s="465"/>
      <c r="C495" s="465"/>
      <c r="D495" s="465"/>
      <c r="E495" s="465"/>
      <c r="F495" s="465"/>
      <c r="G495" s="465"/>
    </row>
    <row r="496" spans="1:7" outlineLevel="3" x14ac:dyDescent="0.35">
      <c r="A496" s="465"/>
      <c r="B496" s="465"/>
      <c r="C496" s="465"/>
      <c r="D496" s="465"/>
      <c r="E496" s="465"/>
      <c r="F496" s="465"/>
      <c r="G496" s="465"/>
    </row>
    <row r="497" spans="1:7" ht="15.5" outlineLevel="4" x14ac:dyDescent="0.35">
      <c r="A497" s="515">
        <f>'BD6'!A99</f>
        <v>0</v>
      </c>
      <c r="B497" s="515"/>
      <c r="C497" s="73">
        <f>'BD6'!G99</f>
        <v>0</v>
      </c>
    </row>
    <row r="498" spans="1:7" outlineLevel="4" x14ac:dyDescent="0.35">
      <c r="A498" s="465" t="s">
        <v>284</v>
      </c>
      <c r="B498" s="465"/>
      <c r="C498" s="465"/>
      <c r="D498" s="465"/>
      <c r="E498" s="465"/>
      <c r="F498" s="465"/>
      <c r="G498" s="465"/>
    </row>
    <row r="499" spans="1:7" outlineLevel="4" x14ac:dyDescent="0.35">
      <c r="A499" s="465"/>
      <c r="B499" s="465"/>
      <c r="C499" s="465"/>
      <c r="D499" s="465"/>
      <c r="E499" s="465"/>
      <c r="F499" s="465"/>
      <c r="G499" s="465"/>
    </row>
    <row r="500" spans="1:7" outlineLevel="4" x14ac:dyDescent="0.35">
      <c r="A500" s="465"/>
      <c r="B500" s="465"/>
      <c r="C500" s="465"/>
      <c r="D500" s="465"/>
      <c r="E500" s="465"/>
      <c r="F500" s="465"/>
      <c r="G500" s="465"/>
    </row>
    <row r="501" spans="1:7" outlineLevel="4" x14ac:dyDescent="0.35">
      <c r="A501" s="465"/>
      <c r="B501" s="465"/>
      <c r="C501" s="465"/>
      <c r="D501" s="465"/>
      <c r="E501" s="465"/>
      <c r="F501" s="465"/>
      <c r="G501" s="465"/>
    </row>
    <row r="502" spans="1:7" outlineLevel="4" x14ac:dyDescent="0.35">
      <c r="A502" s="465"/>
      <c r="B502" s="465"/>
      <c r="C502" s="465"/>
      <c r="D502" s="465"/>
      <c r="E502" s="465"/>
      <c r="F502" s="465"/>
      <c r="G502" s="465"/>
    </row>
    <row r="503" spans="1:7" ht="15.5" outlineLevel="5" x14ac:dyDescent="0.35">
      <c r="A503" s="515">
        <f>'BD6'!A100</f>
        <v>0</v>
      </c>
      <c r="B503" s="515"/>
      <c r="C503" s="73">
        <f>'BD6'!G100</f>
        <v>0</v>
      </c>
    </row>
    <row r="504" spans="1:7" outlineLevel="5" x14ac:dyDescent="0.35">
      <c r="A504" s="465" t="s">
        <v>284</v>
      </c>
      <c r="B504" s="465"/>
      <c r="C504" s="465"/>
      <c r="D504" s="465"/>
      <c r="E504" s="465"/>
      <c r="F504" s="465"/>
      <c r="G504" s="465"/>
    </row>
    <row r="505" spans="1:7" outlineLevel="5" x14ac:dyDescent="0.35">
      <c r="A505" s="465"/>
      <c r="B505" s="465"/>
      <c r="C505" s="465"/>
      <c r="D505" s="465"/>
      <c r="E505" s="465"/>
      <c r="F505" s="465"/>
      <c r="G505" s="465"/>
    </row>
    <row r="506" spans="1:7" outlineLevel="5" x14ac:dyDescent="0.35">
      <c r="A506" s="465"/>
      <c r="B506" s="465"/>
      <c r="C506" s="465"/>
      <c r="D506" s="465"/>
      <c r="E506" s="465"/>
      <c r="F506" s="465"/>
      <c r="G506" s="465"/>
    </row>
    <row r="507" spans="1:7" outlineLevel="5" x14ac:dyDescent="0.35">
      <c r="A507" s="465"/>
      <c r="B507" s="465"/>
      <c r="C507" s="465"/>
      <c r="D507" s="465"/>
      <c r="E507" s="465"/>
      <c r="F507" s="465"/>
      <c r="G507" s="465"/>
    </row>
    <row r="508" spans="1:7" outlineLevel="5" x14ac:dyDescent="0.35">
      <c r="A508" s="465"/>
      <c r="B508" s="465"/>
      <c r="C508" s="465"/>
      <c r="D508" s="465"/>
      <c r="E508" s="465"/>
      <c r="F508" s="465"/>
      <c r="G508" s="465"/>
    </row>
    <row r="509" spans="1:7" outlineLevel="1" x14ac:dyDescent="0.35">
      <c r="A509" s="184"/>
    </row>
    <row r="510" spans="1:7" ht="15" thickBot="1" x14ac:dyDescent="0.4">
      <c r="A510" s="184"/>
    </row>
    <row r="511" spans="1:7" ht="55.9" customHeight="1" thickBot="1" x14ac:dyDescent="0.4">
      <c r="A511" s="166" t="s">
        <v>3</v>
      </c>
      <c r="B511" s="594" t="s">
        <v>29</v>
      </c>
      <c r="C511" s="594"/>
      <c r="D511" s="594"/>
      <c r="E511" s="594"/>
      <c r="F511" s="594"/>
      <c r="G511" s="595"/>
    </row>
    <row r="512" spans="1:7" ht="24" thickBot="1" x14ac:dyDescent="0.6">
      <c r="A512" s="16" t="s">
        <v>39</v>
      </c>
      <c r="B512" s="466">
        <f>G526</f>
        <v>0</v>
      </c>
      <c r="C512" s="467"/>
    </row>
    <row r="513" spans="1:7" outlineLevel="1" collapsed="1" x14ac:dyDescent="0.35"/>
    <row r="514" spans="1:7" ht="14.5" customHeight="1" outlineLevel="1" x14ac:dyDescent="0.35">
      <c r="A514" s="516" t="s">
        <v>12</v>
      </c>
      <c r="B514" s="419" t="s">
        <v>91</v>
      </c>
      <c r="C514" s="419"/>
      <c r="D514" s="419"/>
      <c r="E514" s="419"/>
      <c r="F514" s="419"/>
      <c r="G514" s="516" t="s">
        <v>11</v>
      </c>
    </row>
    <row r="515" spans="1:7" outlineLevel="1" x14ac:dyDescent="0.35">
      <c r="A515" s="516"/>
      <c r="B515" s="419"/>
      <c r="C515" s="419"/>
      <c r="D515" s="419"/>
      <c r="E515" s="419"/>
      <c r="F515" s="419"/>
      <c r="G515" s="516"/>
    </row>
    <row r="516" spans="1:7" ht="14.5" customHeight="1" outlineLevel="1" x14ac:dyDescent="0.35">
      <c r="A516" s="516"/>
      <c r="B516" s="419"/>
      <c r="C516" s="419"/>
      <c r="D516" s="419"/>
      <c r="E516" s="419"/>
      <c r="F516" s="419"/>
      <c r="G516" s="516"/>
    </row>
    <row r="517" spans="1:7" ht="29.5" customHeight="1" outlineLevel="1" x14ac:dyDescent="0.35">
      <c r="A517" s="35" t="s">
        <v>27</v>
      </c>
      <c r="B517" s="465"/>
      <c r="C517" s="465"/>
      <c r="D517" s="465"/>
      <c r="E517" s="465"/>
      <c r="F517" s="465"/>
      <c r="G517" s="215">
        <f>'BD6'!G105</f>
        <v>0</v>
      </c>
    </row>
    <row r="518" spans="1:7" ht="29.5" customHeight="1" outlineLevel="1" x14ac:dyDescent="0.35">
      <c r="A518" s="35" t="s">
        <v>28</v>
      </c>
      <c r="B518" s="465"/>
      <c r="C518" s="465"/>
      <c r="D518" s="465"/>
      <c r="E518" s="465"/>
      <c r="F518" s="465"/>
      <c r="G518" s="215">
        <f>'BD6'!G106</f>
        <v>0</v>
      </c>
    </row>
    <row r="519" spans="1:7" ht="29.5" customHeight="1" outlineLevel="1" x14ac:dyDescent="0.35">
      <c r="A519" s="36" t="s">
        <v>89</v>
      </c>
      <c r="B519" s="465"/>
      <c r="C519" s="465"/>
      <c r="D519" s="465"/>
      <c r="E519" s="465"/>
      <c r="F519" s="465"/>
      <c r="G519" s="215">
        <f>'BD6'!G107</f>
        <v>0</v>
      </c>
    </row>
    <row r="520" spans="1:7" ht="29.5" customHeight="1" outlineLevel="1" x14ac:dyDescent="0.35">
      <c r="A520" s="35" t="s">
        <v>24</v>
      </c>
      <c r="B520" s="465"/>
      <c r="C520" s="465"/>
      <c r="D520" s="465"/>
      <c r="E520" s="465"/>
      <c r="F520" s="465"/>
      <c r="G520" s="215">
        <f>'BD6'!G108</f>
        <v>0</v>
      </c>
    </row>
    <row r="521" spans="1:7" ht="29.5" customHeight="1" outlineLevel="1" x14ac:dyDescent="0.35">
      <c r="A521" s="35" t="s">
        <v>25</v>
      </c>
      <c r="B521" s="465"/>
      <c r="C521" s="465"/>
      <c r="D521" s="465"/>
      <c r="E521" s="465"/>
      <c r="F521" s="465"/>
      <c r="G521" s="215">
        <f>'BD6'!G109</f>
        <v>0</v>
      </c>
    </row>
    <row r="522" spans="1:7" ht="29.5" customHeight="1" outlineLevel="1" x14ac:dyDescent="0.35">
      <c r="A522" s="35" t="s">
        <v>26</v>
      </c>
      <c r="B522" s="465"/>
      <c r="C522" s="465"/>
      <c r="D522" s="465"/>
      <c r="E522" s="465"/>
      <c r="F522" s="465"/>
      <c r="G522" s="215">
        <f>'BD6'!G110</f>
        <v>0</v>
      </c>
    </row>
    <row r="523" spans="1:7" ht="29.5" customHeight="1" outlineLevel="2" x14ac:dyDescent="0.35">
      <c r="A523" s="305" t="s">
        <v>34</v>
      </c>
      <c r="B523" s="465"/>
      <c r="C523" s="465"/>
      <c r="D523" s="465"/>
      <c r="E523" s="465"/>
      <c r="F523" s="465"/>
      <c r="G523" s="215">
        <f>'BD6'!G111</f>
        <v>0</v>
      </c>
    </row>
    <row r="524" spans="1:7" ht="29.5" customHeight="1" outlineLevel="2" x14ac:dyDescent="0.35">
      <c r="A524" s="305" t="s">
        <v>34</v>
      </c>
      <c r="B524" s="465"/>
      <c r="C524" s="465"/>
      <c r="D524" s="465"/>
      <c r="E524" s="465"/>
      <c r="F524" s="465"/>
      <c r="G524" s="215">
        <f>'BD6'!G112</f>
        <v>0</v>
      </c>
    </row>
    <row r="525" spans="1:7" ht="29.5" customHeight="1" outlineLevel="2" x14ac:dyDescent="0.35">
      <c r="A525" s="305" t="s">
        <v>34</v>
      </c>
      <c r="B525" s="465"/>
      <c r="C525" s="465"/>
      <c r="D525" s="465"/>
      <c r="E525" s="465"/>
      <c r="F525" s="465"/>
      <c r="G525" s="215">
        <f>'BD6'!G113</f>
        <v>0</v>
      </c>
    </row>
    <row r="526" spans="1:7" ht="14.5" customHeight="1" outlineLevel="1" x14ac:dyDescent="0.35">
      <c r="F526" s="106" t="s">
        <v>149</v>
      </c>
      <c r="G526" s="78">
        <f>SUM(G517:G525)</f>
        <v>0</v>
      </c>
    </row>
    <row r="527" spans="1:7" outlineLevel="1" x14ac:dyDescent="0.35"/>
    <row r="528" spans="1:7" ht="15" thickBot="1" x14ac:dyDescent="0.4"/>
    <row r="529" spans="1:7" ht="81.650000000000006" customHeight="1" thickBot="1" x14ac:dyDescent="0.4">
      <c r="A529" s="166" t="s">
        <v>4</v>
      </c>
      <c r="B529" s="563" t="s">
        <v>65</v>
      </c>
      <c r="C529" s="564"/>
      <c r="D529" s="564"/>
      <c r="E529" s="564"/>
      <c r="F529" s="564"/>
      <c r="G529" s="580"/>
    </row>
    <row r="530" spans="1:7" ht="24" thickBot="1" x14ac:dyDescent="0.6">
      <c r="A530" s="16" t="s">
        <v>39</v>
      </c>
      <c r="B530" s="466">
        <f>B532+B538+B544+B550</f>
        <v>0</v>
      </c>
      <c r="C530" s="467"/>
    </row>
    <row r="531" spans="1:7" outlineLevel="1" collapsed="1" x14ac:dyDescent="0.35"/>
    <row r="532" spans="1:7" ht="15.5" outlineLevel="1" x14ac:dyDescent="0.35">
      <c r="A532" s="306">
        <f>'BD6'!A119</f>
        <v>0</v>
      </c>
      <c r="B532" s="79">
        <f>'BD6'!G124</f>
        <v>0</v>
      </c>
    </row>
    <row r="533" spans="1:7" outlineLevel="1" x14ac:dyDescent="0.35">
      <c r="A533" s="465" t="s">
        <v>95</v>
      </c>
      <c r="B533" s="465"/>
      <c r="C533" s="465"/>
      <c r="D533" s="465"/>
      <c r="E533" s="465"/>
      <c r="F533" s="465"/>
      <c r="G533" s="465"/>
    </row>
    <row r="534" spans="1:7" ht="14.5" customHeight="1" outlineLevel="1" x14ac:dyDescent="0.35">
      <c r="A534" s="465"/>
      <c r="B534" s="465"/>
      <c r="C534" s="465"/>
      <c r="D534" s="465"/>
      <c r="E534" s="465"/>
      <c r="F534" s="465"/>
      <c r="G534" s="465"/>
    </row>
    <row r="535" spans="1:7" outlineLevel="1" x14ac:dyDescent="0.35">
      <c r="A535" s="465"/>
      <c r="B535" s="465"/>
      <c r="C535" s="465"/>
      <c r="D535" s="465"/>
      <c r="E535" s="465"/>
      <c r="F535" s="465"/>
      <c r="G535" s="465"/>
    </row>
    <row r="536" spans="1:7" outlineLevel="1" x14ac:dyDescent="0.35">
      <c r="A536" s="465"/>
      <c r="B536" s="465"/>
      <c r="C536" s="465"/>
      <c r="D536" s="465"/>
      <c r="E536" s="465"/>
      <c r="F536" s="465"/>
      <c r="G536" s="465"/>
    </row>
    <row r="537" spans="1:7" outlineLevel="1" x14ac:dyDescent="0.35">
      <c r="A537" s="465"/>
      <c r="B537" s="465"/>
      <c r="C537" s="465"/>
      <c r="D537" s="465"/>
      <c r="E537" s="465"/>
      <c r="F537" s="465"/>
      <c r="G537" s="465"/>
    </row>
    <row r="538" spans="1:7" ht="15.5" outlineLevel="1" x14ac:dyDescent="0.35">
      <c r="A538" s="77">
        <f>'BD6'!A127</f>
        <v>0</v>
      </c>
      <c r="B538" s="79">
        <f>'BD6'!G132</f>
        <v>0</v>
      </c>
    </row>
    <row r="539" spans="1:7" outlineLevel="1" x14ac:dyDescent="0.35">
      <c r="A539" s="465" t="s">
        <v>95</v>
      </c>
      <c r="B539" s="465"/>
      <c r="C539" s="465"/>
      <c r="D539" s="465"/>
      <c r="E539" s="465"/>
      <c r="F539" s="465"/>
      <c r="G539" s="465"/>
    </row>
    <row r="540" spans="1:7" ht="14.5" customHeight="1" outlineLevel="1" x14ac:dyDescent="0.35">
      <c r="A540" s="465"/>
      <c r="B540" s="465"/>
      <c r="C540" s="465"/>
      <c r="D540" s="465"/>
      <c r="E540" s="465"/>
      <c r="F540" s="465"/>
      <c r="G540" s="465"/>
    </row>
    <row r="541" spans="1:7" outlineLevel="1" x14ac:dyDescent="0.35">
      <c r="A541" s="465"/>
      <c r="B541" s="465"/>
      <c r="C541" s="465"/>
      <c r="D541" s="465"/>
      <c r="E541" s="465"/>
      <c r="F541" s="465"/>
      <c r="G541" s="465"/>
    </row>
    <row r="542" spans="1:7" outlineLevel="1" x14ac:dyDescent="0.35">
      <c r="A542" s="465"/>
      <c r="B542" s="465"/>
      <c r="C542" s="465"/>
      <c r="D542" s="465"/>
      <c r="E542" s="465"/>
      <c r="F542" s="465"/>
      <c r="G542" s="465"/>
    </row>
    <row r="543" spans="1:7" outlineLevel="1" x14ac:dyDescent="0.35">
      <c r="A543" s="465"/>
      <c r="B543" s="465"/>
      <c r="C543" s="465"/>
      <c r="D543" s="465"/>
      <c r="E543" s="465"/>
      <c r="F543" s="465"/>
      <c r="G543" s="465"/>
    </row>
    <row r="544" spans="1:7" ht="15.5" outlineLevel="2" x14ac:dyDescent="0.35">
      <c r="A544" s="77">
        <f>'BD6'!A135</f>
        <v>0</v>
      </c>
      <c r="B544" s="80">
        <f>'BD6'!G140</f>
        <v>0</v>
      </c>
    </row>
    <row r="545" spans="1:7" outlineLevel="2" x14ac:dyDescent="0.35">
      <c r="A545" s="465" t="s">
        <v>95</v>
      </c>
      <c r="B545" s="465"/>
      <c r="C545" s="465"/>
      <c r="D545" s="465"/>
      <c r="E545" s="465"/>
      <c r="F545" s="465"/>
      <c r="G545" s="465"/>
    </row>
    <row r="546" spans="1:7" ht="14.5" customHeight="1" outlineLevel="2" x14ac:dyDescent="0.35">
      <c r="A546" s="465"/>
      <c r="B546" s="465"/>
      <c r="C546" s="465"/>
      <c r="D546" s="465"/>
      <c r="E546" s="465"/>
      <c r="F546" s="465"/>
      <c r="G546" s="465"/>
    </row>
    <row r="547" spans="1:7" outlineLevel="2" x14ac:dyDescent="0.35">
      <c r="A547" s="465"/>
      <c r="B547" s="465"/>
      <c r="C547" s="465"/>
      <c r="D547" s="465"/>
      <c r="E547" s="465"/>
      <c r="F547" s="465"/>
      <c r="G547" s="465"/>
    </row>
    <row r="548" spans="1:7" outlineLevel="2" x14ac:dyDescent="0.35">
      <c r="A548" s="465"/>
      <c r="B548" s="465"/>
      <c r="C548" s="465"/>
      <c r="D548" s="465"/>
      <c r="E548" s="465"/>
      <c r="F548" s="465"/>
      <c r="G548" s="465"/>
    </row>
    <row r="549" spans="1:7" outlineLevel="2" x14ac:dyDescent="0.35">
      <c r="A549" s="465"/>
      <c r="B549" s="465"/>
      <c r="C549" s="465"/>
      <c r="D549" s="465"/>
      <c r="E549" s="465"/>
      <c r="F549" s="465"/>
      <c r="G549" s="465"/>
    </row>
    <row r="550" spans="1:7" ht="15.5" outlineLevel="3" x14ac:dyDescent="0.35">
      <c r="A550" s="77">
        <f>'BD6'!A143</f>
        <v>0</v>
      </c>
      <c r="B550" s="80">
        <f>'BD6'!G148</f>
        <v>0</v>
      </c>
    </row>
    <row r="551" spans="1:7" outlineLevel="3" x14ac:dyDescent="0.35">
      <c r="A551" s="465" t="s">
        <v>95</v>
      </c>
      <c r="B551" s="465"/>
      <c r="C551" s="465"/>
      <c r="D551" s="465"/>
      <c r="E551" s="465"/>
      <c r="F551" s="465"/>
      <c r="G551" s="465"/>
    </row>
    <row r="552" spans="1:7" ht="14.5" customHeight="1" outlineLevel="3" x14ac:dyDescent="0.35">
      <c r="A552" s="465"/>
      <c r="B552" s="465"/>
      <c r="C552" s="465"/>
      <c r="D552" s="465"/>
      <c r="E552" s="465"/>
      <c r="F552" s="465"/>
      <c r="G552" s="465"/>
    </row>
    <row r="553" spans="1:7" outlineLevel="3" x14ac:dyDescent="0.35">
      <c r="A553" s="465"/>
      <c r="B553" s="465"/>
      <c r="C553" s="465"/>
      <c r="D553" s="465"/>
      <c r="E553" s="465"/>
      <c r="F553" s="465"/>
      <c r="G553" s="465"/>
    </row>
    <row r="554" spans="1:7" outlineLevel="3" x14ac:dyDescent="0.35">
      <c r="A554" s="465"/>
      <c r="B554" s="465"/>
      <c r="C554" s="465"/>
      <c r="D554" s="465"/>
      <c r="E554" s="465"/>
      <c r="F554" s="465"/>
      <c r="G554" s="465"/>
    </row>
    <row r="555" spans="1:7" outlineLevel="3" x14ac:dyDescent="0.35">
      <c r="A555" s="465"/>
      <c r="B555" s="465"/>
      <c r="C555" s="465"/>
      <c r="D555" s="465"/>
      <c r="E555" s="465"/>
      <c r="F555" s="465"/>
      <c r="G555" s="465"/>
    </row>
    <row r="556" spans="1:7" outlineLevel="1" x14ac:dyDescent="0.35">
      <c r="A556" s="4"/>
    </row>
    <row r="557" spans="1:7" ht="15" thickBot="1" x14ac:dyDescent="0.4"/>
    <row r="558" spans="1:7" ht="97.15" customHeight="1" thickBot="1" x14ac:dyDescent="0.4">
      <c r="A558" s="166" t="s">
        <v>5</v>
      </c>
      <c r="B558" s="563" t="s">
        <v>33</v>
      </c>
      <c r="C558" s="564"/>
      <c r="D558" s="564"/>
      <c r="E558" s="564"/>
      <c r="F558" s="564"/>
      <c r="G558" s="580"/>
    </row>
    <row r="559" spans="1:7" ht="24" thickBot="1" x14ac:dyDescent="0.6">
      <c r="A559" s="16" t="s">
        <v>39</v>
      </c>
      <c r="B559" s="466">
        <f>B561+B567+B573+B579+B585+B591+B597+B603+B609+B615</f>
        <v>0</v>
      </c>
      <c r="C559" s="467"/>
    </row>
    <row r="560" spans="1:7" outlineLevel="1" collapsed="1" x14ac:dyDescent="0.35">
      <c r="A560" s="1"/>
    </row>
    <row r="561" spans="1:7" ht="15.5" outlineLevel="1" x14ac:dyDescent="0.35">
      <c r="A561" s="306">
        <f>'BD6'!A158</f>
        <v>0</v>
      </c>
      <c r="B561" s="81">
        <f>'BD6'!G168</f>
        <v>0</v>
      </c>
    </row>
    <row r="562" spans="1:7" ht="14.5" customHeight="1" outlineLevel="1" x14ac:dyDescent="0.35">
      <c r="A562" s="465" t="s">
        <v>145</v>
      </c>
      <c r="B562" s="465"/>
      <c r="C562" s="465"/>
      <c r="D562" s="465"/>
      <c r="E562" s="465"/>
      <c r="F562" s="465"/>
      <c r="G562" s="465"/>
    </row>
    <row r="563" spans="1:7" outlineLevel="1" x14ac:dyDescent="0.35">
      <c r="A563" s="465"/>
      <c r="B563" s="465"/>
      <c r="C563" s="465"/>
      <c r="D563" s="465"/>
      <c r="E563" s="465"/>
      <c r="F563" s="465"/>
      <c r="G563" s="465"/>
    </row>
    <row r="564" spans="1:7" outlineLevel="1" x14ac:dyDescent="0.35">
      <c r="A564" s="465"/>
      <c r="B564" s="465"/>
      <c r="C564" s="465"/>
      <c r="D564" s="465"/>
      <c r="E564" s="465"/>
      <c r="F564" s="465"/>
      <c r="G564" s="465"/>
    </row>
    <row r="565" spans="1:7" outlineLevel="1" x14ac:dyDescent="0.35">
      <c r="A565" s="465"/>
      <c r="B565" s="465"/>
      <c r="C565" s="465"/>
      <c r="D565" s="465"/>
      <c r="E565" s="465"/>
      <c r="F565" s="465"/>
      <c r="G565" s="465"/>
    </row>
    <row r="566" spans="1:7" outlineLevel="1" x14ac:dyDescent="0.35">
      <c r="A566" s="465"/>
      <c r="B566" s="465"/>
      <c r="C566" s="465"/>
      <c r="D566" s="465"/>
      <c r="E566" s="465"/>
      <c r="F566" s="465"/>
      <c r="G566" s="465"/>
    </row>
    <row r="567" spans="1:7" ht="15.5" outlineLevel="2" x14ac:dyDescent="0.35">
      <c r="A567" s="77">
        <f>'BD6'!A171</f>
        <v>0</v>
      </c>
      <c r="B567" s="304">
        <f>'BD6'!G181</f>
        <v>0</v>
      </c>
      <c r="C567" s="30"/>
      <c r="D567" s="44"/>
      <c r="E567" s="44"/>
      <c r="F567" s="182"/>
    </row>
    <row r="568" spans="1:7" ht="14.5" customHeight="1" outlineLevel="2" x14ac:dyDescent="0.35">
      <c r="A568" s="465" t="s">
        <v>145</v>
      </c>
      <c r="B568" s="465"/>
      <c r="C568" s="465"/>
      <c r="D568" s="465"/>
      <c r="E568" s="465"/>
      <c r="F568" s="465"/>
      <c r="G568" s="465"/>
    </row>
    <row r="569" spans="1:7" outlineLevel="2" x14ac:dyDescent="0.35">
      <c r="A569" s="465"/>
      <c r="B569" s="465"/>
      <c r="C569" s="465"/>
      <c r="D569" s="465"/>
      <c r="E569" s="465"/>
      <c r="F569" s="465"/>
      <c r="G569" s="465"/>
    </row>
    <row r="570" spans="1:7" outlineLevel="2" x14ac:dyDescent="0.35">
      <c r="A570" s="465"/>
      <c r="B570" s="465"/>
      <c r="C570" s="465"/>
      <c r="D570" s="465"/>
      <c r="E570" s="465"/>
      <c r="F570" s="465"/>
      <c r="G570" s="465"/>
    </row>
    <row r="571" spans="1:7" outlineLevel="2" x14ac:dyDescent="0.35">
      <c r="A571" s="465"/>
      <c r="B571" s="465"/>
      <c r="C571" s="465"/>
      <c r="D571" s="465"/>
      <c r="E571" s="465"/>
      <c r="F571" s="465"/>
      <c r="G571" s="465"/>
    </row>
    <row r="572" spans="1:7" outlineLevel="1" x14ac:dyDescent="0.35">
      <c r="A572" s="465"/>
      <c r="B572" s="465"/>
      <c r="C572" s="465"/>
      <c r="D572" s="465"/>
      <c r="E572" s="465"/>
      <c r="F572" s="465"/>
      <c r="G572" s="465"/>
    </row>
    <row r="573" spans="1:7" ht="15.5" outlineLevel="2" x14ac:dyDescent="0.35">
      <c r="A573" s="77">
        <f>'BD6'!A184</f>
        <v>0</v>
      </c>
      <c r="B573" s="304">
        <f>'BD6'!G194</f>
        <v>0</v>
      </c>
      <c r="C573" s="182"/>
      <c r="D573" s="182"/>
      <c r="E573" s="182"/>
      <c r="F573" s="182"/>
    </row>
    <row r="574" spans="1:7" ht="14.5" customHeight="1" outlineLevel="2" x14ac:dyDescent="0.35">
      <c r="A574" s="465" t="s">
        <v>145</v>
      </c>
      <c r="B574" s="465"/>
      <c r="C574" s="465"/>
      <c r="D574" s="465"/>
      <c r="E574" s="465"/>
      <c r="F574" s="465"/>
      <c r="G574" s="465"/>
    </row>
    <row r="575" spans="1:7" outlineLevel="2" x14ac:dyDescent="0.35">
      <c r="A575" s="465"/>
      <c r="B575" s="465"/>
      <c r="C575" s="465"/>
      <c r="D575" s="465"/>
      <c r="E575" s="465"/>
      <c r="F575" s="465"/>
      <c r="G575" s="465"/>
    </row>
    <row r="576" spans="1:7" outlineLevel="2" x14ac:dyDescent="0.35">
      <c r="A576" s="465"/>
      <c r="B576" s="465"/>
      <c r="C576" s="465"/>
      <c r="D576" s="465"/>
      <c r="E576" s="465"/>
      <c r="F576" s="465"/>
      <c r="G576" s="465"/>
    </row>
    <row r="577" spans="1:7" outlineLevel="2" x14ac:dyDescent="0.35">
      <c r="A577" s="465"/>
      <c r="B577" s="465"/>
      <c r="C577" s="465"/>
      <c r="D577" s="465"/>
      <c r="E577" s="465"/>
      <c r="F577" s="465"/>
      <c r="G577" s="465"/>
    </row>
    <row r="578" spans="1:7" outlineLevel="1" x14ac:dyDescent="0.35">
      <c r="A578" s="465"/>
      <c r="B578" s="465"/>
      <c r="C578" s="465"/>
      <c r="D578" s="465"/>
      <c r="E578" s="465"/>
      <c r="F578" s="465"/>
      <c r="G578" s="465"/>
    </row>
    <row r="579" spans="1:7" ht="15.5" outlineLevel="2" x14ac:dyDescent="0.35">
      <c r="A579" s="77">
        <f>'BD6'!A197</f>
        <v>0</v>
      </c>
      <c r="B579" s="304">
        <f>'BD6'!G207</f>
        <v>0</v>
      </c>
    </row>
    <row r="580" spans="1:7" ht="14.5" customHeight="1" outlineLevel="2" x14ac:dyDescent="0.35">
      <c r="A580" s="465" t="s">
        <v>145</v>
      </c>
      <c r="B580" s="465"/>
      <c r="C580" s="465"/>
      <c r="D580" s="465"/>
      <c r="E580" s="465"/>
      <c r="F580" s="465"/>
      <c r="G580" s="465"/>
    </row>
    <row r="581" spans="1:7" outlineLevel="2" x14ac:dyDescent="0.35">
      <c r="A581" s="465"/>
      <c r="B581" s="465"/>
      <c r="C581" s="465"/>
      <c r="D581" s="465"/>
      <c r="E581" s="465"/>
      <c r="F581" s="465"/>
      <c r="G581" s="465"/>
    </row>
    <row r="582" spans="1:7" outlineLevel="2" x14ac:dyDescent="0.35">
      <c r="A582" s="465"/>
      <c r="B582" s="465"/>
      <c r="C582" s="465"/>
      <c r="D582" s="465"/>
      <c r="E582" s="465"/>
      <c r="F582" s="465"/>
      <c r="G582" s="465"/>
    </row>
    <row r="583" spans="1:7" outlineLevel="2" x14ac:dyDescent="0.35">
      <c r="A583" s="465"/>
      <c r="B583" s="465"/>
      <c r="C583" s="465"/>
      <c r="D583" s="465"/>
      <c r="E583" s="465"/>
      <c r="F583" s="465"/>
      <c r="G583" s="465"/>
    </row>
    <row r="584" spans="1:7" outlineLevel="1" x14ac:dyDescent="0.35">
      <c r="A584" s="465"/>
      <c r="B584" s="465"/>
      <c r="C584" s="465"/>
      <c r="D584" s="465"/>
      <c r="E584" s="465"/>
      <c r="F584" s="465"/>
      <c r="G584" s="465"/>
    </row>
    <row r="585" spans="1:7" ht="15.5" outlineLevel="2" x14ac:dyDescent="0.35">
      <c r="A585" s="77">
        <f>'BD6'!A210</f>
        <v>0</v>
      </c>
      <c r="B585" s="304">
        <f>'BD6'!G216</f>
        <v>0</v>
      </c>
    </row>
    <row r="586" spans="1:7" ht="14.5" customHeight="1" outlineLevel="2" x14ac:dyDescent="0.35">
      <c r="A586" s="465" t="s">
        <v>145</v>
      </c>
      <c r="B586" s="465"/>
      <c r="C586" s="465"/>
      <c r="D586" s="465"/>
      <c r="E586" s="465"/>
      <c r="F586" s="465"/>
      <c r="G586" s="465"/>
    </row>
    <row r="587" spans="1:7" outlineLevel="2" x14ac:dyDescent="0.35">
      <c r="A587" s="465"/>
      <c r="B587" s="465"/>
      <c r="C587" s="465"/>
      <c r="D587" s="465"/>
      <c r="E587" s="465"/>
      <c r="F587" s="465"/>
      <c r="G587" s="465"/>
    </row>
    <row r="588" spans="1:7" outlineLevel="2" x14ac:dyDescent="0.35">
      <c r="A588" s="465"/>
      <c r="B588" s="465"/>
      <c r="C588" s="465"/>
      <c r="D588" s="465"/>
      <c r="E588" s="465"/>
      <c r="F588" s="465"/>
      <c r="G588" s="465"/>
    </row>
    <row r="589" spans="1:7" outlineLevel="2" x14ac:dyDescent="0.35">
      <c r="A589" s="465"/>
      <c r="B589" s="465"/>
      <c r="C589" s="465"/>
      <c r="D589" s="465"/>
      <c r="E589" s="465"/>
      <c r="F589" s="465"/>
      <c r="G589" s="465"/>
    </row>
    <row r="590" spans="1:7" outlineLevel="1" x14ac:dyDescent="0.35">
      <c r="A590" s="465"/>
      <c r="B590" s="465"/>
      <c r="C590" s="465"/>
      <c r="D590" s="465"/>
      <c r="E590" s="465"/>
      <c r="F590" s="465"/>
      <c r="G590" s="465"/>
    </row>
    <row r="591" spans="1:7" ht="15.5" outlineLevel="2" x14ac:dyDescent="0.35">
      <c r="A591" s="77">
        <f>'BD6'!A219</f>
        <v>0</v>
      </c>
      <c r="B591" s="304">
        <f>'BD6'!G225</f>
        <v>0</v>
      </c>
      <c r="C591" s="177"/>
      <c r="D591" s="177"/>
      <c r="E591" s="177"/>
      <c r="F591" s="181"/>
    </row>
    <row r="592" spans="1:7" ht="14.5" customHeight="1" outlineLevel="2" x14ac:dyDescent="0.35">
      <c r="A592" s="465" t="s">
        <v>145</v>
      </c>
      <c r="B592" s="465"/>
      <c r="C592" s="465"/>
      <c r="D592" s="465"/>
      <c r="E592" s="465"/>
      <c r="F592" s="465"/>
      <c r="G592" s="465"/>
    </row>
    <row r="593" spans="1:7" outlineLevel="2" x14ac:dyDescent="0.35">
      <c r="A593" s="465"/>
      <c r="B593" s="465"/>
      <c r="C593" s="465"/>
      <c r="D593" s="465"/>
      <c r="E593" s="465"/>
      <c r="F593" s="465"/>
      <c r="G593" s="465"/>
    </row>
    <row r="594" spans="1:7" outlineLevel="2" x14ac:dyDescent="0.35">
      <c r="A594" s="465"/>
      <c r="B594" s="465"/>
      <c r="C594" s="465"/>
      <c r="D594" s="465"/>
      <c r="E594" s="465"/>
      <c r="F594" s="465"/>
      <c r="G594" s="465"/>
    </row>
    <row r="595" spans="1:7" outlineLevel="2" x14ac:dyDescent="0.35">
      <c r="A595" s="465"/>
      <c r="B595" s="465"/>
      <c r="C595" s="465"/>
      <c r="D595" s="465"/>
      <c r="E595" s="465"/>
      <c r="F595" s="465"/>
      <c r="G595" s="465"/>
    </row>
    <row r="596" spans="1:7" outlineLevel="1" x14ac:dyDescent="0.35">
      <c r="A596" s="465"/>
      <c r="B596" s="465"/>
      <c r="C596" s="465"/>
      <c r="D596" s="465"/>
      <c r="E596" s="465"/>
      <c r="F596" s="465"/>
      <c r="G596" s="465"/>
    </row>
    <row r="597" spans="1:7" ht="15.5" outlineLevel="2" x14ac:dyDescent="0.35">
      <c r="A597" s="77">
        <f>'BD6'!A228</f>
        <v>0</v>
      </c>
      <c r="B597" s="304">
        <f>'BD6'!G233</f>
        <v>0</v>
      </c>
      <c r="C597" s="177"/>
      <c r="D597" s="177"/>
      <c r="E597" s="177"/>
      <c r="F597" s="181"/>
    </row>
    <row r="598" spans="1:7" ht="14.5" customHeight="1" outlineLevel="2" x14ac:dyDescent="0.35">
      <c r="A598" s="465" t="s">
        <v>145</v>
      </c>
      <c r="B598" s="465"/>
      <c r="C598" s="465"/>
      <c r="D598" s="465"/>
      <c r="E598" s="465"/>
      <c r="F598" s="465"/>
      <c r="G598" s="465"/>
    </row>
    <row r="599" spans="1:7" outlineLevel="2" x14ac:dyDescent="0.35">
      <c r="A599" s="465"/>
      <c r="B599" s="465"/>
      <c r="C599" s="465"/>
      <c r="D599" s="465"/>
      <c r="E599" s="465"/>
      <c r="F599" s="465"/>
      <c r="G599" s="465"/>
    </row>
    <row r="600" spans="1:7" outlineLevel="2" x14ac:dyDescent="0.35">
      <c r="A600" s="465"/>
      <c r="B600" s="465"/>
      <c r="C600" s="465"/>
      <c r="D600" s="465"/>
      <c r="E600" s="465"/>
      <c r="F600" s="465"/>
      <c r="G600" s="465"/>
    </row>
    <row r="601" spans="1:7" outlineLevel="2" x14ac:dyDescent="0.35">
      <c r="A601" s="465"/>
      <c r="B601" s="465"/>
      <c r="C601" s="465"/>
      <c r="D601" s="465"/>
      <c r="E601" s="465"/>
      <c r="F601" s="465"/>
      <c r="G601" s="465"/>
    </row>
    <row r="602" spans="1:7" outlineLevel="1" x14ac:dyDescent="0.35">
      <c r="A602" s="465"/>
      <c r="B602" s="465"/>
      <c r="C602" s="465"/>
      <c r="D602" s="465"/>
      <c r="E602" s="465"/>
      <c r="F602" s="465"/>
      <c r="G602" s="465"/>
    </row>
    <row r="603" spans="1:7" ht="15.5" outlineLevel="2" x14ac:dyDescent="0.35">
      <c r="A603" s="77">
        <f>'BD6'!A236</f>
        <v>0</v>
      </c>
      <c r="B603" s="304">
        <f>'BD6'!G241</f>
        <v>0</v>
      </c>
      <c r="C603" s="177"/>
      <c r="D603" s="177"/>
      <c r="E603" s="177"/>
      <c r="F603" s="181"/>
    </row>
    <row r="604" spans="1:7" ht="14.5" customHeight="1" outlineLevel="2" x14ac:dyDescent="0.35">
      <c r="A604" s="465" t="s">
        <v>145</v>
      </c>
      <c r="B604" s="465"/>
      <c r="C604" s="465"/>
      <c r="D604" s="465"/>
      <c r="E604" s="465"/>
      <c r="F604" s="465"/>
      <c r="G604" s="465"/>
    </row>
    <row r="605" spans="1:7" outlineLevel="2" x14ac:dyDescent="0.35">
      <c r="A605" s="465"/>
      <c r="B605" s="465"/>
      <c r="C605" s="465"/>
      <c r="D605" s="465"/>
      <c r="E605" s="465"/>
      <c r="F605" s="465"/>
      <c r="G605" s="465"/>
    </row>
    <row r="606" spans="1:7" outlineLevel="2" x14ac:dyDescent="0.35">
      <c r="A606" s="465"/>
      <c r="B606" s="465"/>
      <c r="C606" s="465"/>
      <c r="D606" s="465"/>
      <c r="E606" s="465"/>
      <c r="F606" s="465"/>
      <c r="G606" s="465"/>
    </row>
    <row r="607" spans="1:7" outlineLevel="2" x14ac:dyDescent="0.35">
      <c r="A607" s="465"/>
      <c r="B607" s="465"/>
      <c r="C607" s="465"/>
      <c r="D607" s="465"/>
      <c r="E607" s="465"/>
      <c r="F607" s="465"/>
      <c r="G607" s="465"/>
    </row>
    <row r="608" spans="1:7" outlineLevel="1" x14ac:dyDescent="0.35">
      <c r="A608" s="465"/>
      <c r="B608" s="465"/>
      <c r="C608" s="465"/>
      <c r="D608" s="465"/>
      <c r="E608" s="465"/>
      <c r="F608" s="465"/>
      <c r="G608" s="465"/>
    </row>
    <row r="609" spans="1:7" ht="15.5" outlineLevel="2" x14ac:dyDescent="0.35">
      <c r="A609" s="77">
        <f>'BD6'!A244</f>
        <v>0</v>
      </c>
      <c r="B609" s="304">
        <f>'BD6'!G249</f>
        <v>0</v>
      </c>
      <c r="C609" s="177"/>
      <c r="D609" s="177"/>
      <c r="E609" s="177"/>
      <c r="F609" s="181"/>
    </row>
    <row r="610" spans="1:7" ht="14.5" customHeight="1" outlineLevel="2" x14ac:dyDescent="0.35">
      <c r="A610" s="465" t="s">
        <v>145</v>
      </c>
      <c r="B610" s="465"/>
      <c r="C610" s="465"/>
      <c r="D610" s="465"/>
      <c r="E610" s="465"/>
      <c r="F610" s="465"/>
      <c r="G610" s="465"/>
    </row>
    <row r="611" spans="1:7" outlineLevel="2" x14ac:dyDescent="0.35">
      <c r="A611" s="465"/>
      <c r="B611" s="465"/>
      <c r="C611" s="465"/>
      <c r="D611" s="465"/>
      <c r="E611" s="465"/>
      <c r="F611" s="465"/>
      <c r="G611" s="465"/>
    </row>
    <row r="612" spans="1:7" outlineLevel="2" x14ac:dyDescent="0.35">
      <c r="A612" s="465"/>
      <c r="B612" s="465"/>
      <c r="C612" s="465"/>
      <c r="D612" s="465"/>
      <c r="E612" s="465"/>
      <c r="F612" s="465"/>
      <c r="G612" s="465"/>
    </row>
    <row r="613" spans="1:7" outlineLevel="2" x14ac:dyDescent="0.35">
      <c r="A613" s="465"/>
      <c r="B613" s="465"/>
      <c r="C613" s="465"/>
      <c r="D613" s="465"/>
      <c r="E613" s="465"/>
      <c r="F613" s="465"/>
      <c r="G613" s="465"/>
    </row>
    <row r="614" spans="1:7" outlineLevel="1" x14ac:dyDescent="0.35">
      <c r="A614" s="465"/>
      <c r="B614" s="465"/>
      <c r="C614" s="465"/>
      <c r="D614" s="465"/>
      <c r="E614" s="465"/>
      <c r="F614" s="465"/>
      <c r="G614" s="465"/>
    </row>
    <row r="615" spans="1:7" ht="15.5" outlineLevel="2" x14ac:dyDescent="0.35">
      <c r="A615" s="77">
        <f>'BD6'!A252</f>
        <v>0</v>
      </c>
      <c r="B615" s="304">
        <f>'BD6'!G257</f>
        <v>0</v>
      </c>
      <c r="C615" s="177"/>
      <c r="D615" s="177"/>
      <c r="E615" s="177"/>
      <c r="F615" s="181"/>
    </row>
    <row r="616" spans="1:7" outlineLevel="2" x14ac:dyDescent="0.35">
      <c r="A616" s="465" t="s">
        <v>145</v>
      </c>
      <c r="B616" s="465"/>
      <c r="C616" s="465"/>
      <c r="D616" s="465"/>
      <c r="E616" s="465"/>
      <c r="F616" s="465"/>
      <c r="G616" s="465"/>
    </row>
    <row r="617" spans="1:7" outlineLevel="2" x14ac:dyDescent="0.35">
      <c r="A617" s="465"/>
      <c r="B617" s="465"/>
      <c r="C617" s="465"/>
      <c r="D617" s="465"/>
      <c r="E617" s="465"/>
      <c r="F617" s="465"/>
      <c r="G617" s="465"/>
    </row>
    <row r="618" spans="1:7" outlineLevel="2" x14ac:dyDescent="0.35">
      <c r="A618" s="465"/>
      <c r="B618" s="465"/>
      <c r="C618" s="465"/>
      <c r="D618" s="465"/>
      <c r="E618" s="465"/>
      <c r="F618" s="465"/>
      <c r="G618" s="465"/>
    </row>
    <row r="619" spans="1:7" outlineLevel="2" x14ac:dyDescent="0.35">
      <c r="A619" s="465"/>
      <c r="B619" s="465"/>
      <c r="C619" s="465"/>
      <c r="D619" s="465"/>
      <c r="E619" s="465"/>
      <c r="F619" s="465"/>
      <c r="G619" s="465"/>
    </row>
    <row r="620" spans="1:7" outlineLevel="2" x14ac:dyDescent="0.35">
      <c r="A620" s="465"/>
      <c r="B620" s="465"/>
      <c r="C620" s="465"/>
      <c r="D620" s="465"/>
      <c r="E620" s="465"/>
      <c r="F620" s="465"/>
      <c r="G620" s="465"/>
    </row>
    <row r="621" spans="1:7" outlineLevel="1" x14ac:dyDescent="0.35">
      <c r="B621" s="44"/>
      <c r="C621" s="34"/>
      <c r="D621" s="44"/>
      <c r="E621" s="44"/>
      <c r="F621" s="181"/>
    </row>
    <row r="622" spans="1:7" ht="15" thickBot="1" x14ac:dyDescent="0.4"/>
    <row r="623" spans="1:7" ht="55.9" customHeight="1" thickBot="1" x14ac:dyDescent="0.4">
      <c r="A623" s="166" t="s">
        <v>6</v>
      </c>
      <c r="B623" s="563" t="s">
        <v>97</v>
      </c>
      <c r="C623" s="564"/>
      <c r="D623" s="564"/>
      <c r="E623" s="564"/>
      <c r="F623" s="564"/>
      <c r="G623" s="580"/>
    </row>
    <row r="624" spans="1:7" ht="24" thickBot="1" x14ac:dyDescent="0.6">
      <c r="A624" s="16" t="s">
        <v>39</v>
      </c>
      <c r="B624" s="466">
        <f>B626+B633+B640+B647+B654+B661+B668+B675+B682+B689</f>
        <v>0</v>
      </c>
      <c r="C624" s="467"/>
    </row>
    <row r="625" spans="1:7" outlineLevel="1" collapsed="1" x14ac:dyDescent="0.35">
      <c r="A625" s="1"/>
      <c r="B625" s="180"/>
      <c r="C625" s="180"/>
    </row>
    <row r="626" spans="1:7" ht="15.5" outlineLevel="1" x14ac:dyDescent="0.35">
      <c r="A626" s="306">
        <f>'BD6'!A265</f>
        <v>0</v>
      </c>
      <c r="B626" s="81">
        <f>'BD6'!G275</f>
        <v>0</v>
      </c>
      <c r="C626" s="180"/>
    </row>
    <row r="627" spans="1:7" ht="14.5" customHeight="1" outlineLevel="1" x14ac:dyDescent="0.35">
      <c r="A627" s="465" t="s">
        <v>164</v>
      </c>
      <c r="B627" s="465"/>
      <c r="C627" s="465"/>
      <c r="D627" s="465"/>
      <c r="E627" s="465"/>
      <c r="F627" s="465"/>
      <c r="G627" s="465"/>
    </row>
    <row r="628" spans="1:7" outlineLevel="1" x14ac:dyDescent="0.35">
      <c r="A628" s="465"/>
      <c r="B628" s="465"/>
      <c r="C628" s="465"/>
      <c r="D628" s="465"/>
      <c r="E628" s="465"/>
      <c r="F628" s="465"/>
      <c r="G628" s="465"/>
    </row>
    <row r="629" spans="1:7" outlineLevel="1" x14ac:dyDescent="0.35">
      <c r="A629" s="465"/>
      <c r="B629" s="465"/>
      <c r="C629" s="465"/>
      <c r="D629" s="465"/>
      <c r="E629" s="465"/>
      <c r="F629" s="465"/>
      <c r="G629" s="465"/>
    </row>
    <row r="630" spans="1:7" outlineLevel="1" x14ac:dyDescent="0.35">
      <c r="A630" s="465"/>
      <c r="B630" s="465"/>
      <c r="C630" s="465"/>
      <c r="D630" s="465"/>
      <c r="E630" s="465"/>
      <c r="F630" s="465"/>
      <c r="G630" s="465"/>
    </row>
    <row r="631" spans="1:7" outlineLevel="1" x14ac:dyDescent="0.35">
      <c r="A631" s="465"/>
      <c r="B631" s="465"/>
      <c r="C631" s="465"/>
      <c r="D631" s="465"/>
      <c r="E631" s="465"/>
      <c r="F631" s="465"/>
      <c r="G631" s="465"/>
    </row>
    <row r="632" spans="1:7" outlineLevel="1" x14ac:dyDescent="0.35">
      <c r="A632" s="465"/>
      <c r="B632" s="465"/>
      <c r="C632" s="465"/>
      <c r="D632" s="465"/>
      <c r="E632" s="465"/>
      <c r="F632" s="465"/>
      <c r="G632" s="465"/>
    </row>
    <row r="633" spans="1:7" s="168" customFormat="1" ht="15.5" outlineLevel="2" x14ac:dyDescent="0.35">
      <c r="A633" s="77">
        <f>'BD6'!A278</f>
        <v>0</v>
      </c>
      <c r="B633" s="304">
        <f>'BD6'!G288</f>
        <v>0</v>
      </c>
      <c r="C633" s="180"/>
      <c r="D633"/>
      <c r="E633"/>
      <c r="F633"/>
      <c r="G633"/>
    </row>
    <row r="634" spans="1:7" s="168" customFormat="1" ht="14.5" customHeight="1" outlineLevel="2" x14ac:dyDescent="0.35">
      <c r="A634" s="465" t="s">
        <v>164</v>
      </c>
      <c r="B634" s="465"/>
      <c r="C634" s="465"/>
      <c r="D634" s="465"/>
      <c r="E634" s="465"/>
      <c r="F634" s="465"/>
      <c r="G634" s="465"/>
    </row>
    <row r="635" spans="1:7" s="168" customFormat="1" outlineLevel="2" x14ac:dyDescent="0.35">
      <c r="A635" s="465"/>
      <c r="B635" s="465"/>
      <c r="C635" s="465"/>
      <c r="D635" s="465"/>
      <c r="E635" s="465"/>
      <c r="F635" s="465"/>
      <c r="G635" s="465"/>
    </row>
    <row r="636" spans="1:7" s="168" customFormat="1" outlineLevel="2" x14ac:dyDescent="0.35">
      <c r="A636" s="465"/>
      <c r="B636" s="465"/>
      <c r="C636" s="465"/>
      <c r="D636" s="465"/>
      <c r="E636" s="465"/>
      <c r="F636" s="465"/>
      <c r="G636" s="465"/>
    </row>
    <row r="637" spans="1:7" s="168" customFormat="1" outlineLevel="2" x14ac:dyDescent="0.35">
      <c r="A637" s="465"/>
      <c r="B637" s="465"/>
      <c r="C637" s="465"/>
      <c r="D637" s="465"/>
      <c r="E637" s="465"/>
      <c r="F637" s="465"/>
      <c r="G637" s="465"/>
    </row>
    <row r="638" spans="1:7" s="168" customFormat="1" outlineLevel="2" x14ac:dyDescent="0.35">
      <c r="A638" s="465"/>
      <c r="B638" s="465"/>
      <c r="C638" s="465"/>
      <c r="D638" s="465"/>
      <c r="E638" s="465"/>
      <c r="F638" s="465"/>
      <c r="G638" s="465"/>
    </row>
    <row r="639" spans="1:7" s="168" customFormat="1" outlineLevel="1" x14ac:dyDescent="0.35">
      <c r="A639" s="465"/>
      <c r="B639" s="465"/>
      <c r="C639" s="465"/>
      <c r="D639" s="465"/>
      <c r="E639" s="465"/>
      <c r="F639" s="465"/>
      <c r="G639" s="465"/>
    </row>
    <row r="640" spans="1:7" s="168" customFormat="1" ht="15.5" outlineLevel="2" x14ac:dyDescent="0.35">
      <c r="A640" s="77">
        <f>'BD6'!A291</f>
        <v>0</v>
      </c>
      <c r="B640" s="304">
        <f>'BD6'!G301</f>
        <v>0</v>
      </c>
      <c r="C640" s="180"/>
      <c r="D640"/>
      <c r="E640"/>
      <c r="F640"/>
      <c r="G640"/>
    </row>
    <row r="641" spans="1:7" s="168" customFormat="1" ht="14.5" customHeight="1" outlineLevel="2" x14ac:dyDescent="0.35">
      <c r="A641" s="465" t="s">
        <v>164</v>
      </c>
      <c r="B641" s="465"/>
      <c r="C641" s="465"/>
      <c r="D641" s="465"/>
      <c r="E641" s="465"/>
      <c r="F641" s="465"/>
      <c r="G641" s="465"/>
    </row>
    <row r="642" spans="1:7" s="168" customFormat="1" outlineLevel="2" x14ac:dyDescent="0.35">
      <c r="A642" s="465"/>
      <c r="B642" s="465"/>
      <c r="C642" s="465"/>
      <c r="D642" s="465"/>
      <c r="E642" s="465"/>
      <c r="F642" s="465"/>
      <c r="G642" s="465"/>
    </row>
    <row r="643" spans="1:7" s="168" customFormat="1" outlineLevel="2" x14ac:dyDescent="0.35">
      <c r="A643" s="465"/>
      <c r="B643" s="465"/>
      <c r="C643" s="465"/>
      <c r="D643" s="465"/>
      <c r="E643" s="465"/>
      <c r="F643" s="465"/>
      <c r="G643" s="465"/>
    </row>
    <row r="644" spans="1:7" s="168" customFormat="1" outlineLevel="2" x14ac:dyDescent="0.35">
      <c r="A644" s="465"/>
      <c r="B644" s="465"/>
      <c r="C644" s="465"/>
      <c r="D644" s="465"/>
      <c r="E644" s="465"/>
      <c r="F644" s="465"/>
      <c r="G644" s="465"/>
    </row>
    <row r="645" spans="1:7" s="168" customFormat="1" outlineLevel="2" x14ac:dyDescent="0.35">
      <c r="A645" s="465"/>
      <c r="B645" s="465"/>
      <c r="C645" s="465"/>
      <c r="D645" s="465"/>
      <c r="E645" s="465"/>
      <c r="F645" s="465"/>
      <c r="G645" s="465"/>
    </row>
    <row r="646" spans="1:7" s="168" customFormat="1" outlineLevel="1" x14ac:dyDescent="0.35">
      <c r="A646" s="465"/>
      <c r="B646" s="465"/>
      <c r="C646" s="465"/>
      <c r="D646" s="465"/>
      <c r="E646" s="465"/>
      <c r="F646" s="465"/>
      <c r="G646" s="465"/>
    </row>
    <row r="647" spans="1:7" s="168" customFormat="1" ht="15.5" outlineLevel="2" x14ac:dyDescent="0.35">
      <c r="A647" s="77">
        <f>'BD6'!A304</f>
        <v>0</v>
      </c>
      <c r="B647" s="304">
        <f>'BD6'!G314</f>
        <v>0</v>
      </c>
      <c r="C647" s="180"/>
      <c r="D647"/>
      <c r="E647"/>
      <c r="F647"/>
      <c r="G647"/>
    </row>
    <row r="648" spans="1:7" s="168" customFormat="1" ht="14.5" customHeight="1" outlineLevel="2" x14ac:dyDescent="0.35">
      <c r="A648" s="465" t="s">
        <v>164</v>
      </c>
      <c r="B648" s="465"/>
      <c r="C648" s="465"/>
      <c r="D648" s="465"/>
      <c r="E648" s="465"/>
      <c r="F648" s="465"/>
      <c r="G648" s="465"/>
    </row>
    <row r="649" spans="1:7" s="168" customFormat="1" outlineLevel="2" x14ac:dyDescent="0.35">
      <c r="A649" s="465"/>
      <c r="B649" s="465"/>
      <c r="C649" s="465"/>
      <c r="D649" s="465"/>
      <c r="E649" s="465"/>
      <c r="F649" s="465"/>
      <c r="G649" s="465"/>
    </row>
    <row r="650" spans="1:7" s="168" customFormat="1" outlineLevel="2" x14ac:dyDescent="0.35">
      <c r="A650" s="465"/>
      <c r="B650" s="465"/>
      <c r="C650" s="465"/>
      <c r="D650" s="465"/>
      <c r="E650" s="465"/>
      <c r="F650" s="465"/>
      <c r="G650" s="465"/>
    </row>
    <row r="651" spans="1:7" s="168" customFormat="1" outlineLevel="2" x14ac:dyDescent="0.35">
      <c r="A651" s="465"/>
      <c r="B651" s="465"/>
      <c r="C651" s="465"/>
      <c r="D651" s="465"/>
      <c r="E651" s="465"/>
      <c r="F651" s="465"/>
      <c r="G651" s="465"/>
    </row>
    <row r="652" spans="1:7" s="168" customFormat="1" outlineLevel="2" x14ac:dyDescent="0.35">
      <c r="A652" s="465"/>
      <c r="B652" s="465"/>
      <c r="C652" s="465"/>
      <c r="D652" s="465"/>
      <c r="E652" s="465"/>
      <c r="F652" s="465"/>
      <c r="G652" s="465"/>
    </row>
    <row r="653" spans="1:7" s="168" customFormat="1" outlineLevel="1" x14ac:dyDescent="0.35">
      <c r="A653" s="465"/>
      <c r="B653" s="465"/>
      <c r="C653" s="465"/>
      <c r="D653" s="465"/>
      <c r="E653" s="465"/>
      <c r="F653" s="465"/>
      <c r="G653" s="465"/>
    </row>
    <row r="654" spans="1:7" s="168" customFormat="1" ht="15.5" outlineLevel="2" x14ac:dyDescent="0.35">
      <c r="A654" s="77">
        <f>'BD6'!A317</f>
        <v>0</v>
      </c>
      <c r="B654" s="304">
        <f>'BD6'!G323</f>
        <v>0</v>
      </c>
      <c r="C654" s="180"/>
      <c r="D654"/>
      <c r="E654"/>
      <c r="F654"/>
      <c r="G654"/>
    </row>
    <row r="655" spans="1:7" s="168" customFormat="1" ht="14.5" customHeight="1" outlineLevel="2" x14ac:dyDescent="0.35">
      <c r="A655" s="465" t="s">
        <v>164</v>
      </c>
      <c r="B655" s="465"/>
      <c r="C655" s="465"/>
      <c r="D655" s="465"/>
      <c r="E655" s="465"/>
      <c r="F655" s="465"/>
      <c r="G655" s="465"/>
    </row>
    <row r="656" spans="1:7" s="168" customFormat="1" outlineLevel="2" x14ac:dyDescent="0.35">
      <c r="A656" s="465"/>
      <c r="B656" s="465"/>
      <c r="C656" s="465"/>
      <c r="D656" s="465"/>
      <c r="E656" s="465"/>
      <c r="F656" s="465"/>
      <c r="G656" s="465"/>
    </row>
    <row r="657" spans="1:7" s="168" customFormat="1" outlineLevel="2" x14ac:dyDescent="0.35">
      <c r="A657" s="465"/>
      <c r="B657" s="465"/>
      <c r="C657" s="465"/>
      <c r="D657" s="465"/>
      <c r="E657" s="465"/>
      <c r="F657" s="465"/>
      <c r="G657" s="465"/>
    </row>
    <row r="658" spans="1:7" s="168" customFormat="1" outlineLevel="2" x14ac:dyDescent="0.35">
      <c r="A658" s="465"/>
      <c r="B658" s="465"/>
      <c r="C658" s="465"/>
      <c r="D658" s="465"/>
      <c r="E658" s="465"/>
      <c r="F658" s="465"/>
      <c r="G658" s="465"/>
    </row>
    <row r="659" spans="1:7" s="168" customFormat="1" outlineLevel="2" x14ac:dyDescent="0.35">
      <c r="A659" s="465"/>
      <c r="B659" s="465"/>
      <c r="C659" s="465"/>
      <c r="D659" s="465"/>
      <c r="E659" s="465"/>
      <c r="F659" s="465"/>
      <c r="G659" s="465"/>
    </row>
    <row r="660" spans="1:7" s="168" customFormat="1" outlineLevel="1" x14ac:dyDescent="0.35">
      <c r="A660" s="465"/>
      <c r="B660" s="465"/>
      <c r="C660" s="465"/>
      <c r="D660" s="465"/>
      <c r="E660" s="465"/>
      <c r="F660" s="465"/>
      <c r="G660" s="465"/>
    </row>
    <row r="661" spans="1:7" s="168" customFormat="1" ht="15.5" outlineLevel="2" x14ac:dyDescent="0.35">
      <c r="A661" s="77">
        <f>'BD6'!A326</f>
        <v>0</v>
      </c>
      <c r="B661" s="304">
        <f>'BD6'!G332</f>
        <v>0</v>
      </c>
      <c r="C661" s="180"/>
      <c r="D661"/>
      <c r="E661"/>
      <c r="F661"/>
      <c r="G661"/>
    </row>
    <row r="662" spans="1:7" s="168" customFormat="1" ht="14.5" customHeight="1" outlineLevel="2" x14ac:dyDescent="0.35">
      <c r="A662" s="465" t="s">
        <v>164</v>
      </c>
      <c r="B662" s="465"/>
      <c r="C662" s="465"/>
      <c r="D662" s="465"/>
      <c r="E662" s="465"/>
      <c r="F662" s="465"/>
      <c r="G662" s="465"/>
    </row>
    <row r="663" spans="1:7" s="168" customFormat="1" outlineLevel="2" x14ac:dyDescent="0.35">
      <c r="A663" s="465"/>
      <c r="B663" s="465"/>
      <c r="C663" s="465"/>
      <c r="D663" s="465"/>
      <c r="E663" s="465"/>
      <c r="F663" s="465"/>
      <c r="G663" s="465"/>
    </row>
    <row r="664" spans="1:7" s="168" customFormat="1" outlineLevel="2" x14ac:dyDescent="0.35">
      <c r="A664" s="465"/>
      <c r="B664" s="465"/>
      <c r="C664" s="465"/>
      <c r="D664" s="465"/>
      <c r="E664" s="465"/>
      <c r="F664" s="465"/>
      <c r="G664" s="465"/>
    </row>
    <row r="665" spans="1:7" s="168" customFormat="1" outlineLevel="2" x14ac:dyDescent="0.35">
      <c r="A665" s="465"/>
      <c r="B665" s="465"/>
      <c r="C665" s="465"/>
      <c r="D665" s="465"/>
      <c r="E665" s="465"/>
      <c r="F665" s="465"/>
      <c r="G665" s="465"/>
    </row>
    <row r="666" spans="1:7" s="168" customFormat="1" outlineLevel="2" x14ac:dyDescent="0.35">
      <c r="A666" s="465"/>
      <c r="B666" s="465"/>
      <c r="C666" s="465"/>
      <c r="D666" s="465"/>
      <c r="E666" s="465"/>
      <c r="F666" s="465"/>
      <c r="G666" s="465"/>
    </row>
    <row r="667" spans="1:7" s="168" customFormat="1" outlineLevel="1" x14ac:dyDescent="0.35">
      <c r="A667" s="465"/>
      <c r="B667" s="465"/>
      <c r="C667" s="465"/>
      <c r="D667" s="465"/>
      <c r="E667" s="465"/>
      <c r="F667" s="465"/>
      <c r="G667" s="465"/>
    </row>
    <row r="668" spans="1:7" s="168" customFormat="1" ht="15.5" outlineLevel="2" x14ac:dyDescent="0.35">
      <c r="A668" s="77">
        <f>'BD6'!A335</f>
        <v>0</v>
      </c>
      <c r="B668" s="304">
        <f>'BD6'!G340</f>
        <v>0</v>
      </c>
      <c r="C668" s="180"/>
      <c r="D668"/>
      <c r="E668"/>
      <c r="F668"/>
      <c r="G668"/>
    </row>
    <row r="669" spans="1:7" s="168" customFormat="1" ht="14.5" customHeight="1" outlineLevel="2" x14ac:dyDescent="0.35">
      <c r="A669" s="465" t="s">
        <v>164</v>
      </c>
      <c r="B669" s="465"/>
      <c r="C669" s="465"/>
      <c r="D669" s="465"/>
      <c r="E669" s="465"/>
      <c r="F669" s="465"/>
      <c r="G669" s="465"/>
    </row>
    <row r="670" spans="1:7" s="168" customFormat="1" outlineLevel="2" x14ac:dyDescent="0.35">
      <c r="A670" s="465"/>
      <c r="B670" s="465"/>
      <c r="C670" s="465"/>
      <c r="D670" s="465"/>
      <c r="E670" s="465"/>
      <c r="F670" s="465"/>
      <c r="G670" s="465"/>
    </row>
    <row r="671" spans="1:7" s="168" customFormat="1" outlineLevel="2" x14ac:dyDescent="0.35">
      <c r="A671" s="465"/>
      <c r="B671" s="465"/>
      <c r="C671" s="465"/>
      <c r="D671" s="465"/>
      <c r="E671" s="465"/>
      <c r="F671" s="465"/>
      <c r="G671" s="465"/>
    </row>
    <row r="672" spans="1:7" s="168" customFormat="1" outlineLevel="2" x14ac:dyDescent="0.35">
      <c r="A672" s="465"/>
      <c r="B672" s="465"/>
      <c r="C672" s="465"/>
      <c r="D672" s="465"/>
      <c r="E672" s="465"/>
      <c r="F672" s="465"/>
      <c r="G672" s="465"/>
    </row>
    <row r="673" spans="1:7" s="168" customFormat="1" outlineLevel="2" x14ac:dyDescent="0.35">
      <c r="A673" s="465"/>
      <c r="B673" s="465"/>
      <c r="C673" s="465"/>
      <c r="D673" s="465"/>
      <c r="E673" s="465"/>
      <c r="F673" s="465"/>
      <c r="G673" s="465"/>
    </row>
    <row r="674" spans="1:7" s="168" customFormat="1" outlineLevel="1" x14ac:dyDescent="0.35">
      <c r="A674" s="465"/>
      <c r="B674" s="465"/>
      <c r="C674" s="465"/>
      <c r="D674" s="465"/>
      <c r="E674" s="465"/>
      <c r="F674" s="465"/>
      <c r="G674" s="465"/>
    </row>
    <row r="675" spans="1:7" s="168" customFormat="1" ht="15.5" outlineLevel="2" x14ac:dyDescent="0.35">
      <c r="A675" s="77">
        <f>'BD6'!A343</f>
        <v>0</v>
      </c>
      <c r="B675" s="304">
        <f>'BD6'!G348</f>
        <v>0</v>
      </c>
      <c r="C675" s="180"/>
      <c r="D675"/>
      <c r="E675"/>
      <c r="F675"/>
      <c r="G675"/>
    </row>
    <row r="676" spans="1:7" s="168" customFormat="1" ht="14.5" customHeight="1" outlineLevel="2" x14ac:dyDescent="0.35">
      <c r="A676" s="465" t="s">
        <v>164</v>
      </c>
      <c r="B676" s="465"/>
      <c r="C676" s="465"/>
      <c r="D676" s="465"/>
      <c r="E676" s="465"/>
      <c r="F676" s="465"/>
      <c r="G676" s="465"/>
    </row>
    <row r="677" spans="1:7" s="168" customFormat="1" outlineLevel="2" x14ac:dyDescent="0.35">
      <c r="A677" s="465"/>
      <c r="B677" s="465"/>
      <c r="C677" s="465"/>
      <c r="D677" s="465"/>
      <c r="E677" s="465"/>
      <c r="F677" s="465"/>
      <c r="G677" s="465"/>
    </row>
    <row r="678" spans="1:7" s="168" customFormat="1" outlineLevel="2" x14ac:dyDescent="0.35">
      <c r="A678" s="465"/>
      <c r="B678" s="465"/>
      <c r="C678" s="465"/>
      <c r="D678" s="465"/>
      <c r="E678" s="465"/>
      <c r="F678" s="465"/>
      <c r="G678" s="465"/>
    </row>
    <row r="679" spans="1:7" s="168" customFormat="1" outlineLevel="2" x14ac:dyDescent="0.35">
      <c r="A679" s="465"/>
      <c r="B679" s="465"/>
      <c r="C679" s="465"/>
      <c r="D679" s="465"/>
      <c r="E679" s="465"/>
      <c r="F679" s="465"/>
      <c r="G679" s="465"/>
    </row>
    <row r="680" spans="1:7" s="168" customFormat="1" outlineLevel="2" x14ac:dyDescent="0.35">
      <c r="A680" s="465"/>
      <c r="B680" s="465"/>
      <c r="C680" s="465"/>
      <c r="D680" s="465"/>
      <c r="E680" s="465"/>
      <c r="F680" s="465"/>
      <c r="G680" s="465"/>
    </row>
    <row r="681" spans="1:7" s="168" customFormat="1" outlineLevel="1" x14ac:dyDescent="0.35">
      <c r="A681" s="465"/>
      <c r="B681" s="465"/>
      <c r="C681" s="465"/>
      <c r="D681" s="465"/>
      <c r="E681" s="465"/>
      <c r="F681" s="465"/>
      <c r="G681" s="465"/>
    </row>
    <row r="682" spans="1:7" s="168" customFormat="1" ht="15.5" outlineLevel="2" x14ac:dyDescent="0.35">
      <c r="A682" s="77">
        <f>'BD6'!A351</f>
        <v>0</v>
      </c>
      <c r="B682" s="304">
        <f>'BD6'!G356</f>
        <v>0</v>
      </c>
      <c r="C682" s="180"/>
      <c r="D682"/>
      <c r="E682"/>
      <c r="F682"/>
      <c r="G682"/>
    </row>
    <row r="683" spans="1:7" s="168" customFormat="1" ht="14.5" customHeight="1" outlineLevel="2" x14ac:dyDescent="0.35">
      <c r="A683" s="465" t="s">
        <v>164</v>
      </c>
      <c r="B683" s="465"/>
      <c r="C683" s="465"/>
      <c r="D683" s="465"/>
      <c r="E683" s="465"/>
      <c r="F683" s="465"/>
      <c r="G683" s="465"/>
    </row>
    <row r="684" spans="1:7" s="168" customFormat="1" outlineLevel="2" x14ac:dyDescent="0.35">
      <c r="A684" s="465"/>
      <c r="B684" s="465"/>
      <c r="C684" s="465"/>
      <c r="D684" s="465"/>
      <c r="E684" s="465"/>
      <c r="F684" s="465"/>
      <c r="G684" s="465"/>
    </row>
    <row r="685" spans="1:7" s="168" customFormat="1" outlineLevel="2" x14ac:dyDescent="0.35">
      <c r="A685" s="465"/>
      <c r="B685" s="465"/>
      <c r="C685" s="465"/>
      <c r="D685" s="465"/>
      <c r="E685" s="465"/>
      <c r="F685" s="465"/>
      <c r="G685" s="465"/>
    </row>
    <row r="686" spans="1:7" s="168" customFormat="1" outlineLevel="2" x14ac:dyDescent="0.35">
      <c r="A686" s="465"/>
      <c r="B686" s="465"/>
      <c r="C686" s="465"/>
      <c r="D686" s="465"/>
      <c r="E686" s="465"/>
      <c r="F686" s="465"/>
      <c r="G686" s="465"/>
    </row>
    <row r="687" spans="1:7" s="168" customFormat="1" outlineLevel="2" x14ac:dyDescent="0.35">
      <c r="A687" s="465"/>
      <c r="B687" s="465"/>
      <c r="C687" s="465"/>
      <c r="D687" s="465"/>
      <c r="E687" s="465"/>
      <c r="F687" s="465"/>
      <c r="G687" s="465"/>
    </row>
    <row r="688" spans="1:7" s="168" customFormat="1" outlineLevel="1" x14ac:dyDescent="0.35">
      <c r="A688" s="465"/>
      <c r="B688" s="465"/>
      <c r="C688" s="465"/>
      <c r="D688" s="465"/>
      <c r="E688" s="465"/>
      <c r="F688" s="465"/>
      <c r="G688" s="465"/>
    </row>
    <row r="689" spans="1:7" s="168" customFormat="1" ht="15.5" outlineLevel="2" x14ac:dyDescent="0.35">
      <c r="A689" s="77">
        <f>'BD6'!A359</f>
        <v>0</v>
      </c>
      <c r="B689" s="304">
        <f>'BD6'!G364</f>
        <v>0</v>
      </c>
      <c r="C689" s="180"/>
      <c r="D689"/>
      <c r="E689"/>
      <c r="F689"/>
      <c r="G689"/>
    </row>
    <row r="690" spans="1:7" s="168" customFormat="1" outlineLevel="2" x14ac:dyDescent="0.35">
      <c r="A690" s="465" t="s">
        <v>164</v>
      </c>
      <c r="B690" s="465"/>
      <c r="C690" s="465"/>
      <c r="D690" s="465"/>
      <c r="E690" s="465"/>
      <c r="F690" s="465"/>
      <c r="G690" s="465"/>
    </row>
    <row r="691" spans="1:7" s="168" customFormat="1" outlineLevel="2" x14ac:dyDescent="0.35">
      <c r="A691" s="465"/>
      <c r="B691" s="465"/>
      <c r="C691" s="465"/>
      <c r="D691" s="465"/>
      <c r="E691" s="465"/>
      <c r="F691" s="465"/>
      <c r="G691" s="465"/>
    </row>
    <row r="692" spans="1:7" s="168" customFormat="1" outlineLevel="2" x14ac:dyDescent="0.35">
      <c r="A692" s="465"/>
      <c r="B692" s="465"/>
      <c r="C692" s="465"/>
      <c r="D692" s="465"/>
      <c r="E692" s="465"/>
      <c r="F692" s="465"/>
      <c r="G692" s="465"/>
    </row>
    <row r="693" spans="1:7" s="168" customFormat="1" outlineLevel="2" x14ac:dyDescent="0.35">
      <c r="A693" s="465"/>
      <c r="B693" s="465"/>
      <c r="C693" s="465"/>
      <c r="D693" s="465"/>
      <c r="E693" s="465"/>
      <c r="F693" s="465"/>
      <c r="G693" s="465"/>
    </row>
    <row r="694" spans="1:7" s="168" customFormat="1" outlineLevel="2" x14ac:dyDescent="0.35">
      <c r="A694" s="465"/>
      <c r="B694" s="465"/>
      <c r="C694" s="465"/>
      <c r="D694" s="465"/>
      <c r="E694" s="465"/>
      <c r="F694" s="465"/>
      <c r="G694" s="465"/>
    </row>
    <row r="695" spans="1:7" s="168" customFormat="1" outlineLevel="2" x14ac:dyDescent="0.35">
      <c r="A695" s="465"/>
      <c r="B695" s="465"/>
      <c r="C695" s="465"/>
      <c r="D695" s="465"/>
      <c r="E695" s="465"/>
      <c r="F695" s="465"/>
      <c r="G695" s="465"/>
    </row>
    <row r="696" spans="1:7" s="168" customFormat="1" outlineLevel="1" x14ac:dyDescent="0.35">
      <c r="A696"/>
      <c r="B696"/>
      <c r="C696"/>
      <c r="D696"/>
      <c r="E696"/>
      <c r="F696"/>
      <c r="G696"/>
    </row>
    <row r="697" spans="1:7" ht="15" thickBot="1" x14ac:dyDescent="0.4"/>
    <row r="698" spans="1:7" ht="42" customHeight="1" thickBot="1" x14ac:dyDescent="0.4">
      <c r="A698" s="166" t="s">
        <v>13</v>
      </c>
      <c r="B698" s="563" t="s">
        <v>66</v>
      </c>
      <c r="C698" s="564"/>
      <c r="D698" s="564"/>
      <c r="E698" s="564"/>
      <c r="F698" s="564"/>
      <c r="G698" s="580"/>
    </row>
    <row r="699" spans="1:7" ht="24" thickBot="1" x14ac:dyDescent="0.6">
      <c r="A699" s="16" t="s">
        <v>39</v>
      </c>
      <c r="B699" s="466">
        <f>B701+B709+B717+B725+B733+B741+B749+B757+B765+B773</f>
        <v>0</v>
      </c>
      <c r="C699" s="467"/>
    </row>
    <row r="700" spans="1:7" outlineLevel="1" collapsed="1" x14ac:dyDescent="0.35"/>
    <row r="701" spans="1:7" ht="15.5" outlineLevel="1" x14ac:dyDescent="0.35">
      <c r="A701" s="306">
        <f>'BD6'!A370</f>
        <v>0</v>
      </c>
      <c r="B701" s="81">
        <f>'BD6'!G370</f>
        <v>0</v>
      </c>
      <c r="C701" s="180"/>
    </row>
    <row r="702" spans="1:7" outlineLevel="1" x14ac:dyDescent="0.35">
      <c r="A702" s="498" t="s">
        <v>145</v>
      </c>
      <c r="B702" s="499"/>
      <c r="C702" s="499"/>
      <c r="D702" s="499"/>
      <c r="E702" s="499"/>
      <c r="F702" s="499"/>
      <c r="G702" s="500"/>
    </row>
    <row r="703" spans="1:7" outlineLevel="1" x14ac:dyDescent="0.35">
      <c r="A703" s="501"/>
      <c r="B703" s="596"/>
      <c r="C703" s="596"/>
      <c r="D703" s="596"/>
      <c r="E703" s="596"/>
      <c r="F703" s="596"/>
      <c r="G703" s="503"/>
    </row>
    <row r="704" spans="1:7" ht="15" customHeight="1" outlineLevel="1" x14ac:dyDescent="0.35">
      <c r="A704" s="501"/>
      <c r="B704" s="596"/>
      <c r="C704" s="596"/>
      <c r="D704" s="596"/>
      <c r="E704" s="596"/>
      <c r="F704" s="596"/>
      <c r="G704" s="503"/>
    </row>
    <row r="705" spans="1:7" outlineLevel="1" x14ac:dyDescent="0.35">
      <c r="A705" s="501"/>
      <c r="B705" s="596"/>
      <c r="C705" s="596"/>
      <c r="D705" s="596"/>
      <c r="E705" s="596"/>
      <c r="F705" s="596"/>
      <c r="G705" s="503"/>
    </row>
    <row r="706" spans="1:7" outlineLevel="1" x14ac:dyDescent="0.35">
      <c r="A706" s="501"/>
      <c r="B706" s="596"/>
      <c r="C706" s="596"/>
      <c r="D706" s="596"/>
      <c r="E706" s="596"/>
      <c r="F706" s="596"/>
      <c r="G706" s="503"/>
    </row>
    <row r="707" spans="1:7" outlineLevel="1" x14ac:dyDescent="0.35">
      <c r="A707" s="501"/>
      <c r="B707" s="596"/>
      <c r="C707" s="596"/>
      <c r="D707" s="596"/>
      <c r="E707" s="596"/>
      <c r="F707" s="596"/>
      <c r="G707" s="503"/>
    </row>
    <row r="708" spans="1:7" outlineLevel="1" x14ac:dyDescent="0.35">
      <c r="A708" s="504"/>
      <c r="B708" s="505"/>
      <c r="C708" s="505"/>
      <c r="D708" s="505"/>
      <c r="E708" s="505"/>
      <c r="F708" s="505"/>
      <c r="G708" s="506"/>
    </row>
    <row r="709" spans="1:7" ht="15" customHeight="1" outlineLevel="1" x14ac:dyDescent="0.35">
      <c r="A709" s="77">
        <f>'BD6'!A371</f>
        <v>0</v>
      </c>
      <c r="B709" s="81">
        <f>'BD6'!G371</f>
        <v>0</v>
      </c>
      <c r="C709" s="179"/>
      <c r="D709" s="179"/>
      <c r="E709" s="178"/>
      <c r="F709" s="178"/>
      <c r="G709" s="43"/>
    </row>
    <row r="710" spans="1:7" ht="15" customHeight="1" outlineLevel="1" x14ac:dyDescent="0.35">
      <c r="A710" s="498" t="s">
        <v>145</v>
      </c>
      <c r="B710" s="499"/>
      <c r="C710" s="499"/>
      <c r="D710" s="499"/>
      <c r="E710" s="499"/>
      <c r="F710" s="499"/>
      <c r="G710" s="500"/>
    </row>
    <row r="711" spans="1:7" ht="15" customHeight="1" outlineLevel="1" x14ac:dyDescent="0.35">
      <c r="A711" s="501"/>
      <c r="B711" s="596"/>
      <c r="C711" s="596"/>
      <c r="D711" s="596"/>
      <c r="E711" s="596"/>
      <c r="F711" s="596"/>
      <c r="G711" s="503"/>
    </row>
    <row r="712" spans="1:7" ht="15" customHeight="1" outlineLevel="1" x14ac:dyDescent="0.35">
      <c r="A712" s="501"/>
      <c r="B712" s="596"/>
      <c r="C712" s="596"/>
      <c r="D712" s="596"/>
      <c r="E712" s="596"/>
      <c r="F712" s="596"/>
      <c r="G712" s="503"/>
    </row>
    <row r="713" spans="1:7" ht="15" customHeight="1" outlineLevel="1" x14ac:dyDescent="0.35">
      <c r="A713" s="501"/>
      <c r="B713" s="596"/>
      <c r="C713" s="596"/>
      <c r="D713" s="596"/>
      <c r="E713" s="596"/>
      <c r="F713" s="596"/>
      <c r="G713" s="503"/>
    </row>
    <row r="714" spans="1:7" ht="15" customHeight="1" outlineLevel="1" x14ac:dyDescent="0.35">
      <c r="A714" s="501"/>
      <c r="B714" s="596"/>
      <c r="C714" s="596"/>
      <c r="D714" s="596"/>
      <c r="E714" s="596"/>
      <c r="F714" s="596"/>
      <c r="G714" s="503"/>
    </row>
    <row r="715" spans="1:7" ht="15" customHeight="1" outlineLevel="1" x14ac:dyDescent="0.35">
      <c r="A715" s="501"/>
      <c r="B715" s="596"/>
      <c r="C715" s="596"/>
      <c r="D715" s="596"/>
      <c r="E715" s="596"/>
      <c r="F715" s="596"/>
      <c r="G715" s="503"/>
    </row>
    <row r="716" spans="1:7" ht="15" customHeight="1" outlineLevel="1" x14ac:dyDescent="0.35">
      <c r="A716" s="504"/>
      <c r="B716" s="505"/>
      <c r="C716" s="505"/>
      <c r="D716" s="505"/>
      <c r="E716" s="505"/>
      <c r="F716" s="505"/>
      <c r="G716" s="506"/>
    </row>
    <row r="717" spans="1:7" ht="15.5" outlineLevel="1" x14ac:dyDescent="0.35">
      <c r="A717" s="77">
        <f>'BD6'!A372</f>
        <v>0</v>
      </c>
      <c r="B717" s="81">
        <f>'BD6'!G372</f>
        <v>0</v>
      </c>
    </row>
    <row r="718" spans="1:7" outlineLevel="1" x14ac:dyDescent="0.35">
      <c r="A718" s="498" t="s">
        <v>145</v>
      </c>
      <c r="B718" s="499"/>
      <c r="C718" s="499"/>
      <c r="D718" s="499"/>
      <c r="E718" s="499"/>
      <c r="F718" s="499"/>
      <c r="G718" s="500"/>
    </row>
    <row r="719" spans="1:7" outlineLevel="1" x14ac:dyDescent="0.35">
      <c r="A719" s="501"/>
      <c r="B719" s="596"/>
      <c r="C719" s="596"/>
      <c r="D719" s="596"/>
      <c r="E719" s="596"/>
      <c r="F719" s="596"/>
      <c r="G719" s="503"/>
    </row>
    <row r="720" spans="1:7" outlineLevel="1" x14ac:dyDescent="0.35">
      <c r="A720" s="501"/>
      <c r="B720" s="596"/>
      <c r="C720" s="596"/>
      <c r="D720" s="596"/>
      <c r="E720" s="596"/>
      <c r="F720" s="596"/>
      <c r="G720" s="503"/>
    </row>
    <row r="721" spans="1:7" outlineLevel="1" x14ac:dyDescent="0.35">
      <c r="A721" s="501"/>
      <c r="B721" s="596"/>
      <c r="C721" s="596"/>
      <c r="D721" s="596"/>
      <c r="E721" s="596"/>
      <c r="F721" s="596"/>
      <c r="G721" s="503"/>
    </row>
    <row r="722" spans="1:7" outlineLevel="1" x14ac:dyDescent="0.35">
      <c r="A722" s="501"/>
      <c r="B722" s="596"/>
      <c r="C722" s="596"/>
      <c r="D722" s="596"/>
      <c r="E722" s="596"/>
      <c r="F722" s="596"/>
      <c r="G722" s="503"/>
    </row>
    <row r="723" spans="1:7" outlineLevel="1" x14ac:dyDescent="0.35">
      <c r="A723" s="501"/>
      <c r="B723" s="596"/>
      <c r="C723" s="596"/>
      <c r="D723" s="596"/>
      <c r="E723" s="596"/>
      <c r="F723" s="596"/>
      <c r="G723" s="503"/>
    </row>
    <row r="724" spans="1:7" outlineLevel="1" x14ac:dyDescent="0.35">
      <c r="A724" s="504"/>
      <c r="B724" s="505"/>
      <c r="C724" s="505"/>
      <c r="D724" s="505"/>
      <c r="E724" s="505"/>
      <c r="F724" s="505"/>
      <c r="G724" s="506"/>
    </row>
    <row r="725" spans="1:7" ht="15.5" outlineLevel="1" x14ac:dyDescent="0.35">
      <c r="A725" s="77">
        <f>'BD6'!A373</f>
        <v>0</v>
      </c>
      <c r="B725" s="81">
        <f>'BD6'!G373</f>
        <v>0</v>
      </c>
    </row>
    <row r="726" spans="1:7" outlineLevel="1" x14ac:dyDescent="0.35">
      <c r="A726" s="498" t="s">
        <v>145</v>
      </c>
      <c r="B726" s="499"/>
      <c r="C726" s="499"/>
      <c r="D726" s="499"/>
      <c r="E726" s="499"/>
      <c r="F726" s="499"/>
      <c r="G726" s="500"/>
    </row>
    <row r="727" spans="1:7" outlineLevel="1" x14ac:dyDescent="0.35">
      <c r="A727" s="501"/>
      <c r="B727" s="596"/>
      <c r="C727" s="596"/>
      <c r="D727" s="596"/>
      <c r="E727" s="596"/>
      <c r="F727" s="596"/>
      <c r="G727" s="503"/>
    </row>
    <row r="728" spans="1:7" outlineLevel="1" x14ac:dyDescent="0.35">
      <c r="A728" s="501"/>
      <c r="B728" s="596"/>
      <c r="C728" s="596"/>
      <c r="D728" s="596"/>
      <c r="E728" s="596"/>
      <c r="F728" s="596"/>
      <c r="G728" s="503"/>
    </row>
    <row r="729" spans="1:7" outlineLevel="1" x14ac:dyDescent="0.35">
      <c r="A729" s="501"/>
      <c r="B729" s="596"/>
      <c r="C729" s="596"/>
      <c r="D729" s="596"/>
      <c r="E729" s="596"/>
      <c r="F729" s="596"/>
      <c r="G729" s="503"/>
    </row>
    <row r="730" spans="1:7" outlineLevel="1" x14ac:dyDescent="0.35">
      <c r="A730" s="501"/>
      <c r="B730" s="596"/>
      <c r="C730" s="596"/>
      <c r="D730" s="596"/>
      <c r="E730" s="596"/>
      <c r="F730" s="596"/>
      <c r="G730" s="503"/>
    </row>
    <row r="731" spans="1:7" outlineLevel="1" x14ac:dyDescent="0.35">
      <c r="A731" s="501"/>
      <c r="B731" s="596"/>
      <c r="C731" s="596"/>
      <c r="D731" s="596"/>
      <c r="E731" s="596"/>
      <c r="F731" s="596"/>
      <c r="G731" s="503"/>
    </row>
    <row r="732" spans="1:7" outlineLevel="1" x14ac:dyDescent="0.35">
      <c r="A732" s="504"/>
      <c r="B732" s="505"/>
      <c r="C732" s="505"/>
      <c r="D732" s="505"/>
      <c r="E732" s="505"/>
      <c r="F732" s="505"/>
      <c r="G732" s="506"/>
    </row>
    <row r="733" spans="1:7" ht="15.5" outlineLevel="1" x14ac:dyDescent="0.35">
      <c r="A733" s="77">
        <f>'BD6'!A374</f>
        <v>0</v>
      </c>
      <c r="B733" s="81">
        <f>'BD6'!G374</f>
        <v>0</v>
      </c>
    </row>
    <row r="734" spans="1:7" outlineLevel="1" x14ac:dyDescent="0.35">
      <c r="A734" s="498" t="s">
        <v>145</v>
      </c>
      <c r="B734" s="499"/>
      <c r="C734" s="499"/>
      <c r="D734" s="499"/>
      <c r="E734" s="499"/>
      <c r="F734" s="499"/>
      <c r="G734" s="500"/>
    </row>
    <row r="735" spans="1:7" outlineLevel="1" x14ac:dyDescent="0.35">
      <c r="A735" s="501"/>
      <c r="B735" s="596"/>
      <c r="C735" s="596"/>
      <c r="D735" s="596"/>
      <c r="E735" s="596"/>
      <c r="F735" s="596"/>
      <c r="G735" s="503"/>
    </row>
    <row r="736" spans="1:7" outlineLevel="1" x14ac:dyDescent="0.35">
      <c r="A736" s="501"/>
      <c r="B736" s="596"/>
      <c r="C736" s="596"/>
      <c r="D736" s="596"/>
      <c r="E736" s="596"/>
      <c r="F736" s="596"/>
      <c r="G736" s="503"/>
    </row>
    <row r="737" spans="1:7" outlineLevel="1" x14ac:dyDescent="0.35">
      <c r="A737" s="501"/>
      <c r="B737" s="596"/>
      <c r="C737" s="596"/>
      <c r="D737" s="596"/>
      <c r="E737" s="596"/>
      <c r="F737" s="596"/>
      <c r="G737" s="503"/>
    </row>
    <row r="738" spans="1:7" outlineLevel="1" x14ac:dyDescent="0.35">
      <c r="A738" s="501"/>
      <c r="B738" s="596"/>
      <c r="C738" s="596"/>
      <c r="D738" s="596"/>
      <c r="E738" s="596"/>
      <c r="F738" s="596"/>
      <c r="G738" s="503"/>
    </row>
    <row r="739" spans="1:7" outlineLevel="1" x14ac:dyDescent="0.35">
      <c r="A739" s="501"/>
      <c r="B739" s="596"/>
      <c r="C739" s="596"/>
      <c r="D739" s="596"/>
      <c r="E739" s="596"/>
      <c r="F739" s="596"/>
      <c r="G739" s="503"/>
    </row>
    <row r="740" spans="1:7" outlineLevel="1" x14ac:dyDescent="0.35">
      <c r="A740" s="504"/>
      <c r="B740" s="505"/>
      <c r="C740" s="505"/>
      <c r="D740" s="505"/>
      <c r="E740" s="505"/>
      <c r="F740" s="505"/>
      <c r="G740" s="506"/>
    </row>
    <row r="741" spans="1:7" ht="15.5" outlineLevel="2" x14ac:dyDescent="0.35">
      <c r="A741" s="77">
        <f>'BD6'!A375</f>
        <v>0</v>
      </c>
      <c r="B741" s="81">
        <f>'BD6'!G375</f>
        <v>0</v>
      </c>
      <c r="C741" s="20"/>
      <c r="D741" s="20"/>
      <c r="E741" s="20"/>
      <c r="F741" s="20"/>
      <c r="G741" s="20"/>
    </row>
    <row r="742" spans="1:7" outlineLevel="2" x14ac:dyDescent="0.35">
      <c r="A742" s="498" t="s">
        <v>145</v>
      </c>
      <c r="B742" s="499"/>
      <c r="C742" s="499"/>
      <c r="D742" s="499"/>
      <c r="E742" s="499"/>
      <c r="F742" s="499"/>
      <c r="G742" s="500"/>
    </row>
    <row r="743" spans="1:7" outlineLevel="2" x14ac:dyDescent="0.35">
      <c r="A743" s="501"/>
      <c r="B743" s="596"/>
      <c r="C743" s="596"/>
      <c r="D743" s="596"/>
      <c r="E743" s="596"/>
      <c r="F743" s="596"/>
      <c r="G743" s="503"/>
    </row>
    <row r="744" spans="1:7" outlineLevel="2" x14ac:dyDescent="0.35">
      <c r="A744" s="501"/>
      <c r="B744" s="596"/>
      <c r="C744" s="596"/>
      <c r="D744" s="596"/>
      <c r="E744" s="596"/>
      <c r="F744" s="596"/>
      <c r="G744" s="503"/>
    </row>
    <row r="745" spans="1:7" outlineLevel="2" x14ac:dyDescent="0.35">
      <c r="A745" s="501"/>
      <c r="B745" s="596"/>
      <c r="C745" s="596"/>
      <c r="D745" s="596"/>
      <c r="E745" s="596"/>
      <c r="F745" s="596"/>
      <c r="G745" s="503"/>
    </row>
    <row r="746" spans="1:7" outlineLevel="2" x14ac:dyDescent="0.35">
      <c r="A746" s="501"/>
      <c r="B746" s="596"/>
      <c r="C746" s="596"/>
      <c r="D746" s="596"/>
      <c r="E746" s="596"/>
      <c r="F746" s="596"/>
      <c r="G746" s="503"/>
    </row>
    <row r="747" spans="1:7" outlineLevel="2" x14ac:dyDescent="0.35">
      <c r="A747" s="501"/>
      <c r="B747" s="596"/>
      <c r="C747" s="596"/>
      <c r="D747" s="596"/>
      <c r="E747" s="596"/>
      <c r="F747" s="596"/>
      <c r="G747" s="503"/>
    </row>
    <row r="748" spans="1:7" outlineLevel="2" x14ac:dyDescent="0.35">
      <c r="A748" s="504"/>
      <c r="B748" s="505"/>
      <c r="C748" s="505"/>
      <c r="D748" s="505"/>
      <c r="E748" s="505"/>
      <c r="F748" s="505"/>
      <c r="G748" s="506"/>
    </row>
    <row r="749" spans="1:7" ht="15.5" outlineLevel="2" x14ac:dyDescent="0.35">
      <c r="A749" s="77">
        <f>'BD6'!A376</f>
        <v>0</v>
      </c>
      <c r="B749" s="81">
        <f>'BD6'!G376</f>
        <v>0</v>
      </c>
      <c r="C749" s="20"/>
      <c r="D749" s="20"/>
      <c r="E749" s="20"/>
      <c r="F749" s="20"/>
      <c r="G749" s="20"/>
    </row>
    <row r="750" spans="1:7" outlineLevel="2" x14ac:dyDescent="0.35">
      <c r="A750" s="498" t="s">
        <v>145</v>
      </c>
      <c r="B750" s="499"/>
      <c r="C750" s="499"/>
      <c r="D750" s="499"/>
      <c r="E750" s="499"/>
      <c r="F750" s="499"/>
      <c r="G750" s="500"/>
    </row>
    <row r="751" spans="1:7" outlineLevel="2" x14ac:dyDescent="0.35">
      <c r="A751" s="501"/>
      <c r="B751" s="596"/>
      <c r="C751" s="596"/>
      <c r="D751" s="596"/>
      <c r="E751" s="596"/>
      <c r="F751" s="596"/>
      <c r="G751" s="503"/>
    </row>
    <row r="752" spans="1:7" outlineLevel="2" x14ac:dyDescent="0.35">
      <c r="A752" s="501"/>
      <c r="B752" s="596"/>
      <c r="C752" s="596"/>
      <c r="D752" s="596"/>
      <c r="E752" s="596"/>
      <c r="F752" s="596"/>
      <c r="G752" s="503"/>
    </row>
    <row r="753" spans="1:7" outlineLevel="2" x14ac:dyDescent="0.35">
      <c r="A753" s="501"/>
      <c r="B753" s="596"/>
      <c r="C753" s="596"/>
      <c r="D753" s="596"/>
      <c r="E753" s="596"/>
      <c r="F753" s="596"/>
      <c r="G753" s="503"/>
    </row>
    <row r="754" spans="1:7" outlineLevel="2" x14ac:dyDescent="0.35">
      <c r="A754" s="501"/>
      <c r="B754" s="596"/>
      <c r="C754" s="596"/>
      <c r="D754" s="596"/>
      <c r="E754" s="596"/>
      <c r="F754" s="596"/>
      <c r="G754" s="503"/>
    </row>
    <row r="755" spans="1:7" outlineLevel="2" x14ac:dyDescent="0.35">
      <c r="A755" s="501"/>
      <c r="B755" s="596"/>
      <c r="C755" s="596"/>
      <c r="D755" s="596"/>
      <c r="E755" s="596"/>
      <c r="F755" s="596"/>
      <c r="G755" s="503"/>
    </row>
    <row r="756" spans="1:7" outlineLevel="2" x14ac:dyDescent="0.35">
      <c r="A756" s="504"/>
      <c r="B756" s="505"/>
      <c r="C756" s="505"/>
      <c r="D756" s="505"/>
      <c r="E756" s="505"/>
      <c r="F756" s="505"/>
      <c r="G756" s="506"/>
    </row>
    <row r="757" spans="1:7" ht="15.5" outlineLevel="2" x14ac:dyDescent="0.35">
      <c r="A757" s="77">
        <f>'BD6'!A377</f>
        <v>0</v>
      </c>
      <c r="B757" s="81">
        <f>'BD6'!G377</f>
        <v>0</v>
      </c>
      <c r="C757" s="20"/>
      <c r="D757" s="20"/>
      <c r="E757" s="20"/>
      <c r="F757" s="20"/>
      <c r="G757" s="20"/>
    </row>
    <row r="758" spans="1:7" outlineLevel="2" x14ac:dyDescent="0.35">
      <c r="A758" s="498" t="s">
        <v>145</v>
      </c>
      <c r="B758" s="499"/>
      <c r="C758" s="499"/>
      <c r="D758" s="499"/>
      <c r="E758" s="499"/>
      <c r="F758" s="499"/>
      <c r="G758" s="500"/>
    </row>
    <row r="759" spans="1:7" outlineLevel="2" x14ac:dyDescent="0.35">
      <c r="A759" s="501"/>
      <c r="B759" s="596"/>
      <c r="C759" s="596"/>
      <c r="D759" s="596"/>
      <c r="E759" s="596"/>
      <c r="F759" s="596"/>
      <c r="G759" s="503"/>
    </row>
    <row r="760" spans="1:7" outlineLevel="2" x14ac:dyDescent="0.35">
      <c r="A760" s="501"/>
      <c r="B760" s="596"/>
      <c r="C760" s="596"/>
      <c r="D760" s="596"/>
      <c r="E760" s="596"/>
      <c r="F760" s="596"/>
      <c r="G760" s="503"/>
    </row>
    <row r="761" spans="1:7" outlineLevel="2" x14ac:dyDescent="0.35">
      <c r="A761" s="501"/>
      <c r="B761" s="596"/>
      <c r="C761" s="596"/>
      <c r="D761" s="596"/>
      <c r="E761" s="596"/>
      <c r="F761" s="596"/>
      <c r="G761" s="503"/>
    </row>
    <row r="762" spans="1:7" outlineLevel="2" x14ac:dyDescent="0.35">
      <c r="A762" s="501"/>
      <c r="B762" s="596"/>
      <c r="C762" s="596"/>
      <c r="D762" s="596"/>
      <c r="E762" s="596"/>
      <c r="F762" s="596"/>
      <c r="G762" s="503"/>
    </row>
    <row r="763" spans="1:7" outlineLevel="2" x14ac:dyDescent="0.35">
      <c r="A763" s="501"/>
      <c r="B763" s="596"/>
      <c r="C763" s="596"/>
      <c r="D763" s="596"/>
      <c r="E763" s="596"/>
      <c r="F763" s="596"/>
      <c r="G763" s="503"/>
    </row>
    <row r="764" spans="1:7" outlineLevel="2" x14ac:dyDescent="0.35">
      <c r="A764" s="504"/>
      <c r="B764" s="505"/>
      <c r="C764" s="505"/>
      <c r="D764" s="505"/>
      <c r="E764" s="505"/>
      <c r="F764" s="505"/>
      <c r="G764" s="506"/>
    </row>
    <row r="765" spans="1:7" ht="15.5" outlineLevel="2" x14ac:dyDescent="0.35">
      <c r="A765" s="77">
        <f>'BD6'!A378</f>
        <v>0</v>
      </c>
      <c r="B765" s="81">
        <f>'BD6'!G378</f>
        <v>0</v>
      </c>
      <c r="C765" s="20"/>
      <c r="D765" s="20"/>
      <c r="E765" s="20"/>
      <c r="F765" s="20"/>
      <c r="G765" s="20"/>
    </row>
    <row r="766" spans="1:7" outlineLevel="2" x14ac:dyDescent="0.35">
      <c r="A766" s="498" t="s">
        <v>145</v>
      </c>
      <c r="B766" s="499"/>
      <c r="C766" s="499"/>
      <c r="D766" s="499"/>
      <c r="E766" s="499"/>
      <c r="F766" s="499"/>
      <c r="G766" s="500"/>
    </row>
    <row r="767" spans="1:7" outlineLevel="2" x14ac:dyDescent="0.35">
      <c r="A767" s="501"/>
      <c r="B767" s="596"/>
      <c r="C767" s="596"/>
      <c r="D767" s="596"/>
      <c r="E767" s="596"/>
      <c r="F767" s="596"/>
      <c r="G767" s="503"/>
    </row>
    <row r="768" spans="1:7" outlineLevel="2" x14ac:dyDescent="0.35">
      <c r="A768" s="501"/>
      <c r="B768" s="596"/>
      <c r="C768" s="596"/>
      <c r="D768" s="596"/>
      <c r="E768" s="596"/>
      <c r="F768" s="596"/>
      <c r="G768" s="503"/>
    </row>
    <row r="769" spans="1:7" outlineLevel="2" x14ac:dyDescent="0.35">
      <c r="A769" s="501"/>
      <c r="B769" s="596"/>
      <c r="C769" s="596"/>
      <c r="D769" s="596"/>
      <c r="E769" s="596"/>
      <c r="F769" s="596"/>
      <c r="G769" s="503"/>
    </row>
    <row r="770" spans="1:7" outlineLevel="2" x14ac:dyDescent="0.35">
      <c r="A770" s="501"/>
      <c r="B770" s="596"/>
      <c r="C770" s="596"/>
      <c r="D770" s="596"/>
      <c r="E770" s="596"/>
      <c r="F770" s="596"/>
      <c r="G770" s="503"/>
    </row>
    <row r="771" spans="1:7" outlineLevel="2" x14ac:dyDescent="0.35">
      <c r="A771" s="501"/>
      <c r="B771" s="596"/>
      <c r="C771" s="596"/>
      <c r="D771" s="596"/>
      <c r="E771" s="596"/>
      <c r="F771" s="596"/>
      <c r="G771" s="503"/>
    </row>
    <row r="772" spans="1:7" outlineLevel="2" x14ac:dyDescent="0.35">
      <c r="A772" s="504"/>
      <c r="B772" s="505"/>
      <c r="C772" s="505"/>
      <c r="D772" s="505"/>
      <c r="E772" s="505"/>
      <c r="F772" s="505"/>
      <c r="G772" s="506"/>
    </row>
    <row r="773" spans="1:7" ht="15.5" outlineLevel="2" x14ac:dyDescent="0.35">
      <c r="A773" s="77">
        <f>'BD6'!A379</f>
        <v>0</v>
      </c>
      <c r="B773" s="81">
        <f>'BD6'!G379</f>
        <v>0</v>
      </c>
      <c r="C773" s="20"/>
      <c r="D773" s="20"/>
      <c r="E773" s="20"/>
      <c r="F773" s="20"/>
      <c r="G773" s="20"/>
    </row>
    <row r="774" spans="1:7" ht="14.5" customHeight="1" outlineLevel="2" x14ac:dyDescent="0.35">
      <c r="A774" s="498" t="s">
        <v>145</v>
      </c>
      <c r="B774" s="499"/>
      <c r="C774" s="499"/>
      <c r="D774" s="499"/>
      <c r="E774" s="499"/>
      <c r="F774" s="499"/>
      <c r="G774" s="500"/>
    </row>
    <row r="775" spans="1:7" outlineLevel="2" x14ac:dyDescent="0.35">
      <c r="A775" s="501"/>
      <c r="B775" s="596"/>
      <c r="C775" s="596"/>
      <c r="D775" s="596"/>
      <c r="E775" s="596"/>
      <c r="F775" s="596"/>
      <c r="G775" s="503"/>
    </row>
    <row r="776" spans="1:7" outlineLevel="2" x14ac:dyDescent="0.35">
      <c r="A776" s="501"/>
      <c r="B776" s="596"/>
      <c r="C776" s="596"/>
      <c r="D776" s="596"/>
      <c r="E776" s="596"/>
      <c r="F776" s="596"/>
      <c r="G776" s="503"/>
    </row>
    <row r="777" spans="1:7" outlineLevel="2" x14ac:dyDescent="0.35">
      <c r="A777" s="501"/>
      <c r="B777" s="596"/>
      <c r="C777" s="596"/>
      <c r="D777" s="596"/>
      <c r="E777" s="596"/>
      <c r="F777" s="596"/>
      <c r="G777" s="503"/>
    </row>
    <row r="778" spans="1:7" outlineLevel="2" x14ac:dyDescent="0.35">
      <c r="A778" s="501"/>
      <c r="B778" s="596"/>
      <c r="C778" s="596"/>
      <c r="D778" s="596"/>
      <c r="E778" s="596"/>
      <c r="F778" s="596"/>
      <c r="G778" s="503"/>
    </row>
    <row r="779" spans="1:7" outlineLevel="2" x14ac:dyDescent="0.35">
      <c r="A779" s="501"/>
      <c r="B779" s="596"/>
      <c r="C779" s="596"/>
      <c r="D779" s="596"/>
      <c r="E779" s="596"/>
      <c r="F779" s="596"/>
      <c r="G779" s="503"/>
    </row>
    <row r="780" spans="1:7" outlineLevel="2" x14ac:dyDescent="0.35">
      <c r="A780" s="504"/>
      <c r="B780" s="505"/>
      <c r="C780" s="505"/>
      <c r="D780" s="505"/>
      <c r="E780" s="505"/>
      <c r="F780" s="505"/>
      <c r="G780" s="506"/>
    </row>
    <row r="781" spans="1:7" outlineLevel="1" x14ac:dyDescent="0.35">
      <c r="B781" s="20"/>
      <c r="C781" s="20"/>
      <c r="D781" s="20"/>
      <c r="E781" s="20"/>
      <c r="F781" s="20"/>
      <c r="G781" s="20"/>
    </row>
    <row r="782" spans="1:7" ht="15" thickBot="1" x14ac:dyDescent="0.4"/>
    <row r="783" spans="1:7" ht="69.650000000000006" customHeight="1" thickBot="1" x14ac:dyDescent="0.4">
      <c r="A783" s="166" t="s">
        <v>7</v>
      </c>
      <c r="B783" s="563" t="s">
        <v>157</v>
      </c>
      <c r="C783" s="564"/>
      <c r="D783" s="564"/>
      <c r="E783" s="564"/>
      <c r="F783" s="564"/>
      <c r="G783" s="580"/>
    </row>
    <row r="784" spans="1:7" ht="24" thickBot="1" x14ac:dyDescent="0.6">
      <c r="A784" s="16" t="s">
        <v>39</v>
      </c>
      <c r="B784" s="466">
        <f>B786+D803</f>
        <v>0</v>
      </c>
      <c r="C784" s="467"/>
    </row>
    <row r="785" spans="1:7" outlineLevel="1" x14ac:dyDescent="0.35"/>
    <row r="786" spans="1:7" ht="18.5" outlineLevel="1" collapsed="1" x14ac:dyDescent="0.35">
      <c r="A786" s="249" t="s">
        <v>138</v>
      </c>
      <c r="B786" s="491">
        <f>'BD6'!G391</f>
        <v>0</v>
      </c>
      <c r="C786" s="491"/>
      <c r="D786" s="250"/>
      <c r="E786" s="250"/>
      <c r="F786" s="250"/>
      <c r="G786" s="250"/>
    </row>
    <row r="787" spans="1:7" hidden="1" outlineLevel="2" x14ac:dyDescent="0.35">
      <c r="A787" s="584">
        <f>'BD6'!A386</f>
        <v>0</v>
      </c>
      <c r="B787" s="586"/>
      <c r="C787" s="593" t="s">
        <v>144</v>
      </c>
      <c r="D787" s="593"/>
      <c r="E787" s="593"/>
      <c r="F787" s="593"/>
      <c r="G787" s="593"/>
    </row>
    <row r="788" spans="1:7" hidden="1" outlineLevel="2" x14ac:dyDescent="0.35">
      <c r="C788" s="593"/>
      <c r="D788" s="593"/>
      <c r="E788" s="593"/>
      <c r="F788" s="593"/>
      <c r="G788" s="593"/>
    </row>
    <row r="789" spans="1:7" hidden="1" outlineLevel="2" x14ac:dyDescent="0.35">
      <c r="C789" s="593"/>
      <c r="D789" s="593"/>
      <c r="E789" s="593"/>
      <c r="F789" s="593"/>
      <c r="G789" s="593"/>
    </row>
    <row r="790" spans="1:7" hidden="1" outlineLevel="2" x14ac:dyDescent="0.35">
      <c r="A790" s="584">
        <f>'BD6'!A387</f>
        <v>0</v>
      </c>
      <c r="B790" s="586"/>
      <c r="C790" s="593" t="s">
        <v>144</v>
      </c>
      <c r="D790" s="593"/>
      <c r="E790" s="593"/>
      <c r="F790" s="593"/>
      <c r="G790" s="593"/>
    </row>
    <row r="791" spans="1:7" hidden="1" outlineLevel="2" x14ac:dyDescent="0.35">
      <c r="C791" s="593"/>
      <c r="D791" s="593"/>
      <c r="E791" s="593"/>
      <c r="F791" s="593"/>
      <c r="G791" s="593"/>
    </row>
    <row r="792" spans="1:7" hidden="1" outlineLevel="2" x14ac:dyDescent="0.35">
      <c r="C792" s="593"/>
      <c r="D792" s="593"/>
      <c r="E792" s="593"/>
      <c r="F792" s="593"/>
      <c r="G792" s="593"/>
    </row>
    <row r="793" spans="1:7" hidden="1" outlineLevel="2" x14ac:dyDescent="0.35">
      <c r="A793" s="584">
        <f>'BD6'!A388</f>
        <v>0</v>
      </c>
      <c r="B793" s="586"/>
      <c r="C793" s="593" t="s">
        <v>144</v>
      </c>
      <c r="D793" s="593"/>
      <c r="E793" s="593"/>
      <c r="F793" s="593"/>
      <c r="G793" s="593"/>
    </row>
    <row r="794" spans="1:7" hidden="1" outlineLevel="2" x14ac:dyDescent="0.35">
      <c r="C794" s="593"/>
      <c r="D794" s="593"/>
      <c r="E794" s="593"/>
      <c r="F794" s="593"/>
      <c r="G794" s="593"/>
    </row>
    <row r="795" spans="1:7" hidden="1" outlineLevel="2" x14ac:dyDescent="0.35">
      <c r="C795" s="593"/>
      <c r="D795" s="593"/>
      <c r="E795" s="593"/>
      <c r="F795" s="593"/>
      <c r="G795" s="593"/>
    </row>
    <row r="796" spans="1:7" hidden="1" outlineLevel="2" x14ac:dyDescent="0.35">
      <c r="A796" s="584">
        <f>'BD6'!A389</f>
        <v>0</v>
      </c>
      <c r="B796" s="586"/>
      <c r="C796" s="593" t="s">
        <v>144</v>
      </c>
      <c r="D796" s="593"/>
      <c r="E796" s="593"/>
      <c r="F796" s="593"/>
      <c r="G796" s="593"/>
    </row>
    <row r="797" spans="1:7" hidden="1" outlineLevel="2" x14ac:dyDescent="0.35">
      <c r="C797" s="593"/>
      <c r="D797" s="593"/>
      <c r="E797" s="593"/>
      <c r="F797" s="593"/>
      <c r="G797" s="593"/>
    </row>
    <row r="798" spans="1:7" hidden="1" outlineLevel="2" x14ac:dyDescent="0.35">
      <c r="C798" s="593"/>
      <c r="D798" s="593"/>
      <c r="E798" s="593"/>
      <c r="F798" s="593"/>
      <c r="G798" s="593"/>
    </row>
    <row r="799" spans="1:7" hidden="1" outlineLevel="2" x14ac:dyDescent="0.35">
      <c r="A799" s="584">
        <f>'BD6'!A390</f>
        <v>0</v>
      </c>
      <c r="B799" s="586"/>
      <c r="C799" s="593" t="s">
        <v>144</v>
      </c>
      <c r="D799" s="593"/>
      <c r="E799" s="593"/>
      <c r="F799" s="593"/>
      <c r="G799" s="593"/>
    </row>
    <row r="800" spans="1:7" hidden="1" outlineLevel="2" x14ac:dyDescent="0.35">
      <c r="C800" s="593"/>
      <c r="D800" s="593"/>
      <c r="E800" s="593"/>
      <c r="F800" s="593"/>
      <c r="G800" s="593"/>
    </row>
    <row r="801" spans="1:7" hidden="1" outlineLevel="2" x14ac:dyDescent="0.35">
      <c r="C801" s="593"/>
      <c r="D801" s="593"/>
      <c r="E801" s="593"/>
      <c r="F801" s="593"/>
      <c r="G801" s="593"/>
    </row>
    <row r="802" spans="1:7" outlineLevel="1" x14ac:dyDescent="0.35"/>
    <row r="803" spans="1:7" ht="18.5" outlineLevel="1" collapsed="1" x14ac:dyDescent="0.35">
      <c r="A803" s="251" t="s">
        <v>139</v>
      </c>
      <c r="B803" s="250"/>
      <c r="C803" s="250"/>
      <c r="D803" s="491">
        <f>'BD6'!G400</f>
        <v>0</v>
      </c>
      <c r="E803" s="491"/>
      <c r="F803" s="250"/>
      <c r="G803" s="250"/>
    </row>
    <row r="804" spans="1:7" hidden="1" outlineLevel="2" x14ac:dyDescent="0.35">
      <c r="A804" s="584">
        <f>'BD6'!A395</f>
        <v>0</v>
      </c>
      <c r="B804" s="584"/>
      <c r="C804" s="593" t="s">
        <v>144</v>
      </c>
      <c r="D804" s="593"/>
      <c r="E804" s="593"/>
      <c r="F804" s="593"/>
      <c r="G804" s="593"/>
    </row>
    <row r="805" spans="1:7" hidden="1" outlineLevel="2" x14ac:dyDescent="0.35">
      <c r="C805" s="593"/>
      <c r="D805" s="593"/>
      <c r="E805" s="593"/>
      <c r="F805" s="593"/>
      <c r="G805" s="593"/>
    </row>
    <row r="806" spans="1:7" hidden="1" outlineLevel="2" x14ac:dyDescent="0.35">
      <c r="C806" s="593"/>
      <c r="D806" s="593"/>
      <c r="E806" s="593"/>
      <c r="F806" s="593"/>
      <c r="G806" s="593"/>
    </row>
    <row r="807" spans="1:7" hidden="1" outlineLevel="2" x14ac:dyDescent="0.35">
      <c r="A807" s="584">
        <f>'BD6'!A396</f>
        <v>0</v>
      </c>
      <c r="B807" s="586"/>
      <c r="C807" s="593" t="s">
        <v>144</v>
      </c>
      <c r="D807" s="593"/>
      <c r="E807" s="593"/>
      <c r="F807" s="593"/>
      <c r="G807" s="593"/>
    </row>
    <row r="808" spans="1:7" hidden="1" outlineLevel="2" x14ac:dyDescent="0.35">
      <c r="C808" s="593"/>
      <c r="D808" s="593"/>
      <c r="E808" s="593"/>
      <c r="F808" s="593"/>
      <c r="G808" s="593"/>
    </row>
    <row r="809" spans="1:7" hidden="1" outlineLevel="2" x14ac:dyDescent="0.35">
      <c r="C809" s="593"/>
      <c r="D809" s="593"/>
      <c r="E809" s="593"/>
      <c r="F809" s="593"/>
      <c r="G809" s="593"/>
    </row>
    <row r="810" spans="1:7" hidden="1" outlineLevel="2" x14ac:dyDescent="0.35">
      <c r="A810" s="584">
        <f>'BD6'!A397</f>
        <v>0</v>
      </c>
      <c r="B810" s="586"/>
      <c r="C810" s="593" t="s">
        <v>144</v>
      </c>
      <c r="D810" s="593"/>
      <c r="E810" s="593"/>
      <c r="F810" s="593"/>
      <c r="G810" s="593"/>
    </row>
    <row r="811" spans="1:7" hidden="1" outlineLevel="2" x14ac:dyDescent="0.35">
      <c r="C811" s="593"/>
      <c r="D811" s="593"/>
      <c r="E811" s="593"/>
      <c r="F811" s="593"/>
      <c r="G811" s="593"/>
    </row>
    <row r="812" spans="1:7" hidden="1" outlineLevel="2" x14ac:dyDescent="0.35">
      <c r="C812" s="593"/>
      <c r="D812" s="593"/>
      <c r="E812" s="593"/>
      <c r="F812" s="593"/>
      <c r="G812" s="593"/>
    </row>
    <row r="813" spans="1:7" hidden="1" outlineLevel="2" x14ac:dyDescent="0.35">
      <c r="A813" s="584">
        <f>'BD6'!A398</f>
        <v>0</v>
      </c>
      <c r="B813" s="586"/>
      <c r="C813" s="593" t="s">
        <v>144</v>
      </c>
      <c r="D813" s="593"/>
      <c r="E813" s="593"/>
      <c r="F813" s="593"/>
      <c r="G813" s="593"/>
    </row>
    <row r="814" spans="1:7" hidden="1" outlineLevel="2" x14ac:dyDescent="0.35">
      <c r="C814" s="593"/>
      <c r="D814" s="593"/>
      <c r="E814" s="593"/>
      <c r="F814" s="593"/>
      <c r="G814" s="593"/>
    </row>
    <row r="815" spans="1:7" hidden="1" outlineLevel="2" x14ac:dyDescent="0.35">
      <c r="C815" s="593"/>
      <c r="D815" s="593"/>
      <c r="E815" s="593"/>
      <c r="F815" s="593"/>
      <c r="G815" s="593"/>
    </row>
    <row r="816" spans="1:7" hidden="1" outlineLevel="2" x14ac:dyDescent="0.35">
      <c r="A816" s="584">
        <f>'BD6'!A399</f>
        <v>0</v>
      </c>
      <c r="B816" s="586"/>
      <c r="C816" s="593" t="s">
        <v>144</v>
      </c>
      <c r="D816" s="593"/>
      <c r="E816" s="593"/>
      <c r="F816" s="593"/>
      <c r="G816" s="593"/>
    </row>
    <row r="817" spans="1:7" hidden="1" outlineLevel="2" x14ac:dyDescent="0.35">
      <c r="C817" s="593"/>
      <c r="D817" s="593"/>
      <c r="E817" s="593"/>
      <c r="F817" s="593"/>
      <c r="G817" s="593"/>
    </row>
    <row r="818" spans="1:7" hidden="1" outlineLevel="2" x14ac:dyDescent="0.35">
      <c r="C818" s="593"/>
      <c r="D818" s="593"/>
      <c r="E818" s="593"/>
      <c r="F818" s="593"/>
      <c r="G818" s="593"/>
    </row>
    <row r="820" spans="1:7" ht="15" thickBot="1" x14ac:dyDescent="0.4"/>
    <row r="821" spans="1:7" ht="29" thickBot="1" x14ac:dyDescent="0.4">
      <c r="A821" s="166" t="s">
        <v>8</v>
      </c>
      <c r="B821" s="573"/>
      <c r="C821" s="574"/>
      <c r="D821" s="574"/>
      <c r="E821" s="574"/>
      <c r="F821" s="574"/>
      <c r="G821" s="575"/>
    </row>
    <row r="822" spans="1:7" ht="24" thickBot="1" x14ac:dyDescent="0.6">
      <c r="A822" s="16" t="s">
        <v>39</v>
      </c>
      <c r="B822" s="466">
        <f>B825+B1101</f>
        <v>0</v>
      </c>
      <c r="C822" s="467"/>
    </row>
    <row r="823" spans="1:7" ht="15" thickBot="1" x14ac:dyDescent="0.4"/>
    <row r="824" spans="1:7" ht="55.15" customHeight="1" thickBot="1" x14ac:dyDescent="0.4">
      <c r="A824" s="176" t="s">
        <v>98</v>
      </c>
      <c r="B824" s="477" t="s">
        <v>158</v>
      </c>
      <c r="C824" s="478"/>
      <c r="D824" s="478"/>
      <c r="E824" s="478"/>
      <c r="F824" s="478"/>
      <c r="G824" s="479"/>
    </row>
    <row r="825" spans="1:7" ht="24" thickBot="1" x14ac:dyDescent="0.6">
      <c r="A825" s="16" t="s">
        <v>39</v>
      </c>
      <c r="B825" s="466">
        <f>B834+B887+D940+C993+B1046</f>
        <v>0</v>
      </c>
      <c r="C825" s="467"/>
    </row>
    <row r="826" spans="1:7" outlineLevel="1" collapsed="1" x14ac:dyDescent="0.35"/>
    <row r="827" spans="1:7" outlineLevel="1" x14ac:dyDescent="0.35">
      <c r="A827" s="599" t="s">
        <v>49</v>
      </c>
      <c r="B827" s="599"/>
      <c r="C827" s="599"/>
      <c r="D827" s="599"/>
      <c r="E827" s="599"/>
      <c r="F827" s="599"/>
      <c r="G827" s="599"/>
    </row>
    <row r="828" spans="1:7" ht="111" customHeight="1" outlineLevel="2" x14ac:dyDescent="0.35">
      <c r="A828" s="175" t="s">
        <v>52</v>
      </c>
      <c r="B828" s="600" t="s">
        <v>276</v>
      </c>
      <c r="C828" s="600"/>
      <c r="D828" s="600"/>
      <c r="E828" s="600"/>
      <c r="F828" s="600"/>
      <c r="G828" s="600"/>
    </row>
    <row r="829" spans="1:7" ht="27.65" customHeight="1" outlineLevel="2" x14ac:dyDescent="0.35">
      <c r="A829" s="174" t="s">
        <v>53</v>
      </c>
      <c r="B829" s="598" t="s">
        <v>71</v>
      </c>
      <c r="C829" s="598"/>
      <c r="D829" s="598"/>
      <c r="E829" s="598"/>
      <c r="F829" s="598"/>
      <c r="G829" s="598"/>
    </row>
    <row r="830" spans="1:7" ht="112.15" customHeight="1" outlineLevel="2" x14ac:dyDescent="0.35">
      <c r="A830" s="173" t="s">
        <v>54</v>
      </c>
      <c r="B830" s="597" t="s">
        <v>64</v>
      </c>
      <c r="C830" s="597"/>
      <c r="D830" s="597"/>
      <c r="E830" s="597"/>
      <c r="F830" s="597"/>
      <c r="G830" s="597"/>
    </row>
    <row r="831" spans="1:7" ht="27" customHeight="1" outlineLevel="2" x14ac:dyDescent="0.35">
      <c r="A831" s="174" t="s">
        <v>55</v>
      </c>
      <c r="B831" s="598" t="s">
        <v>56</v>
      </c>
      <c r="C831" s="598"/>
      <c r="D831" s="598"/>
      <c r="E831" s="598"/>
      <c r="F831" s="598"/>
      <c r="G831" s="598"/>
    </row>
    <row r="832" spans="1:7" ht="83.5" customHeight="1" outlineLevel="2" x14ac:dyDescent="0.35">
      <c r="A832" s="173" t="s">
        <v>57</v>
      </c>
      <c r="B832" s="597" t="s">
        <v>58</v>
      </c>
      <c r="C832" s="597"/>
      <c r="D832" s="597"/>
      <c r="E832" s="597"/>
      <c r="F832" s="597"/>
      <c r="G832" s="597"/>
    </row>
    <row r="833" spans="1:7" outlineLevel="1" x14ac:dyDescent="0.35"/>
    <row r="834" spans="1:7" ht="18.5" outlineLevel="1" x14ac:dyDescent="0.35">
      <c r="A834" s="56" t="s">
        <v>100</v>
      </c>
      <c r="B834" s="491">
        <f>'BD6'!G424</f>
        <v>0</v>
      </c>
      <c r="C834" s="491"/>
      <c r="D834" s="170"/>
      <c r="E834" s="170"/>
      <c r="F834" s="170"/>
      <c r="G834" s="170"/>
    </row>
    <row r="835" spans="1:7" ht="14.5" customHeight="1" outlineLevel="1" x14ac:dyDescent="0.35">
      <c r="A835" s="587" t="s">
        <v>123</v>
      </c>
      <c r="B835" s="588"/>
      <c r="C835" s="588"/>
      <c r="D835" s="588"/>
      <c r="E835" s="588"/>
      <c r="F835" s="588"/>
      <c r="G835" s="589"/>
    </row>
    <row r="836" spans="1:7" s="171" customFormat="1" ht="14.5" customHeight="1" outlineLevel="1" x14ac:dyDescent="0.35">
      <c r="A836" s="584">
        <f>'BD6'!A413</f>
        <v>0</v>
      </c>
      <c r="B836" s="586"/>
      <c r="C836" s="215">
        <f>'BD6'!G413</f>
        <v>0</v>
      </c>
    </row>
    <row r="837" spans="1:7" s="171" customFormat="1" ht="14.5" customHeight="1" outlineLevel="1" x14ac:dyDescent="0.35">
      <c r="A837" s="499" t="s">
        <v>145</v>
      </c>
      <c r="B837" s="499"/>
      <c r="C837" s="499"/>
      <c r="D837" s="499"/>
      <c r="E837" s="499"/>
      <c r="F837" s="499"/>
      <c r="G837" s="500"/>
    </row>
    <row r="838" spans="1:7" s="171" customFormat="1" ht="14.5" customHeight="1" outlineLevel="1" x14ac:dyDescent="0.35">
      <c r="A838" s="502"/>
      <c r="B838" s="502"/>
      <c r="C838" s="502"/>
      <c r="D838" s="502"/>
      <c r="E838" s="502"/>
      <c r="F838" s="502"/>
      <c r="G838" s="503"/>
    </row>
    <row r="839" spans="1:7" s="171" customFormat="1" ht="14.5" customHeight="1" outlineLevel="1" x14ac:dyDescent="0.35">
      <c r="A839" s="502"/>
      <c r="B839" s="502"/>
      <c r="C839" s="502"/>
      <c r="D839" s="502"/>
      <c r="E839" s="502"/>
      <c r="F839" s="502"/>
      <c r="G839" s="503"/>
    </row>
    <row r="840" spans="1:7" s="171" customFormat="1" outlineLevel="1" x14ac:dyDescent="0.35">
      <c r="A840" s="505"/>
      <c r="B840" s="505"/>
      <c r="C840" s="505"/>
      <c r="D840" s="505"/>
      <c r="E840" s="505"/>
      <c r="F840" s="505"/>
      <c r="G840" s="506"/>
    </row>
    <row r="841" spans="1:7" s="171" customFormat="1" ht="14.5" customHeight="1" outlineLevel="1" x14ac:dyDescent="0.35">
      <c r="A841" s="584">
        <f>'BD6'!A414</f>
        <v>0</v>
      </c>
      <c r="B841" s="586"/>
      <c r="C841" s="215">
        <f>'BD6'!G414</f>
        <v>0</v>
      </c>
    </row>
    <row r="842" spans="1:7" s="171" customFormat="1" ht="14.5" customHeight="1" outlineLevel="1" x14ac:dyDescent="0.35">
      <c r="A842" s="499" t="s">
        <v>145</v>
      </c>
      <c r="B842" s="499"/>
      <c r="C842" s="499"/>
      <c r="D842" s="499"/>
      <c r="E842" s="499"/>
      <c r="F842" s="499"/>
      <c r="G842" s="500"/>
    </row>
    <row r="843" spans="1:7" s="171" customFormat="1" ht="14.5" customHeight="1" outlineLevel="1" x14ac:dyDescent="0.35">
      <c r="A843" s="502"/>
      <c r="B843" s="502"/>
      <c r="C843" s="502"/>
      <c r="D843" s="502"/>
      <c r="E843" s="502"/>
      <c r="F843" s="502"/>
      <c r="G843" s="503"/>
    </row>
    <row r="844" spans="1:7" s="171" customFormat="1" ht="14.5" customHeight="1" outlineLevel="1" x14ac:dyDescent="0.35">
      <c r="A844" s="502"/>
      <c r="B844" s="502"/>
      <c r="C844" s="502"/>
      <c r="D844" s="502"/>
      <c r="E844" s="502"/>
      <c r="F844" s="502"/>
      <c r="G844" s="503"/>
    </row>
    <row r="845" spans="1:7" s="171" customFormat="1" outlineLevel="1" x14ac:dyDescent="0.35">
      <c r="A845" s="505"/>
      <c r="B845" s="505"/>
      <c r="C845" s="505"/>
      <c r="D845" s="505"/>
      <c r="E845" s="505"/>
      <c r="F845" s="505"/>
      <c r="G845" s="506"/>
    </row>
    <row r="846" spans="1:7" s="171" customFormat="1" ht="14.5" customHeight="1" outlineLevel="1" x14ac:dyDescent="0.35">
      <c r="A846" s="584">
        <f>'BD6'!A415</f>
        <v>0</v>
      </c>
      <c r="B846" s="586"/>
      <c r="C846" s="215">
        <f>'BD6'!G415</f>
        <v>0</v>
      </c>
    </row>
    <row r="847" spans="1:7" s="171" customFormat="1" ht="14.5" customHeight="1" outlineLevel="1" x14ac:dyDescent="0.35">
      <c r="A847" s="499" t="s">
        <v>145</v>
      </c>
      <c r="B847" s="499"/>
      <c r="C847" s="499"/>
      <c r="D847" s="499"/>
      <c r="E847" s="499"/>
      <c r="F847" s="499"/>
      <c r="G847" s="500"/>
    </row>
    <row r="848" spans="1:7" s="171" customFormat="1" ht="14.5" customHeight="1" outlineLevel="1" x14ac:dyDescent="0.35">
      <c r="A848" s="502"/>
      <c r="B848" s="502"/>
      <c r="C848" s="502"/>
      <c r="D848" s="502"/>
      <c r="E848" s="502"/>
      <c r="F848" s="502"/>
      <c r="G848" s="503"/>
    </row>
    <row r="849" spans="1:7" s="171" customFormat="1" ht="14.5" customHeight="1" outlineLevel="1" x14ac:dyDescent="0.35">
      <c r="A849" s="502"/>
      <c r="B849" s="502"/>
      <c r="C849" s="502"/>
      <c r="D849" s="502"/>
      <c r="E849" s="502"/>
      <c r="F849" s="502"/>
      <c r="G849" s="503"/>
    </row>
    <row r="850" spans="1:7" s="171" customFormat="1" outlineLevel="1" x14ac:dyDescent="0.35">
      <c r="A850" s="505"/>
      <c r="B850" s="505"/>
      <c r="C850" s="505"/>
      <c r="D850" s="505"/>
      <c r="E850" s="505"/>
      <c r="F850" s="505"/>
      <c r="G850" s="506"/>
    </row>
    <row r="851" spans="1:7" s="171" customFormat="1" ht="14.5" customHeight="1" outlineLevel="1" x14ac:dyDescent="0.35">
      <c r="A851" s="584">
        <f>'BD6'!A416</f>
        <v>0</v>
      </c>
      <c r="B851" s="586"/>
      <c r="C851" s="215">
        <f>'BD6'!G416</f>
        <v>0</v>
      </c>
      <c r="D851" s="272"/>
      <c r="E851" s="272"/>
      <c r="F851" s="272"/>
    </row>
    <row r="852" spans="1:7" s="171" customFormat="1" ht="14.5" customHeight="1" outlineLevel="1" x14ac:dyDescent="0.35">
      <c r="A852" s="499" t="s">
        <v>145</v>
      </c>
      <c r="B852" s="499"/>
      <c r="C852" s="499"/>
      <c r="D852" s="499"/>
      <c r="E852" s="499"/>
      <c r="F852" s="499"/>
      <c r="G852" s="500"/>
    </row>
    <row r="853" spans="1:7" s="171" customFormat="1" ht="14.5" customHeight="1" outlineLevel="1" x14ac:dyDescent="0.35">
      <c r="A853" s="502"/>
      <c r="B853" s="502"/>
      <c r="C853" s="502"/>
      <c r="D853" s="502"/>
      <c r="E853" s="502"/>
      <c r="F853" s="502"/>
      <c r="G853" s="503"/>
    </row>
    <row r="854" spans="1:7" s="171" customFormat="1" ht="14.5" customHeight="1" outlineLevel="1" x14ac:dyDescent="0.35">
      <c r="A854" s="502"/>
      <c r="B854" s="502"/>
      <c r="C854" s="502"/>
      <c r="D854" s="502"/>
      <c r="E854" s="502"/>
      <c r="F854" s="502"/>
      <c r="G854" s="503"/>
    </row>
    <row r="855" spans="1:7" s="171" customFormat="1" outlineLevel="1" x14ac:dyDescent="0.35">
      <c r="A855" s="505"/>
      <c r="B855" s="505"/>
      <c r="C855" s="505"/>
      <c r="D855" s="505"/>
      <c r="E855" s="505"/>
      <c r="F855" s="505"/>
      <c r="G855" s="506"/>
    </row>
    <row r="856" spans="1:7" s="171" customFormat="1" ht="14.5" customHeight="1" outlineLevel="1" x14ac:dyDescent="0.35">
      <c r="A856" s="584">
        <f>'BD6'!A417</f>
        <v>0</v>
      </c>
      <c r="B856" s="586"/>
      <c r="C856" s="215">
        <f>'BD6'!G417</f>
        <v>0</v>
      </c>
    </row>
    <row r="857" spans="1:7" s="171" customFormat="1" ht="14.5" customHeight="1" outlineLevel="1" x14ac:dyDescent="0.35">
      <c r="A857" s="499" t="s">
        <v>145</v>
      </c>
      <c r="B857" s="499"/>
      <c r="C857" s="499"/>
      <c r="D857" s="499"/>
      <c r="E857" s="499"/>
      <c r="F857" s="499"/>
      <c r="G857" s="500"/>
    </row>
    <row r="858" spans="1:7" s="171" customFormat="1" ht="14.5" customHeight="1" outlineLevel="1" x14ac:dyDescent="0.35">
      <c r="A858" s="502"/>
      <c r="B858" s="502"/>
      <c r="C858" s="502"/>
      <c r="D858" s="502"/>
      <c r="E858" s="502"/>
      <c r="F858" s="502"/>
      <c r="G858" s="503"/>
    </row>
    <row r="859" spans="1:7" s="171" customFormat="1" ht="14.5" customHeight="1" outlineLevel="1" x14ac:dyDescent="0.35">
      <c r="A859" s="502"/>
      <c r="B859" s="502"/>
      <c r="C859" s="502"/>
      <c r="D859" s="502"/>
      <c r="E859" s="502"/>
      <c r="F859" s="502"/>
      <c r="G859" s="503"/>
    </row>
    <row r="860" spans="1:7" s="171" customFormat="1" outlineLevel="1" x14ac:dyDescent="0.35">
      <c r="A860" s="505"/>
      <c r="B860" s="505"/>
      <c r="C860" s="505"/>
      <c r="D860" s="505"/>
      <c r="E860" s="505"/>
      <c r="F860" s="505"/>
      <c r="G860" s="506"/>
    </row>
    <row r="861" spans="1:7" s="171" customFormat="1" ht="14.5" customHeight="1" outlineLevel="2" x14ac:dyDescent="0.35">
      <c r="A861" s="584">
        <f>'BD6'!A418</f>
        <v>0</v>
      </c>
      <c r="B861" s="586"/>
      <c r="C861" s="215">
        <f>'BD6'!G418</f>
        <v>0</v>
      </c>
    </row>
    <row r="862" spans="1:7" s="171" customFormat="1" ht="14.5" customHeight="1" outlineLevel="2" x14ac:dyDescent="0.35">
      <c r="A862" s="499" t="s">
        <v>145</v>
      </c>
      <c r="B862" s="499"/>
      <c r="C862" s="499"/>
      <c r="D862" s="499"/>
      <c r="E862" s="499"/>
      <c r="F862" s="499"/>
      <c r="G862" s="500"/>
    </row>
    <row r="863" spans="1:7" s="171" customFormat="1" ht="14.5" customHeight="1" outlineLevel="2" x14ac:dyDescent="0.35">
      <c r="A863" s="502"/>
      <c r="B863" s="502"/>
      <c r="C863" s="502"/>
      <c r="D863" s="502"/>
      <c r="E863" s="502"/>
      <c r="F863" s="502"/>
      <c r="G863" s="503"/>
    </row>
    <row r="864" spans="1:7" s="171" customFormat="1" ht="14.5" customHeight="1" outlineLevel="2" x14ac:dyDescent="0.35">
      <c r="A864" s="502"/>
      <c r="B864" s="502"/>
      <c r="C864" s="502"/>
      <c r="D864" s="502"/>
      <c r="E864" s="502"/>
      <c r="F864" s="502"/>
      <c r="G864" s="503"/>
    </row>
    <row r="865" spans="1:7" s="171" customFormat="1" outlineLevel="2" x14ac:dyDescent="0.35">
      <c r="A865" s="505"/>
      <c r="B865" s="505"/>
      <c r="C865" s="505"/>
      <c r="D865" s="505"/>
      <c r="E865" s="505"/>
      <c r="F865" s="505"/>
      <c r="G865" s="506"/>
    </row>
    <row r="866" spans="1:7" s="171" customFormat="1" ht="14.5" customHeight="1" outlineLevel="2" x14ac:dyDescent="0.35">
      <c r="A866" s="584">
        <f>'BD6'!A419</f>
        <v>0</v>
      </c>
      <c r="B866" s="586"/>
      <c r="C866" s="215">
        <f>'BD6'!G419</f>
        <v>0</v>
      </c>
    </row>
    <row r="867" spans="1:7" s="171" customFormat="1" ht="14.5" customHeight="1" outlineLevel="2" x14ac:dyDescent="0.35">
      <c r="A867" s="499" t="s">
        <v>145</v>
      </c>
      <c r="B867" s="499"/>
      <c r="C867" s="499"/>
      <c r="D867" s="499"/>
      <c r="E867" s="499"/>
      <c r="F867" s="499"/>
      <c r="G867" s="500"/>
    </row>
    <row r="868" spans="1:7" s="171" customFormat="1" ht="14.5" customHeight="1" outlineLevel="2" x14ac:dyDescent="0.35">
      <c r="A868" s="502"/>
      <c r="B868" s="502"/>
      <c r="C868" s="502"/>
      <c r="D868" s="502"/>
      <c r="E868" s="502"/>
      <c r="F868" s="502"/>
      <c r="G868" s="503"/>
    </row>
    <row r="869" spans="1:7" s="171" customFormat="1" ht="14.5" customHeight="1" outlineLevel="2" x14ac:dyDescent="0.35">
      <c r="A869" s="502"/>
      <c r="B869" s="502"/>
      <c r="C869" s="502"/>
      <c r="D869" s="502"/>
      <c r="E869" s="502"/>
      <c r="F869" s="502"/>
      <c r="G869" s="503"/>
    </row>
    <row r="870" spans="1:7" s="171" customFormat="1" outlineLevel="2" x14ac:dyDescent="0.35">
      <c r="A870" s="505"/>
      <c r="B870" s="505"/>
      <c r="C870" s="505"/>
      <c r="D870" s="505"/>
      <c r="E870" s="505"/>
      <c r="F870" s="505"/>
      <c r="G870" s="506"/>
    </row>
    <row r="871" spans="1:7" s="171" customFormat="1" ht="14.5" customHeight="1" outlineLevel="2" x14ac:dyDescent="0.35">
      <c r="A871" s="584">
        <f>'BD6'!A420</f>
        <v>0</v>
      </c>
      <c r="B871" s="586"/>
      <c r="C871" s="215">
        <f>'BD6'!G420</f>
        <v>0</v>
      </c>
    </row>
    <row r="872" spans="1:7" s="171" customFormat="1" ht="14.5" customHeight="1" outlineLevel="2" x14ac:dyDescent="0.35">
      <c r="A872" s="499" t="s">
        <v>145</v>
      </c>
      <c r="B872" s="499"/>
      <c r="C872" s="499"/>
      <c r="D872" s="499"/>
      <c r="E872" s="499"/>
      <c r="F872" s="499"/>
      <c r="G872" s="500"/>
    </row>
    <row r="873" spans="1:7" s="171" customFormat="1" ht="14.5" customHeight="1" outlineLevel="2" x14ac:dyDescent="0.35">
      <c r="A873" s="502"/>
      <c r="B873" s="502"/>
      <c r="C873" s="502"/>
      <c r="D873" s="502"/>
      <c r="E873" s="502"/>
      <c r="F873" s="502"/>
      <c r="G873" s="503"/>
    </row>
    <row r="874" spans="1:7" s="171" customFormat="1" ht="14.5" customHeight="1" outlineLevel="2" x14ac:dyDescent="0.35">
      <c r="A874" s="502"/>
      <c r="B874" s="502"/>
      <c r="C874" s="502"/>
      <c r="D874" s="502"/>
      <c r="E874" s="502"/>
      <c r="F874" s="502"/>
      <c r="G874" s="503"/>
    </row>
    <row r="875" spans="1:7" s="171" customFormat="1" outlineLevel="2" x14ac:dyDescent="0.35">
      <c r="A875" s="505"/>
      <c r="B875" s="505"/>
      <c r="C875" s="505"/>
      <c r="D875" s="505"/>
      <c r="E875" s="505"/>
      <c r="F875" s="505"/>
      <c r="G875" s="506"/>
    </row>
    <row r="876" spans="1:7" s="171" customFormat="1" ht="14.5" customHeight="1" outlineLevel="2" x14ac:dyDescent="0.35">
      <c r="A876" s="584">
        <f>'BD6'!A421</f>
        <v>0</v>
      </c>
      <c r="B876" s="586"/>
      <c r="C876" s="215">
        <f>'BD6'!G421</f>
        <v>0</v>
      </c>
    </row>
    <row r="877" spans="1:7" s="171" customFormat="1" ht="14.5" customHeight="1" outlineLevel="2" x14ac:dyDescent="0.35">
      <c r="A877" s="499" t="s">
        <v>145</v>
      </c>
      <c r="B877" s="499"/>
      <c r="C877" s="499"/>
      <c r="D877" s="499"/>
      <c r="E877" s="499"/>
      <c r="F877" s="499"/>
      <c r="G877" s="500"/>
    </row>
    <row r="878" spans="1:7" s="171" customFormat="1" ht="14.5" customHeight="1" outlineLevel="2" x14ac:dyDescent="0.35">
      <c r="A878" s="502"/>
      <c r="B878" s="502"/>
      <c r="C878" s="502"/>
      <c r="D878" s="502"/>
      <c r="E878" s="502"/>
      <c r="F878" s="502"/>
      <c r="G878" s="503"/>
    </row>
    <row r="879" spans="1:7" s="171" customFormat="1" ht="14.5" customHeight="1" outlineLevel="2" x14ac:dyDescent="0.35">
      <c r="A879" s="502"/>
      <c r="B879" s="502"/>
      <c r="C879" s="502"/>
      <c r="D879" s="502"/>
      <c r="E879" s="502"/>
      <c r="F879" s="502"/>
      <c r="G879" s="503"/>
    </row>
    <row r="880" spans="1:7" s="171" customFormat="1" outlineLevel="2" x14ac:dyDescent="0.35">
      <c r="A880" s="505"/>
      <c r="B880" s="505"/>
      <c r="C880" s="505"/>
      <c r="D880" s="505"/>
      <c r="E880" s="505"/>
      <c r="F880" s="505"/>
      <c r="G880" s="506"/>
    </row>
    <row r="881" spans="1:7" s="171" customFormat="1" ht="14.5" customHeight="1" outlineLevel="2" x14ac:dyDescent="0.35">
      <c r="A881" s="584">
        <f>'BD6'!A422</f>
        <v>0</v>
      </c>
      <c r="B881" s="586"/>
      <c r="C881" s="215">
        <f>'BD6'!G422</f>
        <v>0</v>
      </c>
    </row>
    <row r="882" spans="1:7" s="171" customFormat="1" ht="14.5" customHeight="1" outlineLevel="2" x14ac:dyDescent="0.35">
      <c r="A882" s="499" t="s">
        <v>145</v>
      </c>
      <c r="B882" s="499"/>
      <c r="C882" s="499"/>
      <c r="D882" s="499"/>
      <c r="E882" s="499"/>
      <c r="F882" s="499"/>
      <c r="G882" s="500"/>
    </row>
    <row r="883" spans="1:7" s="171" customFormat="1" ht="14.5" customHeight="1" outlineLevel="2" x14ac:dyDescent="0.35">
      <c r="A883" s="502"/>
      <c r="B883" s="502"/>
      <c r="C883" s="502"/>
      <c r="D883" s="502"/>
      <c r="E883" s="502"/>
      <c r="F883" s="502"/>
      <c r="G883" s="503"/>
    </row>
    <row r="884" spans="1:7" s="171" customFormat="1" ht="14.5" customHeight="1" outlineLevel="2" x14ac:dyDescent="0.35">
      <c r="A884" s="502"/>
      <c r="B884" s="502"/>
      <c r="C884" s="502"/>
      <c r="D884" s="502"/>
      <c r="E884" s="502"/>
      <c r="F884" s="502"/>
      <c r="G884" s="503"/>
    </row>
    <row r="885" spans="1:7" s="171" customFormat="1" outlineLevel="2" x14ac:dyDescent="0.35">
      <c r="A885" s="505"/>
      <c r="B885" s="505"/>
      <c r="C885" s="505"/>
      <c r="D885" s="505"/>
      <c r="E885" s="505"/>
      <c r="F885" s="505"/>
      <c r="G885" s="506"/>
    </row>
    <row r="886" spans="1:7" s="168" customFormat="1" outlineLevel="1" x14ac:dyDescent="0.35">
      <c r="B886"/>
      <c r="C886"/>
      <c r="D886"/>
      <c r="E886"/>
      <c r="F886"/>
      <c r="G886" s="43"/>
    </row>
    <row r="887" spans="1:7" s="168" customFormat="1" ht="18.5" outlineLevel="1" x14ac:dyDescent="0.35">
      <c r="A887" s="56" t="s">
        <v>53</v>
      </c>
      <c r="B887" s="491">
        <f>'BD6'!G439</f>
        <v>0</v>
      </c>
      <c r="C887" s="491"/>
      <c r="D887" s="170"/>
      <c r="E887" s="170"/>
      <c r="F887" s="170"/>
      <c r="G887" s="170"/>
    </row>
    <row r="888" spans="1:7" s="168" customFormat="1" outlineLevel="1" x14ac:dyDescent="0.35">
      <c r="A888" s="587" t="s">
        <v>123</v>
      </c>
      <c r="B888" s="588"/>
      <c r="C888" s="588"/>
      <c r="D888" s="588"/>
      <c r="E888" s="588"/>
      <c r="F888" s="588"/>
      <c r="G888" s="589"/>
    </row>
    <row r="889" spans="1:7" s="171" customFormat="1" ht="14.5" customHeight="1" outlineLevel="1" x14ac:dyDescent="0.35">
      <c r="A889" s="172">
        <f>'FA6'!A27</f>
        <v>0</v>
      </c>
      <c r="B889" s="215">
        <f>'FA6'!G27</f>
        <v>0</v>
      </c>
    </row>
    <row r="890" spans="1:7" s="171" customFormat="1" outlineLevel="1" x14ac:dyDescent="0.35">
      <c r="A890" s="499" t="s">
        <v>145</v>
      </c>
      <c r="B890" s="499"/>
      <c r="C890" s="499"/>
      <c r="D890" s="499"/>
      <c r="E890" s="499"/>
      <c r="F890" s="499"/>
      <c r="G890" s="500"/>
    </row>
    <row r="891" spans="1:7" s="171" customFormat="1" outlineLevel="1" x14ac:dyDescent="0.35">
      <c r="A891" s="502"/>
      <c r="B891" s="502"/>
      <c r="C891" s="502"/>
      <c r="D891" s="502"/>
      <c r="E891" s="502"/>
      <c r="F891" s="502"/>
      <c r="G891" s="503"/>
    </row>
    <row r="892" spans="1:7" s="171" customFormat="1" outlineLevel="1" x14ac:dyDescent="0.35">
      <c r="A892" s="502"/>
      <c r="B892" s="502"/>
      <c r="C892" s="502"/>
      <c r="D892" s="502"/>
      <c r="E892" s="502"/>
      <c r="F892" s="502"/>
      <c r="G892" s="503"/>
    </row>
    <row r="893" spans="1:7" s="171" customFormat="1" outlineLevel="1" x14ac:dyDescent="0.35">
      <c r="A893" s="505"/>
      <c r="B893" s="505"/>
      <c r="C893" s="505"/>
      <c r="D893" s="505"/>
      <c r="E893" s="505"/>
      <c r="F893" s="505"/>
      <c r="G893" s="506"/>
    </row>
    <row r="894" spans="1:7" s="171" customFormat="1" ht="14.5" customHeight="1" outlineLevel="1" x14ac:dyDescent="0.35">
      <c r="A894" s="172">
        <f>'FA6'!A28</f>
        <v>0</v>
      </c>
      <c r="B894" s="215">
        <f>'FA6'!G28</f>
        <v>0</v>
      </c>
    </row>
    <row r="895" spans="1:7" s="171" customFormat="1" outlineLevel="1" x14ac:dyDescent="0.35">
      <c r="A895" s="499" t="s">
        <v>145</v>
      </c>
      <c r="B895" s="499"/>
      <c r="C895" s="499"/>
      <c r="D895" s="499"/>
      <c r="E895" s="499"/>
      <c r="F895" s="499"/>
      <c r="G895" s="500"/>
    </row>
    <row r="896" spans="1:7" s="171" customFormat="1" outlineLevel="1" x14ac:dyDescent="0.35">
      <c r="A896" s="502"/>
      <c r="B896" s="502"/>
      <c r="C896" s="502"/>
      <c r="D896" s="502"/>
      <c r="E896" s="502"/>
      <c r="F896" s="502"/>
      <c r="G896" s="503"/>
    </row>
    <row r="897" spans="1:7" s="171" customFormat="1" outlineLevel="1" x14ac:dyDescent="0.35">
      <c r="A897" s="502"/>
      <c r="B897" s="502"/>
      <c r="C897" s="502"/>
      <c r="D897" s="502"/>
      <c r="E897" s="502"/>
      <c r="F897" s="502"/>
      <c r="G897" s="503"/>
    </row>
    <row r="898" spans="1:7" s="171" customFormat="1" outlineLevel="1" x14ac:dyDescent="0.35">
      <c r="A898" s="505"/>
      <c r="B898" s="505"/>
      <c r="C898" s="505"/>
      <c r="D898" s="505"/>
      <c r="E898" s="505"/>
      <c r="F898" s="505"/>
      <c r="G898" s="506"/>
    </row>
    <row r="899" spans="1:7" s="171" customFormat="1" ht="14.5" customHeight="1" outlineLevel="1" x14ac:dyDescent="0.35">
      <c r="A899" s="172">
        <f>'FA6'!A29</f>
        <v>0</v>
      </c>
      <c r="B899" s="215">
        <f>'FA6'!G29</f>
        <v>0</v>
      </c>
    </row>
    <row r="900" spans="1:7" s="171" customFormat="1" outlineLevel="1" x14ac:dyDescent="0.35">
      <c r="A900" s="499" t="s">
        <v>145</v>
      </c>
      <c r="B900" s="499"/>
      <c r="C900" s="499"/>
      <c r="D900" s="499"/>
      <c r="E900" s="499"/>
      <c r="F900" s="499"/>
      <c r="G900" s="500"/>
    </row>
    <row r="901" spans="1:7" s="171" customFormat="1" outlineLevel="1" x14ac:dyDescent="0.35">
      <c r="A901" s="502"/>
      <c r="B901" s="502"/>
      <c r="C901" s="502"/>
      <c r="D901" s="502"/>
      <c r="E901" s="502"/>
      <c r="F901" s="502"/>
      <c r="G901" s="503"/>
    </row>
    <row r="902" spans="1:7" s="171" customFormat="1" outlineLevel="1" x14ac:dyDescent="0.35">
      <c r="A902" s="502"/>
      <c r="B902" s="502"/>
      <c r="C902" s="502"/>
      <c r="D902" s="502"/>
      <c r="E902" s="502"/>
      <c r="F902" s="502"/>
      <c r="G902" s="503"/>
    </row>
    <row r="903" spans="1:7" s="171" customFormat="1" outlineLevel="1" x14ac:dyDescent="0.35">
      <c r="A903" s="505"/>
      <c r="B903" s="505"/>
      <c r="C903" s="505"/>
      <c r="D903" s="505"/>
      <c r="E903" s="505"/>
      <c r="F903" s="505"/>
      <c r="G903" s="506"/>
    </row>
    <row r="904" spans="1:7" s="171" customFormat="1" ht="14.5" customHeight="1" outlineLevel="1" x14ac:dyDescent="0.35">
      <c r="A904" s="172">
        <f>'FA6'!A30</f>
        <v>0</v>
      </c>
      <c r="B904" s="215">
        <f>'FA6'!G30</f>
        <v>0</v>
      </c>
    </row>
    <row r="905" spans="1:7" s="171" customFormat="1" outlineLevel="1" x14ac:dyDescent="0.35">
      <c r="A905" s="499" t="s">
        <v>145</v>
      </c>
      <c r="B905" s="499"/>
      <c r="C905" s="499"/>
      <c r="D905" s="499"/>
      <c r="E905" s="499"/>
      <c r="F905" s="499"/>
      <c r="G905" s="500"/>
    </row>
    <row r="906" spans="1:7" s="171" customFormat="1" outlineLevel="1" x14ac:dyDescent="0.35">
      <c r="A906" s="502"/>
      <c r="B906" s="502"/>
      <c r="C906" s="502"/>
      <c r="D906" s="502"/>
      <c r="E906" s="502"/>
      <c r="F906" s="502"/>
      <c r="G906" s="503"/>
    </row>
    <row r="907" spans="1:7" s="171" customFormat="1" outlineLevel="1" x14ac:dyDescent="0.35">
      <c r="A907" s="502"/>
      <c r="B907" s="502"/>
      <c r="C907" s="502"/>
      <c r="D907" s="502"/>
      <c r="E907" s="502"/>
      <c r="F907" s="502"/>
      <c r="G907" s="503"/>
    </row>
    <row r="908" spans="1:7" s="171" customFormat="1" outlineLevel="1" x14ac:dyDescent="0.35">
      <c r="A908" s="505"/>
      <c r="B908" s="505"/>
      <c r="C908" s="505"/>
      <c r="D908" s="505"/>
      <c r="E908" s="505"/>
      <c r="F908" s="505"/>
      <c r="G908" s="506"/>
    </row>
    <row r="909" spans="1:7" s="171" customFormat="1" ht="14.5" customHeight="1" outlineLevel="1" x14ac:dyDescent="0.35">
      <c r="A909" s="172">
        <f>'FA6'!A31</f>
        <v>0</v>
      </c>
      <c r="B909" s="215">
        <f>'FA6'!G31</f>
        <v>0</v>
      </c>
    </row>
    <row r="910" spans="1:7" s="171" customFormat="1" outlineLevel="1" x14ac:dyDescent="0.35">
      <c r="A910" s="499" t="s">
        <v>145</v>
      </c>
      <c r="B910" s="499"/>
      <c r="C910" s="499"/>
      <c r="D910" s="499"/>
      <c r="E910" s="499"/>
      <c r="F910" s="499"/>
      <c r="G910" s="500"/>
    </row>
    <row r="911" spans="1:7" s="171" customFormat="1" outlineLevel="1" x14ac:dyDescent="0.35">
      <c r="A911" s="502"/>
      <c r="B911" s="502"/>
      <c r="C911" s="502"/>
      <c r="D911" s="502"/>
      <c r="E911" s="502"/>
      <c r="F911" s="502"/>
      <c r="G911" s="503"/>
    </row>
    <row r="912" spans="1:7" s="171" customFormat="1" outlineLevel="1" x14ac:dyDescent="0.35">
      <c r="A912" s="502"/>
      <c r="B912" s="502"/>
      <c r="C912" s="502"/>
      <c r="D912" s="502"/>
      <c r="E912" s="502"/>
      <c r="F912" s="502"/>
      <c r="G912" s="503"/>
    </row>
    <row r="913" spans="1:7" s="171" customFormat="1" outlineLevel="1" x14ac:dyDescent="0.35">
      <c r="A913" s="505"/>
      <c r="B913" s="505"/>
      <c r="C913" s="505"/>
      <c r="D913" s="505"/>
      <c r="E913" s="505"/>
      <c r="F913" s="505"/>
      <c r="G913" s="506"/>
    </row>
    <row r="914" spans="1:7" s="171" customFormat="1" ht="14.5" customHeight="1" outlineLevel="2" x14ac:dyDescent="0.35">
      <c r="A914" s="172">
        <f>'FA6'!A32</f>
        <v>0</v>
      </c>
      <c r="B914" s="215">
        <f>'FA6'!G32</f>
        <v>0</v>
      </c>
    </row>
    <row r="915" spans="1:7" s="171" customFormat="1" outlineLevel="2" x14ac:dyDescent="0.35">
      <c r="A915" s="499" t="s">
        <v>145</v>
      </c>
      <c r="B915" s="499"/>
      <c r="C915" s="499"/>
      <c r="D915" s="499"/>
      <c r="E915" s="499"/>
      <c r="F915" s="499"/>
      <c r="G915" s="500"/>
    </row>
    <row r="916" spans="1:7" s="171" customFormat="1" outlineLevel="2" x14ac:dyDescent="0.35">
      <c r="A916" s="502"/>
      <c r="B916" s="502"/>
      <c r="C916" s="502"/>
      <c r="D916" s="502"/>
      <c r="E916" s="502"/>
      <c r="F916" s="502"/>
      <c r="G916" s="503"/>
    </row>
    <row r="917" spans="1:7" s="171" customFormat="1" outlineLevel="2" x14ac:dyDescent="0.35">
      <c r="A917" s="502"/>
      <c r="B917" s="502"/>
      <c r="C917" s="502"/>
      <c r="D917" s="502"/>
      <c r="E917" s="502"/>
      <c r="F917" s="502"/>
      <c r="G917" s="503"/>
    </row>
    <row r="918" spans="1:7" s="171" customFormat="1" outlineLevel="2" x14ac:dyDescent="0.35">
      <c r="A918" s="505"/>
      <c r="B918" s="505"/>
      <c r="C918" s="505"/>
      <c r="D918" s="505"/>
      <c r="E918" s="505"/>
      <c r="F918" s="505"/>
      <c r="G918" s="506"/>
    </row>
    <row r="919" spans="1:7" s="171" customFormat="1" ht="14.5" customHeight="1" outlineLevel="2" x14ac:dyDescent="0.35">
      <c r="A919" s="172">
        <f>'FA6'!A33</f>
        <v>0</v>
      </c>
      <c r="B919" s="215">
        <f>'FA6'!G33</f>
        <v>0</v>
      </c>
    </row>
    <row r="920" spans="1:7" s="171" customFormat="1" outlineLevel="2" x14ac:dyDescent="0.35">
      <c r="A920" s="499" t="s">
        <v>145</v>
      </c>
      <c r="B920" s="499"/>
      <c r="C920" s="499"/>
      <c r="D920" s="499"/>
      <c r="E920" s="499"/>
      <c r="F920" s="499"/>
      <c r="G920" s="500"/>
    </row>
    <row r="921" spans="1:7" s="171" customFormat="1" outlineLevel="2" x14ac:dyDescent="0.35">
      <c r="A921" s="502"/>
      <c r="B921" s="502"/>
      <c r="C921" s="502"/>
      <c r="D921" s="502"/>
      <c r="E921" s="502"/>
      <c r="F921" s="502"/>
      <c r="G921" s="503"/>
    </row>
    <row r="922" spans="1:7" s="171" customFormat="1" outlineLevel="2" x14ac:dyDescent="0.35">
      <c r="A922" s="502"/>
      <c r="B922" s="502"/>
      <c r="C922" s="502"/>
      <c r="D922" s="502"/>
      <c r="E922" s="502"/>
      <c r="F922" s="502"/>
      <c r="G922" s="503"/>
    </row>
    <row r="923" spans="1:7" s="171" customFormat="1" outlineLevel="2" x14ac:dyDescent="0.35">
      <c r="A923" s="505"/>
      <c r="B923" s="505"/>
      <c r="C923" s="505"/>
      <c r="D923" s="505"/>
      <c r="E923" s="505"/>
      <c r="F923" s="505"/>
      <c r="G923" s="506"/>
    </row>
    <row r="924" spans="1:7" s="171" customFormat="1" ht="14.5" customHeight="1" outlineLevel="2" x14ac:dyDescent="0.35">
      <c r="A924" s="172">
        <f>'FA6'!A34</f>
        <v>0</v>
      </c>
      <c r="B924" s="215">
        <f>'FA6'!G34</f>
        <v>0</v>
      </c>
    </row>
    <row r="925" spans="1:7" s="171" customFormat="1" outlineLevel="2" x14ac:dyDescent="0.35">
      <c r="A925" s="499" t="s">
        <v>145</v>
      </c>
      <c r="B925" s="499"/>
      <c r="C925" s="499"/>
      <c r="D925" s="499"/>
      <c r="E925" s="499"/>
      <c r="F925" s="499"/>
      <c r="G925" s="500"/>
    </row>
    <row r="926" spans="1:7" s="171" customFormat="1" outlineLevel="2" x14ac:dyDescent="0.35">
      <c r="A926" s="502"/>
      <c r="B926" s="502"/>
      <c r="C926" s="502"/>
      <c r="D926" s="502"/>
      <c r="E926" s="502"/>
      <c r="F926" s="502"/>
      <c r="G926" s="503"/>
    </row>
    <row r="927" spans="1:7" s="171" customFormat="1" outlineLevel="2" x14ac:dyDescent="0.35">
      <c r="A927" s="502"/>
      <c r="B927" s="502"/>
      <c r="C927" s="502"/>
      <c r="D927" s="502"/>
      <c r="E927" s="502"/>
      <c r="F927" s="502"/>
      <c r="G927" s="503"/>
    </row>
    <row r="928" spans="1:7" s="171" customFormat="1" outlineLevel="2" x14ac:dyDescent="0.35">
      <c r="A928" s="505"/>
      <c r="B928" s="505"/>
      <c r="C928" s="505"/>
      <c r="D928" s="505"/>
      <c r="E928" s="505"/>
      <c r="F928" s="505"/>
      <c r="G928" s="506"/>
    </row>
    <row r="929" spans="1:7" s="171" customFormat="1" ht="14.5" customHeight="1" outlineLevel="2" x14ac:dyDescent="0.35">
      <c r="A929" s="172">
        <f>'FA6'!A35</f>
        <v>0</v>
      </c>
      <c r="B929" s="215">
        <f>'FA6'!G35</f>
        <v>0</v>
      </c>
    </row>
    <row r="930" spans="1:7" s="171" customFormat="1" outlineLevel="2" x14ac:dyDescent="0.35">
      <c r="A930" s="499" t="s">
        <v>145</v>
      </c>
      <c r="B930" s="499"/>
      <c r="C930" s="499"/>
      <c r="D930" s="499"/>
      <c r="E930" s="499"/>
      <c r="F930" s="499"/>
      <c r="G930" s="500"/>
    </row>
    <row r="931" spans="1:7" s="171" customFormat="1" outlineLevel="2" x14ac:dyDescent="0.35">
      <c r="A931" s="502"/>
      <c r="B931" s="502"/>
      <c r="C931" s="502"/>
      <c r="D931" s="502"/>
      <c r="E931" s="502"/>
      <c r="F931" s="502"/>
      <c r="G931" s="503"/>
    </row>
    <row r="932" spans="1:7" s="171" customFormat="1" outlineLevel="2" x14ac:dyDescent="0.35">
      <c r="A932" s="502"/>
      <c r="B932" s="502"/>
      <c r="C932" s="502"/>
      <c r="D932" s="502"/>
      <c r="E932" s="502"/>
      <c r="F932" s="502"/>
      <c r="G932" s="503"/>
    </row>
    <row r="933" spans="1:7" s="171" customFormat="1" outlineLevel="2" x14ac:dyDescent="0.35">
      <c r="A933" s="505"/>
      <c r="B933" s="505"/>
      <c r="C933" s="505"/>
      <c r="D933" s="505"/>
      <c r="E933" s="505"/>
      <c r="F933" s="505"/>
      <c r="G933" s="506"/>
    </row>
    <row r="934" spans="1:7" s="171" customFormat="1" ht="14.5" customHeight="1" outlineLevel="2" x14ac:dyDescent="0.35">
      <c r="A934" s="172">
        <f>'FA6'!A36</f>
        <v>0</v>
      </c>
      <c r="B934" s="215">
        <f>'FA6'!G36</f>
        <v>0</v>
      </c>
    </row>
    <row r="935" spans="1:7" s="168" customFormat="1" outlineLevel="2" x14ac:dyDescent="0.35">
      <c r="A935" s="499" t="s">
        <v>145</v>
      </c>
      <c r="B935" s="499"/>
      <c r="C935" s="499"/>
      <c r="D935" s="499"/>
      <c r="E935" s="499"/>
      <c r="F935" s="499"/>
      <c r="G935" s="500"/>
    </row>
    <row r="936" spans="1:7" s="168" customFormat="1" outlineLevel="2" x14ac:dyDescent="0.35">
      <c r="A936" s="502"/>
      <c r="B936" s="502"/>
      <c r="C936" s="502"/>
      <c r="D936" s="502"/>
      <c r="E936" s="502"/>
      <c r="F936" s="502"/>
      <c r="G936" s="503"/>
    </row>
    <row r="937" spans="1:7" s="168" customFormat="1" outlineLevel="2" x14ac:dyDescent="0.35">
      <c r="A937" s="502"/>
      <c r="B937" s="502"/>
      <c r="C937" s="502"/>
      <c r="D937" s="502"/>
      <c r="E937" s="502"/>
      <c r="F937" s="502"/>
      <c r="G937" s="503"/>
    </row>
    <row r="938" spans="1:7" s="168" customFormat="1" outlineLevel="2" x14ac:dyDescent="0.35">
      <c r="A938" s="505"/>
      <c r="B938" s="505"/>
      <c r="C938" s="505"/>
      <c r="D938" s="505"/>
      <c r="E938" s="505"/>
      <c r="F938" s="505"/>
      <c r="G938" s="506"/>
    </row>
    <row r="939" spans="1:7" s="168" customFormat="1" outlineLevel="1" x14ac:dyDescent="0.35"/>
    <row r="940" spans="1:7" s="168" customFormat="1" ht="18.5" outlineLevel="1" x14ac:dyDescent="0.35">
      <c r="A940" s="62" t="s">
        <v>159</v>
      </c>
      <c r="B940" s="170"/>
      <c r="C940" s="170"/>
      <c r="D940" s="491">
        <f>'BD6'!G465</f>
        <v>0</v>
      </c>
      <c r="E940" s="491"/>
      <c r="F940" s="170"/>
      <c r="G940" s="170"/>
    </row>
    <row r="941" spans="1:7" s="168" customFormat="1" outlineLevel="1" x14ac:dyDescent="0.35">
      <c r="A941" s="587" t="s">
        <v>123</v>
      </c>
      <c r="B941" s="588"/>
      <c r="C941" s="588"/>
      <c r="D941" s="588"/>
      <c r="E941" s="588"/>
      <c r="F941" s="588"/>
      <c r="G941" s="589"/>
    </row>
    <row r="942" spans="1:7" s="171" customFormat="1" ht="14.5" customHeight="1" outlineLevel="1" x14ac:dyDescent="0.35">
      <c r="A942" s="584">
        <f>'BD6'!A454</f>
        <v>0</v>
      </c>
      <c r="B942" s="584"/>
      <c r="C942" s="215">
        <f>'BD6'!G454</f>
        <v>0</v>
      </c>
    </row>
    <row r="943" spans="1:7" s="171" customFormat="1" outlineLevel="1" x14ac:dyDescent="0.35">
      <c r="A943" s="499" t="s">
        <v>145</v>
      </c>
      <c r="B943" s="499"/>
      <c r="C943" s="499"/>
      <c r="D943" s="499"/>
      <c r="E943" s="499"/>
      <c r="F943" s="499"/>
      <c r="G943" s="500"/>
    </row>
    <row r="944" spans="1:7" s="171" customFormat="1" outlineLevel="1" x14ac:dyDescent="0.35">
      <c r="A944" s="502"/>
      <c r="B944" s="502"/>
      <c r="C944" s="502"/>
      <c r="D944" s="502"/>
      <c r="E944" s="502"/>
      <c r="F944" s="502"/>
      <c r="G944" s="503"/>
    </row>
    <row r="945" spans="1:7" s="171" customFormat="1" outlineLevel="1" x14ac:dyDescent="0.35">
      <c r="A945" s="502"/>
      <c r="B945" s="502"/>
      <c r="C945" s="502"/>
      <c r="D945" s="502"/>
      <c r="E945" s="502"/>
      <c r="F945" s="502"/>
      <c r="G945" s="503"/>
    </row>
    <row r="946" spans="1:7" s="171" customFormat="1" outlineLevel="1" x14ac:dyDescent="0.35">
      <c r="A946" s="505"/>
      <c r="B946" s="505"/>
      <c r="C946" s="505"/>
      <c r="D946" s="505"/>
      <c r="E946" s="505"/>
      <c r="F946" s="505"/>
      <c r="G946" s="506"/>
    </row>
    <row r="947" spans="1:7" s="171" customFormat="1" ht="14.5" customHeight="1" outlineLevel="1" x14ac:dyDescent="0.35">
      <c r="A947" s="584">
        <f>'BD6'!A455</f>
        <v>0</v>
      </c>
      <c r="B947" s="584"/>
      <c r="C947" s="215">
        <f>'BD6'!G455</f>
        <v>0</v>
      </c>
    </row>
    <row r="948" spans="1:7" s="171" customFormat="1" outlineLevel="1" x14ac:dyDescent="0.35">
      <c r="A948" s="499" t="s">
        <v>145</v>
      </c>
      <c r="B948" s="499"/>
      <c r="C948" s="499"/>
      <c r="D948" s="499"/>
      <c r="E948" s="499"/>
      <c r="F948" s="499"/>
      <c r="G948" s="500"/>
    </row>
    <row r="949" spans="1:7" s="171" customFormat="1" outlineLevel="1" x14ac:dyDescent="0.35">
      <c r="A949" s="502"/>
      <c r="B949" s="502"/>
      <c r="C949" s="502"/>
      <c r="D949" s="502"/>
      <c r="E949" s="502"/>
      <c r="F949" s="502"/>
      <c r="G949" s="503"/>
    </row>
    <row r="950" spans="1:7" s="171" customFormat="1" outlineLevel="1" x14ac:dyDescent="0.35">
      <c r="A950" s="502"/>
      <c r="B950" s="502"/>
      <c r="C950" s="502"/>
      <c r="D950" s="502"/>
      <c r="E950" s="502"/>
      <c r="F950" s="502"/>
      <c r="G950" s="503"/>
    </row>
    <row r="951" spans="1:7" s="171" customFormat="1" outlineLevel="1" x14ac:dyDescent="0.35">
      <c r="A951" s="505"/>
      <c r="B951" s="505"/>
      <c r="C951" s="505"/>
      <c r="D951" s="505"/>
      <c r="E951" s="505"/>
      <c r="F951" s="505"/>
      <c r="G951" s="506"/>
    </row>
    <row r="952" spans="1:7" s="171" customFormat="1" ht="14.5" customHeight="1" outlineLevel="1" x14ac:dyDescent="0.35">
      <c r="A952" s="584">
        <f>'BD6'!A456</f>
        <v>0</v>
      </c>
      <c r="B952" s="584"/>
      <c r="C952" s="215">
        <f>'BD6'!G456</f>
        <v>0</v>
      </c>
    </row>
    <row r="953" spans="1:7" s="171" customFormat="1" outlineLevel="1" x14ac:dyDescent="0.35">
      <c r="A953" s="499" t="s">
        <v>145</v>
      </c>
      <c r="B953" s="499"/>
      <c r="C953" s="499"/>
      <c r="D953" s="499"/>
      <c r="E953" s="499"/>
      <c r="F953" s="499"/>
      <c r="G953" s="500"/>
    </row>
    <row r="954" spans="1:7" s="171" customFormat="1" outlineLevel="1" x14ac:dyDescent="0.35">
      <c r="A954" s="502"/>
      <c r="B954" s="502"/>
      <c r="C954" s="502"/>
      <c r="D954" s="502"/>
      <c r="E954" s="502"/>
      <c r="F954" s="502"/>
      <c r="G954" s="503"/>
    </row>
    <row r="955" spans="1:7" s="171" customFormat="1" outlineLevel="1" x14ac:dyDescent="0.35">
      <c r="A955" s="502"/>
      <c r="B955" s="502"/>
      <c r="C955" s="502"/>
      <c r="D955" s="502"/>
      <c r="E955" s="502"/>
      <c r="F955" s="502"/>
      <c r="G955" s="503"/>
    </row>
    <row r="956" spans="1:7" s="171" customFormat="1" outlineLevel="1" x14ac:dyDescent="0.35">
      <c r="A956" s="505"/>
      <c r="B956" s="505"/>
      <c r="C956" s="505"/>
      <c r="D956" s="505"/>
      <c r="E956" s="505"/>
      <c r="F956" s="505"/>
      <c r="G956" s="506"/>
    </row>
    <row r="957" spans="1:7" s="171" customFormat="1" ht="14.5" customHeight="1" outlineLevel="1" x14ac:dyDescent="0.35">
      <c r="A957" s="584">
        <f>'BD6'!A457</f>
        <v>0</v>
      </c>
      <c r="B957" s="584"/>
      <c r="C957" s="215">
        <f>'BD6'!G457</f>
        <v>0</v>
      </c>
    </row>
    <row r="958" spans="1:7" s="171" customFormat="1" outlineLevel="1" x14ac:dyDescent="0.35">
      <c r="A958" s="499" t="s">
        <v>145</v>
      </c>
      <c r="B958" s="499"/>
      <c r="C958" s="499"/>
      <c r="D958" s="499"/>
      <c r="E958" s="499"/>
      <c r="F958" s="499"/>
      <c r="G958" s="500"/>
    </row>
    <row r="959" spans="1:7" s="171" customFormat="1" outlineLevel="1" x14ac:dyDescent="0.35">
      <c r="A959" s="502"/>
      <c r="B959" s="502"/>
      <c r="C959" s="502"/>
      <c r="D959" s="502"/>
      <c r="E959" s="502"/>
      <c r="F959" s="502"/>
      <c r="G959" s="503"/>
    </row>
    <row r="960" spans="1:7" s="171" customFormat="1" outlineLevel="1" x14ac:dyDescent="0.35">
      <c r="A960" s="502"/>
      <c r="B960" s="502"/>
      <c r="C960" s="502"/>
      <c r="D960" s="502"/>
      <c r="E960" s="502"/>
      <c r="F960" s="502"/>
      <c r="G960" s="503"/>
    </row>
    <row r="961" spans="1:7" s="171" customFormat="1" outlineLevel="1" x14ac:dyDescent="0.35">
      <c r="A961" s="505"/>
      <c r="B961" s="505"/>
      <c r="C961" s="505"/>
      <c r="D961" s="505"/>
      <c r="E961" s="505"/>
      <c r="F961" s="505"/>
      <c r="G961" s="506"/>
    </row>
    <row r="962" spans="1:7" s="171" customFormat="1" ht="14.5" customHeight="1" outlineLevel="1" x14ac:dyDescent="0.35">
      <c r="A962" s="584">
        <f>'BD6'!A458</f>
        <v>0</v>
      </c>
      <c r="B962" s="584"/>
      <c r="C962" s="215">
        <f>'BD6'!G458</f>
        <v>0</v>
      </c>
    </row>
    <row r="963" spans="1:7" s="171" customFormat="1" outlineLevel="1" x14ac:dyDescent="0.35">
      <c r="A963" s="499" t="s">
        <v>145</v>
      </c>
      <c r="B963" s="499"/>
      <c r="C963" s="499"/>
      <c r="D963" s="499"/>
      <c r="E963" s="499"/>
      <c r="F963" s="499"/>
      <c r="G963" s="500"/>
    </row>
    <row r="964" spans="1:7" s="171" customFormat="1" outlineLevel="1" x14ac:dyDescent="0.35">
      <c r="A964" s="502"/>
      <c r="B964" s="502"/>
      <c r="C964" s="502"/>
      <c r="D964" s="502"/>
      <c r="E964" s="502"/>
      <c r="F964" s="502"/>
      <c r="G964" s="503"/>
    </row>
    <row r="965" spans="1:7" s="171" customFormat="1" outlineLevel="1" x14ac:dyDescent="0.35">
      <c r="A965" s="502"/>
      <c r="B965" s="502"/>
      <c r="C965" s="502"/>
      <c r="D965" s="502"/>
      <c r="E965" s="502"/>
      <c r="F965" s="502"/>
      <c r="G965" s="503"/>
    </row>
    <row r="966" spans="1:7" s="171" customFormat="1" outlineLevel="1" x14ac:dyDescent="0.35">
      <c r="A966" s="505"/>
      <c r="B966" s="505"/>
      <c r="C966" s="505"/>
      <c r="D966" s="505"/>
      <c r="E966" s="505"/>
      <c r="F966" s="505"/>
      <c r="G966" s="506"/>
    </row>
    <row r="967" spans="1:7" s="171" customFormat="1" ht="14.5" customHeight="1" outlineLevel="2" x14ac:dyDescent="0.35">
      <c r="A967" s="584">
        <f>'BD6'!A459</f>
        <v>0</v>
      </c>
      <c r="B967" s="584"/>
      <c r="C967" s="215">
        <f>'BD6'!G459</f>
        <v>0</v>
      </c>
    </row>
    <row r="968" spans="1:7" s="171" customFormat="1" outlineLevel="2" x14ac:dyDescent="0.35">
      <c r="A968" s="499" t="s">
        <v>145</v>
      </c>
      <c r="B968" s="499"/>
      <c r="C968" s="499"/>
      <c r="D968" s="499"/>
      <c r="E968" s="499"/>
      <c r="F968" s="499"/>
      <c r="G968" s="500"/>
    </row>
    <row r="969" spans="1:7" s="171" customFormat="1" outlineLevel="2" x14ac:dyDescent="0.35">
      <c r="A969" s="502"/>
      <c r="B969" s="502"/>
      <c r="C969" s="502"/>
      <c r="D969" s="502"/>
      <c r="E969" s="502"/>
      <c r="F969" s="502"/>
      <c r="G969" s="503"/>
    </row>
    <row r="970" spans="1:7" s="171" customFormat="1" outlineLevel="2" x14ac:dyDescent="0.35">
      <c r="A970" s="502"/>
      <c r="B970" s="502"/>
      <c r="C970" s="502"/>
      <c r="D970" s="502"/>
      <c r="E970" s="502"/>
      <c r="F970" s="502"/>
      <c r="G970" s="503"/>
    </row>
    <row r="971" spans="1:7" s="171" customFormat="1" outlineLevel="2" x14ac:dyDescent="0.35">
      <c r="A971" s="505"/>
      <c r="B971" s="505"/>
      <c r="C971" s="505"/>
      <c r="D971" s="505"/>
      <c r="E971" s="505"/>
      <c r="F971" s="505"/>
      <c r="G971" s="506"/>
    </row>
    <row r="972" spans="1:7" s="171" customFormat="1" ht="14.5" customHeight="1" outlineLevel="2" x14ac:dyDescent="0.35">
      <c r="A972" s="584">
        <f>'BD6'!A460</f>
        <v>0</v>
      </c>
      <c r="B972" s="584"/>
      <c r="C972" s="215">
        <f>'BD6'!G460</f>
        <v>0</v>
      </c>
    </row>
    <row r="973" spans="1:7" s="171" customFormat="1" outlineLevel="2" x14ac:dyDescent="0.35">
      <c r="A973" s="499" t="s">
        <v>145</v>
      </c>
      <c r="B973" s="499"/>
      <c r="C973" s="499"/>
      <c r="D973" s="499"/>
      <c r="E973" s="499"/>
      <c r="F973" s="499"/>
      <c r="G973" s="500"/>
    </row>
    <row r="974" spans="1:7" s="171" customFormat="1" outlineLevel="2" x14ac:dyDescent="0.35">
      <c r="A974" s="502"/>
      <c r="B974" s="502"/>
      <c r="C974" s="502"/>
      <c r="D974" s="502"/>
      <c r="E974" s="502"/>
      <c r="F974" s="502"/>
      <c r="G974" s="503"/>
    </row>
    <row r="975" spans="1:7" s="171" customFormat="1" outlineLevel="2" x14ac:dyDescent="0.35">
      <c r="A975" s="502"/>
      <c r="B975" s="502"/>
      <c r="C975" s="502"/>
      <c r="D975" s="502"/>
      <c r="E975" s="502"/>
      <c r="F975" s="502"/>
      <c r="G975" s="503"/>
    </row>
    <row r="976" spans="1:7" s="171" customFormat="1" outlineLevel="2" x14ac:dyDescent="0.35">
      <c r="A976" s="505"/>
      <c r="B976" s="505"/>
      <c r="C976" s="505"/>
      <c r="D976" s="505"/>
      <c r="E976" s="505"/>
      <c r="F976" s="505"/>
      <c r="G976" s="506"/>
    </row>
    <row r="977" spans="1:7" s="171" customFormat="1" ht="14.5" customHeight="1" outlineLevel="2" x14ac:dyDescent="0.35">
      <c r="A977" s="584">
        <f>'BD6'!A461</f>
        <v>0</v>
      </c>
      <c r="B977" s="584"/>
      <c r="C977" s="215">
        <f>'BD6'!G461</f>
        <v>0</v>
      </c>
    </row>
    <row r="978" spans="1:7" s="171" customFormat="1" outlineLevel="2" x14ac:dyDescent="0.35">
      <c r="A978" s="499" t="s">
        <v>145</v>
      </c>
      <c r="B978" s="499"/>
      <c r="C978" s="499"/>
      <c r="D978" s="499"/>
      <c r="E978" s="499"/>
      <c r="F978" s="499"/>
      <c r="G978" s="500"/>
    </row>
    <row r="979" spans="1:7" s="171" customFormat="1" outlineLevel="2" x14ac:dyDescent="0.35">
      <c r="A979" s="502"/>
      <c r="B979" s="502"/>
      <c r="C979" s="502"/>
      <c r="D979" s="502"/>
      <c r="E979" s="502"/>
      <c r="F979" s="502"/>
      <c r="G979" s="503"/>
    </row>
    <row r="980" spans="1:7" s="171" customFormat="1" outlineLevel="2" x14ac:dyDescent="0.35">
      <c r="A980" s="502"/>
      <c r="B980" s="502"/>
      <c r="C980" s="502"/>
      <c r="D980" s="502"/>
      <c r="E980" s="502"/>
      <c r="F980" s="502"/>
      <c r="G980" s="503"/>
    </row>
    <row r="981" spans="1:7" s="171" customFormat="1" outlineLevel="2" x14ac:dyDescent="0.35">
      <c r="A981" s="505"/>
      <c r="B981" s="505"/>
      <c r="C981" s="505"/>
      <c r="D981" s="505"/>
      <c r="E981" s="505"/>
      <c r="F981" s="505"/>
      <c r="G981" s="506"/>
    </row>
    <row r="982" spans="1:7" s="171" customFormat="1" ht="14.5" customHeight="1" outlineLevel="2" x14ac:dyDescent="0.35">
      <c r="A982" s="584">
        <f>'BD6'!A462</f>
        <v>0</v>
      </c>
      <c r="B982" s="584"/>
      <c r="C982" s="215">
        <f>'BD6'!G462</f>
        <v>0</v>
      </c>
    </row>
    <row r="983" spans="1:7" s="171" customFormat="1" outlineLevel="2" x14ac:dyDescent="0.35">
      <c r="A983" s="499" t="s">
        <v>145</v>
      </c>
      <c r="B983" s="499"/>
      <c r="C983" s="499"/>
      <c r="D983" s="499"/>
      <c r="E983" s="499"/>
      <c r="F983" s="499"/>
      <c r="G983" s="500"/>
    </row>
    <row r="984" spans="1:7" s="171" customFormat="1" outlineLevel="2" x14ac:dyDescent="0.35">
      <c r="A984" s="502"/>
      <c r="B984" s="502"/>
      <c r="C984" s="502"/>
      <c r="D984" s="502"/>
      <c r="E984" s="502"/>
      <c r="F984" s="502"/>
      <c r="G984" s="503"/>
    </row>
    <row r="985" spans="1:7" s="171" customFormat="1" outlineLevel="2" x14ac:dyDescent="0.35">
      <c r="A985" s="502"/>
      <c r="B985" s="502"/>
      <c r="C985" s="502"/>
      <c r="D985" s="502"/>
      <c r="E985" s="502"/>
      <c r="F985" s="502"/>
      <c r="G985" s="503"/>
    </row>
    <row r="986" spans="1:7" s="171" customFormat="1" outlineLevel="2" x14ac:dyDescent="0.35">
      <c r="A986" s="505"/>
      <c r="B986" s="505"/>
      <c r="C986" s="505"/>
      <c r="D986" s="505"/>
      <c r="E986" s="505"/>
      <c r="F986" s="505"/>
      <c r="G986" s="506"/>
    </row>
    <row r="987" spans="1:7" s="171" customFormat="1" ht="14.5" customHeight="1" outlineLevel="2" x14ac:dyDescent="0.35">
      <c r="A987" s="584">
        <f>'BD6'!A463</f>
        <v>0</v>
      </c>
      <c r="B987" s="584"/>
      <c r="C987" s="215">
        <f>'BD6'!G463</f>
        <v>0</v>
      </c>
    </row>
    <row r="988" spans="1:7" s="171" customFormat="1" outlineLevel="2" x14ac:dyDescent="0.35">
      <c r="A988" s="499" t="s">
        <v>145</v>
      </c>
      <c r="B988" s="499"/>
      <c r="C988" s="499"/>
      <c r="D988" s="499"/>
      <c r="E988" s="499"/>
      <c r="F988" s="499"/>
      <c r="G988" s="500"/>
    </row>
    <row r="989" spans="1:7" s="171" customFormat="1" outlineLevel="2" x14ac:dyDescent="0.35">
      <c r="A989" s="502"/>
      <c r="B989" s="502"/>
      <c r="C989" s="502"/>
      <c r="D989" s="502"/>
      <c r="E989" s="502"/>
      <c r="F989" s="502"/>
      <c r="G989" s="503"/>
    </row>
    <row r="990" spans="1:7" s="171" customFormat="1" outlineLevel="2" x14ac:dyDescent="0.35">
      <c r="A990" s="502"/>
      <c r="B990" s="502"/>
      <c r="C990" s="502"/>
      <c r="D990" s="502"/>
      <c r="E990" s="502"/>
      <c r="F990" s="502"/>
      <c r="G990" s="503"/>
    </row>
    <row r="991" spans="1:7" s="171" customFormat="1" outlineLevel="2" x14ac:dyDescent="0.35">
      <c r="A991" s="505"/>
      <c r="B991" s="505"/>
      <c r="C991" s="505"/>
      <c r="D991" s="505"/>
      <c r="E991" s="505"/>
      <c r="F991" s="505"/>
      <c r="G991" s="506"/>
    </row>
    <row r="992" spans="1:7" s="168" customFormat="1" outlineLevel="1" x14ac:dyDescent="0.35">
      <c r="A992" s="169"/>
      <c r="B992"/>
      <c r="C992"/>
      <c r="D992"/>
      <c r="E992"/>
      <c r="F992"/>
      <c r="G992"/>
    </row>
    <row r="993" spans="1:7" s="168" customFormat="1" ht="18.5" outlineLevel="1" x14ac:dyDescent="0.35">
      <c r="A993" s="62" t="s">
        <v>113</v>
      </c>
      <c r="B993" s="170"/>
      <c r="C993" s="491">
        <f>'BD6'!G481</f>
        <v>0</v>
      </c>
      <c r="D993" s="491"/>
      <c r="E993" s="170"/>
      <c r="F993" s="170"/>
      <c r="G993" s="170"/>
    </row>
    <row r="994" spans="1:7" s="168" customFormat="1" outlineLevel="1" x14ac:dyDescent="0.35">
      <c r="A994" s="587" t="s">
        <v>123</v>
      </c>
      <c r="B994" s="588"/>
      <c r="C994" s="588"/>
      <c r="D994" s="588"/>
      <c r="E994" s="588"/>
      <c r="F994" s="588"/>
      <c r="G994" s="589"/>
    </row>
    <row r="995" spans="1:7" s="171" customFormat="1" ht="14.5" customHeight="1" outlineLevel="1" x14ac:dyDescent="0.35">
      <c r="A995" s="584">
        <f>'BD6'!A470</f>
        <v>0</v>
      </c>
      <c r="B995" s="584"/>
      <c r="C995" s="215">
        <f>'BD6'!G470</f>
        <v>0</v>
      </c>
    </row>
    <row r="996" spans="1:7" s="171" customFormat="1" outlineLevel="1" x14ac:dyDescent="0.35">
      <c r="A996" s="499" t="s">
        <v>145</v>
      </c>
      <c r="B996" s="499"/>
      <c r="C996" s="499"/>
      <c r="D996" s="499"/>
      <c r="E996" s="499"/>
      <c r="F996" s="499"/>
      <c r="G996" s="500"/>
    </row>
    <row r="997" spans="1:7" s="171" customFormat="1" outlineLevel="1" x14ac:dyDescent="0.35">
      <c r="A997" s="502"/>
      <c r="B997" s="502"/>
      <c r="C997" s="502"/>
      <c r="D997" s="502"/>
      <c r="E997" s="502"/>
      <c r="F997" s="502"/>
      <c r="G997" s="503"/>
    </row>
    <row r="998" spans="1:7" s="171" customFormat="1" outlineLevel="1" x14ac:dyDescent="0.35">
      <c r="A998" s="502"/>
      <c r="B998" s="502"/>
      <c r="C998" s="502"/>
      <c r="D998" s="502"/>
      <c r="E998" s="502"/>
      <c r="F998" s="502"/>
      <c r="G998" s="503"/>
    </row>
    <row r="999" spans="1:7" s="171" customFormat="1" outlineLevel="1" x14ac:dyDescent="0.35">
      <c r="A999" s="505"/>
      <c r="B999" s="505"/>
      <c r="C999" s="505"/>
      <c r="D999" s="505"/>
      <c r="E999" s="505"/>
      <c r="F999" s="505"/>
      <c r="G999" s="506"/>
    </row>
    <row r="1000" spans="1:7" s="171" customFormat="1" ht="14.5" customHeight="1" outlineLevel="1" x14ac:dyDescent="0.35">
      <c r="A1000" s="584">
        <f>'BD6'!A471</f>
        <v>0</v>
      </c>
      <c r="B1000" s="584"/>
      <c r="C1000" s="215">
        <f>'BD6'!G471</f>
        <v>0</v>
      </c>
    </row>
    <row r="1001" spans="1:7" s="171" customFormat="1" outlineLevel="1" x14ac:dyDescent="0.35">
      <c r="A1001" s="499" t="s">
        <v>145</v>
      </c>
      <c r="B1001" s="499"/>
      <c r="C1001" s="499"/>
      <c r="D1001" s="499"/>
      <c r="E1001" s="499"/>
      <c r="F1001" s="499"/>
      <c r="G1001" s="500"/>
    </row>
    <row r="1002" spans="1:7" s="171" customFormat="1" outlineLevel="1" x14ac:dyDescent="0.35">
      <c r="A1002" s="502"/>
      <c r="B1002" s="502"/>
      <c r="C1002" s="502"/>
      <c r="D1002" s="502"/>
      <c r="E1002" s="502"/>
      <c r="F1002" s="502"/>
      <c r="G1002" s="503"/>
    </row>
    <row r="1003" spans="1:7" s="171" customFormat="1" outlineLevel="1" x14ac:dyDescent="0.35">
      <c r="A1003" s="502"/>
      <c r="B1003" s="502"/>
      <c r="C1003" s="502"/>
      <c r="D1003" s="502"/>
      <c r="E1003" s="502"/>
      <c r="F1003" s="502"/>
      <c r="G1003" s="503"/>
    </row>
    <row r="1004" spans="1:7" s="171" customFormat="1" outlineLevel="1" x14ac:dyDescent="0.35">
      <c r="A1004" s="505"/>
      <c r="B1004" s="505"/>
      <c r="C1004" s="505"/>
      <c r="D1004" s="505"/>
      <c r="E1004" s="505"/>
      <c r="F1004" s="505"/>
      <c r="G1004" s="506"/>
    </row>
    <row r="1005" spans="1:7" s="171" customFormat="1" ht="14.5" customHeight="1" outlineLevel="1" x14ac:dyDescent="0.35">
      <c r="A1005" s="584">
        <f>'BD6'!A472</f>
        <v>0</v>
      </c>
      <c r="B1005" s="584"/>
      <c r="C1005" s="215">
        <f>'BD6'!G472</f>
        <v>0</v>
      </c>
    </row>
    <row r="1006" spans="1:7" s="171" customFormat="1" outlineLevel="1" x14ac:dyDescent="0.35">
      <c r="A1006" s="499" t="s">
        <v>145</v>
      </c>
      <c r="B1006" s="499"/>
      <c r="C1006" s="499"/>
      <c r="D1006" s="499"/>
      <c r="E1006" s="499"/>
      <c r="F1006" s="499"/>
      <c r="G1006" s="500"/>
    </row>
    <row r="1007" spans="1:7" s="171" customFormat="1" outlineLevel="1" x14ac:dyDescent="0.35">
      <c r="A1007" s="502"/>
      <c r="B1007" s="502"/>
      <c r="C1007" s="502"/>
      <c r="D1007" s="502"/>
      <c r="E1007" s="502"/>
      <c r="F1007" s="502"/>
      <c r="G1007" s="503"/>
    </row>
    <row r="1008" spans="1:7" s="171" customFormat="1" outlineLevel="1" x14ac:dyDescent="0.35">
      <c r="A1008" s="502"/>
      <c r="B1008" s="502"/>
      <c r="C1008" s="502"/>
      <c r="D1008" s="502"/>
      <c r="E1008" s="502"/>
      <c r="F1008" s="502"/>
      <c r="G1008" s="503"/>
    </row>
    <row r="1009" spans="1:7" s="171" customFormat="1" outlineLevel="1" x14ac:dyDescent="0.35">
      <c r="A1009" s="505"/>
      <c r="B1009" s="505"/>
      <c r="C1009" s="505"/>
      <c r="D1009" s="505"/>
      <c r="E1009" s="505"/>
      <c r="F1009" s="505"/>
      <c r="G1009" s="506"/>
    </row>
    <row r="1010" spans="1:7" s="171" customFormat="1" ht="14.5" customHeight="1" outlineLevel="1" x14ac:dyDescent="0.35">
      <c r="A1010" s="584">
        <f>'BD6'!A473</f>
        <v>0</v>
      </c>
      <c r="B1010" s="584"/>
      <c r="C1010" s="215">
        <f>'BD6'!G473</f>
        <v>0</v>
      </c>
    </row>
    <row r="1011" spans="1:7" s="171" customFormat="1" outlineLevel="1" x14ac:dyDescent="0.35">
      <c r="A1011" s="499" t="s">
        <v>145</v>
      </c>
      <c r="B1011" s="499"/>
      <c r="C1011" s="499"/>
      <c r="D1011" s="499"/>
      <c r="E1011" s="499"/>
      <c r="F1011" s="499"/>
      <c r="G1011" s="500"/>
    </row>
    <row r="1012" spans="1:7" s="171" customFormat="1" outlineLevel="1" x14ac:dyDescent="0.35">
      <c r="A1012" s="502"/>
      <c r="B1012" s="502"/>
      <c r="C1012" s="502"/>
      <c r="D1012" s="502"/>
      <c r="E1012" s="502"/>
      <c r="F1012" s="502"/>
      <c r="G1012" s="503"/>
    </row>
    <row r="1013" spans="1:7" s="171" customFormat="1" outlineLevel="1" x14ac:dyDescent="0.35">
      <c r="A1013" s="502"/>
      <c r="B1013" s="502"/>
      <c r="C1013" s="502"/>
      <c r="D1013" s="502"/>
      <c r="E1013" s="502"/>
      <c r="F1013" s="502"/>
      <c r="G1013" s="503"/>
    </row>
    <row r="1014" spans="1:7" s="171" customFormat="1" outlineLevel="1" x14ac:dyDescent="0.35">
      <c r="A1014" s="505"/>
      <c r="B1014" s="505"/>
      <c r="C1014" s="505"/>
      <c r="D1014" s="505"/>
      <c r="E1014" s="505"/>
      <c r="F1014" s="505"/>
      <c r="G1014" s="506"/>
    </row>
    <row r="1015" spans="1:7" s="171" customFormat="1" ht="14.5" customHeight="1" outlineLevel="1" x14ac:dyDescent="0.35">
      <c r="A1015" s="584">
        <f>'BD6'!A474</f>
        <v>0</v>
      </c>
      <c r="B1015" s="584"/>
      <c r="C1015" s="215">
        <f>'BD6'!G474</f>
        <v>0</v>
      </c>
    </row>
    <row r="1016" spans="1:7" s="171" customFormat="1" outlineLevel="1" x14ac:dyDescent="0.35">
      <c r="A1016" s="499" t="s">
        <v>145</v>
      </c>
      <c r="B1016" s="499"/>
      <c r="C1016" s="499"/>
      <c r="D1016" s="499"/>
      <c r="E1016" s="499"/>
      <c r="F1016" s="499"/>
      <c r="G1016" s="500"/>
    </row>
    <row r="1017" spans="1:7" s="171" customFormat="1" outlineLevel="1" x14ac:dyDescent="0.35">
      <c r="A1017" s="502"/>
      <c r="B1017" s="502"/>
      <c r="C1017" s="502"/>
      <c r="D1017" s="502"/>
      <c r="E1017" s="502"/>
      <c r="F1017" s="502"/>
      <c r="G1017" s="503"/>
    </row>
    <row r="1018" spans="1:7" s="171" customFormat="1" outlineLevel="1" x14ac:dyDescent="0.35">
      <c r="A1018" s="502"/>
      <c r="B1018" s="502"/>
      <c r="C1018" s="502"/>
      <c r="D1018" s="502"/>
      <c r="E1018" s="502"/>
      <c r="F1018" s="502"/>
      <c r="G1018" s="503"/>
    </row>
    <row r="1019" spans="1:7" s="171" customFormat="1" outlineLevel="1" x14ac:dyDescent="0.35">
      <c r="A1019" s="505"/>
      <c r="B1019" s="505"/>
      <c r="C1019" s="505"/>
      <c r="D1019" s="505"/>
      <c r="E1019" s="505"/>
      <c r="F1019" s="505"/>
      <c r="G1019" s="506"/>
    </row>
    <row r="1020" spans="1:7" s="171" customFormat="1" ht="14.5" customHeight="1" outlineLevel="2" x14ac:dyDescent="0.35">
      <c r="A1020" s="584">
        <f>'BD6'!A475</f>
        <v>0</v>
      </c>
      <c r="B1020" s="584"/>
      <c r="C1020" s="215">
        <f>'BD6'!G475</f>
        <v>0</v>
      </c>
    </row>
    <row r="1021" spans="1:7" s="171" customFormat="1" outlineLevel="2" x14ac:dyDescent="0.35">
      <c r="A1021" s="499" t="s">
        <v>145</v>
      </c>
      <c r="B1021" s="499"/>
      <c r="C1021" s="499"/>
      <c r="D1021" s="499"/>
      <c r="E1021" s="499"/>
      <c r="F1021" s="499"/>
      <c r="G1021" s="500"/>
    </row>
    <row r="1022" spans="1:7" s="171" customFormat="1" outlineLevel="2" x14ac:dyDescent="0.35">
      <c r="A1022" s="502"/>
      <c r="B1022" s="502"/>
      <c r="C1022" s="502"/>
      <c r="D1022" s="502"/>
      <c r="E1022" s="502"/>
      <c r="F1022" s="502"/>
      <c r="G1022" s="503"/>
    </row>
    <row r="1023" spans="1:7" s="171" customFormat="1" outlineLevel="2" x14ac:dyDescent="0.35">
      <c r="A1023" s="502"/>
      <c r="B1023" s="502"/>
      <c r="C1023" s="502"/>
      <c r="D1023" s="502"/>
      <c r="E1023" s="502"/>
      <c r="F1023" s="502"/>
      <c r="G1023" s="503"/>
    </row>
    <row r="1024" spans="1:7" s="171" customFormat="1" outlineLevel="2" x14ac:dyDescent="0.35">
      <c r="A1024" s="505"/>
      <c r="B1024" s="505"/>
      <c r="C1024" s="505"/>
      <c r="D1024" s="505"/>
      <c r="E1024" s="505"/>
      <c r="F1024" s="505"/>
      <c r="G1024" s="506"/>
    </row>
    <row r="1025" spans="1:7" s="171" customFormat="1" ht="14.5" customHeight="1" outlineLevel="2" x14ac:dyDescent="0.35">
      <c r="A1025" s="584">
        <f>'BD6'!A476</f>
        <v>0</v>
      </c>
      <c r="B1025" s="584"/>
      <c r="C1025" s="215">
        <f>'BD6'!G476</f>
        <v>0</v>
      </c>
    </row>
    <row r="1026" spans="1:7" s="171" customFormat="1" outlineLevel="2" x14ac:dyDescent="0.35">
      <c r="A1026" s="499" t="s">
        <v>145</v>
      </c>
      <c r="B1026" s="499"/>
      <c r="C1026" s="499"/>
      <c r="D1026" s="499"/>
      <c r="E1026" s="499"/>
      <c r="F1026" s="499"/>
      <c r="G1026" s="500"/>
    </row>
    <row r="1027" spans="1:7" s="171" customFormat="1" outlineLevel="2" x14ac:dyDescent="0.35">
      <c r="A1027" s="502"/>
      <c r="B1027" s="502"/>
      <c r="C1027" s="502"/>
      <c r="D1027" s="502"/>
      <c r="E1027" s="502"/>
      <c r="F1027" s="502"/>
      <c r="G1027" s="503"/>
    </row>
    <row r="1028" spans="1:7" s="171" customFormat="1" outlineLevel="2" x14ac:dyDescent="0.35">
      <c r="A1028" s="502"/>
      <c r="B1028" s="502"/>
      <c r="C1028" s="502"/>
      <c r="D1028" s="502"/>
      <c r="E1028" s="502"/>
      <c r="F1028" s="502"/>
      <c r="G1028" s="503"/>
    </row>
    <row r="1029" spans="1:7" s="171" customFormat="1" outlineLevel="2" x14ac:dyDescent="0.35">
      <c r="A1029" s="505"/>
      <c r="B1029" s="505"/>
      <c r="C1029" s="505"/>
      <c r="D1029" s="505"/>
      <c r="E1029" s="505"/>
      <c r="F1029" s="505"/>
      <c r="G1029" s="506"/>
    </row>
    <row r="1030" spans="1:7" s="171" customFormat="1" ht="14.5" customHeight="1" outlineLevel="2" x14ac:dyDescent="0.35">
      <c r="A1030" s="584">
        <f>'BD6'!A477</f>
        <v>0</v>
      </c>
      <c r="B1030" s="584"/>
      <c r="C1030" s="215">
        <f>'BD6'!G477</f>
        <v>0</v>
      </c>
    </row>
    <row r="1031" spans="1:7" s="171" customFormat="1" outlineLevel="2" x14ac:dyDescent="0.35">
      <c r="A1031" s="499" t="s">
        <v>145</v>
      </c>
      <c r="B1031" s="499"/>
      <c r="C1031" s="499"/>
      <c r="D1031" s="499"/>
      <c r="E1031" s="499"/>
      <c r="F1031" s="499"/>
      <c r="G1031" s="500"/>
    </row>
    <row r="1032" spans="1:7" s="171" customFormat="1" outlineLevel="2" x14ac:dyDescent="0.35">
      <c r="A1032" s="502"/>
      <c r="B1032" s="502"/>
      <c r="C1032" s="502"/>
      <c r="D1032" s="502"/>
      <c r="E1032" s="502"/>
      <c r="F1032" s="502"/>
      <c r="G1032" s="503"/>
    </row>
    <row r="1033" spans="1:7" s="171" customFormat="1" outlineLevel="2" x14ac:dyDescent="0.35">
      <c r="A1033" s="502"/>
      <c r="B1033" s="502"/>
      <c r="C1033" s="502"/>
      <c r="D1033" s="502"/>
      <c r="E1033" s="502"/>
      <c r="F1033" s="502"/>
      <c r="G1033" s="503"/>
    </row>
    <row r="1034" spans="1:7" s="171" customFormat="1" outlineLevel="2" x14ac:dyDescent="0.35">
      <c r="A1034" s="505"/>
      <c r="B1034" s="505"/>
      <c r="C1034" s="505"/>
      <c r="D1034" s="505"/>
      <c r="E1034" s="505"/>
      <c r="F1034" s="505"/>
      <c r="G1034" s="506"/>
    </row>
    <row r="1035" spans="1:7" s="171" customFormat="1" ht="14.5" customHeight="1" outlineLevel="2" x14ac:dyDescent="0.35">
      <c r="A1035" s="584">
        <f>'BD6'!A478</f>
        <v>0</v>
      </c>
      <c r="B1035" s="584"/>
      <c r="C1035" s="215">
        <f>'BD6'!G478</f>
        <v>0</v>
      </c>
    </row>
    <row r="1036" spans="1:7" s="171" customFormat="1" outlineLevel="2" x14ac:dyDescent="0.35">
      <c r="A1036" s="499" t="s">
        <v>145</v>
      </c>
      <c r="B1036" s="499"/>
      <c r="C1036" s="499"/>
      <c r="D1036" s="499"/>
      <c r="E1036" s="499"/>
      <c r="F1036" s="499"/>
      <c r="G1036" s="500"/>
    </row>
    <row r="1037" spans="1:7" s="171" customFormat="1" outlineLevel="2" x14ac:dyDescent="0.35">
      <c r="A1037" s="502"/>
      <c r="B1037" s="502"/>
      <c r="C1037" s="502"/>
      <c r="D1037" s="502"/>
      <c r="E1037" s="502"/>
      <c r="F1037" s="502"/>
      <c r="G1037" s="503"/>
    </row>
    <row r="1038" spans="1:7" s="171" customFormat="1" outlineLevel="2" x14ac:dyDescent="0.35">
      <c r="A1038" s="502"/>
      <c r="B1038" s="502"/>
      <c r="C1038" s="502"/>
      <c r="D1038" s="502"/>
      <c r="E1038" s="502"/>
      <c r="F1038" s="502"/>
      <c r="G1038" s="503"/>
    </row>
    <row r="1039" spans="1:7" s="171" customFormat="1" outlineLevel="2" x14ac:dyDescent="0.35">
      <c r="A1039" s="505"/>
      <c r="B1039" s="505"/>
      <c r="C1039" s="505"/>
      <c r="D1039" s="505"/>
      <c r="E1039" s="505"/>
      <c r="F1039" s="505"/>
      <c r="G1039" s="506"/>
    </row>
    <row r="1040" spans="1:7" s="171" customFormat="1" ht="14.5" customHeight="1" outlineLevel="2" x14ac:dyDescent="0.35">
      <c r="A1040" s="584">
        <f>'BD6'!A479</f>
        <v>0</v>
      </c>
      <c r="B1040" s="584"/>
      <c r="C1040" s="215">
        <f>'BD6'!G479</f>
        <v>0</v>
      </c>
    </row>
    <row r="1041" spans="1:7" s="171" customFormat="1" outlineLevel="2" x14ac:dyDescent="0.35">
      <c r="A1041" s="499" t="s">
        <v>145</v>
      </c>
      <c r="B1041" s="499"/>
      <c r="C1041" s="499"/>
      <c r="D1041" s="499"/>
      <c r="E1041" s="499"/>
      <c r="F1041" s="499"/>
      <c r="G1041" s="500"/>
    </row>
    <row r="1042" spans="1:7" s="171" customFormat="1" outlineLevel="2" x14ac:dyDescent="0.35">
      <c r="A1042" s="502"/>
      <c r="B1042" s="502"/>
      <c r="C1042" s="502"/>
      <c r="D1042" s="502"/>
      <c r="E1042" s="502"/>
      <c r="F1042" s="502"/>
      <c r="G1042" s="503"/>
    </row>
    <row r="1043" spans="1:7" s="171" customFormat="1" outlineLevel="2" x14ac:dyDescent="0.35">
      <c r="A1043" s="502"/>
      <c r="B1043" s="502"/>
      <c r="C1043" s="502"/>
      <c r="D1043" s="502"/>
      <c r="E1043" s="502"/>
      <c r="F1043" s="502"/>
      <c r="G1043" s="503"/>
    </row>
    <row r="1044" spans="1:7" s="168" customFormat="1" outlineLevel="2" x14ac:dyDescent="0.35">
      <c r="A1044" s="505"/>
      <c r="B1044" s="505"/>
      <c r="C1044" s="505"/>
      <c r="D1044" s="505"/>
      <c r="E1044" s="505"/>
      <c r="F1044" s="505"/>
      <c r="G1044" s="506"/>
    </row>
    <row r="1045" spans="1:7" s="168" customFormat="1" outlineLevel="1" x14ac:dyDescent="0.35">
      <c r="A1045" s="169"/>
    </row>
    <row r="1046" spans="1:7" s="168" customFormat="1" ht="18.5" outlineLevel="1" x14ac:dyDescent="0.35">
      <c r="A1046" s="62" t="s">
        <v>117</v>
      </c>
      <c r="B1046" s="491">
        <f>'BD6'!G496</f>
        <v>0</v>
      </c>
      <c r="C1046" s="491"/>
      <c r="D1046" s="170"/>
      <c r="E1046" s="170"/>
      <c r="F1046" s="170"/>
      <c r="G1046" s="170"/>
    </row>
    <row r="1047" spans="1:7" s="168" customFormat="1" outlineLevel="1" x14ac:dyDescent="0.35">
      <c r="A1047" s="587" t="s">
        <v>123</v>
      </c>
      <c r="B1047" s="588"/>
      <c r="C1047" s="588"/>
      <c r="D1047" s="588"/>
      <c r="E1047" s="588"/>
      <c r="F1047" s="588"/>
      <c r="G1047" s="589"/>
    </row>
    <row r="1048" spans="1:7" s="168" customFormat="1" ht="14.5" customHeight="1" outlineLevel="1" x14ac:dyDescent="0.35">
      <c r="A1048" s="584">
        <f>'BD6'!A485</f>
        <v>0</v>
      </c>
      <c r="B1048" s="584"/>
      <c r="C1048" s="215">
        <f>'BD6'!G485</f>
        <v>0</v>
      </c>
    </row>
    <row r="1049" spans="1:7" s="168" customFormat="1" outlineLevel="1" x14ac:dyDescent="0.35">
      <c r="A1049" s="499" t="s">
        <v>145</v>
      </c>
      <c r="B1049" s="499"/>
      <c r="C1049" s="499"/>
      <c r="D1049" s="499"/>
      <c r="E1049" s="499"/>
      <c r="F1049" s="499"/>
      <c r="G1049" s="500"/>
    </row>
    <row r="1050" spans="1:7" s="168" customFormat="1" outlineLevel="1" x14ac:dyDescent="0.35">
      <c r="A1050" s="502"/>
      <c r="B1050" s="502"/>
      <c r="C1050" s="502"/>
      <c r="D1050" s="502"/>
      <c r="E1050" s="502"/>
      <c r="F1050" s="502"/>
      <c r="G1050" s="503"/>
    </row>
    <row r="1051" spans="1:7" s="168" customFormat="1" outlineLevel="1" x14ac:dyDescent="0.35">
      <c r="A1051" s="502"/>
      <c r="B1051" s="502"/>
      <c r="C1051" s="502"/>
      <c r="D1051" s="502"/>
      <c r="E1051" s="502"/>
      <c r="F1051" s="502"/>
      <c r="G1051" s="503"/>
    </row>
    <row r="1052" spans="1:7" s="168" customFormat="1" outlineLevel="1" x14ac:dyDescent="0.35">
      <c r="A1052" s="505"/>
      <c r="B1052" s="505"/>
      <c r="C1052" s="505"/>
      <c r="D1052" s="505"/>
      <c r="E1052" s="505"/>
      <c r="F1052" s="505"/>
      <c r="G1052" s="506"/>
    </row>
    <row r="1053" spans="1:7" s="168" customFormat="1" ht="14.5" customHeight="1" outlineLevel="1" x14ac:dyDescent="0.35">
      <c r="A1053" s="584">
        <f>'BD6'!A486</f>
        <v>0</v>
      </c>
      <c r="B1053" s="584"/>
      <c r="C1053" s="215">
        <f>'BD6'!G486</f>
        <v>0</v>
      </c>
    </row>
    <row r="1054" spans="1:7" s="168" customFormat="1" outlineLevel="1" x14ac:dyDescent="0.35">
      <c r="A1054" s="499" t="s">
        <v>145</v>
      </c>
      <c r="B1054" s="499"/>
      <c r="C1054" s="499"/>
      <c r="D1054" s="499"/>
      <c r="E1054" s="499"/>
      <c r="F1054" s="499"/>
      <c r="G1054" s="500"/>
    </row>
    <row r="1055" spans="1:7" s="168" customFormat="1" outlineLevel="1" x14ac:dyDescent="0.35">
      <c r="A1055" s="502"/>
      <c r="B1055" s="502"/>
      <c r="C1055" s="502"/>
      <c r="D1055" s="502"/>
      <c r="E1055" s="502"/>
      <c r="F1055" s="502"/>
      <c r="G1055" s="503"/>
    </row>
    <row r="1056" spans="1:7" s="168" customFormat="1" outlineLevel="1" x14ac:dyDescent="0.35">
      <c r="A1056" s="502"/>
      <c r="B1056" s="502"/>
      <c r="C1056" s="502"/>
      <c r="D1056" s="502"/>
      <c r="E1056" s="502"/>
      <c r="F1056" s="502"/>
      <c r="G1056" s="503"/>
    </row>
    <row r="1057" spans="1:7" s="168" customFormat="1" outlineLevel="1" x14ac:dyDescent="0.35">
      <c r="A1057" s="505"/>
      <c r="B1057" s="505"/>
      <c r="C1057" s="505"/>
      <c r="D1057" s="505"/>
      <c r="E1057" s="505"/>
      <c r="F1057" s="505"/>
      <c r="G1057" s="506"/>
    </row>
    <row r="1058" spans="1:7" s="168" customFormat="1" ht="14.5" customHeight="1" outlineLevel="1" x14ac:dyDescent="0.35">
      <c r="A1058" s="584">
        <f>'BD6'!A487</f>
        <v>0</v>
      </c>
      <c r="B1058" s="584"/>
      <c r="C1058" s="215">
        <f>'BD6'!G487</f>
        <v>0</v>
      </c>
    </row>
    <row r="1059" spans="1:7" s="168" customFormat="1" outlineLevel="1" x14ac:dyDescent="0.35">
      <c r="A1059" s="499" t="s">
        <v>145</v>
      </c>
      <c r="B1059" s="499"/>
      <c r="C1059" s="499"/>
      <c r="D1059" s="499"/>
      <c r="E1059" s="499"/>
      <c r="F1059" s="499"/>
      <c r="G1059" s="500"/>
    </row>
    <row r="1060" spans="1:7" s="168" customFormat="1" outlineLevel="1" x14ac:dyDescent="0.35">
      <c r="A1060" s="502"/>
      <c r="B1060" s="502"/>
      <c r="C1060" s="502"/>
      <c r="D1060" s="502"/>
      <c r="E1060" s="502"/>
      <c r="F1060" s="502"/>
      <c r="G1060" s="503"/>
    </row>
    <row r="1061" spans="1:7" s="168" customFormat="1" outlineLevel="1" x14ac:dyDescent="0.35">
      <c r="A1061" s="502"/>
      <c r="B1061" s="502"/>
      <c r="C1061" s="502"/>
      <c r="D1061" s="502"/>
      <c r="E1061" s="502"/>
      <c r="F1061" s="502"/>
      <c r="G1061" s="503"/>
    </row>
    <row r="1062" spans="1:7" s="168" customFormat="1" outlineLevel="1" x14ac:dyDescent="0.35">
      <c r="A1062" s="505"/>
      <c r="B1062" s="505"/>
      <c r="C1062" s="505"/>
      <c r="D1062" s="505"/>
      <c r="E1062" s="505"/>
      <c r="F1062" s="505"/>
      <c r="G1062" s="506"/>
    </row>
    <row r="1063" spans="1:7" s="168" customFormat="1" ht="14.5" customHeight="1" outlineLevel="1" x14ac:dyDescent="0.35">
      <c r="A1063" s="584">
        <f>'BD6'!A488</f>
        <v>0</v>
      </c>
      <c r="B1063" s="584"/>
      <c r="C1063" s="215">
        <f>'BD6'!G488</f>
        <v>0</v>
      </c>
    </row>
    <row r="1064" spans="1:7" s="168" customFormat="1" outlineLevel="1" x14ac:dyDescent="0.35">
      <c r="A1064" s="499" t="s">
        <v>145</v>
      </c>
      <c r="B1064" s="499"/>
      <c r="C1064" s="499"/>
      <c r="D1064" s="499"/>
      <c r="E1064" s="499"/>
      <c r="F1064" s="499"/>
      <c r="G1064" s="500"/>
    </row>
    <row r="1065" spans="1:7" s="168" customFormat="1" outlineLevel="1" x14ac:dyDescent="0.35">
      <c r="A1065" s="502"/>
      <c r="B1065" s="502"/>
      <c r="C1065" s="502"/>
      <c r="D1065" s="502"/>
      <c r="E1065" s="502"/>
      <c r="F1065" s="502"/>
      <c r="G1065" s="503"/>
    </row>
    <row r="1066" spans="1:7" s="168" customFormat="1" outlineLevel="1" x14ac:dyDescent="0.35">
      <c r="A1066" s="502"/>
      <c r="B1066" s="502"/>
      <c r="C1066" s="502"/>
      <c r="D1066" s="502"/>
      <c r="E1066" s="502"/>
      <c r="F1066" s="502"/>
      <c r="G1066" s="503"/>
    </row>
    <row r="1067" spans="1:7" s="168" customFormat="1" outlineLevel="1" x14ac:dyDescent="0.35">
      <c r="A1067" s="505"/>
      <c r="B1067" s="505"/>
      <c r="C1067" s="505"/>
      <c r="D1067" s="505"/>
      <c r="E1067" s="505"/>
      <c r="F1067" s="505"/>
      <c r="G1067" s="506"/>
    </row>
    <row r="1068" spans="1:7" s="168" customFormat="1" ht="14.5" customHeight="1" outlineLevel="1" x14ac:dyDescent="0.35">
      <c r="A1068" s="584">
        <f>'BD6'!A489</f>
        <v>0</v>
      </c>
      <c r="B1068" s="584"/>
      <c r="C1068" s="215">
        <f>'BD6'!G489</f>
        <v>0</v>
      </c>
    </row>
    <row r="1069" spans="1:7" s="168" customFormat="1" outlineLevel="1" x14ac:dyDescent="0.35">
      <c r="A1069" s="499" t="s">
        <v>145</v>
      </c>
      <c r="B1069" s="499"/>
      <c r="C1069" s="499"/>
      <c r="D1069" s="499"/>
      <c r="E1069" s="499"/>
      <c r="F1069" s="499"/>
      <c r="G1069" s="500"/>
    </row>
    <row r="1070" spans="1:7" s="168" customFormat="1" outlineLevel="1" x14ac:dyDescent="0.35">
      <c r="A1070" s="502"/>
      <c r="B1070" s="502"/>
      <c r="C1070" s="502"/>
      <c r="D1070" s="502"/>
      <c r="E1070" s="502"/>
      <c r="F1070" s="502"/>
      <c r="G1070" s="503"/>
    </row>
    <row r="1071" spans="1:7" s="168" customFormat="1" outlineLevel="1" x14ac:dyDescent="0.35">
      <c r="A1071" s="502"/>
      <c r="B1071" s="502"/>
      <c r="C1071" s="502"/>
      <c r="D1071" s="502"/>
      <c r="E1071" s="502"/>
      <c r="F1071" s="502"/>
      <c r="G1071" s="503"/>
    </row>
    <row r="1072" spans="1:7" s="168" customFormat="1" outlineLevel="1" x14ac:dyDescent="0.35">
      <c r="A1072" s="505"/>
      <c r="B1072" s="505"/>
      <c r="C1072" s="505"/>
      <c r="D1072" s="505"/>
      <c r="E1072" s="505"/>
      <c r="F1072" s="505"/>
      <c r="G1072" s="506"/>
    </row>
    <row r="1073" spans="1:7" s="168" customFormat="1" ht="14.5" customHeight="1" outlineLevel="2" x14ac:dyDescent="0.35">
      <c r="A1073" s="584">
        <f>'BD6'!A490</f>
        <v>0</v>
      </c>
      <c r="B1073" s="584"/>
      <c r="C1073" s="215">
        <f>'BD6'!G490</f>
        <v>0</v>
      </c>
    </row>
    <row r="1074" spans="1:7" s="168" customFormat="1" outlineLevel="2" x14ac:dyDescent="0.35">
      <c r="A1074" s="499" t="s">
        <v>145</v>
      </c>
      <c r="B1074" s="499"/>
      <c r="C1074" s="499"/>
      <c r="D1074" s="499"/>
      <c r="E1074" s="499"/>
      <c r="F1074" s="499"/>
      <c r="G1074" s="500"/>
    </row>
    <row r="1075" spans="1:7" s="168" customFormat="1" outlineLevel="2" x14ac:dyDescent="0.35">
      <c r="A1075" s="502"/>
      <c r="B1075" s="502"/>
      <c r="C1075" s="502"/>
      <c r="D1075" s="502"/>
      <c r="E1075" s="502"/>
      <c r="F1075" s="502"/>
      <c r="G1075" s="503"/>
    </row>
    <row r="1076" spans="1:7" s="168" customFormat="1" outlineLevel="2" x14ac:dyDescent="0.35">
      <c r="A1076" s="502"/>
      <c r="B1076" s="502"/>
      <c r="C1076" s="502"/>
      <c r="D1076" s="502"/>
      <c r="E1076" s="502"/>
      <c r="F1076" s="502"/>
      <c r="G1076" s="503"/>
    </row>
    <row r="1077" spans="1:7" s="168" customFormat="1" outlineLevel="2" x14ac:dyDescent="0.35">
      <c r="A1077" s="505"/>
      <c r="B1077" s="505"/>
      <c r="C1077" s="505"/>
      <c r="D1077" s="505"/>
      <c r="E1077" s="505"/>
      <c r="F1077" s="505"/>
      <c r="G1077" s="506"/>
    </row>
    <row r="1078" spans="1:7" s="168" customFormat="1" ht="14.5" customHeight="1" outlineLevel="2" x14ac:dyDescent="0.35">
      <c r="A1078" s="584">
        <f>'BD6'!A491</f>
        <v>0</v>
      </c>
      <c r="B1078" s="584"/>
      <c r="C1078" s="215">
        <f>'BD6'!G491</f>
        <v>0</v>
      </c>
    </row>
    <row r="1079" spans="1:7" s="168" customFormat="1" outlineLevel="2" x14ac:dyDescent="0.35">
      <c r="A1079" s="499" t="s">
        <v>145</v>
      </c>
      <c r="B1079" s="499"/>
      <c r="C1079" s="499"/>
      <c r="D1079" s="499"/>
      <c r="E1079" s="499"/>
      <c r="F1079" s="499"/>
      <c r="G1079" s="500"/>
    </row>
    <row r="1080" spans="1:7" s="168" customFormat="1" outlineLevel="2" x14ac:dyDescent="0.35">
      <c r="A1080" s="502"/>
      <c r="B1080" s="502"/>
      <c r="C1080" s="502"/>
      <c r="D1080" s="502"/>
      <c r="E1080" s="502"/>
      <c r="F1080" s="502"/>
      <c r="G1080" s="503"/>
    </row>
    <row r="1081" spans="1:7" s="168" customFormat="1" outlineLevel="2" x14ac:dyDescent="0.35">
      <c r="A1081" s="502"/>
      <c r="B1081" s="502"/>
      <c r="C1081" s="502"/>
      <c r="D1081" s="502"/>
      <c r="E1081" s="502"/>
      <c r="F1081" s="502"/>
      <c r="G1081" s="503"/>
    </row>
    <row r="1082" spans="1:7" s="168" customFormat="1" outlineLevel="2" x14ac:dyDescent="0.35">
      <c r="A1082" s="505"/>
      <c r="B1082" s="505"/>
      <c r="C1082" s="505"/>
      <c r="D1082" s="505"/>
      <c r="E1082" s="505"/>
      <c r="F1082" s="505"/>
      <c r="G1082" s="506"/>
    </row>
    <row r="1083" spans="1:7" s="168" customFormat="1" ht="14.5" customHeight="1" outlineLevel="2" x14ac:dyDescent="0.35">
      <c r="A1083" s="584">
        <f>'BD6'!A492</f>
        <v>0</v>
      </c>
      <c r="B1083" s="584"/>
      <c r="C1083" s="215">
        <f>'BD6'!G492</f>
        <v>0</v>
      </c>
    </row>
    <row r="1084" spans="1:7" s="168" customFormat="1" outlineLevel="2" x14ac:dyDescent="0.35">
      <c r="A1084" s="499" t="s">
        <v>145</v>
      </c>
      <c r="B1084" s="499"/>
      <c r="C1084" s="499"/>
      <c r="D1084" s="499"/>
      <c r="E1084" s="499"/>
      <c r="F1084" s="499"/>
      <c r="G1084" s="500"/>
    </row>
    <row r="1085" spans="1:7" s="168" customFormat="1" outlineLevel="2" x14ac:dyDescent="0.35">
      <c r="A1085" s="502"/>
      <c r="B1085" s="502"/>
      <c r="C1085" s="502"/>
      <c r="D1085" s="502"/>
      <c r="E1085" s="502"/>
      <c r="F1085" s="502"/>
      <c r="G1085" s="503"/>
    </row>
    <row r="1086" spans="1:7" s="168" customFormat="1" outlineLevel="2" x14ac:dyDescent="0.35">
      <c r="A1086" s="502"/>
      <c r="B1086" s="502"/>
      <c r="C1086" s="502"/>
      <c r="D1086" s="502"/>
      <c r="E1086" s="502"/>
      <c r="F1086" s="502"/>
      <c r="G1086" s="503"/>
    </row>
    <row r="1087" spans="1:7" s="168" customFormat="1" outlineLevel="2" x14ac:dyDescent="0.35">
      <c r="A1087" s="505"/>
      <c r="B1087" s="505"/>
      <c r="C1087" s="505"/>
      <c r="D1087" s="505"/>
      <c r="E1087" s="505"/>
      <c r="F1087" s="505"/>
      <c r="G1087" s="506"/>
    </row>
    <row r="1088" spans="1:7" s="168" customFormat="1" ht="14.5" customHeight="1" outlineLevel="2" x14ac:dyDescent="0.35">
      <c r="A1088" s="584">
        <f>'BD6'!A493</f>
        <v>0</v>
      </c>
      <c r="B1088" s="584"/>
      <c r="C1088" s="215">
        <f>'BD6'!G493</f>
        <v>0</v>
      </c>
    </row>
    <row r="1089" spans="1:7" s="168" customFormat="1" outlineLevel="2" x14ac:dyDescent="0.35">
      <c r="A1089" s="499" t="s">
        <v>145</v>
      </c>
      <c r="B1089" s="499"/>
      <c r="C1089" s="499"/>
      <c r="D1089" s="499"/>
      <c r="E1089" s="499"/>
      <c r="F1089" s="499"/>
      <c r="G1089" s="500"/>
    </row>
    <row r="1090" spans="1:7" s="168" customFormat="1" outlineLevel="2" x14ac:dyDescent="0.35">
      <c r="A1090" s="502"/>
      <c r="B1090" s="502"/>
      <c r="C1090" s="502"/>
      <c r="D1090" s="502"/>
      <c r="E1090" s="502"/>
      <c r="F1090" s="502"/>
      <c r="G1090" s="503"/>
    </row>
    <row r="1091" spans="1:7" s="168" customFormat="1" outlineLevel="2" x14ac:dyDescent="0.35">
      <c r="A1091" s="502"/>
      <c r="B1091" s="502"/>
      <c r="C1091" s="502"/>
      <c r="D1091" s="502"/>
      <c r="E1091" s="502"/>
      <c r="F1091" s="502"/>
      <c r="G1091" s="503"/>
    </row>
    <row r="1092" spans="1:7" s="168" customFormat="1" outlineLevel="2" x14ac:dyDescent="0.35">
      <c r="A1092" s="505"/>
      <c r="B1092" s="505"/>
      <c r="C1092" s="505"/>
      <c r="D1092" s="505"/>
      <c r="E1092" s="505"/>
      <c r="F1092" s="505"/>
      <c r="G1092" s="506"/>
    </row>
    <row r="1093" spans="1:7" s="168" customFormat="1" ht="14.5" customHeight="1" outlineLevel="2" x14ac:dyDescent="0.35">
      <c r="A1093" s="584">
        <f>'BD6'!A494</f>
        <v>0</v>
      </c>
      <c r="B1093" s="584"/>
      <c r="C1093" s="215">
        <f>'BD6'!G494</f>
        <v>0</v>
      </c>
    </row>
    <row r="1094" spans="1:7" s="168" customFormat="1" outlineLevel="2" x14ac:dyDescent="0.35">
      <c r="A1094" s="499" t="s">
        <v>145</v>
      </c>
      <c r="B1094" s="499"/>
      <c r="C1094" s="499"/>
      <c r="D1094" s="499"/>
      <c r="E1094" s="499"/>
      <c r="F1094" s="499"/>
      <c r="G1094" s="500"/>
    </row>
    <row r="1095" spans="1:7" s="168" customFormat="1" outlineLevel="2" x14ac:dyDescent="0.35">
      <c r="A1095" s="502"/>
      <c r="B1095" s="502"/>
      <c r="C1095" s="502"/>
      <c r="D1095" s="502"/>
      <c r="E1095" s="502"/>
      <c r="F1095" s="502"/>
      <c r="G1095" s="503"/>
    </row>
    <row r="1096" spans="1:7" s="168" customFormat="1" outlineLevel="2" x14ac:dyDescent="0.35">
      <c r="A1096" s="502"/>
      <c r="B1096" s="502"/>
      <c r="C1096" s="502"/>
      <c r="D1096" s="502"/>
      <c r="E1096" s="502"/>
      <c r="F1096" s="502"/>
      <c r="G1096" s="503"/>
    </row>
    <row r="1097" spans="1:7" s="168" customFormat="1" outlineLevel="2" x14ac:dyDescent="0.35">
      <c r="A1097" s="505"/>
      <c r="B1097" s="505"/>
      <c r="C1097" s="505"/>
      <c r="D1097" s="505"/>
      <c r="E1097" s="505"/>
      <c r="F1097" s="505"/>
      <c r="G1097" s="506"/>
    </row>
    <row r="1098" spans="1:7" s="168" customFormat="1" outlineLevel="1" x14ac:dyDescent="0.35">
      <c r="A1098" s="169"/>
    </row>
    <row r="1099" spans="1:7" ht="14.5" customHeight="1" thickBot="1" x14ac:dyDescent="0.4"/>
    <row r="1100" spans="1:7" ht="56.5" customHeight="1" thickBot="1" x14ac:dyDescent="0.7">
      <c r="A1100" s="303" t="s">
        <v>137</v>
      </c>
      <c r="B1100" s="477" t="s">
        <v>199</v>
      </c>
      <c r="C1100" s="478"/>
      <c r="D1100" s="478"/>
      <c r="E1100" s="478"/>
      <c r="F1100" s="478"/>
      <c r="G1100" s="479"/>
    </row>
    <row r="1101" spans="1:7" ht="24" thickBot="1" x14ac:dyDescent="0.6">
      <c r="A1101" s="16" t="s">
        <v>39</v>
      </c>
      <c r="B1101" s="466">
        <f>'BD6'!G555</f>
        <v>0</v>
      </c>
      <c r="C1101" s="467"/>
    </row>
    <row r="1102" spans="1:7" outlineLevel="1" x14ac:dyDescent="0.35"/>
    <row r="1103" spans="1:7" outlineLevel="1" x14ac:dyDescent="0.35">
      <c r="A1103" s="599" t="s">
        <v>49</v>
      </c>
      <c r="B1103" s="599"/>
      <c r="C1103" s="599"/>
      <c r="D1103" s="599"/>
      <c r="E1103" s="599"/>
      <c r="F1103" s="599"/>
      <c r="G1103" s="599"/>
    </row>
    <row r="1104" spans="1:7" ht="28.9" customHeight="1" outlineLevel="1" x14ac:dyDescent="0.35">
      <c r="A1104" s="183" t="s">
        <v>62</v>
      </c>
      <c r="B1104" s="601" t="s">
        <v>201</v>
      </c>
      <c r="C1104" s="601"/>
      <c r="D1104" s="601"/>
      <c r="E1104" s="601"/>
      <c r="F1104" s="601"/>
      <c r="G1104" s="601"/>
    </row>
    <row r="1105" spans="1:7" outlineLevel="1" x14ac:dyDescent="0.35"/>
    <row r="1106" spans="1:7" ht="14.5" customHeight="1" outlineLevel="1" x14ac:dyDescent="0.35">
      <c r="A1106" s="602" t="str">
        <f>'BD6'!A502</f>
        <v>Escort Services - Staff</v>
      </c>
      <c r="B1106" s="602"/>
      <c r="C1106" s="273">
        <f>'BD6'!G507</f>
        <v>0</v>
      </c>
    </row>
    <row r="1107" spans="1:7" outlineLevel="1" x14ac:dyDescent="0.35">
      <c r="A1107" s="465" t="s">
        <v>200</v>
      </c>
      <c r="B1107" s="465"/>
      <c r="C1107" s="465"/>
      <c r="D1107" s="465"/>
      <c r="E1107" s="465"/>
      <c r="F1107" s="465"/>
      <c r="G1107" s="465"/>
    </row>
    <row r="1108" spans="1:7" outlineLevel="1" x14ac:dyDescent="0.35">
      <c r="A1108" s="465"/>
      <c r="B1108" s="465"/>
      <c r="C1108" s="465"/>
      <c r="D1108" s="465"/>
      <c r="E1108" s="465"/>
      <c r="F1108" s="465"/>
      <c r="G1108" s="465"/>
    </row>
    <row r="1109" spans="1:7" outlineLevel="1" x14ac:dyDescent="0.35">
      <c r="A1109" s="465"/>
      <c r="B1109" s="465"/>
      <c r="C1109" s="465"/>
      <c r="D1109" s="465"/>
      <c r="E1109" s="465"/>
      <c r="F1109" s="465"/>
      <c r="G1109" s="465"/>
    </row>
    <row r="1110" spans="1:7" outlineLevel="1" x14ac:dyDescent="0.35">
      <c r="A1110" s="465"/>
      <c r="B1110" s="465"/>
      <c r="C1110" s="465"/>
      <c r="D1110" s="465"/>
      <c r="E1110" s="465"/>
      <c r="F1110" s="465"/>
      <c r="G1110" s="465"/>
    </row>
    <row r="1111" spans="1:7" ht="14.5" customHeight="1" outlineLevel="1" x14ac:dyDescent="0.35">
      <c r="A1111" s="584" t="str">
        <f>'BD6'!A510</f>
        <v>Escort Services - Client (Child)</v>
      </c>
      <c r="B1111" s="584"/>
      <c r="C1111" s="215">
        <f>'BD6'!G515</f>
        <v>0</v>
      </c>
    </row>
    <row r="1112" spans="1:7" outlineLevel="1" x14ac:dyDescent="0.35">
      <c r="A1112" s="465" t="s">
        <v>200</v>
      </c>
      <c r="B1112" s="465"/>
      <c r="C1112" s="465"/>
      <c r="D1112" s="465"/>
      <c r="E1112" s="465"/>
      <c r="F1112" s="465"/>
      <c r="G1112" s="465"/>
    </row>
    <row r="1113" spans="1:7" outlineLevel="1" x14ac:dyDescent="0.35">
      <c r="A1113" s="465"/>
      <c r="B1113" s="465"/>
      <c r="C1113" s="465"/>
      <c r="D1113" s="465"/>
      <c r="E1113" s="465"/>
      <c r="F1113" s="465"/>
      <c r="G1113" s="465"/>
    </row>
    <row r="1114" spans="1:7" outlineLevel="1" x14ac:dyDescent="0.35">
      <c r="A1114" s="465"/>
      <c r="B1114" s="465"/>
      <c r="C1114" s="465"/>
      <c r="D1114" s="465"/>
      <c r="E1114" s="465"/>
      <c r="F1114" s="465"/>
      <c r="G1114" s="465"/>
    </row>
    <row r="1115" spans="1:7" outlineLevel="1" x14ac:dyDescent="0.35">
      <c r="A1115" s="465"/>
      <c r="B1115" s="465"/>
      <c r="C1115" s="465"/>
      <c r="D1115" s="465"/>
      <c r="E1115" s="465"/>
      <c r="F1115" s="465"/>
      <c r="G1115" s="465"/>
    </row>
    <row r="1116" spans="1:7" outlineLevel="1" x14ac:dyDescent="0.35">
      <c r="A1116" s="583" t="s">
        <v>234</v>
      </c>
      <c r="B1116" s="583"/>
      <c r="C1116" s="583"/>
      <c r="D1116" s="583"/>
      <c r="E1116" s="583"/>
      <c r="F1116" s="583"/>
      <c r="G1116" s="583"/>
    </row>
    <row r="1117" spans="1:7" ht="14.5" customHeight="1" outlineLevel="1" x14ac:dyDescent="0.35">
      <c r="A1117" s="584">
        <f>'BD6'!A519</f>
        <v>0</v>
      </c>
      <c r="B1117" s="584"/>
      <c r="C1117" s="215">
        <f>'BD6'!G519</f>
        <v>0</v>
      </c>
    </row>
    <row r="1118" spans="1:7" ht="14.5" customHeight="1" outlineLevel="1" x14ac:dyDescent="0.35">
      <c r="A1118" s="465" t="s">
        <v>200</v>
      </c>
      <c r="B1118" s="465"/>
      <c r="C1118" s="465"/>
      <c r="D1118" s="465"/>
      <c r="E1118" s="465"/>
      <c r="F1118" s="465"/>
      <c r="G1118" s="465"/>
    </row>
    <row r="1119" spans="1:7" ht="14.5" customHeight="1" outlineLevel="1" x14ac:dyDescent="0.35">
      <c r="A1119" s="465"/>
      <c r="B1119" s="465"/>
      <c r="C1119" s="465"/>
      <c r="D1119" s="465"/>
      <c r="E1119" s="465"/>
      <c r="F1119" s="465"/>
      <c r="G1119" s="465"/>
    </row>
    <row r="1120" spans="1:7" ht="14.5" customHeight="1" outlineLevel="1" x14ac:dyDescent="0.35">
      <c r="A1120" s="465"/>
      <c r="B1120" s="465"/>
      <c r="C1120" s="465"/>
      <c r="D1120" s="465"/>
      <c r="E1120" s="465"/>
      <c r="F1120" s="465"/>
      <c r="G1120" s="465"/>
    </row>
    <row r="1121" spans="1:7" outlineLevel="1" x14ac:dyDescent="0.35">
      <c r="A1121" s="465"/>
      <c r="B1121" s="465"/>
      <c r="C1121" s="465"/>
      <c r="D1121" s="465"/>
      <c r="E1121" s="465"/>
      <c r="F1121" s="465"/>
      <c r="G1121" s="465"/>
    </row>
    <row r="1122" spans="1:7" ht="14.5" customHeight="1" outlineLevel="1" x14ac:dyDescent="0.35">
      <c r="A1122" s="584">
        <f>'BD6'!A520</f>
        <v>0</v>
      </c>
      <c r="B1122" s="584"/>
      <c r="C1122" s="215">
        <f>'BD6'!G520</f>
        <v>0</v>
      </c>
    </row>
    <row r="1123" spans="1:7" outlineLevel="1" x14ac:dyDescent="0.35">
      <c r="A1123" s="465" t="s">
        <v>200</v>
      </c>
      <c r="B1123" s="465"/>
      <c r="C1123" s="465"/>
      <c r="D1123" s="465"/>
      <c r="E1123" s="465"/>
      <c r="F1123" s="465"/>
      <c r="G1123" s="465"/>
    </row>
    <row r="1124" spans="1:7" outlineLevel="1" x14ac:dyDescent="0.35">
      <c r="A1124" s="465"/>
      <c r="B1124" s="465"/>
      <c r="C1124" s="465"/>
      <c r="D1124" s="465"/>
      <c r="E1124" s="465"/>
      <c r="F1124" s="465"/>
      <c r="G1124" s="465"/>
    </row>
    <row r="1125" spans="1:7" outlineLevel="1" x14ac:dyDescent="0.35">
      <c r="A1125" s="465"/>
      <c r="B1125" s="465"/>
      <c r="C1125" s="465"/>
      <c r="D1125" s="465"/>
      <c r="E1125" s="465"/>
      <c r="F1125" s="465"/>
      <c r="G1125" s="465"/>
    </row>
    <row r="1126" spans="1:7" outlineLevel="1" x14ac:dyDescent="0.35">
      <c r="A1126" s="465"/>
      <c r="B1126" s="465"/>
      <c r="C1126" s="465"/>
      <c r="D1126" s="465"/>
      <c r="E1126" s="465"/>
      <c r="F1126" s="465"/>
      <c r="G1126" s="465"/>
    </row>
    <row r="1127" spans="1:7" ht="14.5" customHeight="1" outlineLevel="1" x14ac:dyDescent="0.35">
      <c r="A1127" s="584">
        <f>'BD6'!A521</f>
        <v>0</v>
      </c>
      <c r="B1127" s="584"/>
      <c r="C1127" s="215">
        <f>'BD6'!G521</f>
        <v>0</v>
      </c>
    </row>
    <row r="1128" spans="1:7" outlineLevel="1" x14ac:dyDescent="0.35">
      <c r="A1128" s="465" t="s">
        <v>200</v>
      </c>
      <c r="B1128" s="465"/>
      <c r="C1128" s="465"/>
      <c r="D1128" s="465"/>
      <c r="E1128" s="465"/>
      <c r="F1128" s="465"/>
      <c r="G1128" s="465"/>
    </row>
    <row r="1129" spans="1:7" outlineLevel="1" x14ac:dyDescent="0.35">
      <c r="A1129" s="465"/>
      <c r="B1129" s="465"/>
      <c r="C1129" s="465"/>
      <c r="D1129" s="465"/>
      <c r="E1129" s="465"/>
      <c r="F1129" s="465"/>
      <c r="G1129" s="465"/>
    </row>
    <row r="1130" spans="1:7" outlineLevel="1" x14ac:dyDescent="0.35">
      <c r="A1130" s="465"/>
      <c r="B1130" s="465"/>
      <c r="C1130" s="465"/>
      <c r="D1130" s="465"/>
      <c r="E1130" s="465"/>
      <c r="F1130" s="465"/>
      <c r="G1130" s="465"/>
    </row>
    <row r="1131" spans="1:7" outlineLevel="1" x14ac:dyDescent="0.35">
      <c r="A1131" s="465"/>
      <c r="B1131" s="465"/>
      <c r="C1131" s="465"/>
      <c r="D1131" s="465"/>
      <c r="E1131" s="465"/>
      <c r="F1131" s="465"/>
      <c r="G1131" s="465"/>
    </row>
    <row r="1132" spans="1:7" ht="14.5" customHeight="1" outlineLevel="1" x14ac:dyDescent="0.35">
      <c r="A1132" s="584">
        <f>'BD6'!A522</f>
        <v>0</v>
      </c>
      <c r="B1132" s="584"/>
      <c r="C1132" s="215">
        <f>'BD6'!G522</f>
        <v>0</v>
      </c>
    </row>
    <row r="1133" spans="1:7" outlineLevel="1" x14ac:dyDescent="0.35">
      <c r="A1133" s="465" t="s">
        <v>200</v>
      </c>
      <c r="B1133" s="465"/>
      <c r="C1133" s="465"/>
      <c r="D1133" s="465"/>
      <c r="E1133" s="465"/>
      <c r="F1133" s="465"/>
      <c r="G1133" s="465"/>
    </row>
    <row r="1134" spans="1:7" outlineLevel="1" x14ac:dyDescent="0.35">
      <c r="A1134" s="465"/>
      <c r="B1134" s="465"/>
      <c r="C1134" s="465"/>
      <c r="D1134" s="465"/>
      <c r="E1134" s="465"/>
      <c r="F1134" s="465"/>
      <c r="G1134" s="465"/>
    </row>
    <row r="1135" spans="1:7" outlineLevel="1" x14ac:dyDescent="0.35">
      <c r="A1135" s="465"/>
      <c r="B1135" s="465"/>
      <c r="C1135" s="465"/>
      <c r="D1135" s="465"/>
      <c r="E1135" s="465"/>
      <c r="F1135" s="465"/>
      <c r="G1135" s="465"/>
    </row>
    <row r="1136" spans="1:7" outlineLevel="1" x14ac:dyDescent="0.35">
      <c r="A1136" s="465"/>
      <c r="B1136" s="465"/>
      <c r="C1136" s="465"/>
      <c r="D1136" s="465"/>
      <c r="E1136" s="465"/>
      <c r="F1136" s="465"/>
      <c r="G1136" s="465"/>
    </row>
    <row r="1137" spans="1:7" ht="14.5" customHeight="1" outlineLevel="1" x14ac:dyDescent="0.35">
      <c r="A1137" s="584">
        <f>'BD6'!A523</f>
        <v>0</v>
      </c>
      <c r="B1137" s="584"/>
      <c r="C1137" s="215">
        <f>'BD6'!G523</f>
        <v>0</v>
      </c>
    </row>
    <row r="1138" spans="1:7" outlineLevel="1" x14ac:dyDescent="0.35">
      <c r="A1138" s="465" t="s">
        <v>200</v>
      </c>
      <c r="B1138" s="465"/>
      <c r="C1138" s="465"/>
      <c r="D1138" s="465"/>
      <c r="E1138" s="465"/>
      <c r="F1138" s="465"/>
      <c r="G1138" s="465"/>
    </row>
    <row r="1139" spans="1:7" outlineLevel="1" x14ac:dyDescent="0.35">
      <c r="A1139" s="465"/>
      <c r="B1139" s="465"/>
      <c r="C1139" s="465"/>
      <c r="D1139" s="465"/>
      <c r="E1139" s="465"/>
      <c r="F1139" s="465"/>
      <c r="G1139" s="465"/>
    </row>
    <row r="1140" spans="1:7" outlineLevel="1" x14ac:dyDescent="0.35">
      <c r="A1140" s="465"/>
      <c r="B1140" s="465"/>
      <c r="C1140" s="465"/>
      <c r="D1140" s="465"/>
      <c r="E1140" s="465"/>
      <c r="F1140" s="465"/>
      <c r="G1140" s="465"/>
    </row>
    <row r="1141" spans="1:7" outlineLevel="1" x14ac:dyDescent="0.35">
      <c r="A1141" s="465"/>
      <c r="B1141" s="465"/>
      <c r="C1141" s="465"/>
      <c r="D1141" s="465"/>
      <c r="E1141" s="465"/>
      <c r="F1141" s="465"/>
      <c r="G1141" s="465"/>
    </row>
    <row r="1142" spans="1:7" ht="14.5" customHeight="1" outlineLevel="2" x14ac:dyDescent="0.35">
      <c r="A1142" s="584">
        <f>'BD6'!A524</f>
        <v>0</v>
      </c>
      <c r="B1142" s="584"/>
      <c r="C1142" s="215">
        <f>'BD6'!G524</f>
        <v>0</v>
      </c>
    </row>
    <row r="1143" spans="1:7" outlineLevel="2" x14ac:dyDescent="0.35">
      <c r="A1143" s="465" t="s">
        <v>200</v>
      </c>
      <c r="B1143" s="465"/>
      <c r="C1143" s="465"/>
      <c r="D1143" s="465"/>
      <c r="E1143" s="465"/>
      <c r="F1143" s="465"/>
      <c r="G1143" s="465"/>
    </row>
    <row r="1144" spans="1:7" outlineLevel="2" x14ac:dyDescent="0.35">
      <c r="A1144" s="465"/>
      <c r="B1144" s="465"/>
      <c r="C1144" s="465"/>
      <c r="D1144" s="465"/>
      <c r="E1144" s="465"/>
      <c r="F1144" s="465"/>
      <c r="G1144" s="465"/>
    </row>
    <row r="1145" spans="1:7" outlineLevel="2" x14ac:dyDescent="0.35">
      <c r="A1145" s="465"/>
      <c r="B1145" s="465"/>
      <c r="C1145" s="465"/>
      <c r="D1145" s="465"/>
      <c r="E1145" s="465"/>
      <c r="F1145" s="465"/>
      <c r="G1145" s="465"/>
    </row>
    <row r="1146" spans="1:7" outlineLevel="2" x14ac:dyDescent="0.35">
      <c r="A1146" s="465"/>
      <c r="B1146" s="465"/>
      <c r="C1146" s="465"/>
      <c r="D1146" s="465"/>
      <c r="E1146" s="465"/>
      <c r="F1146" s="465"/>
      <c r="G1146" s="465"/>
    </row>
    <row r="1147" spans="1:7" ht="14.5" customHeight="1" outlineLevel="2" x14ac:dyDescent="0.35">
      <c r="A1147" s="584">
        <f>'BD6'!A525</f>
        <v>0</v>
      </c>
      <c r="B1147" s="584"/>
      <c r="C1147" s="215">
        <f>'BD6'!G525</f>
        <v>0</v>
      </c>
    </row>
    <row r="1148" spans="1:7" outlineLevel="2" x14ac:dyDescent="0.35">
      <c r="A1148" s="465" t="s">
        <v>200</v>
      </c>
      <c r="B1148" s="465"/>
      <c r="C1148" s="465"/>
      <c r="D1148" s="465"/>
      <c r="E1148" s="465"/>
      <c r="F1148" s="465"/>
      <c r="G1148" s="465"/>
    </row>
    <row r="1149" spans="1:7" outlineLevel="2" x14ac:dyDescent="0.35">
      <c r="A1149" s="465"/>
      <c r="B1149" s="465"/>
      <c r="C1149" s="465"/>
      <c r="D1149" s="465"/>
      <c r="E1149" s="465"/>
      <c r="F1149" s="465"/>
      <c r="G1149" s="465"/>
    </row>
    <row r="1150" spans="1:7" outlineLevel="2" x14ac:dyDescent="0.35">
      <c r="A1150" s="465"/>
      <c r="B1150" s="465"/>
      <c r="C1150" s="465"/>
      <c r="D1150" s="465"/>
      <c r="E1150" s="465"/>
      <c r="F1150" s="465"/>
      <c r="G1150" s="465"/>
    </row>
    <row r="1151" spans="1:7" outlineLevel="2" x14ac:dyDescent="0.35">
      <c r="A1151" s="465"/>
      <c r="B1151" s="465"/>
      <c r="C1151" s="465"/>
      <c r="D1151" s="465"/>
      <c r="E1151" s="465"/>
      <c r="F1151" s="465"/>
      <c r="G1151" s="465"/>
    </row>
    <row r="1152" spans="1:7" ht="14.5" customHeight="1" outlineLevel="2" x14ac:dyDescent="0.35">
      <c r="A1152" s="584">
        <f>'BD6'!A526</f>
        <v>0</v>
      </c>
      <c r="B1152" s="584"/>
      <c r="C1152" s="215">
        <f>'BD6'!G526</f>
        <v>0</v>
      </c>
    </row>
    <row r="1153" spans="1:7" outlineLevel="2" x14ac:dyDescent="0.35">
      <c r="A1153" s="465" t="s">
        <v>200</v>
      </c>
      <c r="B1153" s="465"/>
      <c r="C1153" s="465"/>
      <c r="D1153" s="465"/>
      <c r="E1153" s="465"/>
      <c r="F1153" s="465"/>
      <c r="G1153" s="465"/>
    </row>
    <row r="1154" spans="1:7" outlineLevel="2" x14ac:dyDescent="0.35">
      <c r="A1154" s="465"/>
      <c r="B1154" s="465"/>
      <c r="C1154" s="465"/>
      <c r="D1154" s="465"/>
      <c r="E1154" s="465"/>
      <c r="F1154" s="465"/>
      <c r="G1154" s="465"/>
    </row>
    <row r="1155" spans="1:7" outlineLevel="2" x14ac:dyDescent="0.35">
      <c r="A1155" s="465"/>
      <c r="B1155" s="465"/>
      <c r="C1155" s="465"/>
      <c r="D1155" s="465"/>
      <c r="E1155" s="465"/>
      <c r="F1155" s="465"/>
      <c r="G1155" s="465"/>
    </row>
    <row r="1156" spans="1:7" outlineLevel="2" x14ac:dyDescent="0.35">
      <c r="A1156" s="465"/>
      <c r="B1156" s="465"/>
      <c r="C1156" s="465"/>
      <c r="D1156" s="465"/>
      <c r="E1156" s="465"/>
      <c r="F1156" s="465"/>
      <c r="G1156" s="465"/>
    </row>
    <row r="1157" spans="1:7" ht="14.5" customHeight="1" outlineLevel="2" x14ac:dyDescent="0.35">
      <c r="A1157" s="584">
        <f>'BD6'!A527</f>
        <v>0</v>
      </c>
      <c r="B1157" s="584"/>
      <c r="C1157" s="215">
        <f>'BD6'!G527</f>
        <v>0</v>
      </c>
    </row>
    <row r="1158" spans="1:7" outlineLevel="2" x14ac:dyDescent="0.35">
      <c r="A1158" s="465" t="s">
        <v>200</v>
      </c>
      <c r="B1158" s="465"/>
      <c r="C1158" s="465"/>
      <c r="D1158" s="465"/>
      <c r="E1158" s="465"/>
      <c r="F1158" s="465"/>
      <c r="G1158" s="465"/>
    </row>
    <row r="1159" spans="1:7" outlineLevel="2" x14ac:dyDescent="0.35">
      <c r="A1159" s="465"/>
      <c r="B1159" s="465"/>
      <c r="C1159" s="465"/>
      <c r="D1159" s="465"/>
      <c r="E1159" s="465"/>
      <c r="F1159" s="465"/>
      <c r="G1159" s="465"/>
    </row>
    <row r="1160" spans="1:7" outlineLevel="2" x14ac:dyDescent="0.35">
      <c r="A1160" s="465"/>
      <c r="B1160" s="465"/>
      <c r="C1160" s="465"/>
      <c r="D1160" s="465"/>
      <c r="E1160" s="465"/>
      <c r="F1160" s="465"/>
      <c r="G1160" s="465"/>
    </row>
    <row r="1161" spans="1:7" outlineLevel="2" x14ac:dyDescent="0.35">
      <c r="A1161" s="465"/>
      <c r="B1161" s="465"/>
      <c r="C1161" s="465"/>
      <c r="D1161" s="465"/>
      <c r="E1161" s="465"/>
      <c r="F1161" s="465"/>
      <c r="G1161" s="465"/>
    </row>
    <row r="1162" spans="1:7" ht="14.5" customHeight="1" outlineLevel="2" x14ac:dyDescent="0.35">
      <c r="A1162" s="584">
        <f>'BD6'!A528</f>
        <v>0</v>
      </c>
      <c r="B1162" s="584"/>
      <c r="C1162" s="215">
        <f>'BD6'!G528</f>
        <v>0</v>
      </c>
    </row>
    <row r="1163" spans="1:7" outlineLevel="2" x14ac:dyDescent="0.35">
      <c r="A1163" s="465" t="s">
        <v>200</v>
      </c>
      <c r="B1163" s="465"/>
      <c r="C1163" s="465"/>
      <c r="D1163" s="465"/>
      <c r="E1163" s="465"/>
      <c r="F1163" s="465"/>
      <c r="G1163" s="465"/>
    </row>
    <row r="1164" spans="1:7" outlineLevel="2" x14ac:dyDescent="0.35">
      <c r="A1164" s="465"/>
      <c r="B1164" s="465"/>
      <c r="C1164" s="465"/>
      <c r="D1164" s="465"/>
      <c r="E1164" s="465"/>
      <c r="F1164" s="465"/>
      <c r="G1164" s="465"/>
    </row>
    <row r="1165" spans="1:7" outlineLevel="2" x14ac:dyDescent="0.35">
      <c r="A1165" s="465"/>
      <c r="B1165" s="465"/>
      <c r="C1165" s="465"/>
      <c r="D1165" s="465"/>
      <c r="E1165" s="465"/>
      <c r="F1165" s="465"/>
      <c r="G1165" s="465"/>
    </row>
    <row r="1166" spans="1:7" outlineLevel="2" x14ac:dyDescent="0.35">
      <c r="A1166" s="465"/>
      <c r="B1166" s="465"/>
      <c r="C1166" s="465"/>
      <c r="D1166" s="465"/>
      <c r="E1166" s="465"/>
      <c r="F1166" s="465"/>
      <c r="G1166" s="465"/>
    </row>
    <row r="1167" spans="1:7" ht="14.5" customHeight="1" outlineLevel="3" x14ac:dyDescent="0.35">
      <c r="A1167" s="584">
        <f>'BD6'!A529</f>
        <v>0</v>
      </c>
      <c r="B1167" s="584"/>
      <c r="C1167" s="215">
        <f>'BD6'!G529</f>
        <v>0</v>
      </c>
    </row>
    <row r="1168" spans="1:7" outlineLevel="3" x14ac:dyDescent="0.35">
      <c r="A1168" s="465" t="s">
        <v>200</v>
      </c>
      <c r="B1168" s="465"/>
      <c r="C1168" s="465"/>
      <c r="D1168" s="465"/>
      <c r="E1168" s="465"/>
      <c r="F1168" s="465"/>
      <c r="G1168" s="465"/>
    </row>
    <row r="1169" spans="1:7" outlineLevel="3" x14ac:dyDescent="0.35">
      <c r="A1169" s="465"/>
      <c r="B1169" s="465"/>
      <c r="C1169" s="465"/>
      <c r="D1169" s="465"/>
      <c r="E1169" s="465"/>
      <c r="F1169" s="465"/>
      <c r="G1169" s="465"/>
    </row>
    <row r="1170" spans="1:7" outlineLevel="3" x14ac:dyDescent="0.35">
      <c r="A1170" s="465"/>
      <c r="B1170" s="465"/>
      <c r="C1170" s="465"/>
      <c r="D1170" s="465"/>
      <c r="E1170" s="465"/>
      <c r="F1170" s="465"/>
      <c r="G1170" s="465"/>
    </row>
    <row r="1171" spans="1:7" outlineLevel="3" x14ac:dyDescent="0.35">
      <c r="A1171" s="465"/>
      <c r="B1171" s="465"/>
      <c r="C1171" s="465"/>
      <c r="D1171" s="465"/>
      <c r="E1171" s="465"/>
      <c r="F1171" s="465"/>
      <c r="G1171" s="465"/>
    </row>
    <row r="1172" spans="1:7" ht="14.5" customHeight="1" outlineLevel="3" x14ac:dyDescent="0.35">
      <c r="A1172" s="584">
        <f>'BD6'!A530</f>
        <v>0</v>
      </c>
      <c r="B1172" s="584"/>
      <c r="C1172" s="215">
        <f>'BD6'!G530</f>
        <v>0</v>
      </c>
    </row>
    <row r="1173" spans="1:7" outlineLevel="3" x14ac:dyDescent="0.35">
      <c r="A1173" s="465" t="s">
        <v>200</v>
      </c>
      <c r="B1173" s="465"/>
      <c r="C1173" s="465"/>
      <c r="D1173" s="465"/>
      <c r="E1173" s="465"/>
      <c r="F1173" s="465"/>
      <c r="G1173" s="465"/>
    </row>
    <row r="1174" spans="1:7" outlineLevel="3" x14ac:dyDescent="0.35">
      <c r="A1174" s="465"/>
      <c r="B1174" s="465"/>
      <c r="C1174" s="465"/>
      <c r="D1174" s="465"/>
      <c r="E1174" s="465"/>
      <c r="F1174" s="465"/>
      <c r="G1174" s="465"/>
    </row>
    <row r="1175" spans="1:7" outlineLevel="3" x14ac:dyDescent="0.35">
      <c r="A1175" s="465"/>
      <c r="B1175" s="465"/>
      <c r="C1175" s="465"/>
      <c r="D1175" s="465"/>
      <c r="E1175" s="465"/>
      <c r="F1175" s="465"/>
      <c r="G1175" s="465"/>
    </row>
    <row r="1176" spans="1:7" outlineLevel="3" x14ac:dyDescent="0.35">
      <c r="A1176" s="465"/>
      <c r="B1176" s="465"/>
      <c r="C1176" s="465"/>
      <c r="D1176" s="465"/>
      <c r="E1176" s="465"/>
      <c r="F1176" s="465"/>
      <c r="G1176" s="465"/>
    </row>
    <row r="1177" spans="1:7" ht="14.5" customHeight="1" outlineLevel="3" x14ac:dyDescent="0.35">
      <c r="A1177" s="584">
        <f>'BD6'!A531</f>
        <v>0</v>
      </c>
      <c r="B1177" s="584"/>
      <c r="C1177" s="215">
        <f>'BD6'!G531</f>
        <v>0</v>
      </c>
    </row>
    <row r="1178" spans="1:7" outlineLevel="3" x14ac:dyDescent="0.35">
      <c r="A1178" s="465" t="s">
        <v>200</v>
      </c>
      <c r="B1178" s="465"/>
      <c r="C1178" s="465"/>
      <c r="D1178" s="465"/>
      <c r="E1178" s="465"/>
      <c r="F1178" s="465"/>
      <c r="G1178" s="465"/>
    </row>
    <row r="1179" spans="1:7" outlineLevel="3" x14ac:dyDescent="0.35">
      <c r="A1179" s="465"/>
      <c r="B1179" s="465"/>
      <c r="C1179" s="465"/>
      <c r="D1179" s="465"/>
      <c r="E1179" s="465"/>
      <c r="F1179" s="465"/>
      <c r="G1179" s="465"/>
    </row>
    <row r="1180" spans="1:7" outlineLevel="3" x14ac:dyDescent="0.35">
      <c r="A1180" s="465"/>
      <c r="B1180" s="465"/>
      <c r="C1180" s="465"/>
      <c r="D1180" s="465"/>
      <c r="E1180" s="465"/>
      <c r="F1180" s="465"/>
      <c r="G1180" s="465"/>
    </row>
    <row r="1181" spans="1:7" outlineLevel="3" x14ac:dyDescent="0.35">
      <c r="A1181" s="465"/>
      <c r="B1181" s="465"/>
      <c r="C1181" s="465"/>
      <c r="D1181" s="465"/>
      <c r="E1181" s="465"/>
      <c r="F1181" s="465"/>
      <c r="G1181" s="465"/>
    </row>
    <row r="1182" spans="1:7" ht="14.5" customHeight="1" outlineLevel="3" x14ac:dyDescent="0.35">
      <c r="A1182" s="584">
        <f>'BD6'!A532</f>
        <v>0</v>
      </c>
      <c r="B1182" s="584"/>
      <c r="C1182" s="215">
        <f>'BD6'!G532</f>
        <v>0</v>
      </c>
    </row>
    <row r="1183" spans="1:7" outlineLevel="3" x14ac:dyDescent="0.35">
      <c r="A1183" s="465" t="s">
        <v>200</v>
      </c>
      <c r="B1183" s="465"/>
      <c r="C1183" s="465"/>
      <c r="D1183" s="465"/>
      <c r="E1183" s="465"/>
      <c r="F1183" s="465"/>
      <c r="G1183" s="465"/>
    </row>
    <row r="1184" spans="1:7" outlineLevel="3" x14ac:dyDescent="0.35">
      <c r="A1184" s="465"/>
      <c r="B1184" s="465"/>
      <c r="C1184" s="465"/>
      <c r="D1184" s="465"/>
      <c r="E1184" s="465"/>
      <c r="F1184" s="465"/>
      <c r="G1184" s="465"/>
    </row>
    <row r="1185" spans="1:7" outlineLevel="3" x14ac:dyDescent="0.35">
      <c r="A1185" s="465"/>
      <c r="B1185" s="465"/>
      <c r="C1185" s="465"/>
      <c r="D1185" s="465"/>
      <c r="E1185" s="465"/>
      <c r="F1185" s="465"/>
      <c r="G1185" s="465"/>
    </row>
    <row r="1186" spans="1:7" outlineLevel="3" x14ac:dyDescent="0.35">
      <c r="A1186" s="465"/>
      <c r="B1186" s="465"/>
      <c r="C1186" s="465"/>
      <c r="D1186" s="465"/>
      <c r="E1186" s="465"/>
      <c r="F1186" s="465"/>
      <c r="G1186" s="465"/>
    </row>
    <row r="1187" spans="1:7" ht="14.5" customHeight="1" outlineLevel="3" x14ac:dyDescent="0.35">
      <c r="A1187" s="584">
        <f>'BD6'!A533</f>
        <v>0</v>
      </c>
      <c r="B1187" s="584"/>
      <c r="C1187" s="215">
        <f>'BD6'!G533</f>
        <v>0</v>
      </c>
    </row>
    <row r="1188" spans="1:7" outlineLevel="3" x14ac:dyDescent="0.35">
      <c r="A1188" s="465" t="s">
        <v>200</v>
      </c>
      <c r="B1188" s="465"/>
      <c r="C1188" s="465"/>
      <c r="D1188" s="465"/>
      <c r="E1188" s="465"/>
      <c r="F1188" s="465"/>
      <c r="G1188" s="465"/>
    </row>
    <row r="1189" spans="1:7" outlineLevel="3" x14ac:dyDescent="0.35">
      <c r="A1189" s="465"/>
      <c r="B1189" s="465"/>
      <c r="C1189" s="465"/>
      <c r="D1189" s="465"/>
      <c r="E1189" s="465"/>
      <c r="F1189" s="465"/>
      <c r="G1189" s="465"/>
    </row>
    <row r="1190" spans="1:7" outlineLevel="3" x14ac:dyDescent="0.35">
      <c r="A1190" s="465"/>
      <c r="B1190" s="465"/>
      <c r="C1190" s="465"/>
      <c r="D1190" s="465"/>
      <c r="E1190" s="465"/>
      <c r="F1190" s="465"/>
      <c r="G1190" s="465"/>
    </row>
    <row r="1191" spans="1:7" outlineLevel="3" x14ac:dyDescent="0.35">
      <c r="A1191" s="465"/>
      <c r="B1191" s="465"/>
      <c r="C1191" s="465"/>
      <c r="D1191" s="465"/>
      <c r="E1191" s="465"/>
      <c r="F1191" s="465"/>
      <c r="G1191" s="465"/>
    </row>
    <row r="1192" spans="1:7" outlineLevel="1" x14ac:dyDescent="0.35">
      <c r="A1192" s="583" t="s">
        <v>235</v>
      </c>
      <c r="B1192" s="583"/>
      <c r="C1192" s="583"/>
      <c r="D1192" s="583"/>
      <c r="E1192" s="583"/>
      <c r="F1192" s="583"/>
      <c r="G1192" s="583"/>
    </row>
    <row r="1193" spans="1:7" ht="14.5" customHeight="1" outlineLevel="1" x14ac:dyDescent="0.35">
      <c r="A1193" s="584">
        <f>'BD6'!A538</f>
        <v>0</v>
      </c>
      <c r="B1193" s="584"/>
      <c r="C1193" s="215">
        <f>'BD6'!G538</f>
        <v>0</v>
      </c>
    </row>
    <row r="1194" spans="1:7" outlineLevel="1" x14ac:dyDescent="0.35">
      <c r="A1194" s="465" t="s">
        <v>200</v>
      </c>
      <c r="B1194" s="465"/>
      <c r="C1194" s="465"/>
      <c r="D1194" s="465"/>
      <c r="E1194" s="465"/>
      <c r="F1194" s="465"/>
      <c r="G1194" s="465"/>
    </row>
    <row r="1195" spans="1:7" outlineLevel="1" x14ac:dyDescent="0.35">
      <c r="A1195" s="465"/>
      <c r="B1195" s="465"/>
      <c r="C1195" s="465"/>
      <c r="D1195" s="465"/>
      <c r="E1195" s="465"/>
      <c r="F1195" s="465"/>
      <c r="G1195" s="465"/>
    </row>
    <row r="1196" spans="1:7" outlineLevel="1" x14ac:dyDescent="0.35">
      <c r="A1196" s="465"/>
      <c r="B1196" s="465"/>
      <c r="C1196" s="465"/>
      <c r="D1196" s="465"/>
      <c r="E1196" s="465"/>
      <c r="F1196" s="465"/>
      <c r="G1196" s="465"/>
    </row>
    <row r="1197" spans="1:7" outlineLevel="1" x14ac:dyDescent="0.35">
      <c r="A1197" s="465"/>
      <c r="B1197" s="465"/>
      <c r="C1197" s="465"/>
      <c r="D1197" s="465"/>
      <c r="E1197" s="465"/>
      <c r="F1197" s="465"/>
      <c r="G1197" s="465"/>
    </row>
    <row r="1198" spans="1:7" ht="14.5" customHeight="1" outlineLevel="1" x14ac:dyDescent="0.35">
      <c r="A1198" s="584">
        <f>'BD6'!A539</f>
        <v>0</v>
      </c>
      <c r="B1198" s="584"/>
      <c r="C1198" s="215">
        <f>'BD6'!G539</f>
        <v>0</v>
      </c>
    </row>
    <row r="1199" spans="1:7" outlineLevel="1" x14ac:dyDescent="0.35">
      <c r="A1199" s="465" t="s">
        <v>200</v>
      </c>
      <c r="B1199" s="465"/>
      <c r="C1199" s="465"/>
      <c r="D1199" s="465"/>
      <c r="E1199" s="465"/>
      <c r="F1199" s="465"/>
      <c r="G1199" s="465"/>
    </row>
    <row r="1200" spans="1:7" outlineLevel="1" x14ac:dyDescent="0.35">
      <c r="A1200" s="465"/>
      <c r="B1200" s="465"/>
      <c r="C1200" s="465"/>
      <c r="D1200" s="465"/>
      <c r="E1200" s="465"/>
      <c r="F1200" s="465"/>
      <c r="G1200" s="465"/>
    </row>
    <row r="1201" spans="1:7" outlineLevel="1" x14ac:dyDescent="0.35">
      <c r="A1201" s="465"/>
      <c r="B1201" s="465"/>
      <c r="C1201" s="465"/>
      <c r="D1201" s="465"/>
      <c r="E1201" s="465"/>
      <c r="F1201" s="465"/>
      <c r="G1201" s="465"/>
    </row>
    <row r="1202" spans="1:7" outlineLevel="1" x14ac:dyDescent="0.35">
      <c r="A1202" s="465"/>
      <c r="B1202" s="465"/>
      <c r="C1202" s="465"/>
      <c r="D1202" s="465"/>
      <c r="E1202" s="465"/>
      <c r="F1202" s="465"/>
      <c r="G1202" s="465"/>
    </row>
    <row r="1203" spans="1:7" ht="14.5" customHeight="1" outlineLevel="1" x14ac:dyDescent="0.35">
      <c r="A1203" s="584">
        <f>'BD6'!A540</f>
        <v>0</v>
      </c>
      <c r="B1203" s="584"/>
      <c r="C1203" s="215">
        <f>'BD6'!G540</f>
        <v>0</v>
      </c>
    </row>
    <row r="1204" spans="1:7" outlineLevel="1" x14ac:dyDescent="0.35">
      <c r="A1204" s="465" t="s">
        <v>200</v>
      </c>
      <c r="B1204" s="465"/>
      <c r="C1204" s="465"/>
      <c r="D1204" s="465"/>
      <c r="E1204" s="465"/>
      <c r="F1204" s="465"/>
      <c r="G1204" s="465"/>
    </row>
    <row r="1205" spans="1:7" outlineLevel="1" x14ac:dyDescent="0.35">
      <c r="A1205" s="465"/>
      <c r="B1205" s="465"/>
      <c r="C1205" s="465"/>
      <c r="D1205" s="465"/>
      <c r="E1205" s="465"/>
      <c r="F1205" s="465"/>
      <c r="G1205" s="465"/>
    </row>
    <row r="1206" spans="1:7" outlineLevel="1" x14ac:dyDescent="0.35">
      <c r="A1206" s="465"/>
      <c r="B1206" s="465"/>
      <c r="C1206" s="465"/>
      <c r="D1206" s="465"/>
      <c r="E1206" s="465"/>
      <c r="F1206" s="465"/>
      <c r="G1206" s="465"/>
    </row>
    <row r="1207" spans="1:7" outlineLevel="1" x14ac:dyDescent="0.35">
      <c r="A1207" s="465"/>
      <c r="B1207" s="465"/>
      <c r="C1207" s="465"/>
      <c r="D1207" s="465"/>
      <c r="E1207" s="465"/>
      <c r="F1207" s="465"/>
      <c r="G1207" s="465"/>
    </row>
    <row r="1208" spans="1:7" ht="14.5" customHeight="1" outlineLevel="1" x14ac:dyDescent="0.35">
      <c r="A1208" s="584">
        <f>'BD6'!A541</f>
        <v>0</v>
      </c>
      <c r="B1208" s="584"/>
      <c r="C1208" s="215">
        <f>'BD6'!G541</f>
        <v>0</v>
      </c>
    </row>
    <row r="1209" spans="1:7" outlineLevel="1" x14ac:dyDescent="0.35">
      <c r="A1209" s="465" t="s">
        <v>200</v>
      </c>
      <c r="B1209" s="465"/>
      <c r="C1209" s="465"/>
      <c r="D1209" s="465"/>
      <c r="E1209" s="465"/>
      <c r="F1209" s="465"/>
      <c r="G1209" s="465"/>
    </row>
    <row r="1210" spans="1:7" outlineLevel="1" x14ac:dyDescent="0.35">
      <c r="A1210" s="465"/>
      <c r="B1210" s="465"/>
      <c r="C1210" s="465"/>
      <c r="D1210" s="465"/>
      <c r="E1210" s="465"/>
      <c r="F1210" s="465"/>
      <c r="G1210" s="465"/>
    </row>
    <row r="1211" spans="1:7" outlineLevel="1" x14ac:dyDescent="0.35">
      <c r="A1211" s="465"/>
      <c r="B1211" s="465"/>
      <c r="C1211" s="465"/>
      <c r="D1211" s="465"/>
      <c r="E1211" s="465"/>
      <c r="F1211" s="465"/>
      <c r="G1211" s="465"/>
    </row>
    <row r="1212" spans="1:7" outlineLevel="1" x14ac:dyDescent="0.35">
      <c r="A1212" s="465"/>
      <c r="B1212" s="465"/>
      <c r="C1212" s="465"/>
      <c r="D1212" s="465"/>
      <c r="E1212" s="465"/>
      <c r="F1212" s="465"/>
      <c r="G1212" s="465"/>
    </row>
    <row r="1213" spans="1:7" ht="14.5" customHeight="1" outlineLevel="1" x14ac:dyDescent="0.35">
      <c r="A1213" s="584">
        <f>'BD6'!A542</f>
        <v>0</v>
      </c>
      <c r="B1213" s="584"/>
      <c r="C1213" s="215">
        <f>'BD6'!G542</f>
        <v>0</v>
      </c>
    </row>
    <row r="1214" spans="1:7" outlineLevel="1" x14ac:dyDescent="0.35">
      <c r="A1214" s="465" t="s">
        <v>200</v>
      </c>
      <c r="B1214" s="465"/>
      <c r="C1214" s="465"/>
      <c r="D1214" s="465"/>
      <c r="E1214" s="465"/>
      <c r="F1214" s="465"/>
      <c r="G1214" s="465"/>
    </row>
    <row r="1215" spans="1:7" outlineLevel="1" x14ac:dyDescent="0.35">
      <c r="A1215" s="465"/>
      <c r="B1215" s="465"/>
      <c r="C1215" s="465"/>
      <c r="D1215" s="465"/>
      <c r="E1215" s="465"/>
      <c r="F1215" s="465"/>
      <c r="G1215" s="465"/>
    </row>
    <row r="1216" spans="1:7" outlineLevel="1" x14ac:dyDescent="0.35">
      <c r="A1216" s="465"/>
      <c r="B1216" s="465"/>
      <c r="C1216" s="465"/>
      <c r="D1216" s="465"/>
      <c r="E1216" s="465"/>
      <c r="F1216" s="465"/>
      <c r="G1216" s="465"/>
    </row>
    <row r="1217" spans="1:7" outlineLevel="1" x14ac:dyDescent="0.35">
      <c r="A1217" s="465"/>
      <c r="B1217" s="465"/>
      <c r="C1217" s="465"/>
      <c r="D1217" s="465"/>
      <c r="E1217" s="465"/>
      <c r="F1217" s="465"/>
      <c r="G1217" s="465"/>
    </row>
    <row r="1218" spans="1:7" ht="14.5" customHeight="1" outlineLevel="5" x14ac:dyDescent="0.35">
      <c r="A1218" s="584">
        <f>'BD6'!A543</f>
        <v>0</v>
      </c>
      <c r="B1218" s="584"/>
      <c r="C1218" s="215">
        <f>'BD6'!G543</f>
        <v>0</v>
      </c>
    </row>
    <row r="1219" spans="1:7" outlineLevel="5" x14ac:dyDescent="0.35">
      <c r="A1219" s="465" t="s">
        <v>200</v>
      </c>
      <c r="B1219" s="465"/>
      <c r="C1219" s="465"/>
      <c r="D1219" s="465"/>
      <c r="E1219" s="465"/>
      <c r="F1219" s="465"/>
      <c r="G1219" s="465"/>
    </row>
    <row r="1220" spans="1:7" outlineLevel="5" x14ac:dyDescent="0.35">
      <c r="A1220" s="465"/>
      <c r="B1220" s="465"/>
      <c r="C1220" s="465"/>
      <c r="D1220" s="465"/>
      <c r="E1220" s="465"/>
      <c r="F1220" s="465"/>
      <c r="G1220" s="465"/>
    </row>
    <row r="1221" spans="1:7" outlineLevel="5" x14ac:dyDescent="0.35">
      <c r="A1221" s="465"/>
      <c r="B1221" s="465"/>
      <c r="C1221" s="465"/>
      <c r="D1221" s="465"/>
      <c r="E1221" s="465"/>
      <c r="F1221" s="465"/>
      <c r="G1221" s="465"/>
    </row>
    <row r="1222" spans="1:7" outlineLevel="5" x14ac:dyDescent="0.35">
      <c r="A1222" s="465"/>
      <c r="B1222" s="465"/>
      <c r="C1222" s="465"/>
      <c r="D1222" s="465"/>
      <c r="E1222" s="465"/>
      <c r="F1222" s="465"/>
      <c r="G1222" s="465"/>
    </row>
    <row r="1223" spans="1:7" ht="14.5" customHeight="1" outlineLevel="5" x14ac:dyDescent="0.35">
      <c r="A1223" s="584">
        <f>'BD6'!A544</f>
        <v>0</v>
      </c>
      <c r="B1223" s="584"/>
      <c r="C1223" s="215">
        <f>'BD6'!G544</f>
        <v>0</v>
      </c>
    </row>
    <row r="1224" spans="1:7" outlineLevel="5" x14ac:dyDescent="0.35">
      <c r="A1224" s="465" t="s">
        <v>200</v>
      </c>
      <c r="B1224" s="465"/>
      <c r="C1224" s="465"/>
      <c r="D1224" s="465"/>
      <c r="E1224" s="465"/>
      <c r="F1224" s="465"/>
      <c r="G1224" s="465"/>
    </row>
    <row r="1225" spans="1:7" outlineLevel="5" x14ac:dyDescent="0.35">
      <c r="A1225" s="465"/>
      <c r="B1225" s="465"/>
      <c r="C1225" s="465"/>
      <c r="D1225" s="465"/>
      <c r="E1225" s="465"/>
      <c r="F1225" s="465"/>
      <c r="G1225" s="465"/>
    </row>
    <row r="1226" spans="1:7" outlineLevel="5" x14ac:dyDescent="0.35">
      <c r="A1226" s="465"/>
      <c r="B1226" s="465"/>
      <c r="C1226" s="465"/>
      <c r="D1226" s="465"/>
      <c r="E1226" s="465"/>
      <c r="F1226" s="465"/>
      <c r="G1226" s="465"/>
    </row>
    <row r="1227" spans="1:7" outlineLevel="5" x14ac:dyDescent="0.35">
      <c r="A1227" s="465"/>
      <c r="B1227" s="465"/>
      <c r="C1227" s="465"/>
      <c r="D1227" s="465"/>
      <c r="E1227" s="465"/>
      <c r="F1227" s="465"/>
      <c r="G1227" s="465"/>
    </row>
    <row r="1228" spans="1:7" ht="14.5" customHeight="1" outlineLevel="5" x14ac:dyDescent="0.35">
      <c r="A1228" s="584">
        <f>'BD6'!A545</f>
        <v>0</v>
      </c>
      <c r="B1228" s="584"/>
      <c r="C1228" s="215">
        <f>'BD6'!G545</f>
        <v>0</v>
      </c>
    </row>
    <row r="1229" spans="1:7" outlineLevel="5" x14ac:dyDescent="0.35">
      <c r="A1229" s="465" t="s">
        <v>200</v>
      </c>
      <c r="B1229" s="465"/>
      <c r="C1229" s="465"/>
      <c r="D1229" s="465"/>
      <c r="E1229" s="465"/>
      <c r="F1229" s="465"/>
      <c r="G1229" s="465"/>
    </row>
    <row r="1230" spans="1:7" outlineLevel="5" x14ac:dyDescent="0.35">
      <c r="A1230" s="465"/>
      <c r="B1230" s="465"/>
      <c r="C1230" s="465"/>
      <c r="D1230" s="465"/>
      <c r="E1230" s="465"/>
      <c r="F1230" s="465"/>
      <c r="G1230" s="465"/>
    </row>
    <row r="1231" spans="1:7" outlineLevel="5" x14ac:dyDescent="0.35">
      <c r="A1231" s="465"/>
      <c r="B1231" s="465"/>
      <c r="C1231" s="465"/>
      <c r="D1231" s="465"/>
      <c r="E1231" s="465"/>
      <c r="F1231" s="465"/>
      <c r="G1231" s="465"/>
    </row>
    <row r="1232" spans="1:7" outlineLevel="5" x14ac:dyDescent="0.35">
      <c r="A1232" s="465"/>
      <c r="B1232" s="465"/>
      <c r="C1232" s="465"/>
      <c r="D1232" s="465"/>
      <c r="E1232" s="465"/>
      <c r="F1232" s="465"/>
      <c r="G1232" s="465"/>
    </row>
    <row r="1233" spans="1:7" ht="14.5" customHeight="1" outlineLevel="5" x14ac:dyDescent="0.35">
      <c r="A1233" s="584">
        <f>'BD6'!A546</f>
        <v>0</v>
      </c>
      <c r="B1233" s="584"/>
      <c r="C1233" s="215">
        <f>'BD6'!G546</f>
        <v>0</v>
      </c>
    </row>
    <row r="1234" spans="1:7" outlineLevel="5" x14ac:dyDescent="0.35">
      <c r="A1234" s="465" t="s">
        <v>200</v>
      </c>
      <c r="B1234" s="465"/>
      <c r="C1234" s="465"/>
      <c r="D1234" s="465"/>
      <c r="E1234" s="465"/>
      <c r="F1234" s="465"/>
      <c r="G1234" s="465"/>
    </row>
    <row r="1235" spans="1:7" outlineLevel="5" x14ac:dyDescent="0.35">
      <c r="A1235" s="465"/>
      <c r="B1235" s="465"/>
      <c r="C1235" s="465"/>
      <c r="D1235" s="465"/>
      <c r="E1235" s="465"/>
      <c r="F1235" s="465"/>
      <c r="G1235" s="465"/>
    </row>
    <row r="1236" spans="1:7" outlineLevel="5" x14ac:dyDescent="0.35">
      <c r="A1236" s="465"/>
      <c r="B1236" s="465"/>
      <c r="C1236" s="465"/>
      <c r="D1236" s="465"/>
      <c r="E1236" s="465"/>
      <c r="F1236" s="465"/>
      <c r="G1236" s="465"/>
    </row>
    <row r="1237" spans="1:7" outlineLevel="5" x14ac:dyDescent="0.35">
      <c r="A1237" s="465"/>
      <c r="B1237" s="465"/>
      <c r="C1237" s="465"/>
      <c r="D1237" s="465"/>
      <c r="E1237" s="465"/>
      <c r="F1237" s="465"/>
      <c r="G1237" s="465"/>
    </row>
    <row r="1238" spans="1:7" ht="14.5" customHeight="1" outlineLevel="5" x14ac:dyDescent="0.35">
      <c r="A1238" s="584">
        <f>'BD6'!A547</f>
        <v>0</v>
      </c>
      <c r="B1238" s="584"/>
      <c r="C1238" s="215">
        <f>'BD6'!G547</f>
        <v>0</v>
      </c>
    </row>
    <row r="1239" spans="1:7" outlineLevel="5" x14ac:dyDescent="0.35">
      <c r="A1239" s="465" t="s">
        <v>200</v>
      </c>
      <c r="B1239" s="465"/>
      <c r="C1239" s="465"/>
      <c r="D1239" s="465"/>
      <c r="E1239" s="465"/>
      <c r="F1239" s="465"/>
      <c r="G1239" s="465"/>
    </row>
    <row r="1240" spans="1:7" outlineLevel="5" x14ac:dyDescent="0.35">
      <c r="A1240" s="465"/>
      <c r="B1240" s="465"/>
      <c r="C1240" s="465"/>
      <c r="D1240" s="465"/>
      <c r="E1240" s="465"/>
      <c r="F1240" s="465"/>
      <c r="G1240" s="465"/>
    </row>
    <row r="1241" spans="1:7" outlineLevel="5" x14ac:dyDescent="0.35">
      <c r="A1241" s="465"/>
      <c r="B1241" s="465"/>
      <c r="C1241" s="465"/>
      <c r="D1241" s="465"/>
      <c r="E1241" s="465"/>
      <c r="F1241" s="465"/>
      <c r="G1241" s="465"/>
    </row>
    <row r="1242" spans="1:7" outlineLevel="5" x14ac:dyDescent="0.35">
      <c r="A1242" s="465"/>
      <c r="B1242" s="465"/>
      <c r="C1242" s="465"/>
      <c r="D1242" s="465"/>
      <c r="E1242" s="465"/>
      <c r="F1242" s="465"/>
      <c r="G1242" s="465"/>
    </row>
    <row r="1243" spans="1:7" ht="14.5" customHeight="1" outlineLevel="6" x14ac:dyDescent="0.35">
      <c r="A1243" s="584">
        <f>'BD6'!A548</f>
        <v>0</v>
      </c>
      <c r="B1243" s="584"/>
      <c r="C1243" s="215">
        <f>'BD6'!G548</f>
        <v>0</v>
      </c>
    </row>
    <row r="1244" spans="1:7" outlineLevel="6" x14ac:dyDescent="0.35">
      <c r="A1244" s="465" t="s">
        <v>200</v>
      </c>
      <c r="B1244" s="465"/>
      <c r="C1244" s="465"/>
      <c r="D1244" s="465"/>
      <c r="E1244" s="465"/>
      <c r="F1244" s="465"/>
      <c r="G1244" s="465"/>
    </row>
    <row r="1245" spans="1:7" outlineLevel="6" x14ac:dyDescent="0.35">
      <c r="A1245" s="465"/>
      <c r="B1245" s="465"/>
      <c r="C1245" s="465"/>
      <c r="D1245" s="465"/>
      <c r="E1245" s="465"/>
      <c r="F1245" s="465"/>
      <c r="G1245" s="465"/>
    </row>
    <row r="1246" spans="1:7" outlineLevel="6" x14ac:dyDescent="0.35">
      <c r="A1246" s="465"/>
      <c r="B1246" s="465"/>
      <c r="C1246" s="465"/>
      <c r="D1246" s="465"/>
      <c r="E1246" s="465"/>
      <c r="F1246" s="465"/>
      <c r="G1246" s="465"/>
    </row>
    <row r="1247" spans="1:7" outlineLevel="6" x14ac:dyDescent="0.35">
      <c r="A1247" s="465"/>
      <c r="B1247" s="465"/>
      <c r="C1247" s="465"/>
      <c r="D1247" s="465"/>
      <c r="E1247" s="465"/>
      <c r="F1247" s="465"/>
      <c r="G1247" s="465"/>
    </row>
    <row r="1248" spans="1:7" ht="14.5" customHeight="1" outlineLevel="6" x14ac:dyDescent="0.35">
      <c r="A1248" s="584">
        <f>'BD6'!A549</f>
        <v>0</v>
      </c>
      <c r="B1248" s="584"/>
      <c r="C1248" s="215">
        <f>'BD6'!G549</f>
        <v>0</v>
      </c>
    </row>
    <row r="1249" spans="1:7" outlineLevel="6" x14ac:dyDescent="0.35">
      <c r="A1249" s="465" t="s">
        <v>200</v>
      </c>
      <c r="B1249" s="465"/>
      <c r="C1249" s="465"/>
      <c r="D1249" s="465"/>
      <c r="E1249" s="465"/>
      <c r="F1249" s="465"/>
      <c r="G1249" s="465"/>
    </row>
    <row r="1250" spans="1:7" outlineLevel="6" x14ac:dyDescent="0.35">
      <c r="A1250" s="465"/>
      <c r="B1250" s="465"/>
      <c r="C1250" s="465"/>
      <c r="D1250" s="465"/>
      <c r="E1250" s="465"/>
      <c r="F1250" s="465"/>
      <c r="G1250" s="465"/>
    </row>
    <row r="1251" spans="1:7" outlineLevel="6" x14ac:dyDescent="0.35">
      <c r="A1251" s="465"/>
      <c r="B1251" s="465"/>
      <c r="C1251" s="465"/>
      <c r="D1251" s="465"/>
      <c r="E1251" s="465"/>
      <c r="F1251" s="465"/>
      <c r="G1251" s="465"/>
    </row>
    <row r="1252" spans="1:7" outlineLevel="6" x14ac:dyDescent="0.35">
      <c r="A1252" s="465"/>
      <c r="B1252" s="465"/>
      <c r="C1252" s="465"/>
      <c r="D1252" s="465"/>
      <c r="E1252" s="465"/>
      <c r="F1252" s="465"/>
      <c r="G1252" s="465"/>
    </row>
    <row r="1253" spans="1:7" ht="14.5" customHeight="1" outlineLevel="6" x14ac:dyDescent="0.35">
      <c r="A1253" s="584">
        <f>'BD6'!A550</f>
        <v>0</v>
      </c>
      <c r="B1253" s="584"/>
      <c r="C1253" s="215">
        <f>'BD6'!G550</f>
        <v>0</v>
      </c>
    </row>
    <row r="1254" spans="1:7" outlineLevel="6" x14ac:dyDescent="0.35">
      <c r="A1254" s="465" t="s">
        <v>200</v>
      </c>
      <c r="B1254" s="465"/>
      <c r="C1254" s="465"/>
      <c r="D1254" s="465"/>
      <c r="E1254" s="465"/>
      <c r="F1254" s="465"/>
      <c r="G1254" s="465"/>
    </row>
    <row r="1255" spans="1:7" outlineLevel="6" x14ac:dyDescent="0.35">
      <c r="A1255" s="465"/>
      <c r="B1255" s="465"/>
      <c r="C1255" s="465"/>
      <c r="D1255" s="465"/>
      <c r="E1255" s="465"/>
      <c r="F1255" s="465"/>
      <c r="G1255" s="465"/>
    </row>
    <row r="1256" spans="1:7" outlineLevel="6" x14ac:dyDescent="0.35">
      <c r="A1256" s="465"/>
      <c r="B1256" s="465"/>
      <c r="C1256" s="465"/>
      <c r="D1256" s="465"/>
      <c r="E1256" s="465"/>
      <c r="F1256" s="465"/>
      <c r="G1256" s="465"/>
    </row>
    <row r="1257" spans="1:7" outlineLevel="6" x14ac:dyDescent="0.35">
      <c r="A1257" s="465"/>
      <c r="B1257" s="465"/>
      <c r="C1257" s="465"/>
      <c r="D1257" s="465"/>
      <c r="E1257" s="465"/>
      <c r="F1257" s="465"/>
      <c r="G1257" s="465"/>
    </row>
    <row r="1258" spans="1:7" ht="14.5" customHeight="1" outlineLevel="6" x14ac:dyDescent="0.35">
      <c r="A1258" s="584">
        <f>'BD6'!A551</f>
        <v>0</v>
      </c>
      <c r="B1258" s="584"/>
      <c r="C1258" s="215">
        <f>'BD6'!G551</f>
        <v>0</v>
      </c>
    </row>
    <row r="1259" spans="1:7" outlineLevel="6" x14ac:dyDescent="0.35">
      <c r="A1259" s="465" t="s">
        <v>200</v>
      </c>
      <c r="B1259" s="465"/>
      <c r="C1259" s="465"/>
      <c r="D1259" s="465"/>
      <c r="E1259" s="465"/>
      <c r="F1259" s="465"/>
      <c r="G1259" s="465"/>
    </row>
    <row r="1260" spans="1:7" outlineLevel="6" x14ac:dyDescent="0.35">
      <c r="A1260" s="465"/>
      <c r="B1260" s="465"/>
      <c r="C1260" s="465"/>
      <c r="D1260" s="465"/>
      <c r="E1260" s="465"/>
      <c r="F1260" s="465"/>
      <c r="G1260" s="465"/>
    </row>
    <row r="1261" spans="1:7" outlineLevel="6" x14ac:dyDescent="0.35">
      <c r="A1261" s="465"/>
      <c r="B1261" s="465"/>
      <c r="C1261" s="465"/>
      <c r="D1261" s="465"/>
      <c r="E1261" s="465"/>
      <c r="F1261" s="465"/>
      <c r="G1261" s="465"/>
    </row>
    <row r="1262" spans="1:7" outlineLevel="6" x14ac:dyDescent="0.35">
      <c r="A1262" s="465"/>
      <c r="B1262" s="465"/>
      <c r="C1262" s="465"/>
      <c r="D1262" s="465"/>
      <c r="E1262" s="465"/>
      <c r="F1262" s="465"/>
      <c r="G1262" s="465"/>
    </row>
    <row r="1263" spans="1:7" ht="14.5" customHeight="1" outlineLevel="6" x14ac:dyDescent="0.35">
      <c r="A1263" s="584">
        <f>'BD6'!A552</f>
        <v>0</v>
      </c>
      <c r="B1263" s="584"/>
      <c r="C1263" s="215">
        <f>'BD6'!G552</f>
        <v>0</v>
      </c>
    </row>
    <row r="1264" spans="1:7" outlineLevel="6" x14ac:dyDescent="0.35">
      <c r="A1264" s="465" t="s">
        <v>200</v>
      </c>
      <c r="B1264" s="465"/>
      <c r="C1264" s="465"/>
      <c r="D1264" s="465"/>
      <c r="E1264" s="465"/>
      <c r="F1264" s="465"/>
      <c r="G1264" s="465"/>
    </row>
    <row r="1265" spans="1:7" outlineLevel="6" x14ac:dyDescent="0.35">
      <c r="A1265" s="465"/>
      <c r="B1265" s="465"/>
      <c r="C1265" s="465"/>
      <c r="D1265" s="465"/>
      <c r="E1265" s="465"/>
      <c r="F1265" s="465"/>
      <c r="G1265" s="465"/>
    </row>
    <row r="1266" spans="1:7" outlineLevel="6" x14ac:dyDescent="0.35">
      <c r="A1266" s="465"/>
      <c r="B1266" s="465"/>
      <c r="C1266" s="465"/>
      <c r="D1266" s="465"/>
      <c r="E1266" s="465"/>
      <c r="F1266" s="465"/>
      <c r="G1266" s="465"/>
    </row>
    <row r="1267" spans="1:7" outlineLevel="6" x14ac:dyDescent="0.35">
      <c r="A1267" s="465"/>
      <c r="B1267" s="465"/>
      <c r="C1267" s="465"/>
      <c r="D1267" s="465"/>
      <c r="E1267" s="465"/>
      <c r="F1267" s="465"/>
      <c r="G1267" s="465"/>
    </row>
    <row r="1268" spans="1:7" outlineLevel="1" x14ac:dyDescent="0.35"/>
    <row r="1269" spans="1:7" ht="15" thickBot="1" x14ac:dyDescent="0.4"/>
    <row r="1270" spans="1:7" ht="83.5" customHeight="1" thickBot="1" x14ac:dyDescent="0.4">
      <c r="A1270" s="166" t="s">
        <v>9</v>
      </c>
      <c r="B1270" s="563" t="s">
        <v>63</v>
      </c>
      <c r="C1270" s="564"/>
      <c r="D1270" s="564"/>
      <c r="E1270" s="564"/>
      <c r="F1270" s="564"/>
      <c r="G1270" s="580"/>
    </row>
    <row r="1271" spans="1:7" ht="24" thickBot="1" x14ac:dyDescent="0.6">
      <c r="A1271" s="16" t="s">
        <v>39</v>
      </c>
      <c r="B1271" s="466">
        <f>F1282</f>
        <v>0</v>
      </c>
      <c r="C1271" s="467"/>
    </row>
    <row r="1272" spans="1:7" outlineLevel="1" collapsed="1" x14ac:dyDescent="0.35"/>
    <row r="1273" spans="1:7" ht="16" outlineLevel="1" thickBot="1" x14ac:dyDescent="0.4">
      <c r="A1273" s="165" t="s">
        <v>124</v>
      </c>
      <c r="B1273" s="507">
        <f>'BD6'!B560</f>
        <v>0</v>
      </c>
      <c r="C1273" s="507"/>
      <c r="D1273" s="585" t="s">
        <v>275</v>
      </c>
      <c r="E1273" s="585"/>
      <c r="F1273" s="585"/>
      <c r="G1273" s="585"/>
    </row>
    <row r="1274" spans="1:7" outlineLevel="1" x14ac:dyDescent="0.35"/>
    <row r="1275" spans="1:7" ht="28.9" customHeight="1" outlineLevel="1" x14ac:dyDescent="0.35">
      <c r="A1275" s="20" t="s">
        <v>72</v>
      </c>
      <c r="B1275" s="496" t="s">
        <v>161</v>
      </c>
      <c r="C1275" s="496"/>
      <c r="D1275" s="496"/>
      <c r="E1275" s="496"/>
      <c r="F1275" s="496"/>
      <c r="G1275" s="496"/>
    </row>
    <row r="1276" spans="1:7" ht="15.65" customHeight="1" outlineLevel="1" x14ac:dyDescent="0.35">
      <c r="B1276" s="497"/>
      <c r="C1276" s="497"/>
      <c r="D1276" s="497"/>
      <c r="E1276" s="497"/>
      <c r="F1276" s="497"/>
      <c r="G1276" s="497"/>
    </row>
    <row r="1277" spans="1:7" ht="15.65" customHeight="1" outlineLevel="1" x14ac:dyDescent="0.35">
      <c r="B1277" s="497"/>
      <c r="C1277" s="497"/>
      <c r="D1277" s="497"/>
      <c r="E1277" s="497"/>
      <c r="F1277" s="497"/>
      <c r="G1277" s="497"/>
    </row>
    <row r="1278" spans="1:7" ht="15.65" customHeight="1" outlineLevel="1" x14ac:dyDescent="0.35">
      <c r="B1278" s="497"/>
      <c r="C1278" s="497"/>
      <c r="D1278" s="497"/>
      <c r="E1278" s="497"/>
      <c r="F1278" s="497"/>
      <c r="G1278" s="497"/>
    </row>
    <row r="1279" spans="1:7" ht="15.65" customHeight="1" outlineLevel="1" x14ac:dyDescent="0.35">
      <c r="B1279" s="497"/>
      <c r="C1279" s="497"/>
      <c r="D1279" s="497"/>
      <c r="E1279" s="497"/>
      <c r="F1279" s="497"/>
      <c r="G1279" s="497"/>
    </row>
    <row r="1280" spans="1:7" outlineLevel="1" x14ac:dyDescent="0.35">
      <c r="B1280" s="497"/>
      <c r="C1280" s="497"/>
      <c r="D1280" s="497"/>
      <c r="E1280" s="497"/>
      <c r="F1280" s="497"/>
      <c r="G1280" s="497"/>
    </row>
    <row r="1281" spans="4:6" outlineLevel="1" x14ac:dyDescent="0.35">
      <c r="D1281" s="8" t="s">
        <v>129</v>
      </c>
      <c r="E1281" s="151" t="s">
        <v>131</v>
      </c>
      <c r="F1281" s="151" t="s">
        <v>73</v>
      </c>
    </row>
    <row r="1282" spans="4:6" ht="15.5" outlineLevel="1" x14ac:dyDescent="0.35">
      <c r="D1282" s="85">
        <f>IF('BD6'!E569&gt;0,'BD6'!E569,'BD6'!E579)</f>
        <v>0.1</v>
      </c>
      <c r="E1282" s="107">
        <f>IF('BD6'!F569&gt;0,'BD6'!F569,'BD6'!F579)</f>
        <v>0</v>
      </c>
      <c r="F1282" s="107">
        <f>IF('BD6'!G569&gt;0,'BD6'!G569,'BD6'!G579)</f>
        <v>0</v>
      </c>
    </row>
  </sheetData>
  <sheetProtection algorithmName="SHA-512" hashValue="7roiX+zlJsW5TAGh9p/SWAXUZQFCpW/rlk6/sObZa9EGTCEWABb9rfXzSIkCO31/g2XW0+VL1NkVhBtVXMtjwQ==" saltValue="5mOg5BoRgnVw49TLtLQyWQ==" spinCount="100000" sheet="1" objects="1" scenarios="1"/>
  <mergeCells count="358">
    <mergeCell ref="A1264:G1267"/>
    <mergeCell ref="A1183:G1186"/>
    <mergeCell ref="A1188:G1191"/>
    <mergeCell ref="A1194:G1197"/>
    <mergeCell ref="A1199:G1202"/>
    <mergeCell ref="A1204:G1207"/>
    <mergeCell ref="A1209:G1212"/>
    <mergeCell ref="A1214:G1217"/>
    <mergeCell ref="A1219:G1222"/>
    <mergeCell ref="A1224:G1227"/>
    <mergeCell ref="A1192:G1192"/>
    <mergeCell ref="A1229:G1232"/>
    <mergeCell ref="A1234:G1237"/>
    <mergeCell ref="A1239:G1242"/>
    <mergeCell ref="A1244:G1247"/>
    <mergeCell ref="A1249:G1252"/>
    <mergeCell ref="A1254:G1257"/>
    <mergeCell ref="A1259:G1262"/>
    <mergeCell ref="A1243:B1243"/>
    <mergeCell ref="A1138:G1141"/>
    <mergeCell ref="A1143:G1146"/>
    <mergeCell ref="A1148:G1151"/>
    <mergeCell ref="A1153:G1156"/>
    <mergeCell ref="A1158:G1161"/>
    <mergeCell ref="A1163:G1166"/>
    <mergeCell ref="A1168:G1171"/>
    <mergeCell ref="A1173:G1176"/>
    <mergeCell ref="A1178:G1181"/>
    <mergeCell ref="A1152:B1152"/>
    <mergeCell ref="A1172:B1172"/>
    <mergeCell ref="A1177:B1177"/>
    <mergeCell ref="A1118:G1121"/>
    <mergeCell ref="A1123:G1126"/>
    <mergeCell ref="A1128:G1131"/>
    <mergeCell ref="A1133:G1136"/>
    <mergeCell ref="A978:G981"/>
    <mergeCell ref="A983:G986"/>
    <mergeCell ref="A988:G991"/>
    <mergeCell ref="A996:G999"/>
    <mergeCell ref="A1001:G1004"/>
    <mergeCell ref="A1006:G1009"/>
    <mergeCell ref="A1011:G1014"/>
    <mergeCell ref="A1016:G1019"/>
    <mergeCell ref="A1021:G1024"/>
    <mergeCell ref="A1103:G1103"/>
    <mergeCell ref="B1104:G1104"/>
    <mergeCell ref="A1111:B1111"/>
    <mergeCell ref="A1106:B1106"/>
    <mergeCell ref="A1036:G1039"/>
    <mergeCell ref="A1041:G1044"/>
    <mergeCell ref="A1049:G1052"/>
    <mergeCell ref="C993:D993"/>
    <mergeCell ref="A882:G885"/>
    <mergeCell ref="A890:G893"/>
    <mergeCell ref="A895:G898"/>
    <mergeCell ref="A900:G903"/>
    <mergeCell ref="C807:G809"/>
    <mergeCell ref="A1089:G1092"/>
    <mergeCell ref="A1094:G1097"/>
    <mergeCell ref="A1107:G1110"/>
    <mergeCell ref="A1112:G1115"/>
    <mergeCell ref="A1084:G1087"/>
    <mergeCell ref="A941:G941"/>
    <mergeCell ref="A942:B942"/>
    <mergeCell ref="A947:B947"/>
    <mergeCell ref="A1000:B1000"/>
    <mergeCell ref="A1005:B1005"/>
    <mergeCell ref="A957:B957"/>
    <mergeCell ref="A962:B962"/>
    <mergeCell ref="A943:G946"/>
    <mergeCell ref="A948:G951"/>
    <mergeCell ref="A953:G956"/>
    <mergeCell ref="A958:G961"/>
    <mergeCell ref="A963:G966"/>
    <mergeCell ref="A968:G971"/>
    <mergeCell ref="A973:G976"/>
    <mergeCell ref="B3:E3"/>
    <mergeCell ref="A1073:B1073"/>
    <mergeCell ref="A1053:B1053"/>
    <mergeCell ref="A1058:B1058"/>
    <mergeCell ref="A1063:B1063"/>
    <mergeCell ref="A1068:B1068"/>
    <mergeCell ref="A1147:B1147"/>
    <mergeCell ref="A1083:B1083"/>
    <mergeCell ref="D1273:G1273"/>
    <mergeCell ref="B24:C24"/>
    <mergeCell ref="B25:C25"/>
    <mergeCell ref="B821:G821"/>
    <mergeCell ref="B822:C822"/>
    <mergeCell ref="B783:G783"/>
    <mergeCell ref="B784:C784"/>
    <mergeCell ref="A787:B787"/>
    <mergeCell ref="A790:B790"/>
    <mergeCell ref="A1137:B1137"/>
    <mergeCell ref="A1193:B1193"/>
    <mergeCell ref="A1198:B1198"/>
    <mergeCell ref="A1203:B1203"/>
    <mergeCell ref="A1208:B1208"/>
    <mergeCell ref="A1213:B1213"/>
    <mergeCell ref="A1167:B1167"/>
    <mergeCell ref="A1182:B1182"/>
    <mergeCell ref="A1142:B1142"/>
    <mergeCell ref="A816:B816"/>
    <mergeCell ref="A952:B952"/>
    <mergeCell ref="A1157:B1157"/>
    <mergeCell ref="A1162:B1162"/>
    <mergeCell ref="A1117:B1117"/>
    <mergeCell ref="A1122:B1122"/>
    <mergeCell ref="A1127:B1127"/>
    <mergeCell ref="A1132:B1132"/>
    <mergeCell ref="A1048:B1048"/>
    <mergeCell ref="B1101:C1101"/>
    <mergeCell ref="B1100:G1100"/>
    <mergeCell ref="A1088:B1088"/>
    <mergeCell ref="A1093:B1093"/>
    <mergeCell ref="A1078:B1078"/>
    <mergeCell ref="A1040:B1040"/>
    <mergeCell ref="A1015:B1015"/>
    <mergeCell ref="A1020:B1020"/>
    <mergeCell ref="A1047:G1047"/>
    <mergeCell ref="A1116:G1116"/>
    <mergeCell ref="B1046:C1046"/>
    <mergeCell ref="A1026:G1029"/>
    <mergeCell ref="A1031:G1034"/>
    <mergeCell ref="A888:G888"/>
    <mergeCell ref="C810:G812"/>
    <mergeCell ref="A813:B813"/>
    <mergeCell ref="C813:G815"/>
    <mergeCell ref="A905:G908"/>
    <mergeCell ref="A910:G913"/>
    <mergeCell ref="A915:G918"/>
    <mergeCell ref="A920:G923"/>
    <mergeCell ref="A1054:G1057"/>
    <mergeCell ref="A930:G933"/>
    <mergeCell ref="A935:G938"/>
    <mergeCell ref="B834:C834"/>
    <mergeCell ref="B887:C887"/>
    <mergeCell ref="D940:E940"/>
    <mergeCell ref="A837:G840"/>
    <mergeCell ref="A842:G845"/>
    <mergeCell ref="A851:B851"/>
    <mergeCell ref="A847:G850"/>
    <mergeCell ref="A852:G855"/>
    <mergeCell ref="A857:G860"/>
    <mergeCell ref="A862:G865"/>
    <mergeCell ref="A867:G870"/>
    <mergeCell ref="A872:G875"/>
    <mergeCell ref="A877:G880"/>
    <mergeCell ref="C804:G806"/>
    <mergeCell ref="C799:G801"/>
    <mergeCell ref="C796:G798"/>
    <mergeCell ref="A734:G740"/>
    <mergeCell ref="A766:G772"/>
    <mergeCell ref="A690:G695"/>
    <mergeCell ref="A742:G748"/>
    <mergeCell ref="A750:G756"/>
    <mergeCell ref="A758:G764"/>
    <mergeCell ref="A702:G708"/>
    <mergeCell ref="B14:E14"/>
    <mergeCell ref="A539:G543"/>
    <mergeCell ref="A533:G537"/>
    <mergeCell ref="A545:G549"/>
    <mergeCell ref="A551:G555"/>
    <mergeCell ref="B511:G511"/>
    <mergeCell ref="A262:G268"/>
    <mergeCell ref="A254:G260"/>
    <mergeCell ref="A246:G252"/>
    <mergeCell ref="A238:G244"/>
    <mergeCell ref="A228:G234"/>
    <mergeCell ref="A318:G324"/>
    <mergeCell ref="A310:G316"/>
    <mergeCell ref="B525:F525"/>
    <mergeCell ref="B522:F522"/>
    <mergeCell ref="A140:G146"/>
    <mergeCell ref="A148:G154"/>
    <mergeCell ref="A92:G98"/>
    <mergeCell ref="B521:F521"/>
    <mergeCell ref="B22:D22"/>
    <mergeCell ref="B523:F523"/>
    <mergeCell ref="B524:F524"/>
    <mergeCell ref="B529:G529"/>
    <mergeCell ref="B530:C530"/>
    <mergeCell ref="B2:E2"/>
    <mergeCell ref="B6:E6"/>
    <mergeCell ref="B5:E5"/>
    <mergeCell ref="B8:E8"/>
    <mergeCell ref="B7:E7"/>
    <mergeCell ref="A836:B836"/>
    <mergeCell ref="A804:B804"/>
    <mergeCell ref="A807:B807"/>
    <mergeCell ref="A810:B810"/>
    <mergeCell ref="D803:E803"/>
    <mergeCell ref="B824:G824"/>
    <mergeCell ref="B825:C825"/>
    <mergeCell ref="A835:G835"/>
    <mergeCell ref="A100:G106"/>
    <mergeCell ref="A470:G476"/>
    <mergeCell ref="A156:G162"/>
    <mergeCell ref="A164:G170"/>
    <mergeCell ref="A172:G178"/>
    <mergeCell ref="B559:C559"/>
    <mergeCell ref="B558:G558"/>
    <mergeCell ref="B623:G623"/>
    <mergeCell ref="B698:G698"/>
    <mergeCell ref="A718:G724"/>
    <mergeCell ref="B10:E10"/>
    <mergeCell ref="B1271:C1271"/>
    <mergeCell ref="A977:B977"/>
    <mergeCell ref="A982:B982"/>
    <mergeCell ref="A987:B987"/>
    <mergeCell ref="A994:G994"/>
    <mergeCell ref="A995:B995"/>
    <mergeCell ref="A1025:B1025"/>
    <mergeCell ref="A1030:B1030"/>
    <mergeCell ref="A1035:B1035"/>
    <mergeCell ref="A1187:B1187"/>
    <mergeCell ref="A1248:B1248"/>
    <mergeCell ref="A1253:B1253"/>
    <mergeCell ref="A1258:B1258"/>
    <mergeCell ref="A1263:B1263"/>
    <mergeCell ref="A1218:B1218"/>
    <mergeCell ref="A1223:B1223"/>
    <mergeCell ref="A1228:B1228"/>
    <mergeCell ref="A1233:B1233"/>
    <mergeCell ref="A1238:B1238"/>
    <mergeCell ref="A1059:G1062"/>
    <mergeCell ref="A1064:G1067"/>
    <mergeCell ref="A1069:G1072"/>
    <mergeCell ref="A1074:G1077"/>
    <mergeCell ref="A1079:G1082"/>
    <mergeCell ref="B1275:G1275"/>
    <mergeCell ref="B1276:G1280"/>
    <mergeCell ref="A774:G780"/>
    <mergeCell ref="A856:B856"/>
    <mergeCell ref="A861:B861"/>
    <mergeCell ref="A866:B866"/>
    <mergeCell ref="A871:B871"/>
    <mergeCell ref="A876:B876"/>
    <mergeCell ref="A881:B881"/>
    <mergeCell ref="B1270:G1270"/>
    <mergeCell ref="A827:G827"/>
    <mergeCell ref="B828:G828"/>
    <mergeCell ref="B829:G829"/>
    <mergeCell ref="B830:G830"/>
    <mergeCell ref="B831:G831"/>
    <mergeCell ref="B832:G832"/>
    <mergeCell ref="A841:B841"/>
    <mergeCell ref="A846:B846"/>
    <mergeCell ref="B1273:C1273"/>
    <mergeCell ref="A967:B967"/>
    <mergeCell ref="A972:B972"/>
    <mergeCell ref="A1010:B1010"/>
    <mergeCell ref="A925:G928"/>
    <mergeCell ref="C816:G818"/>
    <mergeCell ref="A616:G620"/>
    <mergeCell ref="A793:B793"/>
    <mergeCell ref="A796:B796"/>
    <mergeCell ref="A799:B799"/>
    <mergeCell ref="C790:G792"/>
    <mergeCell ref="B786:C786"/>
    <mergeCell ref="C793:G795"/>
    <mergeCell ref="C787:G789"/>
    <mergeCell ref="B624:C624"/>
    <mergeCell ref="B699:C699"/>
    <mergeCell ref="A726:G732"/>
    <mergeCell ref="A710:G716"/>
    <mergeCell ref="A683:G688"/>
    <mergeCell ref="A676:G681"/>
    <mergeCell ref="A662:G667"/>
    <mergeCell ref="A669:G674"/>
    <mergeCell ref="A641:G646"/>
    <mergeCell ref="A648:G653"/>
    <mergeCell ref="A655:G660"/>
    <mergeCell ref="A627:G632"/>
    <mergeCell ref="A634:G639"/>
    <mergeCell ref="A278:G284"/>
    <mergeCell ref="A108:G114"/>
    <mergeCell ref="A116:G122"/>
    <mergeCell ref="A124:G130"/>
    <mergeCell ref="A132:G138"/>
    <mergeCell ref="B28:D28"/>
    <mergeCell ref="B27:D27"/>
    <mergeCell ref="B26:D26"/>
    <mergeCell ref="B15:D15"/>
    <mergeCell ref="B19:D19"/>
    <mergeCell ref="B20:D20"/>
    <mergeCell ref="B18:D18"/>
    <mergeCell ref="B17:D17"/>
    <mergeCell ref="B16:D16"/>
    <mergeCell ref="B23:D23"/>
    <mergeCell ref="B21:D21"/>
    <mergeCell ref="A270:G276"/>
    <mergeCell ref="B32:C32"/>
    <mergeCell ref="B31:G31"/>
    <mergeCell ref="A188:G194"/>
    <mergeCell ref="A196:G202"/>
    <mergeCell ref="A204:G210"/>
    <mergeCell ref="A212:G218"/>
    <mergeCell ref="A220:G226"/>
    <mergeCell ref="A478:G478"/>
    <mergeCell ref="A479:B479"/>
    <mergeCell ref="A485:B485"/>
    <mergeCell ref="A491:B491"/>
    <mergeCell ref="A497:B497"/>
    <mergeCell ref="A334:G340"/>
    <mergeCell ref="A342:G348"/>
    <mergeCell ref="A350:G356"/>
    <mergeCell ref="A34:G34"/>
    <mergeCell ref="A236:G236"/>
    <mergeCell ref="A60:G66"/>
    <mergeCell ref="A180:G186"/>
    <mergeCell ref="A358:G364"/>
    <mergeCell ref="A422:G428"/>
    <mergeCell ref="A84:G90"/>
    <mergeCell ref="A76:G82"/>
    <mergeCell ref="A68:G74"/>
    <mergeCell ref="A36:G42"/>
    <mergeCell ref="A44:G50"/>
    <mergeCell ref="A52:G58"/>
    <mergeCell ref="A326:G332"/>
    <mergeCell ref="A302:G308"/>
    <mergeCell ref="A294:G300"/>
    <mergeCell ref="A286:G292"/>
    <mergeCell ref="A580:G584"/>
    <mergeCell ref="A586:G590"/>
    <mergeCell ref="A592:G596"/>
    <mergeCell ref="A598:G602"/>
    <mergeCell ref="A604:G608"/>
    <mergeCell ref="A610:G614"/>
    <mergeCell ref="A366:G372"/>
    <mergeCell ref="A374:G380"/>
    <mergeCell ref="A382:G388"/>
    <mergeCell ref="A390:G396"/>
    <mergeCell ref="A398:G404"/>
    <mergeCell ref="A406:G412"/>
    <mergeCell ref="A414:G420"/>
    <mergeCell ref="B520:F520"/>
    <mergeCell ref="B519:F519"/>
    <mergeCell ref="B518:F518"/>
    <mergeCell ref="B517:F517"/>
    <mergeCell ref="A446:G452"/>
    <mergeCell ref="B514:F516"/>
    <mergeCell ref="A454:G460"/>
    <mergeCell ref="A462:G468"/>
    <mergeCell ref="A438:G444"/>
    <mergeCell ref="A430:G436"/>
    <mergeCell ref="G514:G516"/>
    <mergeCell ref="A503:B503"/>
    <mergeCell ref="A504:G508"/>
    <mergeCell ref="A498:G502"/>
    <mergeCell ref="A492:G496"/>
    <mergeCell ref="A486:G490"/>
    <mergeCell ref="A480:G484"/>
    <mergeCell ref="A562:G566"/>
    <mergeCell ref="A568:G572"/>
    <mergeCell ref="A574:G578"/>
    <mergeCell ref="B512:C512"/>
    <mergeCell ref="A514:A516"/>
  </mergeCells>
  <pageMargins left="0.5" right="0.5" top="0.5" bottom="0.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7" tint="0.59999389629810485"/>
    <outlinePr summaryBelow="0" summaryRight="0"/>
  </sheetPr>
  <dimension ref="A1:O66"/>
  <sheetViews>
    <sheetView zoomScaleNormal="100" workbookViewId="0"/>
  </sheetViews>
  <sheetFormatPr defaultColWidth="8.81640625" defaultRowHeight="14.5" x14ac:dyDescent="0.35"/>
  <cols>
    <col min="1" max="1" width="28" style="192" customWidth="1"/>
    <col min="2" max="6" width="19.7265625" style="192" customWidth="1"/>
    <col min="7" max="7" width="3.7265625" style="192" customWidth="1"/>
    <col min="8" max="13" width="8.81640625" style="192"/>
    <col min="14" max="14" width="8.81640625" style="192" customWidth="1"/>
    <col min="15" max="16384" width="8.81640625" style="192"/>
  </cols>
  <sheetData>
    <row r="1" spans="1:15" ht="21" x14ac:dyDescent="0.5">
      <c r="A1" s="205" t="s">
        <v>247</v>
      </c>
      <c r="F1" s="216" t="str">
        <f>IF(B5&gt;0,B5," ")</f>
        <v xml:space="preserve"> </v>
      </c>
    </row>
    <row r="2" spans="1:15" ht="14.5" customHeight="1" x14ac:dyDescent="0.35">
      <c r="H2" s="352" t="s">
        <v>265</v>
      </c>
      <c r="I2" s="352"/>
      <c r="J2" s="352"/>
      <c r="K2" s="352"/>
      <c r="L2" s="352"/>
      <c r="M2" s="352"/>
      <c r="N2" s="352"/>
      <c r="O2" s="352"/>
    </row>
    <row r="3" spans="1:15" ht="16" thickBot="1" x14ac:dyDescent="0.4">
      <c r="A3" s="193" t="s">
        <v>0</v>
      </c>
      <c r="B3" s="345">
        <f>'Budget Detail'!B2</f>
        <v>0</v>
      </c>
      <c r="C3" s="345"/>
      <c r="D3" s="345"/>
      <c r="E3" s="345"/>
      <c r="H3" s="352"/>
      <c r="I3" s="352"/>
      <c r="J3" s="352"/>
      <c r="K3" s="352"/>
      <c r="L3" s="352"/>
      <c r="M3" s="352"/>
      <c r="N3" s="352"/>
      <c r="O3" s="352"/>
    </row>
    <row r="4" spans="1:15" ht="16" thickBot="1" x14ac:dyDescent="0.4">
      <c r="A4" s="193" t="s">
        <v>262</v>
      </c>
      <c r="B4" s="345">
        <f>'Budget Detail'!B5</f>
        <v>0</v>
      </c>
      <c r="C4" s="345"/>
      <c r="D4" s="345"/>
      <c r="E4" s="345"/>
      <c r="H4" s="352"/>
      <c r="I4" s="352"/>
      <c r="J4" s="352"/>
      <c r="K4" s="352"/>
      <c r="L4" s="352"/>
      <c r="M4" s="352"/>
      <c r="N4" s="352"/>
      <c r="O4" s="352"/>
    </row>
    <row r="5" spans="1:15" ht="16" thickBot="1" x14ac:dyDescent="0.4">
      <c r="A5" s="193" t="s">
        <v>67</v>
      </c>
      <c r="B5" s="345">
        <f>'Budget Detail'!B7</f>
        <v>0</v>
      </c>
      <c r="C5" s="345"/>
      <c r="D5" s="345"/>
      <c r="E5" s="345"/>
      <c r="H5" s="352"/>
      <c r="I5" s="352"/>
      <c r="J5" s="352"/>
      <c r="K5" s="352"/>
      <c r="L5" s="352"/>
      <c r="M5" s="352"/>
      <c r="N5" s="352"/>
      <c r="O5" s="352"/>
    </row>
    <row r="6" spans="1:15" ht="16" thickBot="1" x14ac:dyDescent="0.4">
      <c r="A6" s="193" t="s">
        <v>1</v>
      </c>
      <c r="B6" s="345">
        <f>'Budget Detail'!B8</f>
        <v>0</v>
      </c>
      <c r="C6" s="345"/>
      <c r="D6" s="345"/>
      <c r="E6" s="345"/>
      <c r="H6" s="352"/>
      <c r="I6" s="352"/>
      <c r="J6" s="352"/>
      <c r="K6" s="352"/>
      <c r="L6" s="352"/>
      <c r="M6" s="352"/>
      <c r="N6" s="352"/>
      <c r="O6" s="352"/>
    </row>
    <row r="7" spans="1:15" ht="16" thickBot="1" x14ac:dyDescent="0.4">
      <c r="A7" s="193" t="s">
        <v>82</v>
      </c>
      <c r="B7" s="194">
        <f>'Budget Detail'!B9</f>
        <v>12</v>
      </c>
      <c r="C7" s="195"/>
      <c r="D7" s="196"/>
      <c r="E7" s="197"/>
      <c r="H7" s="352"/>
      <c r="I7" s="352"/>
      <c r="J7" s="352"/>
      <c r="K7" s="352"/>
      <c r="L7" s="352"/>
      <c r="M7" s="352"/>
      <c r="N7" s="352"/>
      <c r="O7" s="352"/>
    </row>
    <row r="8" spans="1:15" ht="16" thickBot="1" x14ac:dyDescent="0.4">
      <c r="A8" s="193" t="s">
        <v>60</v>
      </c>
      <c r="B8" s="260">
        <f>SUMIF(B32:F32,"Include",B34:F34)+SUMIF(B50:F50,"Include",B52:F52)</f>
        <v>0</v>
      </c>
      <c r="C8" s="267" t="s">
        <v>238</v>
      </c>
      <c r="D8" s="196"/>
      <c r="E8" s="196"/>
      <c r="F8" s="196"/>
      <c r="H8" s="352"/>
      <c r="I8" s="352"/>
      <c r="J8" s="352"/>
      <c r="K8" s="352"/>
      <c r="L8" s="352"/>
      <c r="M8" s="352"/>
      <c r="N8" s="352"/>
      <c r="O8" s="352"/>
    </row>
    <row r="9" spans="1:15" ht="16" thickBot="1" x14ac:dyDescent="0.4">
      <c r="A9" s="261" t="s">
        <v>167</v>
      </c>
      <c r="B9" s="289" t="e">
        <f>E29/B8/B7/30</f>
        <v>#DIV/0!</v>
      </c>
      <c r="C9" s="196"/>
      <c r="D9" s="196"/>
      <c r="E9" s="196"/>
      <c r="F9" s="196"/>
      <c r="H9" s="352"/>
      <c r="I9" s="352"/>
      <c r="J9" s="352"/>
      <c r="K9" s="352"/>
      <c r="L9" s="352"/>
      <c r="M9" s="352"/>
      <c r="N9" s="352"/>
      <c r="O9" s="352"/>
    </row>
    <row r="10" spans="1:15" ht="14.5" customHeight="1" x14ac:dyDescent="0.35">
      <c r="H10" s="352"/>
      <c r="I10" s="352"/>
      <c r="J10" s="352"/>
      <c r="K10" s="352"/>
      <c r="L10" s="352"/>
      <c r="M10" s="352"/>
      <c r="N10" s="352"/>
      <c r="O10" s="352"/>
    </row>
    <row r="11" spans="1:15" ht="16.899999999999999" customHeight="1" x14ac:dyDescent="0.35">
      <c r="A11" s="352" t="s">
        <v>268</v>
      </c>
      <c r="B11" s="352"/>
      <c r="C11" s="352"/>
      <c r="D11" s="352"/>
      <c r="E11" s="352"/>
      <c r="F11" s="352"/>
      <c r="H11" s="352"/>
      <c r="I11" s="352"/>
      <c r="J11" s="352"/>
      <c r="K11" s="352"/>
      <c r="L11" s="352"/>
      <c r="M11" s="352"/>
      <c r="N11" s="352"/>
      <c r="O11" s="352"/>
    </row>
    <row r="12" spans="1:15" ht="16.899999999999999" customHeight="1" x14ac:dyDescent="0.35">
      <c r="A12" s="352"/>
      <c r="B12" s="352"/>
      <c r="C12" s="352"/>
      <c r="D12" s="352"/>
      <c r="E12" s="352"/>
      <c r="F12" s="352"/>
      <c r="H12" s="352"/>
      <c r="I12" s="352"/>
      <c r="J12" s="352"/>
      <c r="K12" s="352"/>
      <c r="L12" s="352"/>
      <c r="M12" s="352"/>
      <c r="N12" s="352"/>
      <c r="O12" s="352"/>
    </row>
    <row r="13" spans="1:15" ht="16.899999999999999" customHeight="1" x14ac:dyDescent="0.35"/>
    <row r="14" spans="1:15" ht="16.899999999999999" customHeight="1" thickBot="1" x14ac:dyDescent="0.4">
      <c r="H14" s="336" t="s">
        <v>266</v>
      </c>
      <c r="I14" s="337"/>
      <c r="J14" s="337"/>
      <c r="K14" s="337"/>
      <c r="L14" s="337"/>
      <c r="M14" s="337"/>
      <c r="N14" s="337"/>
      <c r="O14" s="338"/>
    </row>
    <row r="15" spans="1:15" ht="21" x14ac:dyDescent="0.35">
      <c r="B15" s="353" t="s">
        <v>10</v>
      </c>
      <c r="C15" s="354"/>
      <c r="D15" s="354"/>
      <c r="E15" s="355"/>
      <c r="H15" s="339"/>
      <c r="I15" s="340"/>
      <c r="J15" s="340"/>
      <c r="K15" s="340"/>
      <c r="L15" s="340"/>
      <c r="M15" s="340"/>
      <c r="N15" s="340"/>
      <c r="O15" s="341"/>
    </row>
    <row r="16" spans="1:15" ht="19" thickBot="1" x14ac:dyDescent="0.5">
      <c r="B16" s="356" t="s">
        <v>12</v>
      </c>
      <c r="C16" s="357"/>
      <c r="D16" s="357"/>
      <c r="E16" s="198" t="s">
        <v>11</v>
      </c>
      <c r="H16" s="339"/>
      <c r="I16" s="340"/>
      <c r="J16" s="340"/>
      <c r="K16" s="340"/>
      <c r="L16" s="340"/>
      <c r="M16" s="340"/>
      <c r="N16" s="340"/>
      <c r="O16" s="341"/>
    </row>
    <row r="17" spans="1:15" ht="18" customHeight="1" x14ac:dyDescent="0.45">
      <c r="B17" s="358" t="s">
        <v>2</v>
      </c>
      <c r="C17" s="359"/>
      <c r="D17" s="359"/>
      <c r="E17" s="262">
        <f>SUMIF(B32:F32,"Include",B35:F35)+SUMIF(B50:F50,"Include",B53:F53)</f>
        <v>0</v>
      </c>
      <c r="H17" s="339"/>
      <c r="I17" s="340"/>
      <c r="J17" s="340"/>
      <c r="K17" s="340"/>
      <c r="L17" s="340"/>
      <c r="M17" s="340"/>
      <c r="N17" s="340"/>
      <c r="O17" s="341"/>
    </row>
    <row r="18" spans="1:15" ht="18.5" x14ac:dyDescent="0.45">
      <c r="B18" s="360" t="s">
        <v>3</v>
      </c>
      <c r="C18" s="361"/>
      <c r="D18" s="361"/>
      <c r="E18" s="263">
        <f>SUMIF(B32:F32,"Include",B36:F36)+SUMIF(B50:F50,"Include",B54:F54)</f>
        <v>0</v>
      </c>
      <c r="H18" s="339"/>
      <c r="I18" s="340"/>
      <c r="J18" s="340"/>
      <c r="K18" s="340"/>
      <c r="L18" s="340"/>
      <c r="M18" s="340"/>
      <c r="N18" s="340"/>
      <c r="O18" s="341"/>
    </row>
    <row r="19" spans="1:15" ht="18.5" x14ac:dyDescent="0.45">
      <c r="B19" s="360" t="s">
        <v>4</v>
      </c>
      <c r="C19" s="361"/>
      <c r="D19" s="361"/>
      <c r="E19" s="263">
        <f>SUMIF(B32:F32,"Include",B37:F37)+SUMIF(B50:F50,"Include",B55:F55)</f>
        <v>0</v>
      </c>
      <c r="H19" s="339"/>
      <c r="I19" s="340"/>
      <c r="J19" s="340"/>
      <c r="K19" s="340"/>
      <c r="L19" s="340"/>
      <c r="M19" s="340"/>
      <c r="N19" s="340"/>
      <c r="O19" s="341"/>
    </row>
    <row r="20" spans="1:15" ht="18.5" x14ac:dyDescent="0.45">
      <c r="B20" s="360" t="s">
        <v>5</v>
      </c>
      <c r="C20" s="361"/>
      <c r="D20" s="361"/>
      <c r="E20" s="263">
        <f>SUMIF(B32:F32,"Include",B38:F38)+SUMIF(B50:F50,"Include",B56:F56)</f>
        <v>0</v>
      </c>
      <c r="H20" s="339"/>
      <c r="I20" s="340"/>
      <c r="J20" s="340"/>
      <c r="K20" s="340"/>
      <c r="L20" s="340"/>
      <c r="M20" s="340"/>
      <c r="N20" s="340"/>
      <c r="O20" s="341"/>
    </row>
    <row r="21" spans="1:15" ht="18.5" x14ac:dyDescent="0.45">
      <c r="B21" s="360" t="s">
        <v>6</v>
      </c>
      <c r="C21" s="361"/>
      <c r="D21" s="361"/>
      <c r="E21" s="263">
        <f>SUMIF(B32:F32,"Include",B39:F39)+SUMIF(B50:F50,"Include",B57:F57)</f>
        <v>0</v>
      </c>
      <c r="H21" s="339"/>
      <c r="I21" s="340"/>
      <c r="J21" s="340"/>
      <c r="K21" s="340"/>
      <c r="L21" s="340"/>
      <c r="M21" s="340"/>
      <c r="N21" s="340"/>
      <c r="O21" s="341"/>
    </row>
    <row r="22" spans="1:15" ht="18.5" x14ac:dyDescent="0.45">
      <c r="B22" s="360" t="s">
        <v>13</v>
      </c>
      <c r="C22" s="361"/>
      <c r="D22" s="361"/>
      <c r="E22" s="263">
        <f>SUMIF(B32:F32,"Include",B40:F40)+SUMIF(B50:F50,"Include",B58:F58)</f>
        <v>0</v>
      </c>
      <c r="H22" s="339"/>
      <c r="I22" s="340"/>
      <c r="J22" s="340"/>
      <c r="K22" s="340"/>
      <c r="L22" s="340"/>
      <c r="M22" s="340"/>
      <c r="N22" s="340"/>
      <c r="O22" s="341"/>
    </row>
    <row r="23" spans="1:15" ht="18.5" x14ac:dyDescent="0.45">
      <c r="B23" s="360" t="s">
        <v>7</v>
      </c>
      <c r="C23" s="361"/>
      <c r="D23" s="361"/>
      <c r="E23" s="263">
        <f>SUMIF(B32:F32,"Include",B41:F41)+SUMIF(B50:F50,"Include",B59:F59)</f>
        <v>0</v>
      </c>
      <c r="H23" s="339"/>
      <c r="I23" s="340"/>
      <c r="J23" s="340"/>
      <c r="K23" s="340"/>
      <c r="L23" s="340"/>
      <c r="M23" s="340"/>
      <c r="N23" s="340"/>
      <c r="O23" s="341"/>
    </row>
    <row r="24" spans="1:15" ht="18.5" x14ac:dyDescent="0.45">
      <c r="B24" s="360" t="s">
        <v>15</v>
      </c>
      <c r="C24" s="361"/>
      <c r="D24" s="361"/>
      <c r="E24" s="263">
        <f>SUMIF(B32:F32,"Include",B42:F42)+SUMIF(B50:F50,"Include",B60:F60)</f>
        <v>0</v>
      </c>
      <c r="H24" s="339"/>
      <c r="I24" s="340"/>
      <c r="J24" s="340"/>
      <c r="K24" s="340"/>
      <c r="L24" s="340"/>
      <c r="M24" s="340"/>
      <c r="N24" s="340"/>
      <c r="O24" s="341"/>
    </row>
    <row r="25" spans="1:15" ht="15.5" x14ac:dyDescent="0.35">
      <c r="B25" s="350" t="s">
        <v>99</v>
      </c>
      <c r="C25" s="351"/>
      <c r="D25" s="264">
        <f>SUMIF(B32:F32,"Include",B43:F43)+SUMIF(B50:F50,"Include",B61:F61)</f>
        <v>0</v>
      </c>
      <c r="E25" s="212"/>
      <c r="H25" s="339"/>
      <c r="I25" s="340"/>
      <c r="J25" s="340"/>
      <c r="K25" s="340"/>
      <c r="L25" s="340"/>
      <c r="M25" s="340"/>
      <c r="N25" s="340"/>
      <c r="O25" s="341"/>
    </row>
    <row r="26" spans="1:15" ht="16" thickBot="1" x14ac:dyDescent="0.4">
      <c r="B26" s="348" t="s">
        <v>141</v>
      </c>
      <c r="C26" s="349"/>
      <c r="D26" s="265">
        <f>SUMIF(B32:F32,"Include",B44:F44)+SUMIF(B50:F50,"Include",B62:F62)</f>
        <v>0</v>
      </c>
      <c r="E26" s="213"/>
      <c r="H26" s="339"/>
      <c r="I26" s="340"/>
      <c r="J26" s="340"/>
      <c r="K26" s="340"/>
      <c r="L26" s="340"/>
      <c r="M26" s="340"/>
      <c r="N26" s="340"/>
      <c r="O26" s="341"/>
    </row>
    <row r="27" spans="1:15" ht="18.5" x14ac:dyDescent="0.45">
      <c r="B27" s="346" t="s">
        <v>148</v>
      </c>
      <c r="C27" s="347"/>
      <c r="D27" s="347"/>
      <c r="E27" s="217">
        <f>SUM(E17:E24)</f>
        <v>0</v>
      </c>
      <c r="H27" s="339"/>
      <c r="I27" s="340"/>
      <c r="J27" s="340"/>
      <c r="K27" s="340"/>
      <c r="L27" s="340"/>
      <c r="M27" s="340"/>
      <c r="N27" s="340"/>
      <c r="O27" s="341"/>
    </row>
    <row r="28" spans="1:15" ht="19" thickBot="1" x14ac:dyDescent="0.5">
      <c r="B28" s="362" t="s">
        <v>14</v>
      </c>
      <c r="C28" s="363"/>
      <c r="D28" s="363"/>
      <c r="E28" s="266">
        <f>SUMIF(B32:F32,"Include",B46:F46)+SUMIF(B50:F50,"Include",B64:F64)</f>
        <v>0</v>
      </c>
      <c r="H28" s="342"/>
      <c r="I28" s="343"/>
      <c r="J28" s="343"/>
      <c r="K28" s="343"/>
      <c r="L28" s="343"/>
      <c r="M28" s="343"/>
      <c r="N28" s="343"/>
      <c r="O28" s="344"/>
    </row>
    <row r="29" spans="1:15" ht="19" thickBot="1" x14ac:dyDescent="0.5">
      <c r="B29" s="364" t="s">
        <v>16</v>
      </c>
      <c r="C29" s="365"/>
      <c r="D29" s="365"/>
      <c r="E29" s="218">
        <f>SUM(E17:E24)+E28</f>
        <v>0</v>
      </c>
      <c r="H29" s="258"/>
      <c r="I29" s="258"/>
      <c r="J29" s="258"/>
      <c r="K29" s="258"/>
      <c r="L29" s="258"/>
      <c r="M29" s="258"/>
      <c r="N29" s="258"/>
      <c r="O29" s="258"/>
    </row>
    <row r="30" spans="1:15" ht="14.5" customHeight="1" x14ac:dyDescent="0.35">
      <c r="E30" s="257" t="s">
        <v>267</v>
      </c>
      <c r="H30" s="258"/>
      <c r="I30" s="258"/>
      <c r="J30" s="258"/>
      <c r="K30" s="258"/>
      <c r="L30" s="258"/>
      <c r="M30" s="258"/>
      <c r="N30" s="258"/>
      <c r="O30" s="258"/>
    </row>
    <row r="31" spans="1:15" ht="14.5" customHeight="1" x14ac:dyDescent="0.35">
      <c r="A31" s="259"/>
      <c r="H31" s="258"/>
      <c r="I31" s="258"/>
      <c r="J31" s="258"/>
      <c r="K31" s="258"/>
      <c r="L31" s="258"/>
      <c r="M31" s="258"/>
      <c r="N31" s="258"/>
      <c r="O31" s="258"/>
    </row>
    <row r="32" spans="1:15" ht="14.5" customHeight="1" x14ac:dyDescent="0.35">
      <c r="A32" s="275"/>
      <c r="B32" s="276" t="s">
        <v>263</v>
      </c>
      <c r="C32" s="276" t="s">
        <v>263</v>
      </c>
      <c r="D32" s="276" t="s">
        <v>263</v>
      </c>
      <c r="E32" s="276" t="s">
        <v>263</v>
      </c>
      <c r="F32" s="276" t="s">
        <v>263</v>
      </c>
      <c r="H32" s="258"/>
      <c r="I32" s="258"/>
      <c r="J32" s="258"/>
      <c r="K32" s="258"/>
      <c r="L32" s="258"/>
      <c r="M32" s="258"/>
      <c r="N32" s="258"/>
      <c r="O32" s="258"/>
    </row>
    <row r="33" spans="1:15" ht="28.9" customHeight="1" x14ac:dyDescent="0.35">
      <c r="A33" s="277" t="s">
        <v>178</v>
      </c>
      <c r="B33" s="278">
        <f>'Budget Detail'!B3</f>
        <v>0</v>
      </c>
      <c r="C33" s="278">
        <f>'BD2'!B3</f>
        <v>0</v>
      </c>
      <c r="D33" s="278">
        <f>'BD3'!B3</f>
        <v>0</v>
      </c>
      <c r="E33" s="278">
        <f>'BD4'!B3</f>
        <v>0</v>
      </c>
      <c r="F33" s="278">
        <f>'BD5'!B3</f>
        <v>0</v>
      </c>
      <c r="H33" s="258"/>
      <c r="I33" s="258"/>
      <c r="J33" s="258"/>
      <c r="K33" s="258"/>
      <c r="L33" s="258"/>
      <c r="M33" s="258"/>
      <c r="N33" s="258"/>
      <c r="O33" s="258"/>
    </row>
    <row r="34" spans="1:15" ht="14.5" customHeight="1" x14ac:dyDescent="0.35">
      <c r="A34" s="279" t="s">
        <v>156</v>
      </c>
      <c r="B34" s="280">
        <f>'Budget Detail'!B11</f>
        <v>0</v>
      </c>
      <c r="C34" s="280">
        <f>'BD2'!B11</f>
        <v>0</v>
      </c>
      <c r="D34" s="280">
        <f>'BD3'!B11</f>
        <v>0</v>
      </c>
      <c r="E34" s="280">
        <f>'BD4'!B11</f>
        <v>0</v>
      </c>
      <c r="F34" s="280">
        <f>'BD5'!B11</f>
        <v>0</v>
      </c>
      <c r="H34" s="258"/>
      <c r="I34" s="258"/>
      <c r="J34" s="258"/>
      <c r="K34" s="258"/>
      <c r="L34" s="258"/>
      <c r="M34" s="258"/>
      <c r="N34" s="258"/>
      <c r="O34" s="258"/>
    </row>
    <row r="35" spans="1:15" ht="14.5" customHeight="1" x14ac:dyDescent="0.35">
      <c r="A35" s="281" t="s">
        <v>2</v>
      </c>
      <c r="B35" s="282">
        <f>'Budget Detail'!E19</f>
        <v>0</v>
      </c>
      <c r="C35" s="282">
        <f>'BD2'!E19</f>
        <v>0</v>
      </c>
      <c r="D35" s="282">
        <f>'BD3'!E19</f>
        <v>0</v>
      </c>
      <c r="E35" s="282">
        <f>'BD4'!E19</f>
        <v>0</v>
      </c>
      <c r="F35" s="282">
        <f>'BD5'!E19</f>
        <v>0</v>
      </c>
      <c r="H35" s="258"/>
      <c r="I35" s="258"/>
      <c r="J35" s="258"/>
      <c r="K35" s="258"/>
      <c r="L35" s="258"/>
      <c r="M35" s="258"/>
      <c r="N35" s="258"/>
      <c r="O35" s="258"/>
    </row>
    <row r="36" spans="1:15" ht="14.5" customHeight="1" x14ac:dyDescent="0.35">
      <c r="A36" s="281" t="s">
        <v>3</v>
      </c>
      <c r="B36" s="282">
        <f>'Budget Detail'!E20</f>
        <v>0</v>
      </c>
      <c r="C36" s="282">
        <f>'BD2'!E20</f>
        <v>0</v>
      </c>
      <c r="D36" s="282">
        <f>'BD3'!E20</f>
        <v>0</v>
      </c>
      <c r="E36" s="282">
        <f>'BD4'!E20</f>
        <v>0</v>
      </c>
      <c r="F36" s="282">
        <f>'BD5'!E20</f>
        <v>0</v>
      </c>
      <c r="H36" s="258"/>
      <c r="I36" s="258"/>
      <c r="J36" s="258"/>
      <c r="K36" s="258"/>
      <c r="L36" s="258"/>
      <c r="M36" s="258"/>
      <c r="N36" s="258"/>
      <c r="O36" s="258"/>
    </row>
    <row r="37" spans="1:15" ht="14.5" customHeight="1" x14ac:dyDescent="0.35">
      <c r="A37" s="281" t="s">
        <v>4</v>
      </c>
      <c r="B37" s="282">
        <f>'Budget Detail'!E21</f>
        <v>0</v>
      </c>
      <c r="C37" s="282">
        <f>'BD2'!E21</f>
        <v>0</v>
      </c>
      <c r="D37" s="282">
        <f>'BD3'!E21</f>
        <v>0</v>
      </c>
      <c r="E37" s="282">
        <f>'BD4'!E21</f>
        <v>0</v>
      </c>
      <c r="F37" s="282">
        <f>'BD5'!E21</f>
        <v>0</v>
      </c>
      <c r="H37" s="258"/>
      <c r="I37" s="258"/>
      <c r="J37" s="258"/>
      <c r="K37" s="258"/>
      <c r="L37" s="258"/>
      <c r="M37" s="258"/>
      <c r="N37" s="258"/>
      <c r="O37" s="258"/>
    </row>
    <row r="38" spans="1:15" ht="14.5" customHeight="1" x14ac:dyDescent="0.35">
      <c r="A38" s="281" t="s">
        <v>5</v>
      </c>
      <c r="B38" s="282">
        <f>'Budget Detail'!E22</f>
        <v>0</v>
      </c>
      <c r="C38" s="282">
        <f>'BD2'!E22</f>
        <v>0</v>
      </c>
      <c r="D38" s="282">
        <f>'BD3'!E22</f>
        <v>0</v>
      </c>
      <c r="E38" s="282">
        <f>'BD4'!E22</f>
        <v>0</v>
      </c>
      <c r="F38" s="282">
        <f>'BD5'!E22</f>
        <v>0</v>
      </c>
      <c r="H38" s="258"/>
      <c r="I38" s="258"/>
      <c r="J38" s="258"/>
      <c r="K38" s="258"/>
      <c r="L38" s="258"/>
      <c r="M38" s="258"/>
      <c r="N38" s="258"/>
      <c r="O38" s="258"/>
    </row>
    <row r="39" spans="1:15" ht="14.5" customHeight="1" x14ac:dyDescent="0.35">
      <c r="A39" s="281" t="s">
        <v>6</v>
      </c>
      <c r="B39" s="282">
        <f>'Budget Detail'!E23</f>
        <v>0</v>
      </c>
      <c r="C39" s="282">
        <f>'BD2'!E23</f>
        <v>0</v>
      </c>
      <c r="D39" s="282">
        <f>'BD3'!E23</f>
        <v>0</v>
      </c>
      <c r="E39" s="282">
        <f>'BD4'!E23</f>
        <v>0</v>
      </c>
      <c r="F39" s="282">
        <f>'BD5'!E23</f>
        <v>0</v>
      </c>
      <c r="H39" s="258"/>
      <c r="I39" s="258"/>
      <c r="J39" s="258"/>
      <c r="K39" s="258"/>
      <c r="L39" s="258"/>
      <c r="M39" s="258"/>
      <c r="N39" s="258"/>
      <c r="O39" s="258"/>
    </row>
    <row r="40" spans="1:15" ht="14.5" customHeight="1" x14ac:dyDescent="0.35">
      <c r="A40" s="281" t="s">
        <v>13</v>
      </c>
      <c r="B40" s="282">
        <f>'Budget Detail'!E24</f>
        <v>0</v>
      </c>
      <c r="C40" s="282">
        <f>'BD2'!E24</f>
        <v>0</v>
      </c>
      <c r="D40" s="282">
        <f>'BD3'!E24</f>
        <v>0</v>
      </c>
      <c r="E40" s="282">
        <f>'BD4'!E24</f>
        <v>0</v>
      </c>
      <c r="F40" s="282">
        <f>'BD5'!E24</f>
        <v>0</v>
      </c>
      <c r="H40" s="258"/>
      <c r="I40" s="258"/>
      <c r="J40" s="258"/>
      <c r="K40" s="258"/>
      <c r="L40" s="258"/>
      <c r="M40" s="258"/>
      <c r="N40" s="258"/>
      <c r="O40" s="258"/>
    </row>
    <row r="41" spans="1:15" ht="14.5" customHeight="1" x14ac:dyDescent="0.35">
      <c r="A41" s="281" t="s">
        <v>7</v>
      </c>
      <c r="B41" s="282">
        <f>'Budget Detail'!E25</f>
        <v>0</v>
      </c>
      <c r="C41" s="282">
        <f>'BD2'!E25</f>
        <v>0</v>
      </c>
      <c r="D41" s="282">
        <f>'BD3'!E25</f>
        <v>0</v>
      </c>
      <c r="E41" s="282">
        <f>'BD4'!E25</f>
        <v>0</v>
      </c>
      <c r="F41" s="282">
        <f>'BD5'!E25</f>
        <v>0</v>
      </c>
      <c r="H41" s="258"/>
      <c r="I41" s="258"/>
      <c r="J41" s="258"/>
      <c r="K41" s="258"/>
      <c r="L41" s="258"/>
      <c r="M41" s="258"/>
      <c r="N41" s="258"/>
      <c r="O41" s="258"/>
    </row>
    <row r="42" spans="1:15" ht="14.5" customHeight="1" x14ac:dyDescent="0.35">
      <c r="A42" s="281" t="s">
        <v>15</v>
      </c>
      <c r="B42" s="282">
        <f>'Budget Detail'!E26</f>
        <v>0</v>
      </c>
      <c r="C42" s="282">
        <f>'BD2'!E26</f>
        <v>0</v>
      </c>
      <c r="D42" s="282">
        <f>'BD3'!E26</f>
        <v>0</v>
      </c>
      <c r="E42" s="282">
        <f>'BD4'!E26</f>
        <v>0</v>
      </c>
      <c r="F42" s="282">
        <f>'BD5'!E26</f>
        <v>0</v>
      </c>
      <c r="H42" s="258"/>
      <c r="I42" s="258"/>
      <c r="J42" s="258"/>
      <c r="K42" s="258"/>
      <c r="L42" s="258"/>
      <c r="M42" s="258"/>
      <c r="N42" s="258"/>
      <c r="O42" s="258"/>
    </row>
    <row r="43" spans="1:15" ht="14.5" customHeight="1" x14ac:dyDescent="0.35">
      <c r="A43" s="199" t="s">
        <v>99</v>
      </c>
      <c r="B43" s="200">
        <f>'Budget Detail'!D27</f>
        <v>0</v>
      </c>
      <c r="C43" s="200">
        <f>'BD2'!D27</f>
        <v>0</v>
      </c>
      <c r="D43" s="200">
        <f>'BD3'!D27</f>
        <v>0</v>
      </c>
      <c r="E43" s="200">
        <f>'BD4'!D27</f>
        <v>0</v>
      </c>
      <c r="F43" s="200">
        <f>'BD5'!D27</f>
        <v>0</v>
      </c>
      <c r="H43" s="258"/>
      <c r="I43" s="258"/>
      <c r="J43" s="258"/>
      <c r="K43" s="258"/>
      <c r="L43" s="258"/>
      <c r="M43" s="258"/>
      <c r="N43" s="258"/>
      <c r="O43" s="258"/>
    </row>
    <row r="44" spans="1:15" ht="14.5" customHeight="1" x14ac:dyDescent="0.35">
      <c r="A44" s="199" t="s">
        <v>141</v>
      </c>
      <c r="B44" s="200">
        <f>'Budget Detail'!D28</f>
        <v>0</v>
      </c>
      <c r="C44" s="200">
        <f>'BD2'!D28</f>
        <v>0</v>
      </c>
      <c r="D44" s="200">
        <f>'BD3'!D28</f>
        <v>0</v>
      </c>
      <c r="E44" s="200">
        <f>'BD4'!D28</f>
        <v>0</v>
      </c>
      <c r="F44" s="200">
        <f>'BD5'!D28</f>
        <v>0</v>
      </c>
      <c r="H44" s="258"/>
      <c r="I44" s="258"/>
      <c r="J44" s="258"/>
      <c r="K44" s="258"/>
      <c r="L44" s="258"/>
      <c r="M44" s="258"/>
      <c r="N44" s="258"/>
      <c r="O44" s="258"/>
    </row>
    <row r="45" spans="1:15" ht="14.5" customHeight="1" x14ac:dyDescent="0.35">
      <c r="A45" s="283" t="s">
        <v>148</v>
      </c>
      <c r="B45" s="284">
        <f>SUM(B35:B42)</f>
        <v>0</v>
      </c>
      <c r="C45" s="284">
        <f>SUM(C35:C42)</f>
        <v>0</v>
      </c>
      <c r="D45" s="284">
        <f>SUM(D35:D42)</f>
        <v>0</v>
      </c>
      <c r="E45" s="284">
        <f>SUM(E35:E42)</f>
        <v>0</v>
      </c>
      <c r="F45" s="284">
        <f>SUM(F35:F42)</f>
        <v>0</v>
      </c>
      <c r="H45" s="258"/>
      <c r="I45" s="258"/>
      <c r="J45" s="258"/>
      <c r="K45" s="258"/>
      <c r="L45" s="258"/>
      <c r="M45" s="258"/>
      <c r="N45" s="258"/>
      <c r="O45" s="258"/>
    </row>
    <row r="46" spans="1:15" ht="14.5" customHeight="1" x14ac:dyDescent="0.35">
      <c r="A46" s="281" t="s">
        <v>14</v>
      </c>
      <c r="B46" s="282">
        <f>'Budget Detail'!E30</f>
        <v>0</v>
      </c>
      <c r="C46" s="282">
        <f>'BD2'!E30</f>
        <v>0</v>
      </c>
      <c r="D46" s="282">
        <f>'BD3'!E30</f>
        <v>0</v>
      </c>
      <c r="E46" s="282">
        <f>'BD4'!E30</f>
        <v>0</v>
      </c>
      <c r="F46" s="282">
        <f>'BD5'!E30</f>
        <v>0</v>
      </c>
      <c r="H46" s="258"/>
      <c r="I46" s="258"/>
      <c r="J46" s="258"/>
      <c r="K46" s="258"/>
      <c r="L46" s="258"/>
      <c r="M46" s="258"/>
      <c r="N46" s="258"/>
      <c r="O46" s="258"/>
    </row>
    <row r="47" spans="1:15" ht="14.5" customHeight="1" x14ac:dyDescent="0.35">
      <c r="A47" s="285" t="s">
        <v>16</v>
      </c>
      <c r="B47" s="284">
        <f>SUM(B45:B46)</f>
        <v>0</v>
      </c>
      <c r="C47" s="284">
        <f>SUM(C45:C46)</f>
        <v>0</v>
      </c>
      <c r="D47" s="284">
        <f>SUM(D45:D46)</f>
        <v>0</v>
      </c>
      <c r="E47" s="284">
        <f>SUM(E45:E46)</f>
        <v>0</v>
      </c>
      <c r="F47" s="284">
        <f>SUM(F45:F46)</f>
        <v>0</v>
      </c>
      <c r="H47" s="258"/>
      <c r="I47" s="258"/>
      <c r="J47" s="258"/>
      <c r="K47" s="258"/>
      <c r="L47" s="258"/>
      <c r="M47" s="258"/>
      <c r="N47" s="258"/>
      <c r="O47" s="258"/>
    </row>
    <row r="48" spans="1:15" ht="14.5" customHeight="1" x14ac:dyDescent="0.35">
      <c r="A48" s="287" t="s">
        <v>167</v>
      </c>
      <c r="B48" s="288" t="e">
        <f>ROUND(B47/B34/$B$7/30,2)</f>
        <v>#DIV/0!</v>
      </c>
      <c r="C48" s="288" t="e">
        <f t="shared" ref="C48:F48" si="0">ROUND(C47/C34/$B$7/30,2)</f>
        <v>#DIV/0!</v>
      </c>
      <c r="D48" s="288" t="e">
        <f t="shared" si="0"/>
        <v>#DIV/0!</v>
      </c>
      <c r="E48" s="288" t="e">
        <f t="shared" si="0"/>
        <v>#DIV/0!</v>
      </c>
      <c r="F48" s="288" t="e">
        <f t="shared" si="0"/>
        <v>#DIV/0!</v>
      </c>
      <c r="H48" s="258"/>
      <c r="I48" s="258"/>
      <c r="J48" s="258"/>
      <c r="K48" s="258"/>
      <c r="L48" s="258"/>
      <c r="M48" s="258"/>
      <c r="N48" s="258"/>
      <c r="O48" s="258"/>
    </row>
    <row r="49" spans="1:15" x14ac:dyDescent="0.35">
      <c r="A49" s="286"/>
      <c r="B49" s="275"/>
      <c r="C49" s="275"/>
      <c r="D49" s="275"/>
      <c r="E49" s="275"/>
      <c r="F49" s="275"/>
      <c r="H49" s="258"/>
      <c r="I49" s="258"/>
      <c r="J49" s="258"/>
      <c r="K49" s="258"/>
      <c r="L49" s="258"/>
      <c r="M49" s="258"/>
      <c r="N49" s="258"/>
      <c r="O49" s="258"/>
    </row>
    <row r="50" spans="1:15" ht="14.5" customHeight="1" x14ac:dyDescent="0.35">
      <c r="A50" s="275"/>
      <c r="B50" s="276" t="s">
        <v>263</v>
      </c>
      <c r="C50" s="276" t="s">
        <v>263</v>
      </c>
      <c r="D50" s="276" t="s">
        <v>263</v>
      </c>
      <c r="E50" s="276" t="s">
        <v>263</v>
      </c>
      <c r="F50" s="276" t="s">
        <v>263</v>
      </c>
      <c r="H50" s="258"/>
      <c r="I50" s="258"/>
      <c r="J50" s="258"/>
      <c r="K50" s="258"/>
      <c r="L50" s="258"/>
      <c r="M50" s="258"/>
      <c r="N50" s="258"/>
      <c r="O50" s="258"/>
    </row>
    <row r="51" spans="1:15" ht="28.9" customHeight="1" x14ac:dyDescent="0.35">
      <c r="A51" s="277" t="s">
        <v>178</v>
      </c>
      <c r="B51" s="278">
        <f>'BD6'!B3</f>
        <v>0</v>
      </c>
      <c r="C51" s="278">
        <f>'BD7'!B3</f>
        <v>0</v>
      </c>
      <c r="D51" s="278">
        <f>'BD8'!B3</f>
        <v>0</v>
      </c>
      <c r="E51" s="278">
        <f>'BD9'!B3</f>
        <v>0</v>
      </c>
      <c r="F51" s="278">
        <f>'BD10'!B3</f>
        <v>0</v>
      </c>
      <c r="H51" s="274"/>
      <c r="I51" s="258"/>
      <c r="J51" s="258"/>
      <c r="K51" s="258"/>
      <c r="L51" s="258"/>
      <c r="M51" s="258"/>
      <c r="N51" s="258"/>
      <c r="O51" s="258"/>
    </row>
    <row r="52" spans="1:15" ht="14.5" customHeight="1" x14ac:dyDescent="0.35">
      <c r="A52" s="279" t="s">
        <v>156</v>
      </c>
      <c r="B52" s="280">
        <f>'BD6'!B11</f>
        <v>0</v>
      </c>
      <c r="C52" s="280">
        <f>'BD7'!B11</f>
        <v>0</v>
      </c>
      <c r="D52" s="280">
        <f>'BD8'!B11</f>
        <v>0</v>
      </c>
      <c r="E52" s="280">
        <f>'BD9'!B11</f>
        <v>0</v>
      </c>
      <c r="F52" s="280">
        <f>'BD10'!B11</f>
        <v>0</v>
      </c>
      <c r="H52" s="258"/>
      <c r="I52" s="258"/>
      <c r="J52" s="258"/>
      <c r="K52" s="258"/>
      <c r="L52" s="258"/>
      <c r="M52" s="258"/>
      <c r="N52" s="258"/>
      <c r="O52" s="258"/>
    </row>
    <row r="53" spans="1:15" ht="14.5" customHeight="1" x14ac:dyDescent="0.35">
      <c r="A53" s="281" t="s">
        <v>2</v>
      </c>
      <c r="B53" s="282">
        <f>'BD6'!E19</f>
        <v>0</v>
      </c>
      <c r="C53" s="282">
        <f>'BD7'!E19</f>
        <v>0</v>
      </c>
      <c r="D53" s="282">
        <f>'BD8'!E19</f>
        <v>0</v>
      </c>
      <c r="E53" s="282">
        <f>'BD9'!E19</f>
        <v>0</v>
      </c>
      <c r="F53" s="282">
        <f>'BD10'!E19</f>
        <v>0</v>
      </c>
      <c r="H53" s="258"/>
      <c r="I53" s="258"/>
      <c r="J53" s="258"/>
      <c r="K53" s="258"/>
      <c r="L53" s="258"/>
      <c r="M53" s="258"/>
      <c r="N53" s="258"/>
      <c r="O53" s="258"/>
    </row>
    <row r="54" spans="1:15" ht="14.5" customHeight="1" x14ac:dyDescent="0.35">
      <c r="A54" s="281" t="s">
        <v>3</v>
      </c>
      <c r="B54" s="282">
        <f>'BD6'!E20</f>
        <v>0</v>
      </c>
      <c r="C54" s="282">
        <f>'BD7'!E20</f>
        <v>0</v>
      </c>
      <c r="D54" s="282">
        <f>'BD8'!E20</f>
        <v>0</v>
      </c>
      <c r="E54" s="282">
        <f>'BD9'!E20</f>
        <v>0</v>
      </c>
      <c r="F54" s="282">
        <f>'BD10'!E20</f>
        <v>0</v>
      </c>
      <c r="H54" s="258"/>
      <c r="I54" s="258"/>
      <c r="J54" s="258"/>
      <c r="K54" s="258"/>
      <c r="L54" s="258"/>
      <c r="M54" s="258"/>
      <c r="N54" s="258"/>
      <c r="O54" s="258"/>
    </row>
    <row r="55" spans="1:15" ht="14.5" customHeight="1" x14ac:dyDescent="0.35">
      <c r="A55" s="281" t="s">
        <v>4</v>
      </c>
      <c r="B55" s="282">
        <f>'BD6'!E21</f>
        <v>0</v>
      </c>
      <c r="C55" s="282">
        <f>'BD7'!E21</f>
        <v>0</v>
      </c>
      <c r="D55" s="282">
        <f>'BD8'!E21</f>
        <v>0</v>
      </c>
      <c r="E55" s="282">
        <f>'BD9'!E21</f>
        <v>0</v>
      </c>
      <c r="F55" s="282">
        <f>'BD10'!E21</f>
        <v>0</v>
      </c>
      <c r="H55" s="258"/>
      <c r="I55" s="258"/>
      <c r="J55" s="258"/>
      <c r="K55" s="258"/>
      <c r="L55" s="258"/>
      <c r="M55" s="258"/>
      <c r="N55" s="258"/>
      <c r="O55" s="258"/>
    </row>
    <row r="56" spans="1:15" ht="14.5" customHeight="1" x14ac:dyDescent="0.35">
      <c r="A56" s="281" t="s">
        <v>5</v>
      </c>
      <c r="B56" s="282">
        <f>'BD6'!E22</f>
        <v>0</v>
      </c>
      <c r="C56" s="282">
        <f>'BD7'!E22</f>
        <v>0</v>
      </c>
      <c r="D56" s="282">
        <f>'BD8'!E22</f>
        <v>0</v>
      </c>
      <c r="E56" s="282">
        <f>'BD9'!E22</f>
        <v>0</v>
      </c>
      <c r="F56" s="282">
        <f>'BD10'!E22</f>
        <v>0</v>
      </c>
      <c r="H56" s="258"/>
      <c r="I56" s="258"/>
      <c r="J56" s="258"/>
      <c r="K56" s="258"/>
      <c r="L56" s="258"/>
      <c r="M56" s="258"/>
      <c r="N56" s="258"/>
      <c r="O56" s="258"/>
    </row>
    <row r="57" spans="1:15" ht="14.5" customHeight="1" x14ac:dyDescent="0.35">
      <c r="A57" s="281" t="s">
        <v>6</v>
      </c>
      <c r="B57" s="282">
        <f>'BD6'!E23</f>
        <v>0</v>
      </c>
      <c r="C57" s="282">
        <f>'BD7'!E23</f>
        <v>0</v>
      </c>
      <c r="D57" s="282">
        <f>'BD8'!E23</f>
        <v>0</v>
      </c>
      <c r="E57" s="282">
        <f>'BD9'!E23</f>
        <v>0</v>
      </c>
      <c r="F57" s="282">
        <f>'BD10'!E23</f>
        <v>0</v>
      </c>
      <c r="H57" s="258"/>
      <c r="I57" s="258"/>
      <c r="J57" s="258"/>
      <c r="K57" s="258"/>
      <c r="L57" s="258"/>
      <c r="M57" s="258"/>
      <c r="N57" s="258"/>
      <c r="O57" s="258"/>
    </row>
    <row r="58" spans="1:15" ht="14.5" customHeight="1" x14ac:dyDescent="0.35">
      <c r="A58" s="281" t="s">
        <v>13</v>
      </c>
      <c r="B58" s="282">
        <f>'BD6'!E24</f>
        <v>0</v>
      </c>
      <c r="C58" s="282">
        <f>'BD7'!E24</f>
        <v>0</v>
      </c>
      <c r="D58" s="282">
        <f>'BD8'!E24</f>
        <v>0</v>
      </c>
      <c r="E58" s="282">
        <f>'BD9'!E24</f>
        <v>0</v>
      </c>
      <c r="F58" s="282">
        <f>'BD10'!E24</f>
        <v>0</v>
      </c>
      <c r="H58" s="258"/>
      <c r="I58" s="258"/>
      <c r="J58" s="258"/>
      <c r="K58" s="258"/>
      <c r="L58" s="258"/>
      <c r="M58" s="258"/>
      <c r="N58" s="258"/>
      <c r="O58" s="258"/>
    </row>
    <row r="59" spans="1:15" ht="14.5" customHeight="1" x14ac:dyDescent="0.35">
      <c r="A59" s="281" t="s">
        <v>7</v>
      </c>
      <c r="B59" s="282">
        <f>'BD6'!E25</f>
        <v>0</v>
      </c>
      <c r="C59" s="282">
        <f>'BD7'!E25</f>
        <v>0</v>
      </c>
      <c r="D59" s="282">
        <f>'BD8'!E25</f>
        <v>0</v>
      </c>
      <c r="E59" s="282">
        <f>'BD9'!E25</f>
        <v>0</v>
      </c>
      <c r="F59" s="282">
        <f>'BD10'!E25</f>
        <v>0</v>
      </c>
      <c r="H59" s="258"/>
      <c r="I59" s="258"/>
      <c r="J59" s="258"/>
      <c r="K59" s="258"/>
      <c r="L59" s="258"/>
      <c r="M59" s="258"/>
      <c r="N59" s="258"/>
      <c r="O59" s="258"/>
    </row>
    <row r="60" spans="1:15" ht="14.5" customHeight="1" x14ac:dyDescent="0.35">
      <c r="A60" s="281" t="s">
        <v>15</v>
      </c>
      <c r="B60" s="282">
        <f>'BD6'!E26</f>
        <v>0</v>
      </c>
      <c r="C60" s="282">
        <f>'BD7'!E26</f>
        <v>0</v>
      </c>
      <c r="D60" s="282">
        <f>'BD8'!E26</f>
        <v>0</v>
      </c>
      <c r="E60" s="282">
        <f>'BD9'!E26</f>
        <v>0</v>
      </c>
      <c r="F60" s="282">
        <f>'BD10'!E26</f>
        <v>0</v>
      </c>
      <c r="H60" s="258"/>
      <c r="I60" s="258"/>
      <c r="J60" s="258"/>
      <c r="K60" s="258"/>
      <c r="L60" s="258"/>
      <c r="M60" s="258"/>
      <c r="N60" s="258"/>
      <c r="O60" s="258"/>
    </row>
    <row r="61" spans="1:15" ht="14.5" customHeight="1" x14ac:dyDescent="0.35">
      <c r="A61" s="199" t="s">
        <v>99</v>
      </c>
      <c r="B61" s="200">
        <f>'BD6'!D27</f>
        <v>0</v>
      </c>
      <c r="C61" s="200">
        <f>'BD7'!D27</f>
        <v>0</v>
      </c>
      <c r="D61" s="200">
        <f>'BD8'!D27</f>
        <v>0</v>
      </c>
      <c r="E61" s="200">
        <f>'BD9'!D27</f>
        <v>0</v>
      </c>
      <c r="F61" s="200">
        <f>'BD10'!D27</f>
        <v>0</v>
      </c>
      <c r="H61" s="258"/>
      <c r="I61" s="258"/>
      <c r="J61" s="258"/>
      <c r="K61" s="258"/>
      <c r="L61" s="258"/>
      <c r="M61" s="258"/>
      <c r="N61" s="258"/>
      <c r="O61" s="258"/>
    </row>
    <row r="62" spans="1:15" ht="14.5" customHeight="1" x14ac:dyDescent="0.35">
      <c r="A62" s="199" t="s">
        <v>141</v>
      </c>
      <c r="B62" s="200">
        <f>'BD6'!D28</f>
        <v>0</v>
      </c>
      <c r="C62" s="200">
        <f>'BD7'!D28</f>
        <v>0</v>
      </c>
      <c r="D62" s="200">
        <f>'BD8'!D28</f>
        <v>0</v>
      </c>
      <c r="E62" s="200">
        <f>'BD9'!D28</f>
        <v>0</v>
      </c>
      <c r="F62" s="200">
        <f>'BD10'!D28</f>
        <v>0</v>
      </c>
      <c r="H62" s="258"/>
      <c r="I62" s="258"/>
      <c r="J62" s="258"/>
      <c r="K62" s="258"/>
      <c r="L62" s="258"/>
      <c r="M62" s="258"/>
      <c r="N62" s="258"/>
      <c r="O62" s="258"/>
    </row>
    <row r="63" spans="1:15" ht="14.5" customHeight="1" x14ac:dyDescent="0.35">
      <c r="A63" s="283" t="s">
        <v>148</v>
      </c>
      <c r="B63" s="284">
        <f>SUM(B53:B60)</f>
        <v>0</v>
      </c>
      <c r="C63" s="284">
        <f>SUM(C53:C60)</f>
        <v>0</v>
      </c>
      <c r="D63" s="284">
        <f>SUM(D53:D60)</f>
        <v>0</v>
      </c>
      <c r="E63" s="284">
        <f>SUM(E53:E60)</f>
        <v>0</v>
      </c>
      <c r="F63" s="284">
        <f>SUM(F53:F60)</f>
        <v>0</v>
      </c>
      <c r="H63" s="258"/>
      <c r="I63" s="258"/>
      <c r="J63" s="258"/>
      <c r="K63" s="258"/>
      <c r="L63" s="258"/>
      <c r="M63" s="258"/>
      <c r="N63" s="258"/>
      <c r="O63" s="258"/>
    </row>
    <row r="64" spans="1:15" ht="14.5" customHeight="1" x14ac:dyDescent="0.35">
      <c r="A64" s="281" t="s">
        <v>14</v>
      </c>
      <c r="B64" s="282">
        <f>'BD6'!E30</f>
        <v>0</v>
      </c>
      <c r="C64" s="282">
        <f>'BD7'!E30</f>
        <v>0</v>
      </c>
      <c r="D64" s="282">
        <f>'BD8'!E30</f>
        <v>0</v>
      </c>
      <c r="E64" s="282">
        <f>'BD9'!E30</f>
        <v>0</v>
      </c>
      <c r="F64" s="282">
        <f>'BD10'!E30</f>
        <v>0</v>
      </c>
      <c r="H64" s="258"/>
      <c r="I64" s="258"/>
      <c r="J64" s="258"/>
      <c r="K64" s="258"/>
      <c r="L64" s="258"/>
      <c r="M64" s="258"/>
      <c r="N64" s="258"/>
      <c r="O64" s="258"/>
    </row>
    <row r="65" spans="1:15" x14ac:dyDescent="0.35">
      <c r="A65" s="283" t="s">
        <v>16</v>
      </c>
      <c r="B65" s="284">
        <f>SUM(B63:B64)</f>
        <v>0</v>
      </c>
      <c r="C65" s="284">
        <f>SUM(C63:C64)</f>
        <v>0</v>
      </c>
      <c r="D65" s="284">
        <f>SUM(D63:D64)</f>
        <v>0</v>
      </c>
      <c r="E65" s="284">
        <f>SUM(E63:E64)</f>
        <v>0</v>
      </c>
      <c r="F65" s="284">
        <f>SUM(F63:F64)</f>
        <v>0</v>
      </c>
      <c r="H65" s="258"/>
      <c r="I65" s="258"/>
      <c r="J65" s="258"/>
      <c r="K65" s="258"/>
      <c r="L65" s="258"/>
      <c r="M65" s="258"/>
      <c r="N65" s="258"/>
      <c r="O65" s="258"/>
    </row>
    <row r="66" spans="1:15" ht="14.5" customHeight="1" x14ac:dyDescent="0.35">
      <c r="A66" s="287" t="s">
        <v>167</v>
      </c>
      <c r="B66" s="288" t="e">
        <f>ROUND(B65/B52/$B$7/30,2)</f>
        <v>#DIV/0!</v>
      </c>
      <c r="C66" s="288" t="e">
        <f t="shared" ref="C66" si="1">ROUND(C65/C52/$B$7/30,2)</f>
        <v>#DIV/0!</v>
      </c>
      <c r="D66" s="288" t="e">
        <f t="shared" ref="D66" si="2">ROUND(D65/D52/$B$7/30,2)</f>
        <v>#DIV/0!</v>
      </c>
      <c r="E66" s="288" t="e">
        <f t="shared" ref="E66" si="3">ROUND(E65/E52/$B$7/30,2)</f>
        <v>#DIV/0!</v>
      </c>
      <c r="F66" s="288" t="e">
        <f t="shared" ref="F66" si="4">ROUND(F65/F52/$B$7/30,2)</f>
        <v>#DIV/0!</v>
      </c>
      <c r="H66" s="258"/>
      <c r="I66" s="258"/>
      <c r="J66" s="258"/>
      <c r="K66" s="258"/>
      <c r="L66" s="258"/>
      <c r="M66" s="258"/>
      <c r="N66" s="258"/>
      <c r="O66" s="258"/>
    </row>
  </sheetData>
  <sheetProtection algorithmName="SHA-512" hashValue="PswUoxxT138n0eJExXq0ucrJm0VHkemwvMQsAQBFbUe2i2aNluO3ZuJ/FWMo0MMJarbBeNPz6wBKINfiakpdqw==" saltValue="QalZqoYA2RozUhSR/vxL3g==" spinCount="100000" sheet="1" objects="1" scenarios="1"/>
  <mergeCells count="22">
    <mergeCell ref="B3:E3"/>
    <mergeCell ref="B29:D29"/>
    <mergeCell ref="B21:D21"/>
    <mergeCell ref="B22:D22"/>
    <mergeCell ref="B23:D23"/>
    <mergeCell ref="B24:D24"/>
    <mergeCell ref="H14:O28"/>
    <mergeCell ref="B4:E4"/>
    <mergeCell ref="B5:E5"/>
    <mergeCell ref="B6:E6"/>
    <mergeCell ref="B27:D27"/>
    <mergeCell ref="B26:C26"/>
    <mergeCell ref="B25:C25"/>
    <mergeCell ref="H2:O12"/>
    <mergeCell ref="B15:E15"/>
    <mergeCell ref="B16:D16"/>
    <mergeCell ref="B17:D17"/>
    <mergeCell ref="B18:D18"/>
    <mergeCell ref="B19:D19"/>
    <mergeCell ref="B20:D20"/>
    <mergeCell ref="B28:D28"/>
    <mergeCell ref="A11:F12"/>
  </mergeCells>
  <pageMargins left="0.5" right="0.5" top="0.5" bottom="0.5" header="0.3" footer="0.3"/>
  <pageSetup orientation="landscape" r:id="rId1"/>
  <ignoredErrors>
    <ignoredError sqref="B35:F35 A49 A52:A54 G51:G54 A45:G47 G49 B49:F49 B48:F48 B50:F79 B9" evalError="1"/>
    <ignoredError sqref="E25 B27:D27 B25:C25 B26:C26"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2E241724-7FD2-440F-BFEC-208FEBDA0609}">
          <x14:formula1>
            <xm:f>'Selection Tables'!$A$8:$A$9</xm:f>
          </x14:formula1>
          <xm:sqref>B32:F32 B50:F50</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4" tint="0.79998168889431442"/>
    <outlinePr summaryBelow="0" summaryRight="0"/>
  </sheetPr>
  <dimension ref="A1:H91"/>
  <sheetViews>
    <sheetView zoomScaleNormal="100" workbookViewId="0"/>
  </sheetViews>
  <sheetFormatPr defaultColWidth="8.81640625" defaultRowHeight="14.5" outlineLevelRow="1" x14ac:dyDescent="0.35"/>
  <cols>
    <col min="1" max="1" width="28.1796875" style="98" customWidth="1"/>
    <col min="2" max="3" width="12.7265625" style="98" customWidth="1"/>
    <col min="4" max="7" width="17.26953125" style="98" customWidth="1"/>
    <col min="8" max="8" width="100.26953125" style="98" customWidth="1"/>
    <col min="9" max="16384" width="8.81640625" style="98"/>
  </cols>
  <sheetData>
    <row r="1" spans="1:8" ht="21" x14ac:dyDescent="0.5">
      <c r="A1" s="203" t="s">
        <v>162</v>
      </c>
      <c r="G1" s="201" t="str">
        <f>IF(B5&gt;0,B5," ")</f>
        <v xml:space="preserve"> </v>
      </c>
    </row>
    <row r="2" spans="1:8" ht="16" thickBot="1" x14ac:dyDescent="0.4">
      <c r="A2" s="204" t="s">
        <v>0</v>
      </c>
      <c r="B2" s="533">
        <f>'BD6'!B2</f>
        <v>0</v>
      </c>
      <c r="C2" s="533"/>
      <c r="D2" s="533"/>
      <c r="E2" s="533"/>
      <c r="G2" s="290" t="str">
        <f>IF((G23+G47+G62+G77+G91)=0,"HIDE"," ")</f>
        <v>HIDE</v>
      </c>
    </row>
    <row r="3" spans="1:8" ht="16" thickBot="1" x14ac:dyDescent="0.4">
      <c r="A3" s="204" t="s">
        <v>183</v>
      </c>
      <c r="B3" s="534">
        <f>'BD6'!B3</f>
        <v>0</v>
      </c>
      <c r="C3" s="534"/>
      <c r="D3" s="534"/>
      <c r="E3" s="534"/>
    </row>
    <row r="4" spans="1:8" ht="6" customHeight="1" x14ac:dyDescent="0.35">
      <c r="A4" s="204"/>
      <c r="B4" s="224"/>
      <c r="C4" s="224"/>
      <c r="D4" s="224"/>
      <c r="E4" s="224"/>
      <c r="F4" s="204"/>
    </row>
    <row r="5" spans="1:8" ht="16" thickBot="1" x14ac:dyDescent="0.4">
      <c r="A5" s="204" t="s">
        <v>67</v>
      </c>
      <c r="B5" s="533">
        <f>'BD6'!B7</f>
        <v>0</v>
      </c>
      <c r="C5" s="533"/>
      <c r="D5" s="533"/>
      <c r="E5" s="533"/>
    </row>
    <row r="6" spans="1:8" ht="16" thickBot="1" x14ac:dyDescent="0.4">
      <c r="A6" s="204" t="s">
        <v>1</v>
      </c>
      <c r="B6" s="533">
        <f>'BD6'!B8</f>
        <v>0</v>
      </c>
      <c r="C6" s="533"/>
      <c r="D6" s="533"/>
      <c r="E6" s="533"/>
    </row>
    <row r="7" spans="1:8" ht="16" thickBot="1" x14ac:dyDescent="0.4">
      <c r="A7" s="204" t="s">
        <v>82</v>
      </c>
      <c r="B7" s="133">
        <f>'BD6'!B9</f>
        <v>12</v>
      </c>
      <c r="C7" s="71"/>
      <c r="D7" s="71"/>
      <c r="E7" s="71"/>
    </row>
    <row r="8" spans="1:8" ht="16" thickBot="1" x14ac:dyDescent="0.4">
      <c r="A8" s="204" t="s">
        <v>60</v>
      </c>
      <c r="B8" s="64">
        <f>'BD6'!B11</f>
        <v>0</v>
      </c>
      <c r="C8" s="292"/>
      <c r="D8" s="71"/>
      <c r="E8" s="71"/>
    </row>
    <row r="9" spans="1:8" ht="15" thickBot="1" x14ac:dyDescent="0.4">
      <c r="B9"/>
    </row>
    <row r="10" spans="1:8" ht="118.15" customHeight="1" thickBot="1" x14ac:dyDescent="0.4">
      <c r="A10" s="163" t="s">
        <v>119</v>
      </c>
      <c r="B10" s="574" t="s">
        <v>152</v>
      </c>
      <c r="C10" s="574"/>
      <c r="D10" s="574"/>
      <c r="E10" s="574"/>
      <c r="F10" s="574"/>
      <c r="G10" s="575"/>
      <c r="H10" s="162" t="s">
        <v>163</v>
      </c>
    </row>
    <row r="11" spans="1:8" ht="18.5" x14ac:dyDescent="0.35">
      <c r="A11" s="444" t="s">
        <v>100</v>
      </c>
      <c r="B11" s="561"/>
      <c r="C11" s="427"/>
      <c r="D11" s="427"/>
      <c r="E11" s="427"/>
      <c r="F11" s="427"/>
      <c r="G11" s="427"/>
      <c r="H11" s="58"/>
    </row>
    <row r="12" spans="1:8" ht="28" outlineLevel="1" x14ac:dyDescent="0.35">
      <c r="A12" s="419" t="s">
        <v>101</v>
      </c>
      <c r="B12" s="419"/>
      <c r="C12" s="438" t="s">
        <v>102</v>
      </c>
      <c r="D12" s="439"/>
      <c r="E12" s="154" t="s">
        <v>103</v>
      </c>
      <c r="F12" s="152" t="s">
        <v>120</v>
      </c>
      <c r="G12" s="154" t="s">
        <v>17</v>
      </c>
      <c r="H12" s="154" t="s">
        <v>122</v>
      </c>
    </row>
    <row r="13" spans="1:8" outlineLevel="1" x14ac:dyDescent="0.35">
      <c r="A13" s="603"/>
      <c r="B13" s="603"/>
      <c r="C13" s="604"/>
      <c r="D13" s="604"/>
      <c r="E13" s="115"/>
      <c r="F13" s="114"/>
      <c r="G13" s="73">
        <f t="shared" ref="G13:G18" si="0">E13*(F13/$B$7)</f>
        <v>0</v>
      </c>
      <c r="H13" s="130"/>
    </row>
    <row r="14" spans="1:8" outlineLevel="1" x14ac:dyDescent="0.35">
      <c r="A14" s="603"/>
      <c r="B14" s="603"/>
      <c r="C14" s="604"/>
      <c r="D14" s="604"/>
      <c r="E14" s="115"/>
      <c r="F14" s="114"/>
      <c r="G14" s="73">
        <f t="shared" si="0"/>
        <v>0</v>
      </c>
      <c r="H14" s="130"/>
    </row>
    <row r="15" spans="1:8" outlineLevel="1" x14ac:dyDescent="0.35">
      <c r="A15" s="603"/>
      <c r="B15" s="603"/>
      <c r="C15" s="604"/>
      <c r="D15" s="604"/>
      <c r="E15" s="115"/>
      <c r="F15" s="114"/>
      <c r="G15" s="73">
        <f t="shared" si="0"/>
        <v>0</v>
      </c>
      <c r="H15" s="130"/>
    </row>
    <row r="16" spans="1:8" outlineLevel="1" x14ac:dyDescent="0.35">
      <c r="A16" s="603"/>
      <c r="B16" s="603"/>
      <c r="C16" s="604"/>
      <c r="D16" s="604"/>
      <c r="E16" s="115"/>
      <c r="F16" s="114"/>
      <c r="G16" s="73">
        <f t="shared" si="0"/>
        <v>0</v>
      </c>
      <c r="H16" s="130"/>
    </row>
    <row r="17" spans="1:8" outlineLevel="1" x14ac:dyDescent="0.35">
      <c r="A17" s="603"/>
      <c r="B17" s="603"/>
      <c r="C17" s="604"/>
      <c r="D17" s="604"/>
      <c r="E17" s="115"/>
      <c r="F17" s="114"/>
      <c r="G17" s="73">
        <f t="shared" si="0"/>
        <v>0</v>
      </c>
      <c r="H17" s="130"/>
    </row>
    <row r="18" spans="1:8" outlineLevel="1" x14ac:dyDescent="0.35">
      <c r="A18" s="603"/>
      <c r="B18" s="603"/>
      <c r="C18" s="604"/>
      <c r="D18" s="604"/>
      <c r="E18" s="115"/>
      <c r="F18" s="114"/>
      <c r="G18" s="73">
        <f t="shared" si="0"/>
        <v>0</v>
      </c>
      <c r="H18" s="130"/>
    </row>
    <row r="19" spans="1:8" outlineLevel="1" x14ac:dyDescent="0.35">
      <c r="A19" s="603"/>
      <c r="B19" s="603"/>
      <c r="C19" s="604"/>
      <c r="D19" s="604"/>
      <c r="E19" s="115"/>
      <c r="F19" s="114"/>
      <c r="G19" s="73">
        <f>E19*(F19/$B$7)</f>
        <v>0</v>
      </c>
      <c r="H19" s="130"/>
    </row>
    <row r="20" spans="1:8" outlineLevel="1" x14ac:dyDescent="0.35">
      <c r="A20" s="603"/>
      <c r="B20" s="603"/>
      <c r="C20" s="604"/>
      <c r="D20" s="604"/>
      <c r="E20" s="115"/>
      <c r="F20" s="114"/>
      <c r="G20" s="73">
        <f>E20*(F20/$B$7)</f>
        <v>0</v>
      </c>
      <c r="H20" s="130"/>
    </row>
    <row r="21" spans="1:8" outlineLevel="1" x14ac:dyDescent="0.35">
      <c r="A21" s="603"/>
      <c r="B21" s="603"/>
      <c r="C21" s="604"/>
      <c r="D21" s="604"/>
      <c r="E21" s="115"/>
      <c r="F21" s="114"/>
      <c r="G21" s="73">
        <f>E21*(F21/$B$7)</f>
        <v>0</v>
      </c>
      <c r="H21" s="130"/>
    </row>
    <row r="22" spans="1:8" outlineLevel="1" x14ac:dyDescent="0.35">
      <c r="A22" s="603"/>
      <c r="B22" s="603"/>
      <c r="C22" s="604"/>
      <c r="D22" s="604"/>
      <c r="E22" s="115"/>
      <c r="F22" s="114"/>
      <c r="G22" s="73">
        <f>E22*(F22/$B$7)</f>
        <v>0</v>
      </c>
      <c r="H22" s="130"/>
    </row>
    <row r="23" spans="1:8" outlineLevel="1" x14ac:dyDescent="0.35">
      <c r="F23" s="39" t="s">
        <v>17</v>
      </c>
      <c r="G23" s="75">
        <f>SUM(G13:G22)</f>
        <v>0</v>
      </c>
    </row>
    <row r="25" spans="1:8" ht="18.5" x14ac:dyDescent="0.35">
      <c r="A25" s="444" t="s">
        <v>53</v>
      </c>
      <c r="B25" s="561"/>
      <c r="C25" s="427"/>
      <c r="D25" s="427"/>
      <c r="E25" s="427"/>
      <c r="F25" s="427"/>
      <c r="G25" s="427"/>
      <c r="H25" s="58"/>
    </row>
    <row r="26" spans="1:8" ht="43.5" outlineLevel="1" x14ac:dyDescent="0.35">
      <c r="A26" s="154" t="s">
        <v>105</v>
      </c>
      <c r="B26" s="152" t="s">
        <v>107</v>
      </c>
      <c r="C26" s="152" t="s">
        <v>108</v>
      </c>
      <c r="D26" s="152" t="s">
        <v>109</v>
      </c>
      <c r="E26" s="154" t="s">
        <v>103</v>
      </c>
      <c r="F26" s="152" t="s">
        <v>120</v>
      </c>
      <c r="G26" s="154" t="s">
        <v>17</v>
      </c>
      <c r="H26" s="154" t="s">
        <v>122</v>
      </c>
    </row>
    <row r="27" spans="1:8" outlineLevel="1" x14ac:dyDescent="0.35">
      <c r="A27" s="161"/>
      <c r="B27" s="160"/>
      <c r="C27" s="115"/>
      <c r="D27" s="123"/>
      <c r="E27" s="115"/>
      <c r="F27" s="114"/>
      <c r="G27" s="73">
        <f t="shared" ref="G27:G46" si="1">E27*(F27/$B$7)</f>
        <v>0</v>
      </c>
      <c r="H27" s="130"/>
    </row>
    <row r="28" spans="1:8" outlineLevel="1" x14ac:dyDescent="0.35">
      <c r="A28" s="161"/>
      <c r="B28" s="160"/>
      <c r="C28" s="115"/>
      <c r="D28" s="123"/>
      <c r="E28" s="115"/>
      <c r="F28" s="114"/>
      <c r="G28" s="73">
        <f t="shared" si="1"/>
        <v>0</v>
      </c>
      <c r="H28" s="130"/>
    </row>
    <row r="29" spans="1:8" outlineLevel="1" x14ac:dyDescent="0.35">
      <c r="A29" s="161"/>
      <c r="B29" s="160"/>
      <c r="C29" s="115"/>
      <c r="D29" s="123"/>
      <c r="E29" s="115"/>
      <c r="F29" s="114"/>
      <c r="G29" s="73">
        <f t="shared" si="1"/>
        <v>0</v>
      </c>
      <c r="H29" s="130"/>
    </row>
    <row r="30" spans="1:8" outlineLevel="1" x14ac:dyDescent="0.35">
      <c r="A30" s="161"/>
      <c r="B30" s="160"/>
      <c r="C30" s="115"/>
      <c r="D30" s="123"/>
      <c r="E30" s="115"/>
      <c r="F30" s="114"/>
      <c r="G30" s="73">
        <f t="shared" si="1"/>
        <v>0</v>
      </c>
      <c r="H30" s="130"/>
    </row>
    <row r="31" spans="1:8" outlineLevel="1" x14ac:dyDescent="0.35">
      <c r="A31" s="161"/>
      <c r="B31" s="160"/>
      <c r="C31" s="115"/>
      <c r="D31" s="123"/>
      <c r="E31" s="115"/>
      <c r="F31" s="114"/>
      <c r="G31" s="73">
        <f t="shared" si="1"/>
        <v>0</v>
      </c>
      <c r="H31" s="130"/>
    </row>
    <row r="32" spans="1:8" outlineLevel="1" x14ac:dyDescent="0.35">
      <c r="A32" s="161"/>
      <c r="B32" s="160"/>
      <c r="C32" s="115"/>
      <c r="D32" s="123"/>
      <c r="E32" s="115"/>
      <c r="F32" s="114"/>
      <c r="G32" s="73">
        <f t="shared" si="1"/>
        <v>0</v>
      </c>
      <c r="H32" s="130"/>
    </row>
    <row r="33" spans="1:8" outlineLevel="1" x14ac:dyDescent="0.35">
      <c r="A33" s="161"/>
      <c r="B33" s="160"/>
      <c r="C33" s="115"/>
      <c r="D33" s="123"/>
      <c r="E33" s="115"/>
      <c r="F33" s="114"/>
      <c r="G33" s="73">
        <f t="shared" si="1"/>
        <v>0</v>
      </c>
      <c r="H33" s="130"/>
    </row>
    <row r="34" spans="1:8" outlineLevel="1" x14ac:dyDescent="0.35">
      <c r="A34" s="161"/>
      <c r="B34" s="160"/>
      <c r="C34" s="115"/>
      <c r="D34" s="123"/>
      <c r="E34" s="115"/>
      <c r="F34" s="114"/>
      <c r="G34" s="73">
        <f t="shared" si="1"/>
        <v>0</v>
      </c>
      <c r="H34" s="130"/>
    </row>
    <row r="35" spans="1:8" outlineLevel="1" x14ac:dyDescent="0.35">
      <c r="A35" s="161"/>
      <c r="B35" s="160"/>
      <c r="C35" s="115"/>
      <c r="D35" s="123"/>
      <c r="E35" s="115"/>
      <c r="F35" s="114"/>
      <c r="G35" s="73">
        <f t="shared" si="1"/>
        <v>0</v>
      </c>
      <c r="H35" s="130"/>
    </row>
    <row r="36" spans="1:8" outlineLevel="1" x14ac:dyDescent="0.35">
      <c r="A36" s="161"/>
      <c r="B36" s="160"/>
      <c r="C36" s="115"/>
      <c r="D36" s="123"/>
      <c r="E36" s="115"/>
      <c r="F36" s="114"/>
      <c r="G36" s="73">
        <f t="shared" si="1"/>
        <v>0</v>
      </c>
      <c r="H36" s="130"/>
    </row>
    <row r="37" spans="1:8" outlineLevel="1" x14ac:dyDescent="0.35">
      <c r="A37" s="161"/>
      <c r="B37" s="160"/>
      <c r="C37" s="115"/>
      <c r="D37" s="123"/>
      <c r="E37" s="115"/>
      <c r="F37" s="114"/>
      <c r="G37" s="73">
        <f t="shared" si="1"/>
        <v>0</v>
      </c>
      <c r="H37" s="130"/>
    </row>
    <row r="38" spans="1:8" outlineLevel="1" x14ac:dyDescent="0.35">
      <c r="A38" s="161"/>
      <c r="B38" s="160"/>
      <c r="C38" s="115"/>
      <c r="D38" s="123"/>
      <c r="E38" s="115"/>
      <c r="F38" s="114"/>
      <c r="G38" s="73">
        <f t="shared" si="1"/>
        <v>0</v>
      </c>
      <c r="H38" s="130"/>
    </row>
    <row r="39" spans="1:8" outlineLevel="1" x14ac:dyDescent="0.35">
      <c r="A39" s="161"/>
      <c r="B39" s="160"/>
      <c r="C39" s="115"/>
      <c r="D39" s="123"/>
      <c r="E39" s="115"/>
      <c r="F39" s="114"/>
      <c r="G39" s="73">
        <f t="shared" si="1"/>
        <v>0</v>
      </c>
      <c r="H39" s="130"/>
    </row>
    <row r="40" spans="1:8" outlineLevel="1" x14ac:dyDescent="0.35">
      <c r="A40" s="161"/>
      <c r="B40" s="160"/>
      <c r="C40" s="115"/>
      <c r="D40" s="123"/>
      <c r="E40" s="115"/>
      <c r="F40" s="114"/>
      <c r="G40" s="73">
        <f t="shared" si="1"/>
        <v>0</v>
      </c>
      <c r="H40" s="130"/>
    </row>
    <row r="41" spans="1:8" outlineLevel="1" x14ac:dyDescent="0.35">
      <c r="A41" s="161"/>
      <c r="B41" s="160"/>
      <c r="C41" s="115"/>
      <c r="D41" s="123"/>
      <c r="E41" s="115"/>
      <c r="F41" s="114"/>
      <c r="G41" s="73">
        <f t="shared" si="1"/>
        <v>0</v>
      </c>
      <c r="H41" s="130"/>
    </row>
    <row r="42" spans="1:8" outlineLevel="1" x14ac:dyDescent="0.35">
      <c r="A42" s="161"/>
      <c r="B42" s="160"/>
      <c r="C42" s="115"/>
      <c r="D42" s="123"/>
      <c r="E42" s="115"/>
      <c r="F42" s="114"/>
      <c r="G42" s="73">
        <f t="shared" si="1"/>
        <v>0</v>
      </c>
      <c r="H42" s="130"/>
    </row>
    <row r="43" spans="1:8" outlineLevel="1" x14ac:dyDescent="0.35">
      <c r="A43" s="161"/>
      <c r="B43" s="160"/>
      <c r="C43" s="115"/>
      <c r="D43" s="123"/>
      <c r="E43" s="115"/>
      <c r="F43" s="114"/>
      <c r="G43" s="73">
        <f t="shared" si="1"/>
        <v>0</v>
      </c>
      <c r="H43" s="130"/>
    </row>
    <row r="44" spans="1:8" outlineLevel="1" x14ac:dyDescent="0.35">
      <c r="A44" s="161"/>
      <c r="B44" s="160"/>
      <c r="C44" s="115"/>
      <c r="D44" s="123"/>
      <c r="E44" s="115"/>
      <c r="F44" s="114"/>
      <c r="G44" s="73">
        <f t="shared" si="1"/>
        <v>0</v>
      </c>
      <c r="H44" s="130"/>
    </row>
    <row r="45" spans="1:8" outlineLevel="1" x14ac:dyDescent="0.35">
      <c r="A45" s="161"/>
      <c r="B45" s="160"/>
      <c r="C45" s="115"/>
      <c r="D45" s="123"/>
      <c r="E45" s="115"/>
      <c r="F45" s="114"/>
      <c r="G45" s="73">
        <f t="shared" si="1"/>
        <v>0</v>
      </c>
      <c r="H45" s="130"/>
    </row>
    <row r="46" spans="1:8" outlineLevel="1" x14ac:dyDescent="0.35">
      <c r="A46" s="161"/>
      <c r="B46" s="160"/>
      <c r="C46" s="115"/>
      <c r="D46" s="123"/>
      <c r="E46" s="115"/>
      <c r="F46" s="114"/>
      <c r="G46" s="73">
        <f t="shared" si="1"/>
        <v>0</v>
      </c>
      <c r="H46" s="130"/>
    </row>
    <row r="47" spans="1:8" outlineLevel="1" x14ac:dyDescent="0.35">
      <c r="F47" s="39" t="s">
        <v>17</v>
      </c>
      <c r="G47" s="75">
        <f>SUM(G27:G46)</f>
        <v>0</v>
      </c>
    </row>
    <row r="49" spans="1:8" ht="18.5" x14ac:dyDescent="0.35">
      <c r="A49" s="561" t="s">
        <v>159</v>
      </c>
      <c r="B49" s="561"/>
      <c r="C49" s="561"/>
      <c r="D49" s="561"/>
      <c r="E49" s="561"/>
      <c r="F49" s="561"/>
      <c r="G49" s="561"/>
      <c r="H49" s="58"/>
    </row>
    <row r="50" spans="1:8" ht="29.5" customHeight="1" outlineLevel="1" x14ac:dyDescent="0.35">
      <c r="A50" s="537" t="s">
        <v>246</v>
      </c>
      <c r="B50" s="537"/>
      <c r="C50" s="537"/>
      <c r="D50" s="537"/>
      <c r="E50" s="537"/>
      <c r="F50" s="537"/>
      <c r="G50" s="537"/>
      <c r="H50" s="158"/>
    </row>
    <row r="51" spans="1:8" ht="43.5" outlineLevel="1" x14ac:dyDescent="0.35">
      <c r="A51" s="235" t="s">
        <v>217</v>
      </c>
      <c r="B51" s="419" t="s">
        <v>216</v>
      </c>
      <c r="C51" s="419"/>
      <c r="D51" s="154" t="s">
        <v>115</v>
      </c>
      <c r="E51" s="152" t="s">
        <v>37</v>
      </c>
      <c r="F51" s="154" t="s">
        <v>111</v>
      </c>
      <c r="G51" s="154" t="s">
        <v>17</v>
      </c>
      <c r="H51" s="154" t="s">
        <v>122</v>
      </c>
    </row>
    <row r="52" spans="1:8" outlineLevel="1" x14ac:dyDescent="0.35">
      <c r="A52" s="237"/>
      <c r="B52" s="550"/>
      <c r="C52" s="550"/>
      <c r="D52" s="160"/>
      <c r="E52" s="115"/>
      <c r="F52" s="136"/>
      <c r="G52" s="73">
        <f t="shared" ref="G52:G61" si="2">E52*F52</f>
        <v>0</v>
      </c>
      <c r="H52" s="130"/>
    </row>
    <row r="53" spans="1:8" outlineLevel="1" x14ac:dyDescent="0.35">
      <c r="A53" s="237"/>
      <c r="B53" s="550"/>
      <c r="C53" s="550"/>
      <c r="D53" s="160"/>
      <c r="E53" s="115"/>
      <c r="F53" s="125"/>
      <c r="G53" s="73">
        <f t="shared" si="2"/>
        <v>0</v>
      </c>
      <c r="H53" s="130"/>
    </row>
    <row r="54" spans="1:8" outlineLevel="1" x14ac:dyDescent="0.35">
      <c r="A54" s="237"/>
      <c r="B54" s="550"/>
      <c r="C54" s="550"/>
      <c r="D54" s="160"/>
      <c r="E54" s="115"/>
      <c r="F54" s="125"/>
      <c r="G54" s="73">
        <f t="shared" si="2"/>
        <v>0</v>
      </c>
      <c r="H54" s="130"/>
    </row>
    <row r="55" spans="1:8" outlineLevel="1" x14ac:dyDescent="0.35">
      <c r="A55" s="237"/>
      <c r="B55" s="550"/>
      <c r="C55" s="550"/>
      <c r="D55" s="160"/>
      <c r="E55" s="115"/>
      <c r="F55" s="125"/>
      <c r="G55" s="73">
        <f t="shared" si="2"/>
        <v>0</v>
      </c>
      <c r="H55" s="130"/>
    </row>
    <row r="56" spans="1:8" outlineLevel="1" x14ac:dyDescent="0.35">
      <c r="A56" s="237"/>
      <c r="B56" s="550"/>
      <c r="C56" s="550"/>
      <c r="D56" s="160"/>
      <c r="E56" s="115"/>
      <c r="F56" s="125"/>
      <c r="G56" s="73">
        <f t="shared" si="2"/>
        <v>0</v>
      </c>
      <c r="H56" s="130"/>
    </row>
    <row r="57" spans="1:8" outlineLevel="1" x14ac:dyDescent="0.35">
      <c r="A57" s="237"/>
      <c r="B57" s="550"/>
      <c r="C57" s="550"/>
      <c r="D57" s="160"/>
      <c r="E57" s="115"/>
      <c r="F57" s="125"/>
      <c r="G57" s="73">
        <f t="shared" si="2"/>
        <v>0</v>
      </c>
      <c r="H57" s="130"/>
    </row>
    <row r="58" spans="1:8" outlineLevel="1" x14ac:dyDescent="0.35">
      <c r="A58" s="237"/>
      <c r="B58" s="550"/>
      <c r="C58" s="550"/>
      <c r="D58" s="160"/>
      <c r="E58" s="115"/>
      <c r="F58" s="125"/>
      <c r="G58" s="73">
        <f t="shared" si="2"/>
        <v>0</v>
      </c>
      <c r="H58" s="130"/>
    </row>
    <row r="59" spans="1:8" outlineLevel="1" x14ac:dyDescent="0.35">
      <c r="A59" s="237"/>
      <c r="B59" s="550"/>
      <c r="C59" s="550"/>
      <c r="D59" s="160"/>
      <c r="E59" s="115"/>
      <c r="F59" s="125"/>
      <c r="G59" s="73">
        <f t="shared" si="2"/>
        <v>0</v>
      </c>
      <c r="H59" s="130"/>
    </row>
    <row r="60" spans="1:8" outlineLevel="1" x14ac:dyDescent="0.35">
      <c r="A60" s="237"/>
      <c r="B60" s="550"/>
      <c r="C60" s="550"/>
      <c r="D60" s="160"/>
      <c r="E60" s="115"/>
      <c r="F60" s="125"/>
      <c r="G60" s="73">
        <f t="shared" si="2"/>
        <v>0</v>
      </c>
      <c r="H60" s="130"/>
    </row>
    <row r="61" spans="1:8" outlineLevel="1" x14ac:dyDescent="0.35">
      <c r="A61" s="237"/>
      <c r="B61" s="550"/>
      <c r="C61" s="550"/>
      <c r="D61" s="160"/>
      <c r="E61" s="115"/>
      <c r="F61" s="125"/>
      <c r="G61" s="73">
        <f t="shared" si="2"/>
        <v>0</v>
      </c>
      <c r="H61" s="130"/>
    </row>
    <row r="62" spans="1:8" outlineLevel="1" x14ac:dyDescent="0.35">
      <c r="F62" s="39" t="s">
        <v>17</v>
      </c>
      <c r="G62" s="75">
        <f>SUM(G52:G61)</f>
        <v>0</v>
      </c>
    </row>
    <row r="64" spans="1:8" ht="18.5" x14ac:dyDescent="0.35">
      <c r="A64" s="561" t="s">
        <v>113</v>
      </c>
      <c r="B64" s="561"/>
      <c r="C64" s="561"/>
      <c r="D64" s="561"/>
      <c r="E64" s="561"/>
      <c r="F64" s="561"/>
      <c r="G64" s="561"/>
      <c r="H64" s="58"/>
    </row>
    <row r="65" spans="1:8" outlineLevel="1" x14ac:dyDescent="0.35">
      <c r="A65" s="537" t="s">
        <v>116</v>
      </c>
      <c r="B65" s="537"/>
      <c r="C65" s="537"/>
      <c r="D65" s="537"/>
      <c r="E65" s="537"/>
      <c r="F65" s="537"/>
      <c r="G65" s="537"/>
      <c r="H65" s="158"/>
    </row>
    <row r="66" spans="1:8" ht="43.5" outlineLevel="1" x14ac:dyDescent="0.35">
      <c r="A66" s="438" t="s">
        <v>114</v>
      </c>
      <c r="B66" s="457"/>
      <c r="C66" s="439"/>
      <c r="D66" s="154" t="s">
        <v>110</v>
      </c>
      <c r="E66" s="152" t="s">
        <v>112</v>
      </c>
      <c r="F66" s="154" t="s">
        <v>111</v>
      </c>
      <c r="G66" s="154" t="s">
        <v>17</v>
      </c>
      <c r="H66" s="154" t="s">
        <v>122</v>
      </c>
    </row>
    <row r="67" spans="1:8" outlineLevel="1" x14ac:dyDescent="0.35">
      <c r="A67" s="605"/>
      <c r="B67" s="606"/>
      <c r="C67" s="607"/>
      <c r="D67" s="160"/>
      <c r="E67" s="115"/>
      <c r="F67" s="125"/>
      <c r="G67" s="73">
        <f t="shared" ref="G67:G76" si="3">E67*F67</f>
        <v>0</v>
      </c>
      <c r="H67" s="130"/>
    </row>
    <row r="68" spans="1:8" outlineLevel="1" x14ac:dyDescent="0.35">
      <c r="A68" s="605"/>
      <c r="B68" s="606"/>
      <c r="C68" s="607"/>
      <c r="D68" s="160"/>
      <c r="E68" s="115"/>
      <c r="F68" s="125"/>
      <c r="G68" s="73">
        <f t="shared" si="3"/>
        <v>0</v>
      </c>
      <c r="H68" s="130"/>
    </row>
    <row r="69" spans="1:8" outlineLevel="1" x14ac:dyDescent="0.35">
      <c r="A69" s="605"/>
      <c r="B69" s="606"/>
      <c r="C69" s="607"/>
      <c r="D69" s="160"/>
      <c r="E69" s="115"/>
      <c r="F69" s="125"/>
      <c r="G69" s="73">
        <f t="shared" si="3"/>
        <v>0</v>
      </c>
      <c r="H69" s="130"/>
    </row>
    <row r="70" spans="1:8" outlineLevel="1" x14ac:dyDescent="0.35">
      <c r="A70" s="605"/>
      <c r="B70" s="606"/>
      <c r="C70" s="607"/>
      <c r="D70" s="160"/>
      <c r="E70" s="115"/>
      <c r="F70" s="125"/>
      <c r="G70" s="73">
        <f t="shared" si="3"/>
        <v>0</v>
      </c>
      <c r="H70" s="130"/>
    </row>
    <row r="71" spans="1:8" outlineLevel="1" x14ac:dyDescent="0.35">
      <c r="A71" s="605"/>
      <c r="B71" s="606"/>
      <c r="C71" s="607"/>
      <c r="D71" s="160"/>
      <c r="E71" s="115"/>
      <c r="F71" s="125"/>
      <c r="G71" s="73">
        <f t="shared" si="3"/>
        <v>0</v>
      </c>
      <c r="H71" s="130"/>
    </row>
    <row r="72" spans="1:8" outlineLevel="1" x14ac:dyDescent="0.35">
      <c r="A72" s="605"/>
      <c r="B72" s="606"/>
      <c r="C72" s="607"/>
      <c r="D72" s="160"/>
      <c r="E72" s="115"/>
      <c r="F72" s="125"/>
      <c r="G72" s="73">
        <f t="shared" si="3"/>
        <v>0</v>
      </c>
      <c r="H72" s="130"/>
    </row>
    <row r="73" spans="1:8" outlineLevel="1" x14ac:dyDescent="0.35">
      <c r="A73" s="605"/>
      <c r="B73" s="606"/>
      <c r="C73" s="607"/>
      <c r="D73" s="160"/>
      <c r="E73" s="115"/>
      <c r="F73" s="125"/>
      <c r="G73" s="73">
        <f t="shared" si="3"/>
        <v>0</v>
      </c>
      <c r="H73" s="130"/>
    </row>
    <row r="74" spans="1:8" outlineLevel="1" x14ac:dyDescent="0.35">
      <c r="A74" s="605"/>
      <c r="B74" s="606"/>
      <c r="C74" s="607"/>
      <c r="D74" s="160"/>
      <c r="E74" s="115"/>
      <c r="F74" s="125"/>
      <c r="G74" s="73">
        <f t="shared" si="3"/>
        <v>0</v>
      </c>
      <c r="H74" s="130"/>
    </row>
    <row r="75" spans="1:8" outlineLevel="1" x14ac:dyDescent="0.35">
      <c r="A75" s="605"/>
      <c r="B75" s="606"/>
      <c r="C75" s="607"/>
      <c r="D75" s="160"/>
      <c r="E75" s="115"/>
      <c r="F75" s="125"/>
      <c r="G75" s="73">
        <f t="shared" si="3"/>
        <v>0</v>
      </c>
      <c r="H75" s="130"/>
    </row>
    <row r="76" spans="1:8" outlineLevel="1" x14ac:dyDescent="0.35">
      <c r="A76" s="605"/>
      <c r="B76" s="606"/>
      <c r="C76" s="607"/>
      <c r="D76" s="160"/>
      <c r="E76" s="115"/>
      <c r="F76" s="125"/>
      <c r="G76" s="73">
        <f t="shared" si="3"/>
        <v>0</v>
      </c>
      <c r="H76" s="130"/>
    </row>
    <row r="77" spans="1:8" outlineLevel="1" x14ac:dyDescent="0.35">
      <c r="F77" s="39" t="s">
        <v>17</v>
      </c>
      <c r="G77" s="75">
        <f>SUM(G67:G76)</f>
        <v>0</v>
      </c>
    </row>
    <row r="79" spans="1:8" ht="18.5" x14ac:dyDescent="0.35">
      <c r="A79" s="561" t="s">
        <v>117</v>
      </c>
      <c r="B79" s="561"/>
      <c r="C79" s="561"/>
      <c r="D79" s="561"/>
      <c r="E79" s="561"/>
      <c r="F79" s="561"/>
      <c r="G79" s="561"/>
      <c r="H79" s="58"/>
    </row>
    <row r="80" spans="1:8" ht="28" outlineLevel="1" x14ac:dyDescent="0.35">
      <c r="A80" s="419" t="s">
        <v>117</v>
      </c>
      <c r="B80" s="419"/>
      <c r="C80" s="438" t="s">
        <v>121</v>
      </c>
      <c r="D80" s="439"/>
      <c r="E80" s="154" t="s">
        <v>103</v>
      </c>
      <c r="F80" s="152" t="s">
        <v>120</v>
      </c>
      <c r="G80" s="154" t="s">
        <v>17</v>
      </c>
      <c r="H80" s="154" t="s">
        <v>122</v>
      </c>
    </row>
    <row r="81" spans="1:8" outlineLevel="1" x14ac:dyDescent="0.35">
      <c r="A81" s="603"/>
      <c r="B81" s="603"/>
      <c r="C81" s="603"/>
      <c r="D81" s="603"/>
      <c r="E81" s="115"/>
      <c r="F81" s="114"/>
      <c r="G81" s="73">
        <f t="shared" ref="G81:G90" si="4">E81*(F81/$B$7)</f>
        <v>0</v>
      </c>
      <c r="H81" s="130"/>
    </row>
    <row r="82" spans="1:8" outlineLevel="1" x14ac:dyDescent="0.35">
      <c r="A82" s="603"/>
      <c r="B82" s="603"/>
      <c r="C82" s="603"/>
      <c r="D82" s="603"/>
      <c r="E82" s="115"/>
      <c r="F82" s="114"/>
      <c r="G82" s="73">
        <f t="shared" si="4"/>
        <v>0</v>
      </c>
      <c r="H82" s="130"/>
    </row>
    <row r="83" spans="1:8" outlineLevel="1" x14ac:dyDescent="0.35">
      <c r="A83" s="603"/>
      <c r="B83" s="603"/>
      <c r="C83" s="603"/>
      <c r="D83" s="603"/>
      <c r="E83" s="115"/>
      <c r="F83" s="114"/>
      <c r="G83" s="73">
        <f t="shared" si="4"/>
        <v>0</v>
      </c>
      <c r="H83" s="130"/>
    </row>
    <row r="84" spans="1:8" outlineLevel="1" x14ac:dyDescent="0.35">
      <c r="A84" s="603"/>
      <c r="B84" s="603"/>
      <c r="C84" s="603"/>
      <c r="D84" s="603"/>
      <c r="E84" s="115"/>
      <c r="F84" s="114"/>
      <c r="G84" s="73">
        <f t="shared" si="4"/>
        <v>0</v>
      </c>
      <c r="H84" s="130"/>
    </row>
    <row r="85" spans="1:8" outlineLevel="1" x14ac:dyDescent="0.35">
      <c r="A85" s="603"/>
      <c r="B85" s="603"/>
      <c r="C85" s="603"/>
      <c r="D85" s="603"/>
      <c r="E85" s="115"/>
      <c r="F85" s="114"/>
      <c r="G85" s="73">
        <f t="shared" si="4"/>
        <v>0</v>
      </c>
      <c r="H85" s="130"/>
    </row>
    <row r="86" spans="1:8" outlineLevel="1" x14ac:dyDescent="0.35">
      <c r="A86" s="603"/>
      <c r="B86" s="603"/>
      <c r="C86" s="603"/>
      <c r="D86" s="603"/>
      <c r="E86" s="115"/>
      <c r="F86" s="114"/>
      <c r="G86" s="73">
        <f t="shared" si="4"/>
        <v>0</v>
      </c>
      <c r="H86" s="130"/>
    </row>
    <row r="87" spans="1:8" outlineLevel="1" x14ac:dyDescent="0.35">
      <c r="A87" s="603"/>
      <c r="B87" s="603"/>
      <c r="C87" s="603"/>
      <c r="D87" s="603"/>
      <c r="E87" s="115"/>
      <c r="F87" s="114"/>
      <c r="G87" s="73">
        <f t="shared" si="4"/>
        <v>0</v>
      </c>
      <c r="H87" s="130"/>
    </row>
    <row r="88" spans="1:8" outlineLevel="1" x14ac:dyDescent="0.35">
      <c r="A88" s="603"/>
      <c r="B88" s="603"/>
      <c r="C88" s="603"/>
      <c r="D88" s="603"/>
      <c r="E88" s="115"/>
      <c r="F88" s="114"/>
      <c r="G88" s="73">
        <f t="shared" si="4"/>
        <v>0</v>
      </c>
      <c r="H88" s="130"/>
    </row>
    <row r="89" spans="1:8" outlineLevel="1" x14ac:dyDescent="0.35">
      <c r="A89" s="603"/>
      <c r="B89" s="603"/>
      <c r="C89" s="603"/>
      <c r="D89" s="603"/>
      <c r="E89" s="115"/>
      <c r="F89" s="114"/>
      <c r="G89" s="73">
        <f t="shared" si="4"/>
        <v>0</v>
      </c>
      <c r="H89" s="130"/>
    </row>
    <row r="90" spans="1:8" outlineLevel="1" x14ac:dyDescent="0.35">
      <c r="A90" s="603"/>
      <c r="B90" s="603"/>
      <c r="C90" s="603"/>
      <c r="D90" s="603"/>
      <c r="E90" s="115"/>
      <c r="F90" s="114"/>
      <c r="G90" s="73">
        <f t="shared" si="4"/>
        <v>0</v>
      </c>
      <c r="H90" s="130"/>
    </row>
    <row r="91" spans="1:8" outlineLevel="1" x14ac:dyDescent="0.35">
      <c r="F91" s="39" t="s">
        <v>17</v>
      </c>
      <c r="G91" s="75">
        <f>SUM(G81:G90)</f>
        <v>0</v>
      </c>
    </row>
  </sheetData>
  <sheetProtection algorithmName="SHA-512" hashValue="pY0Ex9P0d4CvYgkjzrXQ3XKEOb0d5ZvORJQV+PL08T9YdkNE69XHam+rbu1Ha2zu0GPaFtONLbwiWqSHDlX18A==" saltValue="AEGF6BcyhVyVS1YGT7mn5g==" spinCount="100000" sheet="1" objects="1" scenarios="1"/>
  <mergeCells count="78">
    <mergeCell ref="A11:G11"/>
    <mergeCell ref="A12:B12"/>
    <mergeCell ref="C12:D12"/>
    <mergeCell ref="B10:G10"/>
    <mergeCell ref="B2:E2"/>
    <mergeCell ref="B5:E5"/>
    <mergeCell ref="B6:E6"/>
    <mergeCell ref="B3:E3"/>
    <mergeCell ref="B51:C51"/>
    <mergeCell ref="B52:C52"/>
    <mergeCell ref="B53:C53"/>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5:G25"/>
    <mergeCell ref="A49:G49"/>
    <mergeCell ref="A50:G50"/>
    <mergeCell ref="A20:B20"/>
    <mergeCell ref="C20:D20"/>
    <mergeCell ref="A21:B21"/>
    <mergeCell ref="C21:D21"/>
    <mergeCell ref="A22:B22"/>
    <mergeCell ref="C22:D22"/>
    <mergeCell ref="A75:C75"/>
    <mergeCell ref="A64:G64"/>
    <mergeCell ref="A65:G65"/>
    <mergeCell ref="A66:C66"/>
    <mergeCell ref="A67:C67"/>
    <mergeCell ref="A68:C68"/>
    <mergeCell ref="A69:C69"/>
    <mergeCell ref="A70:C70"/>
    <mergeCell ref="A71:C71"/>
    <mergeCell ref="A72:C72"/>
    <mergeCell ref="A73:C73"/>
    <mergeCell ref="A74:C74"/>
    <mergeCell ref="A76:C76"/>
    <mergeCell ref="A79:G79"/>
    <mergeCell ref="A80:B80"/>
    <mergeCell ref="C80:D80"/>
    <mergeCell ref="A81:B81"/>
    <mergeCell ref="C81:D81"/>
    <mergeCell ref="A82:B82"/>
    <mergeCell ref="C82:D82"/>
    <mergeCell ref="A83:B83"/>
    <mergeCell ref="C83:D83"/>
    <mergeCell ref="A84:B84"/>
    <mergeCell ref="C84:D84"/>
    <mergeCell ref="A85:B85"/>
    <mergeCell ref="C85:D85"/>
    <mergeCell ref="A86:B86"/>
    <mergeCell ref="C86:D86"/>
    <mergeCell ref="A87:B87"/>
    <mergeCell ref="C87:D87"/>
    <mergeCell ref="A88:B88"/>
    <mergeCell ref="C88:D88"/>
    <mergeCell ref="A89:B89"/>
    <mergeCell ref="C89:D89"/>
    <mergeCell ref="A90:B90"/>
    <mergeCell ref="C90:D90"/>
    <mergeCell ref="B61:C61"/>
    <mergeCell ref="B54:C54"/>
    <mergeCell ref="B55:C55"/>
    <mergeCell ref="B56:C56"/>
    <mergeCell ref="B57:C57"/>
    <mergeCell ref="B58:C58"/>
    <mergeCell ref="B59:C59"/>
    <mergeCell ref="B60:C60"/>
  </mergeCells>
  <pageMargins left="0.5" right="0.5" top="0.5" bottom="0.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8">
    <tabColor theme="4" tint="0.59999389629810485"/>
    <outlinePr summaryBelow="0" summaryRight="0"/>
  </sheetPr>
  <dimension ref="A1:G581"/>
  <sheetViews>
    <sheetView showGridLines="0" zoomScaleNormal="100" workbookViewId="0"/>
  </sheetViews>
  <sheetFormatPr defaultRowHeight="14.5" outlineLevelRow="5" x14ac:dyDescent="0.35"/>
  <cols>
    <col min="1" max="1" width="28" customWidth="1"/>
    <col min="2" max="3" width="12.7265625" customWidth="1"/>
    <col min="4" max="4" width="17.26953125" customWidth="1"/>
    <col min="5" max="7" width="18.7265625" customWidth="1"/>
  </cols>
  <sheetData>
    <row r="1" spans="1:7" ht="21" x14ac:dyDescent="0.5">
      <c r="A1" s="3" t="s">
        <v>74</v>
      </c>
      <c r="G1" s="201" t="str">
        <f>IF(B7&gt;0,B7," ")</f>
        <v xml:space="preserve"> </v>
      </c>
    </row>
    <row r="2" spans="1:7" ht="16" thickBot="1" x14ac:dyDescent="0.4">
      <c r="A2" s="2" t="s">
        <v>0</v>
      </c>
      <c r="B2" s="533">
        <f>'Budget Detail'!B2</f>
        <v>0</v>
      </c>
      <c r="C2" s="533"/>
      <c r="D2" s="533"/>
      <c r="E2" s="533"/>
      <c r="G2" s="291" t="str">
        <f>IF(E31=0,"HIDE"," ")</f>
        <v>HIDE</v>
      </c>
    </row>
    <row r="3" spans="1:7" ht="16" thickBot="1" x14ac:dyDescent="0.4">
      <c r="A3" s="2" t="s">
        <v>183</v>
      </c>
      <c r="B3" s="429"/>
      <c r="C3" s="429"/>
      <c r="D3" s="429"/>
      <c r="E3" s="429"/>
    </row>
    <row r="4" spans="1:7" ht="6" customHeight="1" x14ac:dyDescent="0.35">
      <c r="A4" s="2"/>
      <c r="B4" s="2"/>
      <c r="C4" s="2"/>
      <c r="D4" s="2"/>
      <c r="E4" s="2"/>
    </row>
    <row r="5" spans="1:7" ht="16" thickBot="1" x14ac:dyDescent="0.4">
      <c r="A5" s="2" t="s">
        <v>262</v>
      </c>
      <c r="B5" s="533">
        <f>'Budget Detail'!B5</f>
        <v>0</v>
      </c>
      <c r="C5" s="533"/>
      <c r="D5" s="533"/>
      <c r="E5" s="533"/>
    </row>
    <row r="6" spans="1:7" ht="16" thickBot="1" x14ac:dyDescent="0.4">
      <c r="A6" s="2" t="s">
        <v>46</v>
      </c>
      <c r="B6" s="429"/>
      <c r="C6" s="429"/>
      <c r="D6" s="429"/>
      <c r="E6" s="429"/>
    </row>
    <row r="7" spans="1:7" ht="16" thickBot="1" x14ac:dyDescent="0.4">
      <c r="A7" s="2" t="s">
        <v>67</v>
      </c>
      <c r="B7" s="534">
        <f>'Budget Detail'!B7</f>
        <v>0</v>
      </c>
      <c r="C7" s="534"/>
      <c r="D7" s="534"/>
      <c r="E7" s="534"/>
    </row>
    <row r="8" spans="1:7" ht="16" thickBot="1" x14ac:dyDescent="0.4">
      <c r="A8" s="2" t="s">
        <v>1</v>
      </c>
      <c r="B8" s="533">
        <f>'Budget Detail'!B8</f>
        <v>0</v>
      </c>
      <c r="C8" s="533"/>
      <c r="D8" s="533"/>
      <c r="E8" s="533"/>
    </row>
    <row r="9" spans="1:7" ht="16" thickBot="1" x14ac:dyDescent="0.4">
      <c r="A9" s="2" t="s">
        <v>82</v>
      </c>
      <c r="B9" s="133">
        <f>'Budget Detail'!B9</f>
        <v>12</v>
      </c>
      <c r="C9" s="17"/>
      <c r="D9" s="17"/>
      <c r="E9" s="23"/>
    </row>
    <row r="10" spans="1:7" ht="16" thickBot="1" x14ac:dyDescent="0.4">
      <c r="A10" s="2" t="s">
        <v>61</v>
      </c>
      <c r="B10" s="429"/>
      <c r="C10" s="429"/>
      <c r="D10" s="429"/>
      <c r="E10" s="429"/>
    </row>
    <row r="11" spans="1:7" ht="16" thickBot="1" x14ac:dyDescent="0.4">
      <c r="A11" s="2" t="s">
        <v>60</v>
      </c>
      <c r="B11" s="129"/>
      <c r="C11" s="254" t="s">
        <v>238</v>
      </c>
      <c r="D11" s="71"/>
      <c r="E11" s="71"/>
    </row>
    <row r="12" spans="1:7" ht="16" thickBot="1" x14ac:dyDescent="0.4">
      <c r="A12" s="2" t="s">
        <v>167</v>
      </c>
      <c r="B12" s="72" t="e">
        <f>E31/B11/B9/30</f>
        <v>#DIV/0!</v>
      </c>
      <c r="C12" s="23"/>
      <c r="D12" s="23"/>
      <c r="E12" s="23"/>
    </row>
    <row r="14" spans="1:7" ht="15.65" customHeight="1" x14ac:dyDescent="0.35">
      <c r="A14" s="608" t="s">
        <v>192</v>
      </c>
      <c r="B14" s="609"/>
      <c r="C14" s="609"/>
      <c r="D14" s="609"/>
      <c r="E14" s="609"/>
      <c r="F14" s="609"/>
      <c r="G14" s="609"/>
    </row>
    <row r="15" spans="1:7" ht="15.65" customHeight="1" x14ac:dyDescent="0.35">
      <c r="A15" s="609"/>
      <c r="B15" s="609"/>
      <c r="C15" s="609"/>
      <c r="D15" s="609"/>
      <c r="E15" s="609"/>
      <c r="F15" s="609"/>
      <c r="G15" s="609"/>
    </row>
    <row r="16" spans="1:7" ht="15" thickBot="1" x14ac:dyDescent="0.4"/>
    <row r="17" spans="2:5" ht="21" x14ac:dyDescent="0.35">
      <c r="B17" s="567" t="s">
        <v>10</v>
      </c>
      <c r="C17" s="568"/>
      <c r="D17" s="568"/>
      <c r="E17" s="569"/>
    </row>
    <row r="18" spans="2:5" ht="19" thickBot="1" x14ac:dyDescent="0.5">
      <c r="B18" s="387" t="s">
        <v>12</v>
      </c>
      <c r="C18" s="388"/>
      <c r="D18" s="388"/>
      <c r="E18" s="101" t="s">
        <v>11</v>
      </c>
    </row>
    <row r="19" spans="2:5" ht="18.5" x14ac:dyDescent="0.45">
      <c r="B19" s="395" t="s">
        <v>2</v>
      </c>
      <c r="C19" s="396"/>
      <c r="D19" s="396"/>
      <c r="E19" s="137">
        <f>G101</f>
        <v>0</v>
      </c>
    </row>
    <row r="20" spans="2:5" ht="18.5" x14ac:dyDescent="0.45">
      <c r="B20" s="393" t="s">
        <v>3</v>
      </c>
      <c r="C20" s="394"/>
      <c r="D20" s="394"/>
      <c r="E20" s="100">
        <f>G114</f>
        <v>0</v>
      </c>
    </row>
    <row r="21" spans="2:5" ht="18.5" x14ac:dyDescent="0.45">
      <c r="B21" s="393" t="s">
        <v>4</v>
      </c>
      <c r="C21" s="394"/>
      <c r="D21" s="394"/>
      <c r="E21" s="100">
        <f>G150</f>
        <v>0</v>
      </c>
    </row>
    <row r="22" spans="2:5" ht="18.5" x14ac:dyDescent="0.45">
      <c r="B22" s="393" t="s">
        <v>5</v>
      </c>
      <c r="C22" s="394"/>
      <c r="D22" s="394"/>
      <c r="E22" s="100">
        <f>G259</f>
        <v>0</v>
      </c>
    </row>
    <row r="23" spans="2:5" ht="18.5" x14ac:dyDescent="0.45">
      <c r="B23" s="393" t="s">
        <v>6</v>
      </c>
      <c r="C23" s="394"/>
      <c r="D23" s="394"/>
      <c r="E23" s="100">
        <f>G366</f>
        <v>0</v>
      </c>
    </row>
    <row r="24" spans="2:5" ht="18.5" x14ac:dyDescent="0.45">
      <c r="B24" s="393" t="s">
        <v>13</v>
      </c>
      <c r="C24" s="394"/>
      <c r="D24" s="394"/>
      <c r="E24" s="100">
        <f>G380</f>
        <v>0</v>
      </c>
    </row>
    <row r="25" spans="2:5" ht="18.5" x14ac:dyDescent="0.45">
      <c r="B25" s="393" t="s">
        <v>7</v>
      </c>
      <c r="C25" s="394"/>
      <c r="D25" s="394"/>
      <c r="E25" s="100">
        <f>G402</f>
        <v>0</v>
      </c>
    </row>
    <row r="26" spans="2:5" ht="18.5" x14ac:dyDescent="0.45">
      <c r="B26" s="393" t="s">
        <v>15</v>
      </c>
      <c r="C26" s="394"/>
      <c r="D26" s="394"/>
      <c r="E26" s="100">
        <f>G557</f>
        <v>0</v>
      </c>
    </row>
    <row r="27" spans="2:5" ht="15.5" x14ac:dyDescent="0.35">
      <c r="B27" s="401" t="s">
        <v>99</v>
      </c>
      <c r="C27" s="566"/>
      <c r="D27" s="108">
        <f>G498</f>
        <v>0</v>
      </c>
      <c r="E27" s="191"/>
    </row>
    <row r="28" spans="2:5" ht="16" thickBot="1" x14ac:dyDescent="0.4">
      <c r="B28" s="399" t="s">
        <v>141</v>
      </c>
      <c r="C28" s="565"/>
      <c r="D28" s="109">
        <f>G555</f>
        <v>0</v>
      </c>
      <c r="E28" s="190"/>
    </row>
    <row r="29" spans="2:5" ht="18.5" x14ac:dyDescent="0.45">
      <c r="B29" s="397" t="s">
        <v>148</v>
      </c>
      <c r="C29" s="398"/>
      <c r="D29" s="398"/>
      <c r="E29" s="138">
        <f>SUM(E19:E26)</f>
        <v>0</v>
      </c>
    </row>
    <row r="30" spans="2:5" ht="19" thickBot="1" x14ac:dyDescent="0.5">
      <c r="B30" s="391" t="s">
        <v>14</v>
      </c>
      <c r="C30" s="392"/>
      <c r="D30" s="392"/>
      <c r="E30" s="102">
        <f>G581</f>
        <v>0</v>
      </c>
    </row>
    <row r="31" spans="2:5" ht="19" thickBot="1" x14ac:dyDescent="0.5">
      <c r="B31" s="389" t="s">
        <v>16</v>
      </c>
      <c r="C31" s="390"/>
      <c r="D31" s="390"/>
      <c r="E31" s="139">
        <f>SUM(E29:E30)</f>
        <v>0</v>
      </c>
    </row>
    <row r="32" spans="2:5" ht="15" thickBot="1" x14ac:dyDescent="0.4"/>
    <row r="33" spans="1:7" ht="56.5" customHeight="1" thickBot="1" x14ac:dyDescent="0.4">
      <c r="A33" s="166" t="s">
        <v>2</v>
      </c>
      <c r="B33" s="563" t="s">
        <v>59</v>
      </c>
      <c r="C33" s="564"/>
      <c r="D33" s="564"/>
      <c r="E33" s="564"/>
      <c r="F33" s="564"/>
      <c r="G33" s="580"/>
    </row>
    <row r="34" spans="1:7" ht="27.65" customHeight="1" outlineLevel="1" x14ac:dyDescent="0.35">
      <c r="A34" s="383" t="s">
        <v>146</v>
      </c>
      <c r="B34" s="383"/>
      <c r="C34" s="383"/>
      <c r="D34" s="383"/>
      <c r="E34" s="383"/>
      <c r="F34" s="383"/>
      <c r="G34" s="383"/>
    </row>
    <row r="35" spans="1:7" ht="21" customHeight="1" outlineLevel="1" x14ac:dyDescent="0.35">
      <c r="A35" s="432" t="s">
        <v>136</v>
      </c>
      <c r="B35" s="433"/>
      <c r="C35" s="433"/>
      <c r="D35" s="433"/>
      <c r="E35" s="433"/>
      <c r="F35" s="433"/>
      <c r="G35" s="434"/>
    </row>
    <row r="36" spans="1:7" ht="31" outlineLevel="1" x14ac:dyDescent="0.35">
      <c r="A36" s="268" t="s">
        <v>41</v>
      </c>
      <c r="B36" s="269" t="s">
        <v>40</v>
      </c>
      <c r="C36" s="269" t="s">
        <v>42</v>
      </c>
      <c r="D36" s="269" t="s">
        <v>81</v>
      </c>
      <c r="E36" s="269" t="s">
        <v>169</v>
      </c>
      <c r="F36" s="269" t="s">
        <v>168</v>
      </c>
      <c r="G36" s="269" t="s">
        <v>78</v>
      </c>
    </row>
    <row r="37" spans="1:7" outlineLevel="1" x14ac:dyDescent="0.35">
      <c r="A37" s="239" t="s">
        <v>18</v>
      </c>
      <c r="B37" s="135"/>
      <c r="C37" s="136"/>
      <c r="D37" s="135"/>
      <c r="E37" s="115"/>
      <c r="F37" s="115"/>
      <c r="G37" s="73">
        <f>ROUND(E37*C37*(D37/$B$9)*B37,2)</f>
        <v>0</v>
      </c>
    </row>
    <row r="38" spans="1:7" outlineLevel="1" x14ac:dyDescent="0.35">
      <c r="A38" s="239" t="s">
        <v>19</v>
      </c>
      <c r="B38" s="135"/>
      <c r="C38" s="136"/>
      <c r="D38" s="135"/>
      <c r="E38" s="115"/>
      <c r="F38" s="115"/>
      <c r="G38" s="73">
        <f t="shared" ref="G38:G61" si="0">ROUND(E38*C38*(D38/$B$9)*B38,2)</f>
        <v>0</v>
      </c>
    </row>
    <row r="39" spans="1:7" outlineLevel="1" x14ac:dyDescent="0.35">
      <c r="A39" s="239" t="s">
        <v>20</v>
      </c>
      <c r="B39" s="135"/>
      <c r="C39" s="136"/>
      <c r="D39" s="135"/>
      <c r="E39" s="115"/>
      <c r="F39" s="115"/>
      <c r="G39" s="73">
        <f t="shared" si="0"/>
        <v>0</v>
      </c>
    </row>
    <row r="40" spans="1:7" outlineLevel="1" x14ac:dyDescent="0.35">
      <c r="A40" s="239"/>
      <c r="B40" s="135"/>
      <c r="C40" s="136"/>
      <c r="D40" s="135"/>
      <c r="E40" s="115"/>
      <c r="F40" s="115"/>
      <c r="G40" s="73">
        <f t="shared" si="0"/>
        <v>0</v>
      </c>
    </row>
    <row r="41" spans="1:7" outlineLevel="1" x14ac:dyDescent="0.35">
      <c r="A41" s="239"/>
      <c r="B41" s="135"/>
      <c r="C41" s="136"/>
      <c r="D41" s="135"/>
      <c r="E41" s="115"/>
      <c r="F41" s="115"/>
      <c r="G41" s="73">
        <f t="shared" si="0"/>
        <v>0</v>
      </c>
    </row>
    <row r="42" spans="1:7" outlineLevel="2" x14ac:dyDescent="0.35">
      <c r="A42" s="239"/>
      <c r="B42" s="135"/>
      <c r="C42" s="136"/>
      <c r="D42" s="135"/>
      <c r="E42" s="115"/>
      <c r="F42" s="115"/>
      <c r="G42" s="73">
        <f t="shared" si="0"/>
        <v>0</v>
      </c>
    </row>
    <row r="43" spans="1:7" outlineLevel="2" x14ac:dyDescent="0.35">
      <c r="A43" s="239"/>
      <c r="B43" s="135"/>
      <c r="C43" s="136"/>
      <c r="D43" s="135"/>
      <c r="E43" s="115"/>
      <c r="F43" s="115"/>
      <c r="G43" s="73">
        <f t="shared" si="0"/>
        <v>0</v>
      </c>
    </row>
    <row r="44" spans="1:7" outlineLevel="2" x14ac:dyDescent="0.35">
      <c r="A44" s="239"/>
      <c r="B44" s="135"/>
      <c r="C44" s="136"/>
      <c r="D44" s="135"/>
      <c r="E44" s="115"/>
      <c r="F44" s="115"/>
      <c r="G44" s="73">
        <f t="shared" si="0"/>
        <v>0</v>
      </c>
    </row>
    <row r="45" spans="1:7" outlineLevel="2" x14ac:dyDescent="0.35">
      <c r="A45" s="239"/>
      <c r="B45" s="135"/>
      <c r="C45" s="136"/>
      <c r="D45" s="135"/>
      <c r="E45" s="115"/>
      <c r="F45" s="115"/>
      <c r="G45" s="73">
        <f t="shared" si="0"/>
        <v>0</v>
      </c>
    </row>
    <row r="46" spans="1:7" outlineLevel="2" x14ac:dyDescent="0.35">
      <c r="A46" s="239"/>
      <c r="B46" s="135"/>
      <c r="C46" s="136"/>
      <c r="D46" s="135"/>
      <c r="E46" s="115"/>
      <c r="F46" s="115"/>
      <c r="G46" s="73">
        <f t="shared" si="0"/>
        <v>0</v>
      </c>
    </row>
    <row r="47" spans="1:7" outlineLevel="3" x14ac:dyDescent="0.35">
      <c r="A47" s="239"/>
      <c r="B47" s="135"/>
      <c r="C47" s="136"/>
      <c r="D47" s="135"/>
      <c r="E47" s="115"/>
      <c r="F47" s="115"/>
      <c r="G47" s="73">
        <f t="shared" si="0"/>
        <v>0</v>
      </c>
    </row>
    <row r="48" spans="1:7" outlineLevel="3" x14ac:dyDescent="0.35">
      <c r="A48" s="239"/>
      <c r="B48" s="135"/>
      <c r="C48" s="136"/>
      <c r="D48" s="135"/>
      <c r="E48" s="115"/>
      <c r="F48" s="115"/>
      <c r="G48" s="73">
        <f t="shared" si="0"/>
        <v>0</v>
      </c>
    </row>
    <row r="49" spans="1:7" outlineLevel="3" x14ac:dyDescent="0.35">
      <c r="A49" s="239"/>
      <c r="B49" s="135"/>
      <c r="C49" s="136"/>
      <c r="D49" s="135"/>
      <c r="E49" s="115"/>
      <c r="F49" s="115"/>
      <c r="G49" s="73">
        <f t="shared" si="0"/>
        <v>0</v>
      </c>
    </row>
    <row r="50" spans="1:7" outlineLevel="3" x14ac:dyDescent="0.35">
      <c r="A50" s="239"/>
      <c r="B50" s="135"/>
      <c r="C50" s="136"/>
      <c r="D50" s="135"/>
      <c r="E50" s="115"/>
      <c r="F50" s="115"/>
      <c r="G50" s="73">
        <f t="shared" si="0"/>
        <v>0</v>
      </c>
    </row>
    <row r="51" spans="1:7" outlineLevel="3" x14ac:dyDescent="0.35">
      <c r="A51" s="239"/>
      <c r="B51" s="135"/>
      <c r="C51" s="136"/>
      <c r="D51" s="135"/>
      <c r="E51" s="115"/>
      <c r="F51" s="115"/>
      <c r="G51" s="73">
        <f t="shared" si="0"/>
        <v>0</v>
      </c>
    </row>
    <row r="52" spans="1:7" outlineLevel="4" x14ac:dyDescent="0.35">
      <c r="A52" s="239"/>
      <c r="B52" s="135"/>
      <c r="C52" s="136"/>
      <c r="D52" s="135"/>
      <c r="E52" s="115"/>
      <c r="F52" s="115"/>
      <c r="G52" s="73">
        <f t="shared" si="0"/>
        <v>0</v>
      </c>
    </row>
    <row r="53" spans="1:7" outlineLevel="4" x14ac:dyDescent="0.35">
      <c r="A53" s="239"/>
      <c r="B53" s="135"/>
      <c r="C53" s="136"/>
      <c r="D53" s="135"/>
      <c r="E53" s="115"/>
      <c r="F53" s="115"/>
      <c r="G53" s="73">
        <f t="shared" si="0"/>
        <v>0</v>
      </c>
    </row>
    <row r="54" spans="1:7" outlineLevel="4" x14ac:dyDescent="0.35">
      <c r="A54" s="239"/>
      <c r="B54" s="135"/>
      <c r="C54" s="136"/>
      <c r="D54" s="135"/>
      <c r="E54" s="115"/>
      <c r="F54" s="115"/>
      <c r="G54" s="73">
        <f t="shared" si="0"/>
        <v>0</v>
      </c>
    </row>
    <row r="55" spans="1:7" outlineLevel="4" x14ac:dyDescent="0.35">
      <c r="A55" s="239"/>
      <c r="B55" s="135"/>
      <c r="C55" s="136"/>
      <c r="D55" s="135"/>
      <c r="E55" s="115"/>
      <c r="F55" s="115"/>
      <c r="G55" s="73">
        <f t="shared" si="0"/>
        <v>0</v>
      </c>
    </row>
    <row r="56" spans="1:7" outlineLevel="4" x14ac:dyDescent="0.35">
      <c r="A56" s="239"/>
      <c r="B56" s="135"/>
      <c r="C56" s="136"/>
      <c r="D56" s="135"/>
      <c r="E56" s="115"/>
      <c r="F56" s="115"/>
      <c r="G56" s="73">
        <f t="shared" si="0"/>
        <v>0</v>
      </c>
    </row>
    <row r="57" spans="1:7" outlineLevel="5" x14ac:dyDescent="0.35">
      <c r="A57" s="239"/>
      <c r="B57" s="135"/>
      <c r="C57" s="136"/>
      <c r="D57" s="135"/>
      <c r="E57" s="115"/>
      <c r="F57" s="115"/>
      <c r="G57" s="73">
        <f t="shared" si="0"/>
        <v>0</v>
      </c>
    </row>
    <row r="58" spans="1:7" outlineLevel="5" x14ac:dyDescent="0.35">
      <c r="A58" s="239"/>
      <c r="B58" s="135"/>
      <c r="C58" s="136"/>
      <c r="D58" s="135"/>
      <c r="E58" s="115"/>
      <c r="F58" s="115"/>
      <c r="G58" s="73">
        <f t="shared" si="0"/>
        <v>0</v>
      </c>
    </row>
    <row r="59" spans="1:7" outlineLevel="5" x14ac:dyDescent="0.35">
      <c r="A59" s="239"/>
      <c r="B59" s="135"/>
      <c r="C59" s="136"/>
      <c r="D59" s="135"/>
      <c r="E59" s="115"/>
      <c r="F59" s="115"/>
      <c r="G59" s="73">
        <f t="shared" si="0"/>
        <v>0</v>
      </c>
    </row>
    <row r="60" spans="1:7" outlineLevel="5" x14ac:dyDescent="0.35">
      <c r="A60" s="239"/>
      <c r="B60" s="135"/>
      <c r="C60" s="136"/>
      <c r="D60" s="135"/>
      <c r="E60" s="115"/>
      <c r="F60" s="115"/>
      <c r="G60" s="73">
        <f t="shared" si="0"/>
        <v>0</v>
      </c>
    </row>
    <row r="61" spans="1:7" outlineLevel="5" x14ac:dyDescent="0.35">
      <c r="A61" s="239"/>
      <c r="B61" s="135"/>
      <c r="C61" s="136"/>
      <c r="D61" s="135"/>
      <c r="E61" s="115"/>
      <c r="F61" s="115"/>
      <c r="G61" s="73">
        <f t="shared" si="0"/>
        <v>0</v>
      </c>
    </row>
    <row r="62" spans="1:7" ht="18.5" outlineLevel="1" x14ac:dyDescent="0.35">
      <c r="A62" s="432" t="s">
        <v>79</v>
      </c>
      <c r="B62" s="433"/>
      <c r="C62" s="433"/>
      <c r="D62" s="433"/>
      <c r="E62" s="433"/>
      <c r="F62" s="433"/>
      <c r="G62" s="434"/>
    </row>
    <row r="63" spans="1:7" ht="31" outlineLevel="1" x14ac:dyDescent="0.35">
      <c r="A63" s="268" t="s">
        <v>41</v>
      </c>
      <c r="B63" s="269" t="s">
        <v>40</v>
      </c>
      <c r="C63" s="269" t="s">
        <v>42</v>
      </c>
      <c r="D63" s="269" t="s">
        <v>81</v>
      </c>
      <c r="E63" s="269" t="s">
        <v>168</v>
      </c>
      <c r="F63" s="269" t="s">
        <v>80</v>
      </c>
      <c r="G63" s="269" t="s">
        <v>78</v>
      </c>
    </row>
    <row r="64" spans="1:7" outlineLevel="1" x14ac:dyDescent="0.35">
      <c r="A64" s="239" t="s">
        <v>21</v>
      </c>
      <c r="B64" s="135"/>
      <c r="C64" s="136"/>
      <c r="D64" s="135"/>
      <c r="E64" s="115"/>
      <c r="F64" s="114"/>
      <c r="G64" s="73">
        <f>ROUND(E64*F64*B64*C64*(D64/$B$9),2)</f>
        <v>0</v>
      </c>
    </row>
    <row r="65" spans="1:7" outlineLevel="1" x14ac:dyDescent="0.35">
      <c r="A65" s="239" t="s">
        <v>87</v>
      </c>
      <c r="B65" s="135"/>
      <c r="C65" s="136"/>
      <c r="D65" s="135"/>
      <c r="E65" s="115"/>
      <c r="F65" s="114"/>
      <c r="G65" s="73">
        <f t="shared" ref="G65:G93" si="1">ROUND(E65*F65*B65*C65*(D65/$B$9),2)</f>
        <v>0</v>
      </c>
    </row>
    <row r="66" spans="1:7" outlineLevel="1" x14ac:dyDescent="0.35">
      <c r="A66" s="239" t="s">
        <v>22</v>
      </c>
      <c r="B66" s="135"/>
      <c r="C66" s="136"/>
      <c r="D66" s="135"/>
      <c r="E66" s="115"/>
      <c r="F66" s="114"/>
      <c r="G66" s="73">
        <f t="shared" si="1"/>
        <v>0</v>
      </c>
    </row>
    <row r="67" spans="1:7" outlineLevel="1" x14ac:dyDescent="0.35">
      <c r="A67" s="239" t="s">
        <v>83</v>
      </c>
      <c r="B67" s="135"/>
      <c r="C67" s="136"/>
      <c r="D67" s="135"/>
      <c r="E67" s="115"/>
      <c r="F67" s="114"/>
      <c r="G67" s="73">
        <f t="shared" si="1"/>
        <v>0</v>
      </c>
    </row>
    <row r="68" spans="1:7" outlineLevel="1" x14ac:dyDescent="0.35">
      <c r="A68" s="239" t="s">
        <v>85</v>
      </c>
      <c r="B68" s="135"/>
      <c r="C68" s="136"/>
      <c r="D68" s="135"/>
      <c r="E68" s="115"/>
      <c r="F68" s="114"/>
      <c r="G68" s="73">
        <f t="shared" si="1"/>
        <v>0</v>
      </c>
    </row>
    <row r="69" spans="1:7" outlineLevel="1" x14ac:dyDescent="0.35">
      <c r="A69" s="239" t="s">
        <v>84</v>
      </c>
      <c r="B69" s="135"/>
      <c r="C69" s="136"/>
      <c r="D69" s="135"/>
      <c r="E69" s="115"/>
      <c r="F69" s="114"/>
      <c r="G69" s="73">
        <f t="shared" si="1"/>
        <v>0</v>
      </c>
    </row>
    <row r="70" spans="1:7" outlineLevel="1" x14ac:dyDescent="0.35">
      <c r="A70" s="239" t="s">
        <v>86</v>
      </c>
      <c r="B70" s="135"/>
      <c r="C70" s="136"/>
      <c r="D70" s="135"/>
      <c r="E70" s="115"/>
      <c r="F70" s="114"/>
      <c r="G70" s="73">
        <f t="shared" si="1"/>
        <v>0</v>
      </c>
    </row>
    <row r="71" spans="1:7" outlineLevel="1" x14ac:dyDescent="0.35">
      <c r="A71" s="239" t="s">
        <v>88</v>
      </c>
      <c r="B71" s="135"/>
      <c r="C71" s="136"/>
      <c r="D71" s="135"/>
      <c r="E71" s="115"/>
      <c r="F71" s="114"/>
      <c r="G71" s="73">
        <f t="shared" si="1"/>
        <v>0</v>
      </c>
    </row>
    <row r="72" spans="1:7" outlineLevel="1" x14ac:dyDescent="0.35">
      <c r="A72" s="239"/>
      <c r="B72" s="135"/>
      <c r="C72" s="136"/>
      <c r="D72" s="135"/>
      <c r="E72" s="115"/>
      <c r="F72" s="114"/>
      <c r="G72" s="73">
        <f t="shared" si="1"/>
        <v>0</v>
      </c>
    </row>
    <row r="73" spans="1:7" outlineLevel="1" x14ac:dyDescent="0.35">
      <c r="A73" s="239"/>
      <c r="B73" s="135"/>
      <c r="C73" s="136"/>
      <c r="D73" s="135"/>
      <c r="E73" s="115"/>
      <c r="F73" s="114"/>
      <c r="G73" s="73">
        <f t="shared" si="1"/>
        <v>0</v>
      </c>
    </row>
    <row r="74" spans="1:7" outlineLevel="2" x14ac:dyDescent="0.35">
      <c r="A74" s="239"/>
      <c r="B74" s="135"/>
      <c r="C74" s="136"/>
      <c r="D74" s="135"/>
      <c r="E74" s="115"/>
      <c r="F74" s="114"/>
      <c r="G74" s="73">
        <f t="shared" si="1"/>
        <v>0</v>
      </c>
    </row>
    <row r="75" spans="1:7" outlineLevel="2" x14ac:dyDescent="0.35">
      <c r="A75" s="239"/>
      <c r="B75" s="135"/>
      <c r="C75" s="136"/>
      <c r="D75" s="135"/>
      <c r="E75" s="115"/>
      <c r="F75" s="114"/>
      <c r="G75" s="73">
        <f t="shared" si="1"/>
        <v>0</v>
      </c>
    </row>
    <row r="76" spans="1:7" outlineLevel="2" x14ac:dyDescent="0.35">
      <c r="A76" s="239"/>
      <c r="B76" s="135"/>
      <c r="C76" s="136"/>
      <c r="D76" s="135"/>
      <c r="E76" s="115"/>
      <c r="F76" s="114"/>
      <c r="G76" s="73">
        <f t="shared" si="1"/>
        <v>0</v>
      </c>
    </row>
    <row r="77" spans="1:7" outlineLevel="2" x14ac:dyDescent="0.35">
      <c r="A77" s="239"/>
      <c r="B77" s="135"/>
      <c r="C77" s="136"/>
      <c r="D77" s="135"/>
      <c r="E77" s="115"/>
      <c r="F77" s="114"/>
      <c r="G77" s="73">
        <f t="shared" si="1"/>
        <v>0</v>
      </c>
    </row>
    <row r="78" spans="1:7" outlineLevel="2" x14ac:dyDescent="0.35">
      <c r="A78" s="239"/>
      <c r="B78" s="135"/>
      <c r="C78" s="136"/>
      <c r="D78" s="135"/>
      <c r="E78" s="115"/>
      <c r="F78" s="114"/>
      <c r="G78" s="73">
        <f t="shared" si="1"/>
        <v>0</v>
      </c>
    </row>
    <row r="79" spans="1:7" outlineLevel="3" x14ac:dyDescent="0.35">
      <c r="A79" s="239"/>
      <c r="B79" s="135"/>
      <c r="C79" s="136"/>
      <c r="D79" s="135"/>
      <c r="E79" s="115"/>
      <c r="F79" s="114"/>
      <c r="G79" s="73">
        <f t="shared" si="1"/>
        <v>0</v>
      </c>
    </row>
    <row r="80" spans="1:7" outlineLevel="3" x14ac:dyDescent="0.35">
      <c r="A80" s="239"/>
      <c r="B80" s="135"/>
      <c r="C80" s="136"/>
      <c r="D80" s="135"/>
      <c r="E80" s="115"/>
      <c r="F80" s="114"/>
      <c r="G80" s="73">
        <f t="shared" si="1"/>
        <v>0</v>
      </c>
    </row>
    <row r="81" spans="1:7" outlineLevel="3" x14ac:dyDescent="0.35">
      <c r="A81" s="239"/>
      <c r="B81" s="135"/>
      <c r="C81" s="136"/>
      <c r="D81" s="135"/>
      <c r="E81" s="115"/>
      <c r="F81" s="114"/>
      <c r="G81" s="73">
        <f t="shared" si="1"/>
        <v>0</v>
      </c>
    </row>
    <row r="82" spans="1:7" outlineLevel="3" x14ac:dyDescent="0.35">
      <c r="A82" s="239"/>
      <c r="B82" s="135"/>
      <c r="C82" s="136"/>
      <c r="D82" s="135"/>
      <c r="E82" s="115"/>
      <c r="F82" s="114"/>
      <c r="G82" s="73">
        <f t="shared" si="1"/>
        <v>0</v>
      </c>
    </row>
    <row r="83" spans="1:7" outlineLevel="3" x14ac:dyDescent="0.35">
      <c r="A83" s="239"/>
      <c r="B83" s="135"/>
      <c r="C83" s="136"/>
      <c r="D83" s="135"/>
      <c r="E83" s="115"/>
      <c r="F83" s="114"/>
      <c r="G83" s="73">
        <f t="shared" si="1"/>
        <v>0</v>
      </c>
    </row>
    <row r="84" spans="1:7" outlineLevel="4" x14ac:dyDescent="0.35">
      <c r="A84" s="239"/>
      <c r="B84" s="135"/>
      <c r="C84" s="136"/>
      <c r="D84" s="135"/>
      <c r="E84" s="115"/>
      <c r="F84" s="114"/>
      <c r="G84" s="73">
        <f t="shared" si="1"/>
        <v>0</v>
      </c>
    </row>
    <row r="85" spans="1:7" outlineLevel="4" x14ac:dyDescent="0.35">
      <c r="A85" s="239"/>
      <c r="B85" s="135"/>
      <c r="C85" s="136"/>
      <c r="D85" s="135"/>
      <c r="E85" s="115"/>
      <c r="F85" s="114"/>
      <c r="G85" s="73">
        <f t="shared" si="1"/>
        <v>0</v>
      </c>
    </row>
    <row r="86" spans="1:7" outlineLevel="4" x14ac:dyDescent="0.35">
      <c r="A86" s="239"/>
      <c r="B86" s="135"/>
      <c r="C86" s="136"/>
      <c r="D86" s="135"/>
      <c r="E86" s="115"/>
      <c r="F86" s="114"/>
      <c r="G86" s="73">
        <f t="shared" si="1"/>
        <v>0</v>
      </c>
    </row>
    <row r="87" spans="1:7" outlineLevel="4" x14ac:dyDescent="0.35">
      <c r="A87" s="239"/>
      <c r="B87" s="135"/>
      <c r="C87" s="136"/>
      <c r="D87" s="135"/>
      <c r="E87" s="115"/>
      <c r="F87" s="114"/>
      <c r="G87" s="73">
        <f t="shared" si="1"/>
        <v>0</v>
      </c>
    </row>
    <row r="88" spans="1:7" outlineLevel="4" x14ac:dyDescent="0.35">
      <c r="A88" s="239"/>
      <c r="B88" s="135"/>
      <c r="C88" s="136"/>
      <c r="D88" s="135"/>
      <c r="E88" s="115"/>
      <c r="F88" s="114"/>
      <c r="G88" s="73">
        <f t="shared" si="1"/>
        <v>0</v>
      </c>
    </row>
    <row r="89" spans="1:7" outlineLevel="5" x14ac:dyDescent="0.35">
      <c r="A89" s="239"/>
      <c r="B89" s="135"/>
      <c r="C89" s="136"/>
      <c r="D89" s="135"/>
      <c r="E89" s="115"/>
      <c r="F89" s="114"/>
      <c r="G89" s="73">
        <f t="shared" si="1"/>
        <v>0</v>
      </c>
    </row>
    <row r="90" spans="1:7" outlineLevel="5" x14ac:dyDescent="0.35">
      <c r="A90" s="239"/>
      <c r="B90" s="135"/>
      <c r="C90" s="136"/>
      <c r="D90" s="135"/>
      <c r="E90" s="115"/>
      <c r="F90" s="114"/>
      <c r="G90" s="73">
        <f t="shared" si="1"/>
        <v>0</v>
      </c>
    </row>
    <row r="91" spans="1:7" outlineLevel="5" x14ac:dyDescent="0.35">
      <c r="A91" s="239"/>
      <c r="B91" s="135"/>
      <c r="C91" s="136"/>
      <c r="D91" s="135"/>
      <c r="E91" s="115"/>
      <c r="F91" s="114"/>
      <c r="G91" s="73">
        <f t="shared" si="1"/>
        <v>0</v>
      </c>
    </row>
    <row r="92" spans="1:7" outlineLevel="5" x14ac:dyDescent="0.35">
      <c r="A92" s="239"/>
      <c r="B92" s="135"/>
      <c r="C92" s="136"/>
      <c r="D92" s="135"/>
      <c r="E92" s="115"/>
      <c r="F92" s="114"/>
      <c r="G92" s="73">
        <f t="shared" si="1"/>
        <v>0</v>
      </c>
    </row>
    <row r="93" spans="1:7" outlineLevel="5" x14ac:dyDescent="0.35">
      <c r="A93" s="239"/>
      <c r="B93" s="135"/>
      <c r="C93" s="136"/>
      <c r="D93" s="135"/>
      <c r="E93" s="115"/>
      <c r="F93" s="114"/>
      <c r="G93" s="73">
        <f t="shared" si="1"/>
        <v>0</v>
      </c>
    </row>
    <row r="94" spans="1:7" ht="18.5" outlineLevel="1" x14ac:dyDescent="0.35">
      <c r="A94" s="371" t="s">
        <v>282</v>
      </c>
      <c r="B94" s="371"/>
      <c r="C94" s="371"/>
      <c r="D94" s="371"/>
      <c r="E94" s="371"/>
      <c r="F94" s="371"/>
      <c r="G94" s="371"/>
    </row>
    <row r="95" spans="1:7" outlineLevel="5" x14ac:dyDescent="0.35">
      <c r="A95" s="374" t="s">
        <v>283</v>
      </c>
      <c r="B95" s="375"/>
      <c r="C95" s="372" t="s">
        <v>90</v>
      </c>
      <c r="D95" s="372"/>
      <c r="E95" s="372"/>
      <c r="F95" s="373"/>
      <c r="G95" s="302" t="s">
        <v>11</v>
      </c>
    </row>
    <row r="96" spans="1:7" outlineLevel="5" x14ac:dyDescent="0.35">
      <c r="A96" s="541"/>
      <c r="B96" s="542"/>
      <c r="C96" s="543"/>
      <c r="D96" s="544"/>
      <c r="E96" s="544"/>
      <c r="F96" s="545"/>
      <c r="G96" s="219"/>
    </row>
    <row r="97" spans="1:7" outlineLevel="5" x14ac:dyDescent="0.35">
      <c r="A97" s="541"/>
      <c r="B97" s="542"/>
      <c r="C97" s="543"/>
      <c r="D97" s="544"/>
      <c r="E97" s="544"/>
      <c r="F97" s="545"/>
      <c r="G97" s="219"/>
    </row>
    <row r="98" spans="1:7" outlineLevel="5" x14ac:dyDescent="0.35">
      <c r="A98" s="541"/>
      <c r="B98" s="542"/>
      <c r="C98" s="543"/>
      <c r="D98" s="544"/>
      <c r="E98" s="544"/>
      <c r="F98" s="545"/>
      <c r="G98" s="219"/>
    </row>
    <row r="99" spans="1:7" outlineLevel="5" x14ac:dyDescent="0.35">
      <c r="A99" s="541"/>
      <c r="B99" s="542"/>
      <c r="C99" s="543"/>
      <c r="D99" s="544"/>
      <c r="E99" s="544"/>
      <c r="F99" s="545"/>
      <c r="G99" s="219"/>
    </row>
    <row r="100" spans="1:7" outlineLevel="5" x14ac:dyDescent="0.35">
      <c r="A100" s="541"/>
      <c r="B100" s="542"/>
      <c r="C100" s="543"/>
      <c r="D100" s="544"/>
      <c r="E100" s="544"/>
      <c r="F100" s="545"/>
      <c r="G100" s="219"/>
    </row>
    <row r="101" spans="1:7" ht="18.5" x14ac:dyDescent="0.45">
      <c r="A101" s="89" t="s">
        <v>45</v>
      </c>
      <c r="B101" s="300">
        <f>SUM(B37:B61)+SUM(B64:B93)</f>
        <v>0</v>
      </c>
      <c r="F101" s="301" t="s">
        <v>44</v>
      </c>
      <c r="G101" s="140">
        <f>SUM(G37:G61)+SUM(G64:G93)+SUM(G96:G100)</f>
        <v>0</v>
      </c>
    </row>
    <row r="102" spans="1:7" ht="15" thickBot="1" x14ac:dyDescent="0.4"/>
    <row r="103" spans="1:7" ht="57" customHeight="1" thickBot="1" x14ac:dyDescent="0.4">
      <c r="A103" s="166" t="s">
        <v>3</v>
      </c>
      <c r="B103" s="581" t="s">
        <v>29</v>
      </c>
      <c r="C103" s="581"/>
      <c r="D103" s="581"/>
      <c r="E103" s="581"/>
      <c r="F103" s="581"/>
      <c r="G103" s="582"/>
    </row>
    <row r="104" spans="1:7" outlineLevel="1" x14ac:dyDescent="0.35">
      <c r="A104" s="299" t="s">
        <v>12</v>
      </c>
      <c r="B104" s="372" t="s">
        <v>90</v>
      </c>
      <c r="C104" s="372"/>
      <c r="D104" s="372"/>
      <c r="E104" s="372"/>
      <c r="F104" s="373"/>
      <c r="G104" s="159" t="s">
        <v>11</v>
      </c>
    </row>
    <row r="105" spans="1:7" outlineLevel="1" x14ac:dyDescent="0.35">
      <c r="A105" s="9" t="s">
        <v>27</v>
      </c>
      <c r="B105" s="570"/>
      <c r="C105" s="571"/>
      <c r="D105" s="571"/>
      <c r="E105" s="571"/>
      <c r="F105" s="572"/>
      <c r="G105" s="219"/>
    </row>
    <row r="106" spans="1:7" outlineLevel="1" x14ac:dyDescent="0.35">
      <c r="A106" s="9" t="s">
        <v>28</v>
      </c>
      <c r="B106" s="570"/>
      <c r="C106" s="571"/>
      <c r="D106" s="571"/>
      <c r="E106" s="571"/>
      <c r="F106" s="572"/>
      <c r="G106" s="219"/>
    </row>
    <row r="107" spans="1:7" outlineLevel="1" x14ac:dyDescent="0.35">
      <c r="A107" s="9" t="s">
        <v>89</v>
      </c>
      <c r="B107" s="570"/>
      <c r="C107" s="571"/>
      <c r="D107" s="571"/>
      <c r="E107" s="571"/>
      <c r="F107" s="572"/>
      <c r="G107" s="219"/>
    </row>
    <row r="108" spans="1:7" outlineLevel="1" x14ac:dyDescent="0.35">
      <c r="A108" s="9" t="s">
        <v>24</v>
      </c>
      <c r="B108" s="570"/>
      <c r="C108" s="571"/>
      <c r="D108" s="571"/>
      <c r="E108" s="571"/>
      <c r="F108" s="572"/>
      <c r="G108" s="219"/>
    </row>
    <row r="109" spans="1:7" outlineLevel="1" x14ac:dyDescent="0.35">
      <c r="A109" s="9" t="s">
        <v>25</v>
      </c>
      <c r="B109" s="570"/>
      <c r="C109" s="571"/>
      <c r="D109" s="571"/>
      <c r="E109" s="571"/>
      <c r="F109" s="572"/>
      <c r="G109" s="219"/>
    </row>
    <row r="110" spans="1:7" outlineLevel="1" x14ac:dyDescent="0.35">
      <c r="A110" s="9" t="s">
        <v>26</v>
      </c>
      <c r="B110" s="570"/>
      <c r="C110" s="571"/>
      <c r="D110" s="571"/>
      <c r="E110" s="571"/>
      <c r="F110" s="572"/>
      <c r="G110" s="219"/>
    </row>
    <row r="111" spans="1:7" ht="14.5" customHeight="1" outlineLevel="1" x14ac:dyDescent="0.35">
      <c r="A111" s="298" t="s">
        <v>34</v>
      </c>
      <c r="B111" s="543"/>
      <c r="C111" s="544"/>
      <c r="D111" s="544"/>
      <c r="E111" s="544"/>
      <c r="F111" s="572"/>
      <c r="G111" s="219"/>
    </row>
    <row r="112" spans="1:7" ht="14.5" customHeight="1" outlineLevel="1" x14ac:dyDescent="0.35">
      <c r="A112" s="298" t="s">
        <v>34</v>
      </c>
      <c r="B112" s="543"/>
      <c r="C112" s="544"/>
      <c r="D112" s="544"/>
      <c r="E112" s="544"/>
      <c r="F112" s="572"/>
      <c r="G112" s="219"/>
    </row>
    <row r="113" spans="1:7" ht="14.5" customHeight="1" outlineLevel="1" x14ac:dyDescent="0.35">
      <c r="A113" s="298" t="s">
        <v>34</v>
      </c>
      <c r="B113" s="543"/>
      <c r="C113" s="544"/>
      <c r="D113" s="544"/>
      <c r="E113" s="544"/>
      <c r="F113" s="572"/>
      <c r="G113" s="219"/>
    </row>
    <row r="114" spans="1:7" ht="15.5" x14ac:dyDescent="0.35">
      <c r="F114" s="142" t="s">
        <v>43</v>
      </c>
      <c r="G114" s="141">
        <f>SUM(G105:G113)</f>
        <v>0</v>
      </c>
    </row>
    <row r="115" spans="1:7" ht="15" thickBot="1" x14ac:dyDescent="0.4"/>
    <row r="116" spans="1:7" ht="82.9" customHeight="1" thickBot="1" x14ac:dyDescent="0.4">
      <c r="A116" s="166" t="s">
        <v>4</v>
      </c>
      <c r="B116" s="563" t="s">
        <v>65</v>
      </c>
      <c r="C116" s="564"/>
      <c r="D116" s="564"/>
      <c r="E116" s="564"/>
      <c r="F116" s="564"/>
      <c r="G116" s="580"/>
    </row>
    <row r="117" spans="1:7" ht="42" customHeight="1" outlineLevel="1" x14ac:dyDescent="0.35">
      <c r="A117" s="555" t="s">
        <v>198</v>
      </c>
      <c r="B117" s="383"/>
      <c r="C117" s="383"/>
      <c r="D117" s="383"/>
      <c r="E117" s="383"/>
      <c r="F117" s="383"/>
      <c r="G117" s="383"/>
    </row>
    <row r="118" spans="1:7" outlineLevel="1" x14ac:dyDescent="0.35">
      <c r="A118" s="151" t="s">
        <v>93</v>
      </c>
      <c r="B118" s="37" t="s">
        <v>94</v>
      </c>
      <c r="C118" s="7" t="s">
        <v>68</v>
      </c>
      <c r="D118" s="430" t="s">
        <v>36</v>
      </c>
      <c r="E118" s="430"/>
      <c r="F118" s="151" t="s">
        <v>30</v>
      </c>
      <c r="G118" s="151" t="s">
        <v>17</v>
      </c>
    </row>
    <row r="119" spans="1:7" outlineLevel="1" x14ac:dyDescent="0.35">
      <c r="A119" s="221"/>
      <c r="B119" s="117"/>
      <c r="C119" s="117"/>
      <c r="D119" s="403" t="s">
        <v>165</v>
      </c>
      <c r="E119" s="403"/>
      <c r="F119" s="118"/>
      <c r="G119" s="74">
        <f>ROUND(F119*C119,2)</f>
        <v>0</v>
      </c>
    </row>
    <row r="120" spans="1:7" outlineLevel="1" x14ac:dyDescent="0.35">
      <c r="C120" s="7" t="s">
        <v>69</v>
      </c>
      <c r="D120" s="403" t="s">
        <v>166</v>
      </c>
      <c r="E120" s="403"/>
      <c r="F120" s="118"/>
      <c r="G120" s="74">
        <f>ROUND(F120*(C121-1)*C119,2)</f>
        <v>0</v>
      </c>
    </row>
    <row r="121" spans="1:7" outlineLevel="1" x14ac:dyDescent="0.35">
      <c r="C121" s="117"/>
      <c r="D121" s="403" t="s">
        <v>31</v>
      </c>
      <c r="E121" s="403"/>
      <c r="F121" s="118"/>
      <c r="G121" s="74">
        <f>ROUND(F121*C121*C119,2)</f>
        <v>0</v>
      </c>
    </row>
    <row r="122" spans="1:7" outlineLevel="1" x14ac:dyDescent="0.35">
      <c r="D122" s="403" t="s">
        <v>32</v>
      </c>
      <c r="E122" s="403"/>
      <c r="F122" s="118"/>
      <c r="G122" s="118"/>
    </row>
    <row r="123" spans="1:7" outlineLevel="1" x14ac:dyDescent="0.35">
      <c r="D123" s="403" t="s">
        <v>15</v>
      </c>
      <c r="E123" s="403"/>
      <c r="F123" s="118"/>
      <c r="G123" s="118"/>
    </row>
    <row r="124" spans="1:7" outlineLevel="1" x14ac:dyDescent="0.35">
      <c r="F124" s="39" t="s">
        <v>17</v>
      </c>
      <c r="G124" s="75">
        <f>SUM(G119:G123)*B119</f>
        <v>0</v>
      </c>
    </row>
    <row r="125" spans="1:7" outlineLevel="1" x14ac:dyDescent="0.35"/>
    <row r="126" spans="1:7" outlineLevel="1" x14ac:dyDescent="0.35">
      <c r="A126" s="151" t="s">
        <v>93</v>
      </c>
      <c r="B126" s="157" t="s">
        <v>94</v>
      </c>
      <c r="C126" s="38" t="s">
        <v>68</v>
      </c>
      <c r="D126" s="430" t="s">
        <v>36</v>
      </c>
      <c r="E126" s="430"/>
      <c r="F126" s="151" t="s">
        <v>30</v>
      </c>
      <c r="G126" s="151" t="s">
        <v>17</v>
      </c>
    </row>
    <row r="127" spans="1:7" ht="14.5" customHeight="1" outlineLevel="1" x14ac:dyDescent="0.35">
      <c r="A127" s="221"/>
      <c r="B127" s="117"/>
      <c r="C127" s="117"/>
      <c r="D127" s="403" t="s">
        <v>165</v>
      </c>
      <c r="E127" s="403"/>
      <c r="F127" s="118"/>
      <c r="G127" s="74">
        <f>ROUND(F127*C127,2)</f>
        <v>0</v>
      </c>
    </row>
    <row r="128" spans="1:7" ht="14.5" customHeight="1" outlineLevel="1" x14ac:dyDescent="0.35">
      <c r="C128" s="7" t="s">
        <v>69</v>
      </c>
      <c r="D128" s="403" t="s">
        <v>166</v>
      </c>
      <c r="E128" s="403"/>
      <c r="F128" s="118"/>
      <c r="G128" s="74">
        <f>ROUND(F128*(C129-1)*C127,2)</f>
        <v>0</v>
      </c>
    </row>
    <row r="129" spans="1:7" ht="14.5" customHeight="1" outlineLevel="1" x14ac:dyDescent="0.35">
      <c r="C129" s="117"/>
      <c r="D129" s="403" t="s">
        <v>31</v>
      </c>
      <c r="E129" s="403"/>
      <c r="F129" s="118"/>
      <c r="G129" s="74">
        <f>ROUND(F129*C129*C127,2)</f>
        <v>0</v>
      </c>
    </row>
    <row r="130" spans="1:7" ht="14.5" customHeight="1" outlineLevel="1" x14ac:dyDescent="0.35">
      <c r="D130" s="403" t="s">
        <v>32</v>
      </c>
      <c r="E130" s="403"/>
      <c r="F130" s="118"/>
      <c r="G130" s="118"/>
    </row>
    <row r="131" spans="1:7" outlineLevel="1" x14ac:dyDescent="0.35">
      <c r="D131" s="403" t="s">
        <v>15</v>
      </c>
      <c r="E131" s="403"/>
      <c r="F131" s="118"/>
      <c r="G131" s="118"/>
    </row>
    <row r="132" spans="1:7" outlineLevel="1" x14ac:dyDescent="0.35">
      <c r="F132" s="39" t="s">
        <v>17</v>
      </c>
      <c r="G132" s="75">
        <f>SUM(G127:G131)*B127</f>
        <v>0</v>
      </c>
    </row>
    <row r="133" spans="1:7" outlineLevel="1" x14ac:dyDescent="0.35"/>
    <row r="134" spans="1:7" outlineLevel="2" x14ac:dyDescent="0.35">
      <c r="A134" s="151" t="s">
        <v>93</v>
      </c>
      <c r="B134" s="157" t="s">
        <v>94</v>
      </c>
      <c r="C134" s="38" t="s">
        <v>68</v>
      </c>
      <c r="D134" s="430" t="s">
        <v>36</v>
      </c>
      <c r="E134" s="430"/>
      <c r="F134" s="151" t="s">
        <v>30</v>
      </c>
      <c r="G134" s="151" t="s">
        <v>17</v>
      </c>
    </row>
    <row r="135" spans="1:7" outlineLevel="2" x14ac:dyDescent="0.35">
      <c r="A135" s="221"/>
      <c r="B135" s="117"/>
      <c r="C135" s="117"/>
      <c r="D135" s="403" t="s">
        <v>165</v>
      </c>
      <c r="E135" s="403"/>
      <c r="F135" s="118"/>
      <c r="G135" s="74">
        <f>ROUND(F135*C135,2)</f>
        <v>0</v>
      </c>
    </row>
    <row r="136" spans="1:7" outlineLevel="2" x14ac:dyDescent="0.35">
      <c r="C136" s="7" t="s">
        <v>69</v>
      </c>
      <c r="D136" s="403" t="s">
        <v>166</v>
      </c>
      <c r="E136" s="403"/>
      <c r="F136" s="118"/>
      <c r="G136" s="74">
        <f>ROUND(F136*(C137-1)*C135,2)</f>
        <v>0</v>
      </c>
    </row>
    <row r="137" spans="1:7" outlineLevel="2" x14ac:dyDescent="0.35">
      <c r="C137" s="117"/>
      <c r="D137" s="403" t="s">
        <v>31</v>
      </c>
      <c r="E137" s="403"/>
      <c r="F137" s="118"/>
      <c r="G137" s="74">
        <f>ROUND(F137*C137*C135,2)</f>
        <v>0</v>
      </c>
    </row>
    <row r="138" spans="1:7" outlineLevel="2" x14ac:dyDescent="0.35">
      <c r="D138" s="403" t="s">
        <v>32</v>
      </c>
      <c r="E138" s="403"/>
      <c r="F138" s="118"/>
      <c r="G138" s="118"/>
    </row>
    <row r="139" spans="1:7" outlineLevel="2" x14ac:dyDescent="0.35">
      <c r="D139" s="403" t="s">
        <v>15</v>
      </c>
      <c r="E139" s="403"/>
      <c r="F139" s="118"/>
      <c r="G139" s="118"/>
    </row>
    <row r="140" spans="1:7" outlineLevel="2" x14ac:dyDescent="0.35">
      <c r="F140" s="39" t="s">
        <v>17</v>
      </c>
      <c r="G140" s="75">
        <f>SUM(G135:G139)*B135</f>
        <v>0</v>
      </c>
    </row>
    <row r="141" spans="1:7" outlineLevel="2" x14ac:dyDescent="0.35"/>
    <row r="142" spans="1:7" outlineLevel="3" x14ac:dyDescent="0.35">
      <c r="A142" s="151" t="s">
        <v>93</v>
      </c>
      <c r="B142" s="157" t="s">
        <v>94</v>
      </c>
      <c r="C142" s="38" t="s">
        <v>68</v>
      </c>
      <c r="D142" s="430" t="s">
        <v>36</v>
      </c>
      <c r="E142" s="430"/>
      <c r="F142" s="151" t="s">
        <v>30</v>
      </c>
      <c r="G142" s="151" t="s">
        <v>17</v>
      </c>
    </row>
    <row r="143" spans="1:7" outlineLevel="3" x14ac:dyDescent="0.35">
      <c r="A143" s="221"/>
      <c r="B143" s="117"/>
      <c r="C143" s="117"/>
      <c r="D143" s="403" t="s">
        <v>165</v>
      </c>
      <c r="E143" s="403"/>
      <c r="F143" s="118"/>
      <c r="G143" s="74">
        <f>ROUND(F143*C143,2)</f>
        <v>0</v>
      </c>
    </row>
    <row r="144" spans="1:7" outlineLevel="3" x14ac:dyDescent="0.35">
      <c r="C144" s="7" t="s">
        <v>69</v>
      </c>
      <c r="D144" s="403" t="s">
        <v>166</v>
      </c>
      <c r="E144" s="403"/>
      <c r="F144" s="118"/>
      <c r="G144" s="74">
        <f>ROUND(F144*(C145-1)*C143,2)</f>
        <v>0</v>
      </c>
    </row>
    <row r="145" spans="1:7" outlineLevel="3" x14ac:dyDescent="0.35">
      <c r="C145" s="117"/>
      <c r="D145" s="403" t="s">
        <v>31</v>
      </c>
      <c r="E145" s="403"/>
      <c r="F145" s="118"/>
      <c r="G145" s="74">
        <f>ROUND(F145*C145*C143,2)</f>
        <v>0</v>
      </c>
    </row>
    <row r="146" spans="1:7" outlineLevel="3" x14ac:dyDescent="0.35">
      <c r="D146" s="403" t="s">
        <v>32</v>
      </c>
      <c r="E146" s="403"/>
      <c r="F146" s="118"/>
      <c r="G146" s="118"/>
    </row>
    <row r="147" spans="1:7" outlineLevel="3" x14ac:dyDescent="0.35">
      <c r="D147" s="403" t="s">
        <v>15</v>
      </c>
      <c r="E147" s="403"/>
      <c r="F147" s="118"/>
      <c r="G147" s="118"/>
    </row>
    <row r="148" spans="1:7" outlineLevel="3" x14ac:dyDescent="0.35">
      <c r="F148" s="39" t="s">
        <v>17</v>
      </c>
      <c r="G148" s="75">
        <f>SUM(G143:G147)*B143</f>
        <v>0</v>
      </c>
    </row>
    <row r="149" spans="1:7" outlineLevel="3" x14ac:dyDescent="0.35"/>
    <row r="150" spans="1:7" ht="15.5" x14ac:dyDescent="0.35">
      <c r="F150" s="142" t="s">
        <v>47</v>
      </c>
      <c r="G150" s="140">
        <f>G124+G132+G140+G148</f>
        <v>0</v>
      </c>
    </row>
    <row r="151" spans="1:7" ht="15" thickBot="1" x14ac:dyDescent="0.4"/>
    <row r="152" spans="1:7" ht="96.65" customHeight="1" thickBot="1" x14ac:dyDescent="0.4">
      <c r="A152" s="166" t="s">
        <v>5</v>
      </c>
      <c r="B152" s="563" t="s">
        <v>33</v>
      </c>
      <c r="C152" s="564"/>
      <c r="D152" s="564"/>
      <c r="E152" s="564"/>
      <c r="F152" s="564"/>
      <c r="G152" s="580"/>
    </row>
    <row r="153" spans="1:7" ht="28.9" customHeight="1" outlineLevel="1" x14ac:dyDescent="0.35">
      <c r="A153" s="555" t="s">
        <v>243</v>
      </c>
      <c r="B153" s="383"/>
      <c r="C153" s="383"/>
      <c r="D153" s="383"/>
      <c r="E153" s="383"/>
      <c r="F153" s="383"/>
      <c r="G153" s="383"/>
    </row>
    <row r="154" spans="1:7" ht="28.15" customHeight="1" outlineLevel="1" x14ac:dyDescent="0.35">
      <c r="A154" s="555" t="s">
        <v>251</v>
      </c>
      <c r="B154" s="383"/>
      <c r="C154" s="383"/>
      <c r="D154" s="383"/>
      <c r="E154" s="383"/>
      <c r="F154" s="383"/>
      <c r="G154" s="383"/>
    </row>
    <row r="155" spans="1:7" ht="29.5" customHeight="1" outlineLevel="1" x14ac:dyDescent="0.35">
      <c r="A155" s="383" t="s">
        <v>202</v>
      </c>
      <c r="B155" s="383"/>
      <c r="C155" s="383"/>
      <c r="D155" s="383"/>
      <c r="E155" s="383"/>
      <c r="F155" s="383"/>
      <c r="G155" s="383"/>
    </row>
    <row r="156" spans="1:7" outlineLevel="1" x14ac:dyDescent="0.35"/>
    <row r="157" spans="1:7" outlineLevel="1" x14ac:dyDescent="0.35">
      <c r="A157" s="153" t="s">
        <v>171</v>
      </c>
      <c r="B157" s="384" t="s">
        <v>48</v>
      </c>
      <c r="C157" s="385"/>
      <c r="D157" s="386"/>
      <c r="E157" s="151" t="s">
        <v>30</v>
      </c>
      <c r="F157" s="153" t="s">
        <v>35</v>
      </c>
      <c r="G157" s="151" t="s">
        <v>17</v>
      </c>
    </row>
    <row r="158" spans="1:7" outlineLevel="1" x14ac:dyDescent="0.35">
      <c r="A158" s="188"/>
      <c r="B158" s="541"/>
      <c r="C158" s="546"/>
      <c r="D158" s="542"/>
      <c r="E158" s="115"/>
      <c r="F158" s="114"/>
      <c r="G158" s="73">
        <f>ROUND(E158*F158,2)</f>
        <v>0</v>
      </c>
    </row>
    <row r="159" spans="1:7" outlineLevel="1" x14ac:dyDescent="0.35">
      <c r="B159" s="541"/>
      <c r="C159" s="546"/>
      <c r="D159" s="542"/>
      <c r="E159" s="115"/>
      <c r="F159" s="114"/>
      <c r="G159" s="73">
        <f t="shared" ref="G159:G167" si="2">ROUND(E159*F159,2)</f>
        <v>0</v>
      </c>
    </row>
    <row r="160" spans="1:7" outlineLevel="1" x14ac:dyDescent="0.35">
      <c r="B160" s="541"/>
      <c r="C160" s="546"/>
      <c r="D160" s="542"/>
      <c r="E160" s="115"/>
      <c r="F160" s="114"/>
      <c r="G160" s="73">
        <f t="shared" si="2"/>
        <v>0</v>
      </c>
    </row>
    <row r="161" spans="1:7" outlineLevel="1" x14ac:dyDescent="0.35">
      <c r="B161" s="541"/>
      <c r="C161" s="546"/>
      <c r="D161" s="542"/>
      <c r="E161" s="115"/>
      <c r="F161" s="114"/>
      <c r="G161" s="73">
        <f t="shared" si="2"/>
        <v>0</v>
      </c>
    </row>
    <row r="162" spans="1:7" outlineLevel="1" x14ac:dyDescent="0.35">
      <c r="B162" s="541"/>
      <c r="C162" s="546"/>
      <c r="D162" s="542"/>
      <c r="E162" s="115"/>
      <c r="F162" s="114"/>
      <c r="G162" s="73">
        <f t="shared" si="2"/>
        <v>0</v>
      </c>
    </row>
    <row r="163" spans="1:7" outlineLevel="1" x14ac:dyDescent="0.35">
      <c r="B163" s="541"/>
      <c r="C163" s="546"/>
      <c r="D163" s="542"/>
      <c r="E163" s="115"/>
      <c r="F163" s="114"/>
      <c r="G163" s="73">
        <f t="shared" si="2"/>
        <v>0</v>
      </c>
    </row>
    <row r="164" spans="1:7" outlineLevel="1" x14ac:dyDescent="0.35">
      <c r="B164" s="541"/>
      <c r="C164" s="546"/>
      <c r="D164" s="542"/>
      <c r="E164" s="115"/>
      <c r="F164" s="114"/>
      <c r="G164" s="73">
        <f t="shared" si="2"/>
        <v>0</v>
      </c>
    </row>
    <row r="165" spans="1:7" outlineLevel="1" x14ac:dyDescent="0.35">
      <c r="B165" s="541"/>
      <c r="C165" s="546"/>
      <c r="D165" s="542"/>
      <c r="E165" s="115"/>
      <c r="F165" s="114"/>
      <c r="G165" s="73">
        <f t="shared" si="2"/>
        <v>0</v>
      </c>
    </row>
    <row r="166" spans="1:7" outlineLevel="1" x14ac:dyDescent="0.35">
      <c r="B166" s="541"/>
      <c r="C166" s="546"/>
      <c r="D166" s="542"/>
      <c r="E166" s="115"/>
      <c r="F166" s="114"/>
      <c r="G166" s="73">
        <f t="shared" si="2"/>
        <v>0</v>
      </c>
    </row>
    <row r="167" spans="1:7" outlineLevel="1" x14ac:dyDescent="0.35">
      <c r="A167" s="113" t="s">
        <v>155</v>
      </c>
      <c r="B167" s="541"/>
      <c r="C167" s="546"/>
      <c r="D167" s="542"/>
      <c r="E167" s="115"/>
      <c r="F167" s="114"/>
      <c r="G167" s="73">
        <f t="shared" si="2"/>
        <v>0</v>
      </c>
    </row>
    <row r="168" spans="1:7" outlineLevel="1" x14ac:dyDescent="0.35">
      <c r="F168" s="39" t="s">
        <v>17</v>
      </c>
      <c r="G168" s="75">
        <f>SUM(G158:G167)</f>
        <v>0</v>
      </c>
    </row>
    <row r="169" spans="1:7" outlineLevel="1" x14ac:dyDescent="0.35"/>
    <row r="170" spans="1:7" outlineLevel="2" x14ac:dyDescent="0.35">
      <c r="A170" s="153" t="s">
        <v>171</v>
      </c>
      <c r="B170" s="380" t="s">
        <v>48</v>
      </c>
      <c r="C170" s="380"/>
      <c r="D170" s="380"/>
      <c r="E170" s="151" t="s">
        <v>30</v>
      </c>
      <c r="F170" s="151" t="s">
        <v>35</v>
      </c>
      <c r="G170" s="151" t="s">
        <v>17</v>
      </c>
    </row>
    <row r="171" spans="1:7" outlineLevel="2" x14ac:dyDescent="0.35">
      <c r="A171" s="188"/>
      <c r="B171" s="541"/>
      <c r="C171" s="546"/>
      <c r="D171" s="542"/>
      <c r="E171" s="115"/>
      <c r="F171" s="114"/>
      <c r="G171" s="73">
        <f t="shared" ref="G171:G180" si="3">ROUND(E171*F171,2)</f>
        <v>0</v>
      </c>
    </row>
    <row r="172" spans="1:7" outlineLevel="2" x14ac:dyDescent="0.35">
      <c r="B172" s="541"/>
      <c r="C172" s="546"/>
      <c r="D172" s="542"/>
      <c r="E172" s="115"/>
      <c r="F172" s="114"/>
      <c r="G172" s="73">
        <f t="shared" si="3"/>
        <v>0</v>
      </c>
    </row>
    <row r="173" spans="1:7" outlineLevel="2" x14ac:dyDescent="0.35">
      <c r="B173" s="541"/>
      <c r="C173" s="546"/>
      <c r="D173" s="542"/>
      <c r="E173" s="115"/>
      <c r="F173" s="114"/>
      <c r="G173" s="73">
        <f t="shared" si="3"/>
        <v>0</v>
      </c>
    </row>
    <row r="174" spans="1:7" outlineLevel="2" x14ac:dyDescent="0.35">
      <c r="B174" s="541"/>
      <c r="C174" s="546"/>
      <c r="D174" s="542"/>
      <c r="E174" s="115"/>
      <c r="F174" s="114"/>
      <c r="G174" s="73">
        <f t="shared" si="3"/>
        <v>0</v>
      </c>
    </row>
    <row r="175" spans="1:7" outlineLevel="2" x14ac:dyDescent="0.35">
      <c r="B175" s="541"/>
      <c r="C175" s="546"/>
      <c r="D175" s="542"/>
      <c r="E175" s="115"/>
      <c r="F175" s="114"/>
      <c r="G175" s="73">
        <f t="shared" si="3"/>
        <v>0</v>
      </c>
    </row>
    <row r="176" spans="1:7" outlineLevel="2" x14ac:dyDescent="0.35">
      <c r="B176" s="541"/>
      <c r="C176" s="546"/>
      <c r="D176" s="542"/>
      <c r="E176" s="115"/>
      <c r="F176" s="114"/>
      <c r="G176" s="73">
        <f t="shared" si="3"/>
        <v>0</v>
      </c>
    </row>
    <row r="177" spans="1:7" outlineLevel="2" x14ac:dyDescent="0.35">
      <c r="B177" s="541"/>
      <c r="C177" s="546"/>
      <c r="D177" s="542"/>
      <c r="E177" s="115"/>
      <c r="F177" s="114"/>
      <c r="G177" s="73">
        <f t="shared" si="3"/>
        <v>0</v>
      </c>
    </row>
    <row r="178" spans="1:7" outlineLevel="2" x14ac:dyDescent="0.35">
      <c r="B178" s="541"/>
      <c r="C178" s="546"/>
      <c r="D178" s="542"/>
      <c r="E178" s="115"/>
      <c r="F178" s="114"/>
      <c r="G178" s="73">
        <f t="shared" si="3"/>
        <v>0</v>
      </c>
    </row>
    <row r="179" spans="1:7" outlineLevel="2" x14ac:dyDescent="0.35">
      <c r="B179" s="541"/>
      <c r="C179" s="546"/>
      <c r="D179" s="542"/>
      <c r="E179" s="115"/>
      <c r="F179" s="114"/>
      <c r="G179" s="73">
        <f t="shared" si="3"/>
        <v>0</v>
      </c>
    </row>
    <row r="180" spans="1:7" outlineLevel="2" x14ac:dyDescent="0.35">
      <c r="A180" s="113" t="s">
        <v>155</v>
      </c>
      <c r="B180" s="541"/>
      <c r="C180" s="546"/>
      <c r="D180" s="542"/>
      <c r="E180" s="115"/>
      <c r="F180" s="114"/>
      <c r="G180" s="73">
        <f t="shared" si="3"/>
        <v>0</v>
      </c>
    </row>
    <row r="181" spans="1:7" outlineLevel="2" x14ac:dyDescent="0.35">
      <c r="A181" s="554"/>
      <c r="B181" s="554"/>
      <c r="C181" s="554"/>
      <c r="D181" s="189"/>
      <c r="F181" s="39" t="s">
        <v>17</v>
      </c>
      <c r="G181" s="75">
        <f>SUM(G171:G180)</f>
        <v>0</v>
      </c>
    </row>
    <row r="182" spans="1:7" outlineLevel="1" x14ac:dyDescent="0.35">
      <c r="A182" s="189"/>
      <c r="B182" s="189"/>
      <c r="C182" s="189"/>
      <c r="D182" s="189"/>
    </row>
    <row r="183" spans="1:7" outlineLevel="2" x14ac:dyDescent="0.35">
      <c r="A183" s="153" t="s">
        <v>171</v>
      </c>
      <c r="B183" s="380" t="s">
        <v>48</v>
      </c>
      <c r="C183" s="380"/>
      <c r="D183" s="380"/>
      <c r="E183" s="151" t="s">
        <v>30</v>
      </c>
      <c r="F183" s="153" t="s">
        <v>35</v>
      </c>
      <c r="G183" s="151" t="s">
        <v>17</v>
      </c>
    </row>
    <row r="184" spans="1:7" outlineLevel="2" x14ac:dyDescent="0.35">
      <c r="A184" s="188"/>
      <c r="B184" s="541"/>
      <c r="C184" s="546"/>
      <c r="D184" s="542"/>
      <c r="E184" s="115"/>
      <c r="F184" s="114"/>
      <c r="G184" s="73">
        <f t="shared" ref="G184:G193" si="4">ROUND(E184*F184,2)</f>
        <v>0</v>
      </c>
    </row>
    <row r="185" spans="1:7" outlineLevel="2" x14ac:dyDescent="0.35">
      <c r="B185" s="541"/>
      <c r="C185" s="546"/>
      <c r="D185" s="542"/>
      <c r="E185" s="115"/>
      <c r="F185" s="114"/>
      <c r="G185" s="73">
        <f t="shared" si="4"/>
        <v>0</v>
      </c>
    </row>
    <row r="186" spans="1:7" outlineLevel="2" x14ac:dyDescent="0.35">
      <c r="B186" s="541"/>
      <c r="C186" s="546"/>
      <c r="D186" s="542"/>
      <c r="E186" s="115"/>
      <c r="F186" s="114"/>
      <c r="G186" s="73">
        <f t="shared" si="4"/>
        <v>0</v>
      </c>
    </row>
    <row r="187" spans="1:7" outlineLevel="2" x14ac:dyDescent="0.35">
      <c r="B187" s="541"/>
      <c r="C187" s="546"/>
      <c r="D187" s="542"/>
      <c r="E187" s="115"/>
      <c r="F187" s="114"/>
      <c r="G187" s="73">
        <f t="shared" si="4"/>
        <v>0</v>
      </c>
    </row>
    <row r="188" spans="1:7" outlineLevel="2" x14ac:dyDescent="0.35">
      <c r="B188" s="541"/>
      <c r="C188" s="546"/>
      <c r="D188" s="542"/>
      <c r="E188" s="115"/>
      <c r="F188" s="114"/>
      <c r="G188" s="73">
        <f t="shared" si="4"/>
        <v>0</v>
      </c>
    </row>
    <row r="189" spans="1:7" outlineLevel="2" x14ac:dyDescent="0.35">
      <c r="B189" s="541"/>
      <c r="C189" s="546"/>
      <c r="D189" s="542"/>
      <c r="E189" s="115"/>
      <c r="F189" s="114"/>
      <c r="G189" s="73">
        <f t="shared" si="4"/>
        <v>0</v>
      </c>
    </row>
    <row r="190" spans="1:7" outlineLevel="2" x14ac:dyDescent="0.35">
      <c r="B190" s="541"/>
      <c r="C190" s="546"/>
      <c r="D190" s="542"/>
      <c r="E190" s="115"/>
      <c r="F190" s="114"/>
      <c r="G190" s="73">
        <f t="shared" si="4"/>
        <v>0</v>
      </c>
    </row>
    <row r="191" spans="1:7" outlineLevel="2" x14ac:dyDescent="0.35">
      <c r="B191" s="541"/>
      <c r="C191" s="546"/>
      <c r="D191" s="542"/>
      <c r="E191" s="115"/>
      <c r="F191" s="114"/>
      <c r="G191" s="73">
        <f t="shared" si="4"/>
        <v>0</v>
      </c>
    </row>
    <row r="192" spans="1:7" outlineLevel="2" x14ac:dyDescent="0.35">
      <c r="B192" s="541"/>
      <c r="C192" s="546"/>
      <c r="D192" s="542"/>
      <c r="E192" s="115"/>
      <c r="F192" s="114"/>
      <c r="G192" s="73">
        <f t="shared" si="4"/>
        <v>0</v>
      </c>
    </row>
    <row r="193" spans="1:7" outlineLevel="2" x14ac:dyDescent="0.35">
      <c r="A193" s="113" t="s">
        <v>155</v>
      </c>
      <c r="B193" s="541"/>
      <c r="C193" s="546"/>
      <c r="D193" s="542"/>
      <c r="E193" s="115"/>
      <c r="F193" s="114"/>
      <c r="G193" s="73">
        <f t="shared" si="4"/>
        <v>0</v>
      </c>
    </row>
    <row r="194" spans="1:7" outlineLevel="2" x14ac:dyDescent="0.35">
      <c r="A194" s="554"/>
      <c r="B194" s="554"/>
      <c r="C194" s="554"/>
      <c r="D194" s="189"/>
      <c r="F194" s="39" t="s">
        <v>17</v>
      </c>
      <c r="G194" s="75">
        <f>SUM(G184:G193)</f>
        <v>0</v>
      </c>
    </row>
    <row r="195" spans="1:7" outlineLevel="1" x14ac:dyDescent="0.35">
      <c r="A195" s="189"/>
      <c r="B195" s="189"/>
      <c r="C195" s="189"/>
      <c r="D195" s="189"/>
    </row>
    <row r="196" spans="1:7" outlineLevel="2" x14ac:dyDescent="0.35">
      <c r="A196" s="153" t="s">
        <v>171</v>
      </c>
      <c r="B196" s="380" t="s">
        <v>48</v>
      </c>
      <c r="C196" s="380"/>
      <c r="D196" s="380"/>
      <c r="E196" s="151" t="s">
        <v>30</v>
      </c>
      <c r="F196" s="153" t="s">
        <v>35</v>
      </c>
      <c r="G196" s="151" t="s">
        <v>17</v>
      </c>
    </row>
    <row r="197" spans="1:7" outlineLevel="2" x14ac:dyDescent="0.35">
      <c r="A197" s="188"/>
      <c r="B197" s="541"/>
      <c r="C197" s="546"/>
      <c r="D197" s="542"/>
      <c r="E197" s="115"/>
      <c r="F197" s="114"/>
      <c r="G197" s="73">
        <f t="shared" ref="G197:G206" si="5">ROUND(E197*F197,2)</f>
        <v>0</v>
      </c>
    </row>
    <row r="198" spans="1:7" outlineLevel="2" x14ac:dyDescent="0.35">
      <c r="B198" s="541"/>
      <c r="C198" s="546"/>
      <c r="D198" s="542"/>
      <c r="E198" s="115"/>
      <c r="F198" s="114"/>
      <c r="G198" s="73">
        <f t="shared" si="5"/>
        <v>0</v>
      </c>
    </row>
    <row r="199" spans="1:7" outlineLevel="2" x14ac:dyDescent="0.35">
      <c r="B199" s="541"/>
      <c r="C199" s="546"/>
      <c r="D199" s="542"/>
      <c r="E199" s="115"/>
      <c r="F199" s="114"/>
      <c r="G199" s="73">
        <f t="shared" si="5"/>
        <v>0</v>
      </c>
    </row>
    <row r="200" spans="1:7" outlineLevel="2" x14ac:dyDescent="0.35">
      <c r="B200" s="541"/>
      <c r="C200" s="546"/>
      <c r="D200" s="542"/>
      <c r="E200" s="115"/>
      <c r="F200" s="114"/>
      <c r="G200" s="73">
        <f t="shared" si="5"/>
        <v>0</v>
      </c>
    </row>
    <row r="201" spans="1:7" outlineLevel="2" x14ac:dyDescent="0.35">
      <c r="B201" s="541"/>
      <c r="C201" s="546"/>
      <c r="D201" s="542"/>
      <c r="E201" s="115"/>
      <c r="F201" s="114"/>
      <c r="G201" s="73">
        <f t="shared" si="5"/>
        <v>0</v>
      </c>
    </row>
    <row r="202" spans="1:7" outlineLevel="2" x14ac:dyDescent="0.35">
      <c r="B202" s="541"/>
      <c r="C202" s="546"/>
      <c r="D202" s="542"/>
      <c r="E202" s="115"/>
      <c r="F202" s="114"/>
      <c r="G202" s="73">
        <f t="shared" si="5"/>
        <v>0</v>
      </c>
    </row>
    <row r="203" spans="1:7" outlineLevel="2" x14ac:dyDescent="0.35">
      <c r="B203" s="541"/>
      <c r="C203" s="546"/>
      <c r="D203" s="542"/>
      <c r="E203" s="115"/>
      <c r="F203" s="114"/>
      <c r="G203" s="73">
        <f t="shared" si="5"/>
        <v>0</v>
      </c>
    </row>
    <row r="204" spans="1:7" outlineLevel="2" x14ac:dyDescent="0.35">
      <c r="B204" s="541"/>
      <c r="C204" s="546"/>
      <c r="D204" s="542"/>
      <c r="E204" s="115"/>
      <c r="F204" s="114"/>
      <c r="G204" s="73">
        <f t="shared" si="5"/>
        <v>0</v>
      </c>
    </row>
    <row r="205" spans="1:7" outlineLevel="2" x14ac:dyDescent="0.35">
      <c r="B205" s="541"/>
      <c r="C205" s="546"/>
      <c r="D205" s="542"/>
      <c r="E205" s="115"/>
      <c r="F205" s="114"/>
      <c r="G205" s="73">
        <f t="shared" si="5"/>
        <v>0</v>
      </c>
    </row>
    <row r="206" spans="1:7" outlineLevel="2" x14ac:dyDescent="0.35">
      <c r="A206" s="113" t="s">
        <v>155</v>
      </c>
      <c r="B206" s="541"/>
      <c r="C206" s="546"/>
      <c r="D206" s="542"/>
      <c r="E206" s="115"/>
      <c r="F206" s="114"/>
      <c r="G206" s="73">
        <f t="shared" si="5"/>
        <v>0</v>
      </c>
    </row>
    <row r="207" spans="1:7" outlineLevel="2" x14ac:dyDescent="0.35">
      <c r="F207" s="39" t="s">
        <v>17</v>
      </c>
      <c r="G207" s="75">
        <f>SUM(G197:G206)</f>
        <v>0</v>
      </c>
    </row>
    <row r="208" spans="1:7" outlineLevel="1" x14ac:dyDescent="0.35"/>
    <row r="209" spans="1:7" outlineLevel="2" x14ac:dyDescent="0.35">
      <c r="A209" s="153" t="s">
        <v>171</v>
      </c>
      <c r="B209" s="380" t="s">
        <v>48</v>
      </c>
      <c r="C209" s="380"/>
      <c r="D209" s="380"/>
      <c r="E209" s="151" t="s">
        <v>30</v>
      </c>
      <c r="F209" s="153" t="s">
        <v>35</v>
      </c>
      <c r="G209" s="151" t="s">
        <v>17</v>
      </c>
    </row>
    <row r="210" spans="1:7" outlineLevel="2" x14ac:dyDescent="0.35">
      <c r="A210" s="188"/>
      <c r="B210" s="541"/>
      <c r="C210" s="546"/>
      <c r="D210" s="542"/>
      <c r="E210" s="115"/>
      <c r="F210" s="114"/>
      <c r="G210" s="73">
        <f t="shared" ref="G210:G215" si="6">ROUND(E210*F210,2)</f>
        <v>0</v>
      </c>
    </row>
    <row r="211" spans="1:7" outlineLevel="2" x14ac:dyDescent="0.35">
      <c r="B211" s="541"/>
      <c r="C211" s="546"/>
      <c r="D211" s="542"/>
      <c r="E211" s="115"/>
      <c r="F211" s="114"/>
      <c r="G211" s="73">
        <f t="shared" si="6"/>
        <v>0</v>
      </c>
    </row>
    <row r="212" spans="1:7" outlineLevel="2" x14ac:dyDescent="0.35">
      <c r="B212" s="541"/>
      <c r="C212" s="546"/>
      <c r="D212" s="542"/>
      <c r="E212" s="115"/>
      <c r="F212" s="114"/>
      <c r="G212" s="73">
        <f t="shared" si="6"/>
        <v>0</v>
      </c>
    </row>
    <row r="213" spans="1:7" outlineLevel="2" x14ac:dyDescent="0.35">
      <c r="B213" s="541"/>
      <c r="C213" s="546"/>
      <c r="D213" s="542"/>
      <c r="E213" s="115"/>
      <c r="F213" s="114"/>
      <c r="G213" s="73">
        <f t="shared" si="6"/>
        <v>0</v>
      </c>
    </row>
    <row r="214" spans="1:7" outlineLevel="2" x14ac:dyDescent="0.35">
      <c r="B214" s="541"/>
      <c r="C214" s="546"/>
      <c r="D214" s="542"/>
      <c r="E214" s="115"/>
      <c r="F214" s="114"/>
      <c r="G214" s="73">
        <f t="shared" si="6"/>
        <v>0</v>
      </c>
    </row>
    <row r="215" spans="1:7" outlineLevel="2" x14ac:dyDescent="0.35">
      <c r="A215" s="113" t="s">
        <v>155</v>
      </c>
      <c r="B215" s="541"/>
      <c r="C215" s="546"/>
      <c r="D215" s="542"/>
      <c r="E215" s="115"/>
      <c r="F215" s="114"/>
      <c r="G215" s="73">
        <f t="shared" si="6"/>
        <v>0</v>
      </c>
    </row>
    <row r="216" spans="1:7" outlineLevel="2" x14ac:dyDescent="0.35">
      <c r="F216" s="39" t="s">
        <v>17</v>
      </c>
      <c r="G216" s="75">
        <f>SUM(G210:G215)</f>
        <v>0</v>
      </c>
    </row>
    <row r="217" spans="1:7" outlineLevel="1" x14ac:dyDescent="0.35"/>
    <row r="218" spans="1:7" outlineLevel="2" x14ac:dyDescent="0.35">
      <c r="A218" s="153" t="s">
        <v>171</v>
      </c>
      <c r="B218" s="380" t="s">
        <v>48</v>
      </c>
      <c r="C218" s="380"/>
      <c r="D218" s="380"/>
      <c r="E218" s="151" t="s">
        <v>30</v>
      </c>
      <c r="F218" s="153" t="s">
        <v>35</v>
      </c>
      <c r="G218" s="151" t="s">
        <v>17</v>
      </c>
    </row>
    <row r="219" spans="1:7" outlineLevel="2" x14ac:dyDescent="0.35">
      <c r="A219" s="188"/>
      <c r="B219" s="541"/>
      <c r="C219" s="546"/>
      <c r="D219" s="542"/>
      <c r="E219" s="115"/>
      <c r="F219" s="114"/>
      <c r="G219" s="73">
        <f t="shared" ref="G219:G224" si="7">ROUND(E219*F219,2)</f>
        <v>0</v>
      </c>
    </row>
    <row r="220" spans="1:7" outlineLevel="2" x14ac:dyDescent="0.35">
      <c r="B220" s="541"/>
      <c r="C220" s="546"/>
      <c r="D220" s="542"/>
      <c r="E220" s="115"/>
      <c r="F220" s="114"/>
      <c r="G220" s="73">
        <f t="shared" si="7"/>
        <v>0</v>
      </c>
    </row>
    <row r="221" spans="1:7" outlineLevel="2" x14ac:dyDescent="0.35">
      <c r="B221" s="541"/>
      <c r="C221" s="546"/>
      <c r="D221" s="542"/>
      <c r="E221" s="115"/>
      <c r="F221" s="114"/>
      <c r="G221" s="73">
        <f t="shared" si="7"/>
        <v>0</v>
      </c>
    </row>
    <row r="222" spans="1:7" outlineLevel="2" x14ac:dyDescent="0.35">
      <c r="B222" s="541"/>
      <c r="C222" s="546"/>
      <c r="D222" s="542"/>
      <c r="E222" s="115"/>
      <c r="F222" s="114"/>
      <c r="G222" s="73">
        <f t="shared" si="7"/>
        <v>0</v>
      </c>
    </row>
    <row r="223" spans="1:7" outlineLevel="2" x14ac:dyDescent="0.35">
      <c r="B223" s="541"/>
      <c r="C223" s="546"/>
      <c r="D223" s="542"/>
      <c r="E223" s="115"/>
      <c r="F223" s="114"/>
      <c r="G223" s="73">
        <f t="shared" si="7"/>
        <v>0</v>
      </c>
    </row>
    <row r="224" spans="1:7" outlineLevel="2" x14ac:dyDescent="0.35">
      <c r="A224" s="113" t="s">
        <v>155</v>
      </c>
      <c r="B224" s="541"/>
      <c r="C224" s="546"/>
      <c r="D224" s="542"/>
      <c r="E224" s="115"/>
      <c r="F224" s="114"/>
      <c r="G224" s="73">
        <f t="shared" si="7"/>
        <v>0</v>
      </c>
    </row>
    <row r="225" spans="1:7" outlineLevel="2" x14ac:dyDescent="0.35">
      <c r="F225" s="39" t="s">
        <v>17</v>
      </c>
      <c r="G225" s="75">
        <f>SUM(G219:G224)</f>
        <v>0</v>
      </c>
    </row>
    <row r="226" spans="1:7" outlineLevel="1" x14ac:dyDescent="0.35"/>
    <row r="227" spans="1:7" outlineLevel="2" x14ac:dyDescent="0.35">
      <c r="A227" s="153" t="s">
        <v>171</v>
      </c>
      <c r="B227" s="380" t="s">
        <v>48</v>
      </c>
      <c r="C227" s="380"/>
      <c r="D227" s="380"/>
      <c r="E227" s="151" t="s">
        <v>30</v>
      </c>
      <c r="F227" s="153" t="s">
        <v>35</v>
      </c>
      <c r="G227" s="151" t="s">
        <v>17</v>
      </c>
    </row>
    <row r="228" spans="1:7" outlineLevel="2" x14ac:dyDescent="0.35">
      <c r="A228" s="188"/>
      <c r="B228" s="541"/>
      <c r="C228" s="546"/>
      <c r="D228" s="542"/>
      <c r="E228" s="115"/>
      <c r="F228" s="114"/>
      <c r="G228" s="73">
        <f t="shared" ref="G228:G232" si="8">ROUND(E228*F228,2)</f>
        <v>0</v>
      </c>
    </row>
    <row r="229" spans="1:7" outlineLevel="2" x14ac:dyDescent="0.35">
      <c r="B229" s="541"/>
      <c r="C229" s="546"/>
      <c r="D229" s="542"/>
      <c r="E229" s="115"/>
      <c r="F229" s="114"/>
      <c r="G229" s="73">
        <f t="shared" si="8"/>
        <v>0</v>
      </c>
    </row>
    <row r="230" spans="1:7" outlineLevel="2" x14ac:dyDescent="0.35">
      <c r="B230" s="541"/>
      <c r="C230" s="546"/>
      <c r="D230" s="542"/>
      <c r="E230" s="115"/>
      <c r="F230" s="114"/>
      <c r="G230" s="73">
        <f t="shared" si="8"/>
        <v>0</v>
      </c>
    </row>
    <row r="231" spans="1:7" outlineLevel="2" x14ac:dyDescent="0.35">
      <c r="B231" s="541"/>
      <c r="C231" s="546"/>
      <c r="D231" s="542"/>
      <c r="E231" s="115"/>
      <c r="F231" s="114"/>
      <c r="G231" s="73">
        <f t="shared" si="8"/>
        <v>0</v>
      </c>
    </row>
    <row r="232" spans="1:7" outlineLevel="2" x14ac:dyDescent="0.35">
      <c r="A232" s="113" t="s">
        <v>155</v>
      </c>
      <c r="B232" s="541"/>
      <c r="C232" s="546"/>
      <c r="D232" s="542"/>
      <c r="E232" s="115"/>
      <c r="F232" s="114"/>
      <c r="G232" s="73">
        <f t="shared" si="8"/>
        <v>0</v>
      </c>
    </row>
    <row r="233" spans="1:7" outlineLevel="2" x14ac:dyDescent="0.35">
      <c r="F233" s="39" t="s">
        <v>17</v>
      </c>
      <c r="G233" s="75">
        <f>SUM(G228:G232)</f>
        <v>0</v>
      </c>
    </row>
    <row r="234" spans="1:7" outlineLevel="1" x14ac:dyDescent="0.35"/>
    <row r="235" spans="1:7" outlineLevel="2" x14ac:dyDescent="0.35">
      <c r="A235" s="153" t="s">
        <v>171</v>
      </c>
      <c r="B235" s="380" t="s">
        <v>48</v>
      </c>
      <c r="C235" s="380"/>
      <c r="D235" s="380"/>
      <c r="E235" s="151" t="s">
        <v>30</v>
      </c>
      <c r="F235" s="153" t="s">
        <v>35</v>
      </c>
      <c r="G235" s="151" t="s">
        <v>17</v>
      </c>
    </row>
    <row r="236" spans="1:7" outlineLevel="2" x14ac:dyDescent="0.35">
      <c r="A236" s="188"/>
      <c r="B236" s="541"/>
      <c r="C236" s="546"/>
      <c r="D236" s="542"/>
      <c r="E236" s="115"/>
      <c r="F236" s="114"/>
      <c r="G236" s="73">
        <f t="shared" ref="G236:G240" si="9">ROUND(E236*F236,2)</f>
        <v>0</v>
      </c>
    </row>
    <row r="237" spans="1:7" outlineLevel="2" x14ac:dyDescent="0.35">
      <c r="B237" s="541"/>
      <c r="C237" s="546"/>
      <c r="D237" s="542"/>
      <c r="E237" s="115"/>
      <c r="F237" s="114"/>
      <c r="G237" s="73">
        <f t="shared" si="9"/>
        <v>0</v>
      </c>
    </row>
    <row r="238" spans="1:7" outlineLevel="2" x14ac:dyDescent="0.35">
      <c r="B238" s="541"/>
      <c r="C238" s="546"/>
      <c r="D238" s="542"/>
      <c r="E238" s="115"/>
      <c r="F238" s="114"/>
      <c r="G238" s="73">
        <f t="shared" si="9"/>
        <v>0</v>
      </c>
    </row>
    <row r="239" spans="1:7" outlineLevel="2" x14ac:dyDescent="0.35">
      <c r="B239" s="541"/>
      <c r="C239" s="546"/>
      <c r="D239" s="542"/>
      <c r="E239" s="115"/>
      <c r="F239" s="114"/>
      <c r="G239" s="73">
        <f t="shared" si="9"/>
        <v>0</v>
      </c>
    </row>
    <row r="240" spans="1:7" outlineLevel="2" x14ac:dyDescent="0.35">
      <c r="A240" s="113" t="s">
        <v>155</v>
      </c>
      <c r="B240" s="541"/>
      <c r="C240" s="546"/>
      <c r="D240" s="542"/>
      <c r="E240" s="115"/>
      <c r="F240" s="114"/>
      <c r="G240" s="73">
        <f t="shared" si="9"/>
        <v>0</v>
      </c>
    </row>
    <row r="241" spans="1:7" outlineLevel="2" x14ac:dyDescent="0.35">
      <c r="F241" s="39" t="s">
        <v>17</v>
      </c>
      <c r="G241" s="75">
        <f>SUM(G236:G240)</f>
        <v>0</v>
      </c>
    </row>
    <row r="242" spans="1:7" outlineLevel="1" x14ac:dyDescent="0.35"/>
    <row r="243" spans="1:7" outlineLevel="2" x14ac:dyDescent="0.35">
      <c r="A243" s="153" t="s">
        <v>171</v>
      </c>
      <c r="B243" s="380" t="s">
        <v>48</v>
      </c>
      <c r="C243" s="380"/>
      <c r="D243" s="380"/>
      <c r="E243" s="151" t="s">
        <v>30</v>
      </c>
      <c r="F243" s="153" t="s">
        <v>35</v>
      </c>
      <c r="G243" s="151" t="s">
        <v>17</v>
      </c>
    </row>
    <row r="244" spans="1:7" outlineLevel="2" x14ac:dyDescent="0.35">
      <c r="A244" s="188"/>
      <c r="B244" s="541"/>
      <c r="C244" s="546"/>
      <c r="D244" s="542"/>
      <c r="E244" s="115"/>
      <c r="F244" s="114"/>
      <c r="G244" s="73">
        <f t="shared" ref="G244:G248" si="10">ROUND(E244*F244,2)</f>
        <v>0</v>
      </c>
    </row>
    <row r="245" spans="1:7" outlineLevel="2" x14ac:dyDescent="0.35">
      <c r="B245" s="541"/>
      <c r="C245" s="546"/>
      <c r="D245" s="542"/>
      <c r="E245" s="115"/>
      <c r="F245" s="114"/>
      <c r="G245" s="73">
        <f t="shared" si="10"/>
        <v>0</v>
      </c>
    </row>
    <row r="246" spans="1:7" outlineLevel="2" x14ac:dyDescent="0.35">
      <c r="B246" s="541"/>
      <c r="C246" s="546"/>
      <c r="D246" s="542"/>
      <c r="E246" s="115"/>
      <c r="F246" s="114"/>
      <c r="G246" s="73">
        <f t="shared" si="10"/>
        <v>0</v>
      </c>
    </row>
    <row r="247" spans="1:7" outlineLevel="2" x14ac:dyDescent="0.35">
      <c r="B247" s="541"/>
      <c r="C247" s="546"/>
      <c r="D247" s="542"/>
      <c r="E247" s="115"/>
      <c r="F247" s="114"/>
      <c r="G247" s="73">
        <f t="shared" si="10"/>
        <v>0</v>
      </c>
    </row>
    <row r="248" spans="1:7" outlineLevel="2" x14ac:dyDescent="0.35">
      <c r="A248" s="113" t="s">
        <v>155</v>
      </c>
      <c r="B248" s="541"/>
      <c r="C248" s="546"/>
      <c r="D248" s="542"/>
      <c r="E248" s="115"/>
      <c r="F248" s="114"/>
      <c r="G248" s="73">
        <f t="shared" si="10"/>
        <v>0</v>
      </c>
    </row>
    <row r="249" spans="1:7" outlineLevel="2" x14ac:dyDescent="0.35">
      <c r="F249" s="39" t="s">
        <v>17</v>
      </c>
      <c r="G249" s="75">
        <f>SUM(G244:G248)</f>
        <v>0</v>
      </c>
    </row>
    <row r="250" spans="1:7" outlineLevel="1" x14ac:dyDescent="0.35"/>
    <row r="251" spans="1:7" outlineLevel="2" x14ac:dyDescent="0.35">
      <c r="A251" s="153" t="s">
        <v>171</v>
      </c>
      <c r="B251" s="380" t="s">
        <v>48</v>
      </c>
      <c r="C251" s="380"/>
      <c r="D251" s="380"/>
      <c r="E251" s="151" t="s">
        <v>30</v>
      </c>
      <c r="F251" s="153" t="s">
        <v>35</v>
      </c>
      <c r="G251" s="151" t="s">
        <v>17</v>
      </c>
    </row>
    <row r="252" spans="1:7" outlineLevel="2" x14ac:dyDescent="0.35">
      <c r="A252" s="188"/>
      <c r="B252" s="541"/>
      <c r="C252" s="546"/>
      <c r="D252" s="542"/>
      <c r="E252" s="115"/>
      <c r="F252" s="114"/>
      <c r="G252" s="73">
        <f t="shared" ref="G252:G256" si="11">ROUND(E252*F252,2)</f>
        <v>0</v>
      </c>
    </row>
    <row r="253" spans="1:7" outlineLevel="2" x14ac:dyDescent="0.35">
      <c r="B253" s="541"/>
      <c r="C253" s="546"/>
      <c r="D253" s="542"/>
      <c r="E253" s="115"/>
      <c r="F253" s="114"/>
      <c r="G253" s="73">
        <f t="shared" si="11"/>
        <v>0</v>
      </c>
    </row>
    <row r="254" spans="1:7" outlineLevel="2" x14ac:dyDescent="0.35">
      <c r="B254" s="541"/>
      <c r="C254" s="546"/>
      <c r="D254" s="542"/>
      <c r="E254" s="115"/>
      <c r="F254" s="114"/>
      <c r="G254" s="73">
        <f t="shared" si="11"/>
        <v>0</v>
      </c>
    </row>
    <row r="255" spans="1:7" outlineLevel="2" x14ac:dyDescent="0.35">
      <c r="B255" s="541"/>
      <c r="C255" s="546"/>
      <c r="D255" s="542"/>
      <c r="E255" s="115"/>
      <c r="F255" s="114"/>
      <c r="G255" s="73">
        <f t="shared" si="11"/>
        <v>0</v>
      </c>
    </row>
    <row r="256" spans="1:7" outlineLevel="2" x14ac:dyDescent="0.35">
      <c r="A256" s="113" t="s">
        <v>155</v>
      </c>
      <c r="B256" s="541"/>
      <c r="C256" s="546"/>
      <c r="D256" s="542"/>
      <c r="E256" s="115"/>
      <c r="F256" s="114"/>
      <c r="G256" s="73">
        <f t="shared" si="11"/>
        <v>0</v>
      </c>
    </row>
    <row r="257" spans="1:7" outlineLevel="2" x14ac:dyDescent="0.35">
      <c r="F257" s="39" t="s">
        <v>17</v>
      </c>
      <c r="G257" s="75">
        <f>SUM(G252:G256)</f>
        <v>0</v>
      </c>
    </row>
    <row r="258" spans="1:7" outlineLevel="1" x14ac:dyDescent="0.35"/>
    <row r="259" spans="1:7" ht="15.5" x14ac:dyDescent="0.35">
      <c r="F259" s="142" t="s">
        <v>77</v>
      </c>
      <c r="G259" s="140">
        <f>G168+G181+G194+G207+G216+G225+G233+G241+G249+G257</f>
        <v>0</v>
      </c>
    </row>
    <row r="260" spans="1:7" ht="15" thickBot="1" x14ac:dyDescent="0.4"/>
    <row r="261" spans="1:7" ht="54.65" customHeight="1" thickBot="1" x14ac:dyDescent="0.4">
      <c r="A261" s="166" t="s">
        <v>6</v>
      </c>
      <c r="B261" s="563" t="s">
        <v>97</v>
      </c>
      <c r="C261" s="564"/>
      <c r="D261" s="564"/>
      <c r="E261" s="564"/>
      <c r="F261" s="564"/>
      <c r="G261" s="580"/>
    </row>
    <row r="262" spans="1:7" ht="40.9" customHeight="1" outlineLevel="1" x14ac:dyDescent="0.35">
      <c r="A262" s="383" t="s">
        <v>147</v>
      </c>
      <c r="B262" s="383"/>
      <c r="C262" s="383"/>
      <c r="D262" s="383"/>
      <c r="E262" s="383"/>
      <c r="F262" s="383"/>
      <c r="G262" s="383"/>
    </row>
    <row r="263" spans="1:7" ht="27.65" customHeight="1" outlineLevel="1" x14ac:dyDescent="0.35">
      <c r="A263" s="383" t="s">
        <v>142</v>
      </c>
      <c r="B263" s="383"/>
      <c r="C263" s="383"/>
      <c r="D263" s="383"/>
      <c r="E263" s="383"/>
      <c r="F263" s="383"/>
      <c r="G263" s="383"/>
    </row>
    <row r="264" spans="1:7" ht="14.5" customHeight="1" outlineLevel="1" x14ac:dyDescent="0.35">
      <c r="A264" s="153" t="s">
        <v>96</v>
      </c>
      <c r="B264" s="384" t="s">
        <v>48</v>
      </c>
      <c r="C264" s="385"/>
      <c r="D264" s="386"/>
      <c r="E264" s="151" t="s">
        <v>30</v>
      </c>
      <c r="F264" s="153" t="s">
        <v>35</v>
      </c>
      <c r="G264" s="151" t="s">
        <v>17</v>
      </c>
    </row>
    <row r="265" spans="1:7" outlineLevel="1" x14ac:dyDescent="0.35">
      <c r="A265" s="188"/>
      <c r="B265" s="541"/>
      <c r="C265" s="546"/>
      <c r="D265" s="542"/>
      <c r="E265" s="115"/>
      <c r="F265" s="114"/>
      <c r="G265" s="73">
        <f>ROUND(E265*F265,2)</f>
        <v>0</v>
      </c>
    </row>
    <row r="266" spans="1:7" outlineLevel="1" x14ac:dyDescent="0.35">
      <c r="B266" s="541"/>
      <c r="C266" s="546"/>
      <c r="D266" s="542"/>
      <c r="E266" s="115"/>
      <c r="F266" s="114"/>
      <c r="G266" s="73">
        <f t="shared" ref="G266:G274" si="12">ROUND(E266*F266,2)</f>
        <v>0</v>
      </c>
    </row>
    <row r="267" spans="1:7" outlineLevel="1" x14ac:dyDescent="0.35">
      <c r="B267" s="541"/>
      <c r="C267" s="546"/>
      <c r="D267" s="542"/>
      <c r="E267" s="115"/>
      <c r="F267" s="114"/>
      <c r="G267" s="73">
        <f t="shared" si="12"/>
        <v>0</v>
      </c>
    </row>
    <row r="268" spans="1:7" outlineLevel="1" x14ac:dyDescent="0.35">
      <c r="B268" s="541"/>
      <c r="C268" s="546"/>
      <c r="D268" s="542"/>
      <c r="E268" s="115"/>
      <c r="F268" s="114"/>
      <c r="G268" s="73">
        <f t="shared" si="12"/>
        <v>0</v>
      </c>
    </row>
    <row r="269" spans="1:7" outlineLevel="1" x14ac:dyDescent="0.35">
      <c r="B269" s="541"/>
      <c r="C269" s="546"/>
      <c r="D269" s="542"/>
      <c r="E269" s="115"/>
      <c r="F269" s="114"/>
      <c r="G269" s="73">
        <f t="shared" si="12"/>
        <v>0</v>
      </c>
    </row>
    <row r="270" spans="1:7" outlineLevel="1" x14ac:dyDescent="0.35">
      <c r="B270" s="541"/>
      <c r="C270" s="546"/>
      <c r="D270" s="542"/>
      <c r="E270" s="115"/>
      <c r="F270" s="114"/>
      <c r="G270" s="73">
        <f t="shared" si="12"/>
        <v>0</v>
      </c>
    </row>
    <row r="271" spans="1:7" outlineLevel="1" x14ac:dyDescent="0.35">
      <c r="B271" s="541"/>
      <c r="C271" s="546"/>
      <c r="D271" s="542"/>
      <c r="E271" s="115"/>
      <c r="F271" s="114"/>
      <c r="G271" s="73">
        <f t="shared" si="12"/>
        <v>0</v>
      </c>
    </row>
    <row r="272" spans="1:7" outlineLevel="1" x14ac:dyDescent="0.35">
      <c r="B272" s="541"/>
      <c r="C272" s="546"/>
      <c r="D272" s="542"/>
      <c r="E272" s="115"/>
      <c r="F272" s="114"/>
      <c r="G272" s="73">
        <f t="shared" si="12"/>
        <v>0</v>
      </c>
    </row>
    <row r="273" spans="1:7" outlineLevel="1" x14ac:dyDescent="0.35">
      <c r="B273" s="541"/>
      <c r="C273" s="546"/>
      <c r="D273" s="542"/>
      <c r="E273" s="115"/>
      <c r="F273" s="114"/>
      <c r="G273" s="73">
        <f t="shared" si="12"/>
        <v>0</v>
      </c>
    </row>
    <row r="274" spans="1:7" outlineLevel="1" x14ac:dyDescent="0.35">
      <c r="A274" s="113" t="s">
        <v>155</v>
      </c>
      <c r="B274" s="541"/>
      <c r="C274" s="546"/>
      <c r="D274" s="542"/>
      <c r="E274" s="115"/>
      <c r="F274" s="114"/>
      <c r="G274" s="73">
        <f t="shared" si="12"/>
        <v>0</v>
      </c>
    </row>
    <row r="275" spans="1:7" outlineLevel="1" x14ac:dyDescent="0.35">
      <c r="F275" s="39" t="s">
        <v>17</v>
      </c>
      <c r="G275" s="75">
        <f>SUM(G265:G274)</f>
        <v>0</v>
      </c>
    </row>
    <row r="276" spans="1:7" outlineLevel="1" x14ac:dyDescent="0.35"/>
    <row r="277" spans="1:7" ht="14.5" customHeight="1" outlineLevel="2" x14ac:dyDescent="0.35">
      <c r="A277" s="153" t="s">
        <v>96</v>
      </c>
      <c r="B277" s="380" t="s">
        <v>48</v>
      </c>
      <c r="C277" s="380"/>
      <c r="D277" s="380"/>
      <c r="E277" s="151" t="s">
        <v>30</v>
      </c>
      <c r="F277" s="151" t="s">
        <v>35</v>
      </c>
      <c r="G277" s="151" t="s">
        <v>17</v>
      </c>
    </row>
    <row r="278" spans="1:7" outlineLevel="2" x14ac:dyDescent="0.35">
      <c r="A278" s="188"/>
      <c r="B278" s="541"/>
      <c r="C278" s="546"/>
      <c r="D278" s="542"/>
      <c r="E278" s="115"/>
      <c r="F278" s="114"/>
      <c r="G278" s="73">
        <f t="shared" ref="G278:G287" si="13">ROUND(E278*F278,2)</f>
        <v>0</v>
      </c>
    </row>
    <row r="279" spans="1:7" outlineLevel="2" x14ac:dyDescent="0.35">
      <c r="B279" s="541"/>
      <c r="C279" s="546"/>
      <c r="D279" s="542"/>
      <c r="E279" s="115"/>
      <c r="F279" s="114"/>
      <c r="G279" s="73">
        <f t="shared" si="13"/>
        <v>0</v>
      </c>
    </row>
    <row r="280" spans="1:7" outlineLevel="2" x14ac:dyDescent="0.35">
      <c r="B280" s="541"/>
      <c r="C280" s="546"/>
      <c r="D280" s="542"/>
      <c r="E280" s="115"/>
      <c r="F280" s="114"/>
      <c r="G280" s="73">
        <f t="shared" si="13"/>
        <v>0</v>
      </c>
    </row>
    <row r="281" spans="1:7" outlineLevel="2" x14ac:dyDescent="0.35">
      <c r="B281" s="541"/>
      <c r="C281" s="546"/>
      <c r="D281" s="542"/>
      <c r="E281" s="115"/>
      <c r="F281" s="114"/>
      <c r="G281" s="73">
        <f t="shared" si="13"/>
        <v>0</v>
      </c>
    </row>
    <row r="282" spans="1:7" outlineLevel="2" x14ac:dyDescent="0.35">
      <c r="B282" s="541"/>
      <c r="C282" s="546"/>
      <c r="D282" s="542"/>
      <c r="E282" s="115"/>
      <c r="F282" s="114"/>
      <c r="G282" s="73">
        <f t="shared" si="13"/>
        <v>0</v>
      </c>
    </row>
    <row r="283" spans="1:7" outlineLevel="2" x14ac:dyDescent="0.35">
      <c r="B283" s="541"/>
      <c r="C283" s="546"/>
      <c r="D283" s="542"/>
      <c r="E283" s="115"/>
      <c r="F283" s="114"/>
      <c r="G283" s="73">
        <f t="shared" si="13"/>
        <v>0</v>
      </c>
    </row>
    <row r="284" spans="1:7" outlineLevel="2" x14ac:dyDescent="0.35">
      <c r="B284" s="541"/>
      <c r="C284" s="546"/>
      <c r="D284" s="542"/>
      <c r="E284" s="115"/>
      <c r="F284" s="114"/>
      <c r="G284" s="73">
        <f t="shared" si="13"/>
        <v>0</v>
      </c>
    </row>
    <row r="285" spans="1:7" outlineLevel="2" x14ac:dyDescent="0.35">
      <c r="B285" s="541"/>
      <c r="C285" s="546"/>
      <c r="D285" s="542"/>
      <c r="E285" s="115"/>
      <c r="F285" s="114"/>
      <c r="G285" s="73">
        <f t="shared" si="13"/>
        <v>0</v>
      </c>
    </row>
    <row r="286" spans="1:7" outlineLevel="2" x14ac:dyDescent="0.35">
      <c r="B286" s="541"/>
      <c r="C286" s="546"/>
      <c r="D286" s="542"/>
      <c r="E286" s="115"/>
      <c r="F286" s="114"/>
      <c r="G286" s="73">
        <f t="shared" si="13"/>
        <v>0</v>
      </c>
    </row>
    <row r="287" spans="1:7" outlineLevel="2" x14ac:dyDescent="0.35">
      <c r="A287" s="113" t="s">
        <v>155</v>
      </c>
      <c r="B287" s="541"/>
      <c r="C287" s="546"/>
      <c r="D287" s="542"/>
      <c r="E287" s="115"/>
      <c r="F287" s="114"/>
      <c r="G287" s="73">
        <f t="shared" si="13"/>
        <v>0</v>
      </c>
    </row>
    <row r="288" spans="1:7" outlineLevel="2" x14ac:dyDescent="0.35">
      <c r="A288" s="554"/>
      <c r="B288" s="554"/>
      <c r="C288" s="554"/>
      <c r="D288" s="189"/>
      <c r="F288" s="39" t="s">
        <v>17</v>
      </c>
      <c r="G288" s="75">
        <f>SUM(G278:G287)</f>
        <v>0</v>
      </c>
    </row>
    <row r="289" spans="1:7" outlineLevel="1" x14ac:dyDescent="0.35">
      <c r="A289" s="189"/>
      <c r="B289" s="189"/>
      <c r="C289" s="189"/>
      <c r="D289" s="189"/>
    </row>
    <row r="290" spans="1:7" ht="14.5" customHeight="1" outlineLevel="2" x14ac:dyDescent="0.35">
      <c r="A290" s="153" t="s">
        <v>96</v>
      </c>
      <c r="B290" s="380" t="s">
        <v>48</v>
      </c>
      <c r="C290" s="380"/>
      <c r="D290" s="380"/>
      <c r="E290" s="151" t="s">
        <v>30</v>
      </c>
      <c r="F290" s="153" t="s">
        <v>35</v>
      </c>
      <c r="G290" s="151" t="s">
        <v>17</v>
      </c>
    </row>
    <row r="291" spans="1:7" outlineLevel="2" x14ac:dyDescent="0.35">
      <c r="A291" s="188"/>
      <c r="B291" s="541"/>
      <c r="C291" s="546"/>
      <c r="D291" s="542"/>
      <c r="E291" s="115"/>
      <c r="F291" s="114"/>
      <c r="G291" s="73">
        <f t="shared" ref="G291:G300" si="14">ROUND(E291*F291,2)</f>
        <v>0</v>
      </c>
    </row>
    <row r="292" spans="1:7" outlineLevel="2" x14ac:dyDescent="0.35">
      <c r="B292" s="541"/>
      <c r="C292" s="546"/>
      <c r="D292" s="542"/>
      <c r="E292" s="115"/>
      <c r="F292" s="114"/>
      <c r="G292" s="73">
        <f t="shared" si="14"/>
        <v>0</v>
      </c>
    </row>
    <row r="293" spans="1:7" outlineLevel="2" x14ac:dyDescent="0.35">
      <c r="B293" s="541"/>
      <c r="C293" s="546"/>
      <c r="D293" s="542"/>
      <c r="E293" s="115"/>
      <c r="F293" s="114"/>
      <c r="G293" s="73">
        <f t="shared" si="14"/>
        <v>0</v>
      </c>
    </row>
    <row r="294" spans="1:7" outlineLevel="2" x14ac:dyDescent="0.35">
      <c r="B294" s="541"/>
      <c r="C294" s="546"/>
      <c r="D294" s="542"/>
      <c r="E294" s="115"/>
      <c r="F294" s="114"/>
      <c r="G294" s="73">
        <f t="shared" si="14"/>
        <v>0</v>
      </c>
    </row>
    <row r="295" spans="1:7" outlineLevel="2" x14ac:dyDescent="0.35">
      <c r="B295" s="541"/>
      <c r="C295" s="546"/>
      <c r="D295" s="542"/>
      <c r="E295" s="115"/>
      <c r="F295" s="114"/>
      <c r="G295" s="73">
        <f t="shared" si="14"/>
        <v>0</v>
      </c>
    </row>
    <row r="296" spans="1:7" outlineLevel="2" x14ac:dyDescent="0.35">
      <c r="B296" s="541"/>
      <c r="C296" s="546"/>
      <c r="D296" s="542"/>
      <c r="E296" s="115"/>
      <c r="F296" s="114"/>
      <c r="G296" s="73">
        <f t="shared" si="14"/>
        <v>0</v>
      </c>
    </row>
    <row r="297" spans="1:7" outlineLevel="2" x14ac:dyDescent="0.35">
      <c r="B297" s="541"/>
      <c r="C297" s="546"/>
      <c r="D297" s="542"/>
      <c r="E297" s="115"/>
      <c r="F297" s="114"/>
      <c r="G297" s="73">
        <f t="shared" si="14"/>
        <v>0</v>
      </c>
    </row>
    <row r="298" spans="1:7" outlineLevel="2" x14ac:dyDescent="0.35">
      <c r="B298" s="541"/>
      <c r="C298" s="546"/>
      <c r="D298" s="542"/>
      <c r="E298" s="115"/>
      <c r="F298" s="114"/>
      <c r="G298" s="73">
        <f t="shared" si="14"/>
        <v>0</v>
      </c>
    </row>
    <row r="299" spans="1:7" outlineLevel="2" x14ac:dyDescent="0.35">
      <c r="B299" s="541"/>
      <c r="C299" s="546"/>
      <c r="D299" s="542"/>
      <c r="E299" s="115"/>
      <c r="F299" s="114"/>
      <c r="G299" s="73">
        <f t="shared" si="14"/>
        <v>0</v>
      </c>
    </row>
    <row r="300" spans="1:7" outlineLevel="2" x14ac:dyDescent="0.35">
      <c r="A300" s="113" t="s">
        <v>155</v>
      </c>
      <c r="B300" s="541"/>
      <c r="C300" s="546"/>
      <c r="D300" s="542"/>
      <c r="E300" s="115"/>
      <c r="F300" s="114"/>
      <c r="G300" s="73">
        <f t="shared" si="14"/>
        <v>0</v>
      </c>
    </row>
    <row r="301" spans="1:7" outlineLevel="2" x14ac:dyDescent="0.35">
      <c r="A301" s="554"/>
      <c r="B301" s="554"/>
      <c r="C301" s="554"/>
      <c r="D301" s="189"/>
      <c r="F301" s="39" t="s">
        <v>17</v>
      </c>
      <c r="G301" s="75">
        <f>SUM(G291:G300)</f>
        <v>0</v>
      </c>
    </row>
    <row r="302" spans="1:7" outlineLevel="1" x14ac:dyDescent="0.35">
      <c r="A302" s="189"/>
      <c r="B302" s="189"/>
      <c r="C302" s="189"/>
      <c r="D302" s="189"/>
    </row>
    <row r="303" spans="1:7" ht="14.5" customHeight="1" outlineLevel="2" x14ac:dyDescent="0.35">
      <c r="A303" s="153" t="s">
        <v>96</v>
      </c>
      <c r="B303" s="380" t="s">
        <v>48</v>
      </c>
      <c r="C303" s="380"/>
      <c r="D303" s="380"/>
      <c r="E303" s="151" t="s">
        <v>30</v>
      </c>
      <c r="F303" s="153" t="s">
        <v>35</v>
      </c>
      <c r="G303" s="151" t="s">
        <v>17</v>
      </c>
    </row>
    <row r="304" spans="1:7" outlineLevel="2" x14ac:dyDescent="0.35">
      <c r="A304" s="188"/>
      <c r="B304" s="541"/>
      <c r="C304" s="546"/>
      <c r="D304" s="542"/>
      <c r="E304" s="115"/>
      <c r="F304" s="114"/>
      <c r="G304" s="73">
        <f t="shared" ref="G304:G313" si="15">ROUND(E304*F304,2)</f>
        <v>0</v>
      </c>
    </row>
    <row r="305" spans="1:7" outlineLevel="2" x14ac:dyDescent="0.35">
      <c r="B305" s="541"/>
      <c r="C305" s="546"/>
      <c r="D305" s="542"/>
      <c r="E305" s="115"/>
      <c r="F305" s="114"/>
      <c r="G305" s="73">
        <f t="shared" si="15"/>
        <v>0</v>
      </c>
    </row>
    <row r="306" spans="1:7" outlineLevel="2" x14ac:dyDescent="0.35">
      <c r="B306" s="541"/>
      <c r="C306" s="546"/>
      <c r="D306" s="542"/>
      <c r="E306" s="115"/>
      <c r="F306" s="114"/>
      <c r="G306" s="73">
        <f t="shared" si="15"/>
        <v>0</v>
      </c>
    </row>
    <row r="307" spans="1:7" outlineLevel="2" x14ac:dyDescent="0.35">
      <c r="B307" s="541"/>
      <c r="C307" s="546"/>
      <c r="D307" s="542"/>
      <c r="E307" s="115"/>
      <c r="F307" s="114"/>
      <c r="G307" s="73">
        <f t="shared" si="15"/>
        <v>0</v>
      </c>
    </row>
    <row r="308" spans="1:7" outlineLevel="2" x14ac:dyDescent="0.35">
      <c r="B308" s="541"/>
      <c r="C308" s="546"/>
      <c r="D308" s="542"/>
      <c r="E308" s="115"/>
      <c r="F308" s="114"/>
      <c r="G308" s="73">
        <f t="shared" si="15"/>
        <v>0</v>
      </c>
    </row>
    <row r="309" spans="1:7" outlineLevel="2" x14ac:dyDescent="0.35">
      <c r="B309" s="541"/>
      <c r="C309" s="546"/>
      <c r="D309" s="542"/>
      <c r="E309" s="115"/>
      <c r="F309" s="114"/>
      <c r="G309" s="73">
        <f t="shared" si="15"/>
        <v>0</v>
      </c>
    </row>
    <row r="310" spans="1:7" outlineLevel="2" x14ac:dyDescent="0.35">
      <c r="B310" s="541"/>
      <c r="C310" s="546"/>
      <c r="D310" s="542"/>
      <c r="E310" s="115"/>
      <c r="F310" s="114"/>
      <c r="G310" s="73">
        <f t="shared" si="15"/>
        <v>0</v>
      </c>
    </row>
    <row r="311" spans="1:7" outlineLevel="2" x14ac:dyDescent="0.35">
      <c r="B311" s="541"/>
      <c r="C311" s="546"/>
      <c r="D311" s="542"/>
      <c r="E311" s="115"/>
      <c r="F311" s="114"/>
      <c r="G311" s="73">
        <f t="shared" si="15"/>
        <v>0</v>
      </c>
    </row>
    <row r="312" spans="1:7" outlineLevel="2" x14ac:dyDescent="0.35">
      <c r="B312" s="541"/>
      <c r="C312" s="546"/>
      <c r="D312" s="542"/>
      <c r="E312" s="115"/>
      <c r="F312" s="114"/>
      <c r="G312" s="73">
        <f t="shared" si="15"/>
        <v>0</v>
      </c>
    </row>
    <row r="313" spans="1:7" outlineLevel="2" x14ac:dyDescent="0.35">
      <c r="A313" s="113" t="s">
        <v>155</v>
      </c>
      <c r="B313" s="541"/>
      <c r="C313" s="546"/>
      <c r="D313" s="542"/>
      <c r="E313" s="115"/>
      <c r="F313" s="114"/>
      <c r="G313" s="73">
        <f t="shared" si="15"/>
        <v>0</v>
      </c>
    </row>
    <row r="314" spans="1:7" outlineLevel="2" x14ac:dyDescent="0.35">
      <c r="F314" s="39" t="s">
        <v>17</v>
      </c>
      <c r="G314" s="75">
        <f>SUM(G304:G313)</f>
        <v>0</v>
      </c>
    </row>
    <row r="315" spans="1:7" outlineLevel="1" x14ac:dyDescent="0.35"/>
    <row r="316" spans="1:7" ht="14.5" customHeight="1" outlineLevel="2" x14ac:dyDescent="0.35">
      <c r="A316" s="153" t="s">
        <v>96</v>
      </c>
      <c r="B316" s="380" t="s">
        <v>48</v>
      </c>
      <c r="C316" s="380"/>
      <c r="D316" s="380"/>
      <c r="E316" s="151" t="s">
        <v>30</v>
      </c>
      <c r="F316" s="153" t="s">
        <v>35</v>
      </c>
      <c r="G316" s="151" t="s">
        <v>17</v>
      </c>
    </row>
    <row r="317" spans="1:7" outlineLevel="2" x14ac:dyDescent="0.35">
      <c r="A317" s="188"/>
      <c r="B317" s="541"/>
      <c r="C317" s="546"/>
      <c r="D317" s="542"/>
      <c r="E317" s="115"/>
      <c r="F317" s="114"/>
      <c r="G317" s="73">
        <f t="shared" ref="G317:G322" si="16">ROUND(E317*F317,2)</f>
        <v>0</v>
      </c>
    </row>
    <row r="318" spans="1:7" outlineLevel="2" x14ac:dyDescent="0.35">
      <c r="B318" s="541"/>
      <c r="C318" s="546"/>
      <c r="D318" s="542"/>
      <c r="E318" s="115"/>
      <c r="F318" s="114"/>
      <c r="G318" s="73">
        <f t="shared" si="16"/>
        <v>0</v>
      </c>
    </row>
    <row r="319" spans="1:7" outlineLevel="2" x14ac:dyDescent="0.35">
      <c r="B319" s="541"/>
      <c r="C319" s="546"/>
      <c r="D319" s="542"/>
      <c r="E319" s="115"/>
      <c r="F319" s="114"/>
      <c r="G319" s="73">
        <f t="shared" si="16"/>
        <v>0</v>
      </c>
    </row>
    <row r="320" spans="1:7" outlineLevel="2" x14ac:dyDescent="0.35">
      <c r="B320" s="541"/>
      <c r="C320" s="546"/>
      <c r="D320" s="542"/>
      <c r="E320" s="115"/>
      <c r="F320" s="114"/>
      <c r="G320" s="73">
        <f t="shared" si="16"/>
        <v>0</v>
      </c>
    </row>
    <row r="321" spans="1:7" outlineLevel="2" x14ac:dyDescent="0.35">
      <c r="B321" s="541"/>
      <c r="C321" s="546"/>
      <c r="D321" s="542"/>
      <c r="E321" s="115"/>
      <c r="F321" s="114"/>
      <c r="G321" s="73">
        <f t="shared" si="16"/>
        <v>0</v>
      </c>
    </row>
    <row r="322" spans="1:7" outlineLevel="2" x14ac:dyDescent="0.35">
      <c r="A322" s="113" t="s">
        <v>155</v>
      </c>
      <c r="B322" s="541"/>
      <c r="C322" s="546"/>
      <c r="D322" s="542"/>
      <c r="E322" s="115"/>
      <c r="F322" s="114"/>
      <c r="G322" s="73">
        <f t="shared" si="16"/>
        <v>0</v>
      </c>
    </row>
    <row r="323" spans="1:7" outlineLevel="2" x14ac:dyDescent="0.35">
      <c r="F323" s="39" t="s">
        <v>17</v>
      </c>
      <c r="G323" s="75">
        <f>SUM(G317:G322)</f>
        <v>0</v>
      </c>
    </row>
    <row r="324" spans="1:7" outlineLevel="1" x14ac:dyDescent="0.35"/>
    <row r="325" spans="1:7" ht="14.5" customHeight="1" outlineLevel="2" x14ac:dyDescent="0.35">
      <c r="A325" s="153" t="s">
        <v>96</v>
      </c>
      <c r="B325" s="380" t="s">
        <v>48</v>
      </c>
      <c r="C325" s="380"/>
      <c r="D325" s="380"/>
      <c r="E325" s="151" t="s">
        <v>30</v>
      </c>
      <c r="F325" s="153" t="s">
        <v>35</v>
      </c>
      <c r="G325" s="151" t="s">
        <v>17</v>
      </c>
    </row>
    <row r="326" spans="1:7" outlineLevel="2" x14ac:dyDescent="0.35">
      <c r="A326" s="188"/>
      <c r="B326" s="541"/>
      <c r="C326" s="546"/>
      <c r="D326" s="542"/>
      <c r="E326" s="115"/>
      <c r="F326" s="114"/>
      <c r="G326" s="73">
        <f t="shared" ref="G326:G331" si="17">ROUND(E326*F326,2)</f>
        <v>0</v>
      </c>
    </row>
    <row r="327" spans="1:7" outlineLevel="2" x14ac:dyDescent="0.35">
      <c r="B327" s="541"/>
      <c r="C327" s="546"/>
      <c r="D327" s="542"/>
      <c r="E327" s="115"/>
      <c r="F327" s="114"/>
      <c r="G327" s="73">
        <f t="shared" si="17"/>
        <v>0</v>
      </c>
    </row>
    <row r="328" spans="1:7" outlineLevel="2" x14ac:dyDescent="0.35">
      <c r="B328" s="541"/>
      <c r="C328" s="546"/>
      <c r="D328" s="542"/>
      <c r="E328" s="115"/>
      <c r="F328" s="114"/>
      <c r="G328" s="73">
        <f t="shared" si="17"/>
        <v>0</v>
      </c>
    </row>
    <row r="329" spans="1:7" outlineLevel="2" x14ac:dyDescent="0.35">
      <c r="B329" s="541"/>
      <c r="C329" s="546"/>
      <c r="D329" s="542"/>
      <c r="E329" s="115"/>
      <c r="F329" s="114"/>
      <c r="G329" s="73">
        <f t="shared" si="17"/>
        <v>0</v>
      </c>
    </row>
    <row r="330" spans="1:7" outlineLevel="2" x14ac:dyDescent="0.35">
      <c r="B330" s="541"/>
      <c r="C330" s="546"/>
      <c r="D330" s="542"/>
      <c r="E330" s="115"/>
      <c r="F330" s="114"/>
      <c r="G330" s="73">
        <f t="shared" si="17"/>
        <v>0</v>
      </c>
    </row>
    <row r="331" spans="1:7" outlineLevel="2" x14ac:dyDescent="0.35">
      <c r="A331" s="113" t="s">
        <v>155</v>
      </c>
      <c r="B331" s="541"/>
      <c r="C331" s="546"/>
      <c r="D331" s="542"/>
      <c r="E331" s="115"/>
      <c r="F331" s="114"/>
      <c r="G331" s="73">
        <f t="shared" si="17"/>
        <v>0</v>
      </c>
    </row>
    <row r="332" spans="1:7" outlineLevel="2" x14ac:dyDescent="0.35">
      <c r="F332" s="39" t="s">
        <v>17</v>
      </c>
      <c r="G332" s="75">
        <f>SUM(G326:G331)</f>
        <v>0</v>
      </c>
    </row>
    <row r="333" spans="1:7" outlineLevel="1" x14ac:dyDescent="0.35"/>
    <row r="334" spans="1:7" ht="14.5" customHeight="1" outlineLevel="2" x14ac:dyDescent="0.35">
      <c r="A334" s="153" t="s">
        <v>96</v>
      </c>
      <c r="B334" s="380" t="s">
        <v>48</v>
      </c>
      <c r="C334" s="380"/>
      <c r="D334" s="380"/>
      <c r="E334" s="151" t="s">
        <v>30</v>
      </c>
      <c r="F334" s="153" t="s">
        <v>35</v>
      </c>
      <c r="G334" s="151" t="s">
        <v>17</v>
      </c>
    </row>
    <row r="335" spans="1:7" outlineLevel="2" x14ac:dyDescent="0.35">
      <c r="A335" s="188"/>
      <c r="B335" s="541"/>
      <c r="C335" s="546"/>
      <c r="D335" s="542"/>
      <c r="E335" s="115"/>
      <c r="F335" s="114"/>
      <c r="G335" s="73">
        <f t="shared" ref="G335:G339" si="18">ROUND(E335*F335,2)</f>
        <v>0</v>
      </c>
    </row>
    <row r="336" spans="1:7" outlineLevel="2" x14ac:dyDescent="0.35">
      <c r="B336" s="541"/>
      <c r="C336" s="546"/>
      <c r="D336" s="542"/>
      <c r="E336" s="115"/>
      <c r="F336" s="114"/>
      <c r="G336" s="73">
        <f t="shared" si="18"/>
        <v>0</v>
      </c>
    </row>
    <row r="337" spans="1:7" outlineLevel="2" x14ac:dyDescent="0.35">
      <c r="B337" s="541"/>
      <c r="C337" s="546"/>
      <c r="D337" s="542"/>
      <c r="E337" s="115"/>
      <c r="F337" s="114"/>
      <c r="G337" s="73">
        <f t="shared" si="18"/>
        <v>0</v>
      </c>
    </row>
    <row r="338" spans="1:7" outlineLevel="2" x14ac:dyDescent="0.35">
      <c r="B338" s="541"/>
      <c r="C338" s="546"/>
      <c r="D338" s="542"/>
      <c r="E338" s="115"/>
      <c r="F338" s="114"/>
      <c r="G338" s="73">
        <f t="shared" si="18"/>
        <v>0</v>
      </c>
    </row>
    <row r="339" spans="1:7" outlineLevel="2" x14ac:dyDescent="0.35">
      <c r="A339" s="113" t="s">
        <v>155</v>
      </c>
      <c r="B339" s="541"/>
      <c r="C339" s="546"/>
      <c r="D339" s="542"/>
      <c r="E339" s="115"/>
      <c r="F339" s="114"/>
      <c r="G339" s="73">
        <f t="shared" si="18"/>
        <v>0</v>
      </c>
    </row>
    <row r="340" spans="1:7" outlineLevel="2" x14ac:dyDescent="0.35">
      <c r="F340" s="39" t="s">
        <v>17</v>
      </c>
      <c r="G340" s="75">
        <f>SUM(G335:G339)</f>
        <v>0</v>
      </c>
    </row>
    <row r="341" spans="1:7" outlineLevel="1" x14ac:dyDescent="0.35"/>
    <row r="342" spans="1:7" ht="14.5" customHeight="1" outlineLevel="2" x14ac:dyDescent="0.35">
      <c r="A342" s="153" t="s">
        <v>96</v>
      </c>
      <c r="B342" s="380" t="s">
        <v>48</v>
      </c>
      <c r="C342" s="380"/>
      <c r="D342" s="380"/>
      <c r="E342" s="151" t="s">
        <v>30</v>
      </c>
      <c r="F342" s="153" t="s">
        <v>35</v>
      </c>
      <c r="G342" s="151" t="s">
        <v>17</v>
      </c>
    </row>
    <row r="343" spans="1:7" outlineLevel="2" x14ac:dyDescent="0.35">
      <c r="A343" s="188"/>
      <c r="B343" s="541"/>
      <c r="C343" s="546"/>
      <c r="D343" s="542"/>
      <c r="E343" s="115"/>
      <c r="F343" s="114"/>
      <c r="G343" s="73">
        <f t="shared" ref="G343:G347" si="19">ROUND(E343*F343,2)</f>
        <v>0</v>
      </c>
    </row>
    <row r="344" spans="1:7" outlineLevel="2" x14ac:dyDescent="0.35">
      <c r="B344" s="541"/>
      <c r="C344" s="546"/>
      <c r="D344" s="542"/>
      <c r="E344" s="115"/>
      <c r="F344" s="114"/>
      <c r="G344" s="73">
        <f t="shared" si="19"/>
        <v>0</v>
      </c>
    </row>
    <row r="345" spans="1:7" outlineLevel="2" x14ac:dyDescent="0.35">
      <c r="B345" s="541"/>
      <c r="C345" s="546"/>
      <c r="D345" s="542"/>
      <c r="E345" s="115"/>
      <c r="F345" s="114"/>
      <c r="G345" s="73">
        <f t="shared" si="19"/>
        <v>0</v>
      </c>
    </row>
    <row r="346" spans="1:7" outlineLevel="2" x14ac:dyDescent="0.35">
      <c r="B346" s="541"/>
      <c r="C346" s="546"/>
      <c r="D346" s="542"/>
      <c r="E346" s="115"/>
      <c r="F346" s="114"/>
      <c r="G346" s="73">
        <f t="shared" si="19"/>
        <v>0</v>
      </c>
    </row>
    <row r="347" spans="1:7" outlineLevel="2" x14ac:dyDescent="0.35">
      <c r="A347" s="113" t="s">
        <v>155</v>
      </c>
      <c r="B347" s="541"/>
      <c r="C347" s="546"/>
      <c r="D347" s="542"/>
      <c r="E347" s="115"/>
      <c r="F347" s="114"/>
      <c r="G347" s="73">
        <f t="shared" si="19"/>
        <v>0</v>
      </c>
    </row>
    <row r="348" spans="1:7" outlineLevel="2" x14ac:dyDescent="0.35">
      <c r="F348" s="39" t="s">
        <v>17</v>
      </c>
      <c r="G348" s="75">
        <f>SUM(G343:G347)</f>
        <v>0</v>
      </c>
    </row>
    <row r="349" spans="1:7" outlineLevel="1" x14ac:dyDescent="0.35"/>
    <row r="350" spans="1:7" outlineLevel="2" x14ac:dyDescent="0.35">
      <c r="A350" s="153" t="s">
        <v>96</v>
      </c>
      <c r="B350" s="380" t="s">
        <v>48</v>
      </c>
      <c r="C350" s="380"/>
      <c r="D350" s="380"/>
      <c r="E350" s="151" t="s">
        <v>30</v>
      </c>
      <c r="F350" s="153" t="s">
        <v>35</v>
      </c>
      <c r="G350" s="151" t="s">
        <v>17</v>
      </c>
    </row>
    <row r="351" spans="1:7" outlineLevel="2" x14ac:dyDescent="0.35">
      <c r="A351" s="188"/>
      <c r="B351" s="541"/>
      <c r="C351" s="546"/>
      <c r="D351" s="542"/>
      <c r="E351" s="115"/>
      <c r="F351" s="114"/>
      <c r="G351" s="73">
        <f t="shared" ref="G351:G355" si="20">ROUND(E351*F351,2)</f>
        <v>0</v>
      </c>
    </row>
    <row r="352" spans="1:7" outlineLevel="2" x14ac:dyDescent="0.35">
      <c r="B352" s="541"/>
      <c r="C352" s="546"/>
      <c r="D352" s="542"/>
      <c r="E352" s="115"/>
      <c r="F352" s="114"/>
      <c r="G352" s="73">
        <f t="shared" si="20"/>
        <v>0</v>
      </c>
    </row>
    <row r="353" spans="1:7" outlineLevel="2" x14ac:dyDescent="0.35">
      <c r="B353" s="541"/>
      <c r="C353" s="546"/>
      <c r="D353" s="542"/>
      <c r="E353" s="115"/>
      <c r="F353" s="114"/>
      <c r="G353" s="73">
        <f t="shared" si="20"/>
        <v>0</v>
      </c>
    </row>
    <row r="354" spans="1:7" outlineLevel="2" x14ac:dyDescent="0.35">
      <c r="B354" s="541"/>
      <c r="C354" s="546"/>
      <c r="D354" s="542"/>
      <c r="E354" s="115"/>
      <c r="F354" s="114"/>
      <c r="G354" s="73">
        <f t="shared" si="20"/>
        <v>0</v>
      </c>
    </row>
    <row r="355" spans="1:7" outlineLevel="2" x14ac:dyDescent="0.35">
      <c r="A355" s="113" t="s">
        <v>155</v>
      </c>
      <c r="B355" s="541"/>
      <c r="C355" s="546"/>
      <c r="D355" s="542"/>
      <c r="E355" s="115"/>
      <c r="F355" s="114"/>
      <c r="G355" s="73">
        <f t="shared" si="20"/>
        <v>0</v>
      </c>
    </row>
    <row r="356" spans="1:7" outlineLevel="2" x14ac:dyDescent="0.35">
      <c r="F356" s="39" t="s">
        <v>17</v>
      </c>
      <c r="G356" s="75">
        <f>SUM(G351:G355)</f>
        <v>0</v>
      </c>
    </row>
    <row r="357" spans="1:7" outlineLevel="1" x14ac:dyDescent="0.35"/>
    <row r="358" spans="1:7" outlineLevel="2" x14ac:dyDescent="0.35">
      <c r="A358" s="153" t="s">
        <v>96</v>
      </c>
      <c r="B358" s="380" t="s">
        <v>48</v>
      </c>
      <c r="C358" s="380"/>
      <c r="D358" s="380"/>
      <c r="E358" s="151" t="s">
        <v>30</v>
      </c>
      <c r="F358" s="153" t="s">
        <v>35</v>
      </c>
      <c r="G358" s="151" t="s">
        <v>17</v>
      </c>
    </row>
    <row r="359" spans="1:7" outlineLevel="2" x14ac:dyDescent="0.35">
      <c r="A359" s="188"/>
      <c r="B359" s="541"/>
      <c r="C359" s="546"/>
      <c r="D359" s="542"/>
      <c r="E359" s="115"/>
      <c r="F359" s="114"/>
      <c r="G359" s="73">
        <f t="shared" ref="G359:G363" si="21">ROUND(E359*F359,2)</f>
        <v>0</v>
      </c>
    </row>
    <row r="360" spans="1:7" outlineLevel="2" x14ac:dyDescent="0.35">
      <c r="B360" s="541"/>
      <c r="C360" s="546"/>
      <c r="D360" s="542"/>
      <c r="E360" s="115"/>
      <c r="F360" s="114"/>
      <c r="G360" s="73">
        <f t="shared" si="21"/>
        <v>0</v>
      </c>
    </row>
    <row r="361" spans="1:7" outlineLevel="2" x14ac:dyDescent="0.35">
      <c r="B361" s="541"/>
      <c r="C361" s="546"/>
      <c r="D361" s="542"/>
      <c r="E361" s="115"/>
      <c r="F361" s="114"/>
      <c r="G361" s="73">
        <f t="shared" si="21"/>
        <v>0</v>
      </c>
    </row>
    <row r="362" spans="1:7" outlineLevel="2" x14ac:dyDescent="0.35">
      <c r="B362" s="541"/>
      <c r="C362" s="546"/>
      <c r="D362" s="542"/>
      <c r="E362" s="115"/>
      <c r="F362" s="114"/>
      <c r="G362" s="73">
        <f t="shared" si="21"/>
        <v>0</v>
      </c>
    </row>
    <row r="363" spans="1:7" outlineLevel="2" x14ac:dyDescent="0.35">
      <c r="A363" s="113" t="s">
        <v>155</v>
      </c>
      <c r="B363" s="541"/>
      <c r="C363" s="546"/>
      <c r="D363" s="542"/>
      <c r="E363" s="115"/>
      <c r="F363" s="114"/>
      <c r="G363" s="73">
        <f t="shared" si="21"/>
        <v>0</v>
      </c>
    </row>
    <row r="364" spans="1:7" outlineLevel="2" x14ac:dyDescent="0.35">
      <c r="F364" s="39" t="s">
        <v>17</v>
      </c>
      <c r="G364" s="75">
        <f>SUM(G359:G363)</f>
        <v>0</v>
      </c>
    </row>
    <row r="365" spans="1:7" outlineLevel="1" x14ac:dyDescent="0.35"/>
    <row r="366" spans="1:7" ht="15.5" x14ac:dyDescent="0.35">
      <c r="F366" s="142" t="s">
        <v>75</v>
      </c>
      <c r="G366" s="140">
        <f>G275+G288+G301+G314+G323+G332+G340+G348+G356+G364</f>
        <v>0</v>
      </c>
    </row>
    <row r="367" spans="1:7" ht="15" thickBot="1" x14ac:dyDescent="0.4"/>
    <row r="368" spans="1:7" ht="40.9" customHeight="1" thickBot="1" x14ac:dyDescent="0.4">
      <c r="A368" s="166" t="s">
        <v>13</v>
      </c>
      <c r="B368" s="563" t="s">
        <v>252</v>
      </c>
      <c r="C368" s="564"/>
      <c r="D368" s="564"/>
      <c r="E368" s="564"/>
      <c r="F368" s="564"/>
      <c r="G368" s="580"/>
    </row>
    <row r="369" spans="1:7" outlineLevel="1" x14ac:dyDescent="0.35">
      <c r="A369" s="384" t="s">
        <v>38</v>
      </c>
      <c r="B369" s="386"/>
      <c r="C369" s="384" t="s">
        <v>135</v>
      </c>
      <c r="D369" s="385"/>
      <c r="E369" s="385"/>
      <c r="F369" s="386"/>
      <c r="G369" s="151" t="s">
        <v>17</v>
      </c>
    </row>
    <row r="370" spans="1:7" outlineLevel="1" x14ac:dyDescent="0.35">
      <c r="A370" s="550"/>
      <c r="B370" s="550"/>
      <c r="C370" s="435"/>
      <c r="D370" s="436"/>
      <c r="E370" s="436"/>
      <c r="F370" s="437"/>
      <c r="G370" s="120"/>
    </row>
    <row r="371" spans="1:7" outlineLevel="1" x14ac:dyDescent="0.35">
      <c r="A371" s="550"/>
      <c r="B371" s="550"/>
      <c r="C371" s="435"/>
      <c r="D371" s="436"/>
      <c r="E371" s="436"/>
      <c r="F371" s="437"/>
      <c r="G371" s="120"/>
    </row>
    <row r="372" spans="1:7" outlineLevel="1" x14ac:dyDescent="0.35">
      <c r="A372" s="550"/>
      <c r="B372" s="550"/>
      <c r="C372" s="435"/>
      <c r="D372" s="436"/>
      <c r="E372" s="436"/>
      <c r="F372" s="437"/>
      <c r="G372" s="120"/>
    </row>
    <row r="373" spans="1:7" outlineLevel="1" x14ac:dyDescent="0.35">
      <c r="A373" s="550"/>
      <c r="B373" s="550"/>
      <c r="C373" s="435"/>
      <c r="D373" s="436"/>
      <c r="E373" s="436"/>
      <c r="F373" s="437"/>
      <c r="G373" s="120"/>
    </row>
    <row r="374" spans="1:7" outlineLevel="1" x14ac:dyDescent="0.35">
      <c r="A374" s="550"/>
      <c r="B374" s="550"/>
      <c r="C374" s="435"/>
      <c r="D374" s="436"/>
      <c r="E374" s="436"/>
      <c r="F374" s="437"/>
      <c r="G374" s="120"/>
    </row>
    <row r="375" spans="1:7" outlineLevel="2" x14ac:dyDescent="0.35">
      <c r="A375" s="550"/>
      <c r="B375" s="550"/>
      <c r="C375" s="435"/>
      <c r="D375" s="436"/>
      <c r="E375" s="436"/>
      <c r="F375" s="437"/>
      <c r="G375" s="120"/>
    </row>
    <row r="376" spans="1:7" outlineLevel="2" x14ac:dyDescent="0.35">
      <c r="A376" s="550"/>
      <c r="B376" s="550"/>
      <c r="C376" s="435"/>
      <c r="D376" s="436"/>
      <c r="E376" s="436"/>
      <c r="F376" s="437"/>
      <c r="G376" s="120"/>
    </row>
    <row r="377" spans="1:7" outlineLevel="2" x14ac:dyDescent="0.35">
      <c r="A377" s="550"/>
      <c r="B377" s="550"/>
      <c r="C377" s="435"/>
      <c r="D377" s="436"/>
      <c r="E377" s="436"/>
      <c r="F377" s="437"/>
      <c r="G377" s="120"/>
    </row>
    <row r="378" spans="1:7" outlineLevel="2" x14ac:dyDescent="0.35">
      <c r="A378" s="550"/>
      <c r="B378" s="550"/>
      <c r="C378" s="435"/>
      <c r="D378" s="436"/>
      <c r="E378" s="436"/>
      <c r="F378" s="437"/>
      <c r="G378" s="120"/>
    </row>
    <row r="379" spans="1:7" ht="15" customHeight="1" outlineLevel="2" x14ac:dyDescent="0.35">
      <c r="A379" s="550"/>
      <c r="B379" s="550"/>
      <c r="C379" s="435"/>
      <c r="D379" s="436"/>
      <c r="E379" s="436"/>
      <c r="F379" s="437"/>
      <c r="G379" s="120"/>
    </row>
    <row r="380" spans="1:7" ht="15.5" x14ac:dyDescent="0.35">
      <c r="F380" s="90" t="s">
        <v>76</v>
      </c>
      <c r="G380" s="140">
        <f>SUM(G370:G379)</f>
        <v>0</v>
      </c>
    </row>
    <row r="381" spans="1:7" ht="15" thickBot="1" x14ac:dyDescent="0.4"/>
    <row r="382" spans="1:7" ht="70.150000000000006" customHeight="1" thickBot="1" x14ac:dyDescent="0.4">
      <c r="A382" s="166" t="s">
        <v>7</v>
      </c>
      <c r="B382" s="423" t="s">
        <v>213</v>
      </c>
      <c r="C382" s="424"/>
      <c r="D382" s="424"/>
      <c r="E382" s="424"/>
      <c r="F382" s="424"/>
      <c r="G382" s="425"/>
    </row>
    <row r="383" spans="1:7" outlineLevel="1" x14ac:dyDescent="0.35"/>
    <row r="384" spans="1:7" ht="18.5" outlineLevel="1" collapsed="1" x14ac:dyDescent="0.35">
      <c r="A384" s="426" t="s">
        <v>138</v>
      </c>
      <c r="B384" s="427"/>
      <c r="C384" s="427"/>
      <c r="D384" s="427"/>
      <c r="E384" s="427"/>
      <c r="F384" s="427"/>
      <c r="G384" s="427"/>
    </row>
    <row r="385" spans="1:7" ht="43.5" hidden="1" outlineLevel="2" x14ac:dyDescent="0.35">
      <c r="A385" s="154" t="s">
        <v>105</v>
      </c>
      <c r="B385" s="152" t="s">
        <v>107</v>
      </c>
      <c r="C385" s="152" t="s">
        <v>108</v>
      </c>
      <c r="D385" s="152" t="s">
        <v>109</v>
      </c>
      <c r="E385" s="154" t="s">
        <v>103</v>
      </c>
      <c r="F385" s="152" t="s">
        <v>120</v>
      </c>
      <c r="G385" s="154" t="s">
        <v>17</v>
      </c>
    </row>
    <row r="386" spans="1:7" hidden="1" outlineLevel="2" x14ac:dyDescent="0.35">
      <c r="A386" s="247"/>
      <c r="B386" s="248"/>
      <c r="C386" s="244"/>
      <c r="D386" s="245"/>
      <c r="E386" s="244"/>
      <c r="F386" s="246"/>
      <c r="G386" s="73">
        <f>E386*F386</f>
        <v>0</v>
      </c>
    </row>
    <row r="387" spans="1:7" hidden="1" outlineLevel="2" x14ac:dyDescent="0.35">
      <c r="A387" s="247"/>
      <c r="B387" s="248"/>
      <c r="C387" s="244"/>
      <c r="D387" s="245"/>
      <c r="E387" s="244"/>
      <c r="F387" s="246"/>
      <c r="G387" s="73">
        <f>E387*F387</f>
        <v>0</v>
      </c>
    </row>
    <row r="388" spans="1:7" hidden="1" outlineLevel="2" x14ac:dyDescent="0.35">
      <c r="A388" s="247"/>
      <c r="B388" s="248"/>
      <c r="C388" s="244"/>
      <c r="D388" s="245"/>
      <c r="E388" s="244"/>
      <c r="F388" s="246"/>
      <c r="G388" s="73">
        <f>E388*F388</f>
        <v>0</v>
      </c>
    </row>
    <row r="389" spans="1:7" hidden="1" outlineLevel="2" x14ac:dyDescent="0.35">
      <c r="A389" s="247"/>
      <c r="B389" s="248"/>
      <c r="C389" s="244"/>
      <c r="D389" s="245"/>
      <c r="E389" s="244"/>
      <c r="F389" s="246"/>
      <c r="G389" s="73">
        <f>E389*F389</f>
        <v>0</v>
      </c>
    </row>
    <row r="390" spans="1:7" hidden="1" outlineLevel="2" x14ac:dyDescent="0.35">
      <c r="A390" s="247"/>
      <c r="B390" s="248"/>
      <c r="C390" s="244"/>
      <c r="D390" s="245"/>
      <c r="E390" s="244"/>
      <c r="F390" s="246"/>
      <c r="G390" s="73">
        <f>E390*F390</f>
        <v>0</v>
      </c>
    </row>
    <row r="391" spans="1:7" hidden="1" outlineLevel="2" x14ac:dyDescent="0.35">
      <c r="F391" s="39" t="s">
        <v>17</v>
      </c>
      <c r="G391" s="75">
        <f>SUM(G386:G390)</f>
        <v>0</v>
      </c>
    </row>
    <row r="392" spans="1:7" outlineLevel="1" x14ac:dyDescent="0.35"/>
    <row r="393" spans="1:7" ht="18.5" outlineLevel="1" collapsed="1" x14ac:dyDescent="0.35">
      <c r="A393" s="426" t="s">
        <v>139</v>
      </c>
      <c r="B393" s="427"/>
      <c r="C393" s="427"/>
      <c r="D393" s="427"/>
      <c r="E393" s="427"/>
      <c r="F393" s="427"/>
      <c r="G393" s="427"/>
    </row>
    <row r="394" spans="1:7" ht="43.5" hidden="1" outlineLevel="2" x14ac:dyDescent="0.35">
      <c r="A394" s="154" t="s">
        <v>105</v>
      </c>
      <c r="B394" s="152" t="s">
        <v>107</v>
      </c>
      <c r="C394" s="152" t="s">
        <v>108</v>
      </c>
      <c r="D394" s="152" t="s">
        <v>109</v>
      </c>
      <c r="E394" s="154" t="s">
        <v>103</v>
      </c>
      <c r="F394" s="152" t="s">
        <v>120</v>
      </c>
      <c r="G394" s="154" t="s">
        <v>17</v>
      </c>
    </row>
    <row r="395" spans="1:7" hidden="1" outlineLevel="2" x14ac:dyDescent="0.35">
      <c r="A395" s="247"/>
      <c r="B395" s="248"/>
      <c r="C395" s="244"/>
      <c r="D395" s="245"/>
      <c r="E395" s="244"/>
      <c r="F395" s="246"/>
      <c r="G395" s="73">
        <f>E395*F395</f>
        <v>0</v>
      </c>
    </row>
    <row r="396" spans="1:7" hidden="1" outlineLevel="2" x14ac:dyDescent="0.35">
      <c r="A396" s="247"/>
      <c r="B396" s="248"/>
      <c r="C396" s="244"/>
      <c r="D396" s="245"/>
      <c r="E396" s="244"/>
      <c r="F396" s="246"/>
      <c r="G396" s="73">
        <f>E396*F396</f>
        <v>0</v>
      </c>
    </row>
    <row r="397" spans="1:7" hidden="1" outlineLevel="2" x14ac:dyDescent="0.35">
      <c r="A397" s="247"/>
      <c r="B397" s="248"/>
      <c r="C397" s="244"/>
      <c r="D397" s="245"/>
      <c r="E397" s="244"/>
      <c r="F397" s="246"/>
      <c r="G397" s="73">
        <f>E397*F397</f>
        <v>0</v>
      </c>
    </row>
    <row r="398" spans="1:7" hidden="1" outlineLevel="2" x14ac:dyDescent="0.35">
      <c r="A398" s="247"/>
      <c r="B398" s="248"/>
      <c r="C398" s="244"/>
      <c r="D398" s="245"/>
      <c r="E398" s="244"/>
      <c r="F398" s="246"/>
      <c r="G398" s="73">
        <f>E398*F398</f>
        <v>0</v>
      </c>
    </row>
    <row r="399" spans="1:7" hidden="1" outlineLevel="2" x14ac:dyDescent="0.35">
      <c r="A399" s="247"/>
      <c r="B399" s="248"/>
      <c r="C399" s="244"/>
      <c r="D399" s="245"/>
      <c r="E399" s="244"/>
      <c r="F399" s="246"/>
      <c r="G399" s="73">
        <f>E399*F399</f>
        <v>0</v>
      </c>
    </row>
    <row r="400" spans="1:7" hidden="1" outlineLevel="2" x14ac:dyDescent="0.35">
      <c r="F400" s="39" t="s">
        <v>17</v>
      </c>
      <c r="G400" s="75">
        <f>SUM(G395:G399)</f>
        <v>0</v>
      </c>
    </row>
    <row r="401" spans="1:7" outlineLevel="1" x14ac:dyDescent="0.35"/>
    <row r="402" spans="1:7" ht="18.5" x14ac:dyDescent="0.45">
      <c r="F402" s="90" t="s">
        <v>140</v>
      </c>
      <c r="G402" s="88">
        <f>SUM(G396:G401)</f>
        <v>0</v>
      </c>
    </row>
    <row r="403" spans="1:7" ht="15" thickBot="1" x14ac:dyDescent="0.4"/>
    <row r="404" spans="1:7" ht="29" thickBot="1" x14ac:dyDescent="0.4">
      <c r="A404" s="166" t="s">
        <v>8</v>
      </c>
      <c r="B404" s="573"/>
      <c r="C404" s="574"/>
      <c r="D404" s="574"/>
      <c r="E404" s="574"/>
      <c r="F404" s="574"/>
      <c r="G404" s="575"/>
    </row>
    <row r="405" spans="1:7" ht="15" thickBot="1" x14ac:dyDescent="0.4"/>
    <row r="406" spans="1:7" ht="56.5" customHeight="1" thickBot="1" x14ac:dyDescent="0.4">
      <c r="A406" s="176" t="s">
        <v>99</v>
      </c>
      <c r="B406" s="477" t="s">
        <v>231</v>
      </c>
      <c r="C406" s="478"/>
      <c r="D406" s="478"/>
      <c r="E406" s="478"/>
      <c r="F406" s="478"/>
      <c r="G406" s="479"/>
    </row>
    <row r="407" spans="1:7" ht="18.5" outlineLevel="1" x14ac:dyDescent="0.35">
      <c r="A407" s="444" t="s">
        <v>100</v>
      </c>
      <c r="B407" s="561"/>
      <c r="C407" s="411"/>
      <c r="D407" s="411"/>
      <c r="E407" s="411"/>
      <c r="F407" s="411"/>
      <c r="G407" s="411"/>
    </row>
    <row r="408" spans="1:7" ht="14.5" customHeight="1" outlineLevel="1" x14ac:dyDescent="0.35">
      <c r="A408" s="551" t="s">
        <v>222</v>
      </c>
      <c r="B408" s="552"/>
      <c r="C408" s="552"/>
      <c r="D408" s="552"/>
      <c r="E408" s="552"/>
      <c r="F408" s="552"/>
      <c r="G408" s="553"/>
    </row>
    <row r="409" spans="1:7" ht="14.5" customHeight="1" outlineLevel="1" x14ac:dyDescent="0.35">
      <c r="A409" s="551" t="s">
        <v>223</v>
      </c>
      <c r="B409" s="552"/>
      <c r="C409" s="552"/>
      <c r="D409" s="552"/>
      <c r="E409" s="552"/>
      <c r="F409" s="552"/>
      <c r="G409" s="553"/>
    </row>
    <row r="410" spans="1:7" ht="14.5" customHeight="1" outlineLevel="1" x14ac:dyDescent="0.35">
      <c r="A410" s="551" t="s">
        <v>224</v>
      </c>
      <c r="B410" s="552"/>
      <c r="C410" s="552"/>
      <c r="D410" s="552"/>
      <c r="E410" s="552"/>
      <c r="F410" s="552"/>
      <c r="G410" s="553"/>
    </row>
    <row r="411" spans="1:7" ht="14.5" customHeight="1" outlineLevel="1" x14ac:dyDescent="0.35">
      <c r="A411" s="551" t="s">
        <v>225</v>
      </c>
      <c r="B411" s="552"/>
      <c r="C411" s="552"/>
      <c r="D411" s="552"/>
      <c r="E411" s="552"/>
      <c r="F411" s="552"/>
      <c r="G411" s="553"/>
    </row>
    <row r="412" spans="1:7" ht="29" outlineLevel="1" x14ac:dyDescent="0.35">
      <c r="A412" s="419" t="s">
        <v>101</v>
      </c>
      <c r="B412" s="419"/>
      <c r="C412" s="438" t="s">
        <v>102</v>
      </c>
      <c r="D412" s="439"/>
      <c r="E412" s="154" t="s">
        <v>103</v>
      </c>
      <c r="F412" s="152" t="s">
        <v>104</v>
      </c>
      <c r="G412" s="154" t="s">
        <v>17</v>
      </c>
    </row>
    <row r="413" spans="1:7" outlineLevel="1" x14ac:dyDescent="0.35">
      <c r="A413" s="550"/>
      <c r="B413" s="550"/>
      <c r="C413" s="576"/>
      <c r="D413" s="576"/>
      <c r="E413" s="115"/>
      <c r="F413" s="114"/>
      <c r="G413" s="73">
        <f t="shared" ref="G413:G422" si="22">ROUND(E413*F413,2)</f>
        <v>0</v>
      </c>
    </row>
    <row r="414" spans="1:7" outlineLevel="1" x14ac:dyDescent="0.35">
      <c r="A414" s="550"/>
      <c r="B414" s="550"/>
      <c r="C414" s="576"/>
      <c r="D414" s="576"/>
      <c r="E414" s="115"/>
      <c r="F414" s="114"/>
      <c r="G414" s="73">
        <f t="shared" si="22"/>
        <v>0</v>
      </c>
    </row>
    <row r="415" spans="1:7" outlineLevel="1" x14ac:dyDescent="0.35">
      <c r="A415" s="550"/>
      <c r="B415" s="550"/>
      <c r="C415" s="576"/>
      <c r="D415" s="576"/>
      <c r="E415" s="115"/>
      <c r="F415" s="114"/>
      <c r="G415" s="73">
        <f t="shared" si="22"/>
        <v>0</v>
      </c>
    </row>
    <row r="416" spans="1:7" outlineLevel="1" x14ac:dyDescent="0.35">
      <c r="A416" s="550"/>
      <c r="B416" s="550"/>
      <c r="C416" s="576"/>
      <c r="D416" s="576"/>
      <c r="E416" s="115"/>
      <c r="F416" s="114"/>
      <c r="G416" s="73">
        <f t="shared" si="22"/>
        <v>0</v>
      </c>
    </row>
    <row r="417" spans="1:7" outlineLevel="1" x14ac:dyDescent="0.35">
      <c r="A417" s="550"/>
      <c r="B417" s="550"/>
      <c r="C417" s="576"/>
      <c r="D417" s="576"/>
      <c r="E417" s="115"/>
      <c r="F417" s="114"/>
      <c r="G417" s="73">
        <f t="shared" si="22"/>
        <v>0</v>
      </c>
    </row>
    <row r="418" spans="1:7" outlineLevel="2" x14ac:dyDescent="0.35">
      <c r="A418" s="550"/>
      <c r="B418" s="550"/>
      <c r="C418" s="576"/>
      <c r="D418" s="576"/>
      <c r="E418" s="115"/>
      <c r="F418" s="114"/>
      <c r="G418" s="73">
        <f t="shared" si="22"/>
        <v>0</v>
      </c>
    </row>
    <row r="419" spans="1:7" outlineLevel="2" x14ac:dyDescent="0.35">
      <c r="A419" s="550"/>
      <c r="B419" s="550"/>
      <c r="C419" s="576"/>
      <c r="D419" s="576"/>
      <c r="E419" s="115"/>
      <c r="F419" s="114"/>
      <c r="G419" s="73">
        <f t="shared" si="22"/>
        <v>0</v>
      </c>
    </row>
    <row r="420" spans="1:7" outlineLevel="2" x14ac:dyDescent="0.35">
      <c r="A420" s="550"/>
      <c r="B420" s="550"/>
      <c r="C420" s="576"/>
      <c r="D420" s="576"/>
      <c r="E420" s="115"/>
      <c r="F420" s="114"/>
      <c r="G420" s="73">
        <f t="shared" si="22"/>
        <v>0</v>
      </c>
    </row>
    <row r="421" spans="1:7" outlineLevel="2" x14ac:dyDescent="0.35">
      <c r="A421" s="550"/>
      <c r="B421" s="550"/>
      <c r="C421" s="576"/>
      <c r="D421" s="576"/>
      <c r="E421" s="115"/>
      <c r="F421" s="114"/>
      <c r="G421" s="73">
        <f t="shared" si="22"/>
        <v>0</v>
      </c>
    </row>
    <row r="422" spans="1:7" outlineLevel="2" x14ac:dyDescent="0.35">
      <c r="A422" s="550"/>
      <c r="B422" s="550"/>
      <c r="C422" s="576"/>
      <c r="D422" s="576"/>
      <c r="E422" s="115"/>
      <c r="F422" s="114"/>
      <c r="G422" s="73">
        <f t="shared" si="22"/>
        <v>0</v>
      </c>
    </row>
    <row r="423" spans="1:7" ht="14.5" customHeight="1" outlineLevel="3" x14ac:dyDescent="0.35">
      <c r="A423" s="577" t="s">
        <v>228</v>
      </c>
      <c r="B423" s="578"/>
      <c r="C423" s="578"/>
      <c r="D423" s="578"/>
      <c r="E423" s="578"/>
      <c r="F423" s="579"/>
      <c r="G423" s="252">
        <f>'FA7'!G23</f>
        <v>0</v>
      </c>
    </row>
    <row r="424" spans="1:7" outlineLevel="1" x14ac:dyDescent="0.35">
      <c r="F424" s="39" t="s">
        <v>17</v>
      </c>
      <c r="G424" s="75">
        <f>SUM(G413:G423)</f>
        <v>0</v>
      </c>
    </row>
    <row r="425" spans="1:7" outlineLevel="1" x14ac:dyDescent="0.35"/>
    <row r="426" spans="1:7" ht="18.5" outlineLevel="1" x14ac:dyDescent="0.35">
      <c r="A426" s="444" t="s">
        <v>53</v>
      </c>
      <c r="B426" s="561"/>
      <c r="C426" s="427"/>
      <c r="D426" s="427"/>
      <c r="E426" s="427"/>
      <c r="F426" s="427"/>
      <c r="G426" s="427"/>
    </row>
    <row r="427" spans="1:7" ht="44.5" customHeight="1" outlineLevel="1" x14ac:dyDescent="0.35">
      <c r="A427" s="154" t="s">
        <v>105</v>
      </c>
      <c r="B427" s="152" t="s">
        <v>107</v>
      </c>
      <c r="C427" s="152" t="s">
        <v>108</v>
      </c>
      <c r="D427" s="152" t="s">
        <v>109</v>
      </c>
      <c r="E427" s="154" t="s">
        <v>103</v>
      </c>
      <c r="F427" s="152" t="s">
        <v>120</v>
      </c>
      <c r="G427" s="154" t="s">
        <v>17</v>
      </c>
    </row>
    <row r="428" spans="1:7" outlineLevel="1" x14ac:dyDescent="0.35">
      <c r="A428" s="239"/>
      <c r="B428" s="160"/>
      <c r="C428" s="115"/>
      <c r="D428" s="123"/>
      <c r="E428" s="115"/>
      <c r="F428" s="114"/>
      <c r="G428" s="73">
        <f>ROUND(E428*F428,2)</f>
        <v>0</v>
      </c>
    </row>
    <row r="429" spans="1:7" outlineLevel="1" x14ac:dyDescent="0.35">
      <c r="A429" s="239"/>
      <c r="B429" s="160"/>
      <c r="C429" s="115"/>
      <c r="D429" s="123"/>
      <c r="E429" s="115"/>
      <c r="F429" s="114"/>
      <c r="G429" s="73">
        <f t="shared" ref="G429:G437" si="23">ROUND(E429*F429,2)</f>
        <v>0</v>
      </c>
    </row>
    <row r="430" spans="1:7" outlineLevel="1" x14ac:dyDescent="0.35">
      <c r="A430" s="239"/>
      <c r="B430" s="160"/>
      <c r="C430" s="115"/>
      <c r="D430" s="123"/>
      <c r="E430" s="115"/>
      <c r="F430" s="114"/>
      <c r="G430" s="73">
        <f t="shared" si="23"/>
        <v>0</v>
      </c>
    </row>
    <row r="431" spans="1:7" outlineLevel="1" x14ac:dyDescent="0.35">
      <c r="A431" s="239"/>
      <c r="B431" s="160"/>
      <c r="C431" s="115"/>
      <c r="D431" s="123"/>
      <c r="E431" s="115"/>
      <c r="F431" s="114"/>
      <c r="G431" s="73">
        <f t="shared" si="23"/>
        <v>0</v>
      </c>
    </row>
    <row r="432" spans="1:7" outlineLevel="1" x14ac:dyDescent="0.35">
      <c r="A432" s="239"/>
      <c r="B432" s="160"/>
      <c r="C432" s="115"/>
      <c r="D432" s="123"/>
      <c r="E432" s="115"/>
      <c r="F432" s="114"/>
      <c r="G432" s="73">
        <f t="shared" si="23"/>
        <v>0</v>
      </c>
    </row>
    <row r="433" spans="1:7" outlineLevel="2" x14ac:dyDescent="0.35">
      <c r="A433" s="239"/>
      <c r="B433" s="160"/>
      <c r="C433" s="115"/>
      <c r="D433" s="123"/>
      <c r="E433" s="115"/>
      <c r="F433" s="114"/>
      <c r="G433" s="73">
        <f t="shared" si="23"/>
        <v>0</v>
      </c>
    </row>
    <row r="434" spans="1:7" outlineLevel="2" x14ac:dyDescent="0.35">
      <c r="A434" s="239"/>
      <c r="B434" s="160"/>
      <c r="C434" s="115"/>
      <c r="D434" s="123"/>
      <c r="E434" s="115"/>
      <c r="F434" s="114"/>
      <c r="G434" s="73">
        <f t="shared" si="23"/>
        <v>0</v>
      </c>
    </row>
    <row r="435" spans="1:7" outlineLevel="2" x14ac:dyDescent="0.35">
      <c r="A435" s="239"/>
      <c r="B435" s="160"/>
      <c r="C435" s="115"/>
      <c r="D435" s="123"/>
      <c r="E435" s="115"/>
      <c r="F435" s="114"/>
      <c r="G435" s="73">
        <f t="shared" si="23"/>
        <v>0</v>
      </c>
    </row>
    <row r="436" spans="1:7" outlineLevel="2" x14ac:dyDescent="0.35">
      <c r="A436" s="239"/>
      <c r="B436" s="160"/>
      <c r="C436" s="115"/>
      <c r="D436" s="123"/>
      <c r="E436" s="115"/>
      <c r="F436" s="114"/>
      <c r="G436" s="73">
        <f t="shared" si="23"/>
        <v>0</v>
      </c>
    </row>
    <row r="437" spans="1:7" outlineLevel="2" x14ac:dyDescent="0.35">
      <c r="A437" s="239"/>
      <c r="B437" s="160"/>
      <c r="C437" s="115"/>
      <c r="D437" s="123"/>
      <c r="E437" s="115"/>
      <c r="F437" s="114"/>
      <c r="G437" s="73">
        <f t="shared" si="23"/>
        <v>0</v>
      </c>
    </row>
    <row r="438" spans="1:7" ht="14.5" customHeight="1" outlineLevel="3" x14ac:dyDescent="0.35">
      <c r="A438" s="577" t="s">
        <v>228</v>
      </c>
      <c r="B438" s="578"/>
      <c r="C438" s="578"/>
      <c r="D438" s="578"/>
      <c r="E438" s="578"/>
      <c r="F438" s="579"/>
      <c r="G438" s="252">
        <f>'FA7'!G23</f>
        <v>0</v>
      </c>
    </row>
    <row r="439" spans="1:7" outlineLevel="1" x14ac:dyDescent="0.35">
      <c r="F439" s="39" t="s">
        <v>17</v>
      </c>
      <c r="G439" s="75">
        <f>SUM(G428:G438)</f>
        <v>0</v>
      </c>
    </row>
    <row r="440" spans="1:7" outlineLevel="1" x14ac:dyDescent="0.35"/>
    <row r="441" spans="1:7" ht="18.5" outlineLevel="1" x14ac:dyDescent="0.35">
      <c r="A441" s="561" t="s">
        <v>159</v>
      </c>
      <c r="B441" s="561"/>
      <c r="C441" s="561"/>
      <c r="D441" s="561"/>
      <c r="E441" s="561"/>
      <c r="F441" s="561"/>
      <c r="G441" s="561"/>
    </row>
    <row r="442" spans="1:7" outlineLevel="1" x14ac:dyDescent="0.35">
      <c r="A442" s="445" t="s">
        <v>230</v>
      </c>
      <c r="B442" s="446"/>
      <c r="C442" s="446"/>
      <c r="D442" s="446"/>
      <c r="E442" s="446"/>
      <c r="F442" s="446"/>
      <c r="G442" s="447"/>
    </row>
    <row r="443" spans="1:7" outlineLevel="1" x14ac:dyDescent="0.35">
      <c r="A443" s="448"/>
      <c r="B443" s="449"/>
      <c r="C443" s="449"/>
      <c r="D443" s="449"/>
      <c r="E443" s="449"/>
      <c r="F443" s="449"/>
      <c r="G443" s="450"/>
    </row>
    <row r="444" spans="1:7" outlineLevel="1" x14ac:dyDescent="0.35">
      <c r="A444" s="448"/>
      <c r="B444" s="449"/>
      <c r="C444" s="449"/>
      <c r="D444" s="449"/>
      <c r="E444" s="449"/>
      <c r="F444" s="449"/>
      <c r="G444" s="450"/>
    </row>
    <row r="445" spans="1:7" outlineLevel="1" x14ac:dyDescent="0.35">
      <c r="A445" s="451" t="s">
        <v>229</v>
      </c>
      <c r="B445" s="452"/>
      <c r="C445" s="452"/>
      <c r="D445" s="452"/>
      <c r="E445" s="452"/>
      <c r="F445" s="452"/>
      <c r="G445" s="453"/>
    </row>
    <row r="446" spans="1:7" s="255" customFormat="1" outlineLevel="1" x14ac:dyDescent="0.35">
      <c r="A446" s="454" t="s">
        <v>106</v>
      </c>
      <c r="B446" s="455"/>
      <c r="C446" s="455"/>
      <c r="D446" s="455"/>
      <c r="E446" s="455"/>
      <c r="F446" s="455"/>
      <c r="G446" s="456"/>
    </row>
    <row r="447" spans="1:7" s="19" customFormat="1" outlineLevel="1" x14ac:dyDescent="0.35">
      <c r="B447" s="419" t="s">
        <v>216</v>
      </c>
      <c r="C447" s="419"/>
      <c r="D447" s="241" t="s">
        <v>239</v>
      </c>
    </row>
    <row r="448" spans="1:7" s="19" customFormat="1" outlineLevel="1" x14ac:dyDescent="0.35">
      <c r="B448" s="418"/>
      <c r="C448" s="418"/>
      <c r="D448" s="256"/>
    </row>
    <row r="449" spans="1:7" s="19" customFormat="1" outlineLevel="1" x14ac:dyDescent="0.35">
      <c r="B449" s="418"/>
      <c r="C449" s="418"/>
      <c r="D449" s="256"/>
    </row>
    <row r="450" spans="1:7" s="19" customFormat="1" outlineLevel="1" x14ac:dyDescent="0.35">
      <c r="B450" s="418"/>
      <c r="C450" s="418"/>
      <c r="D450" s="256"/>
    </row>
    <row r="451" spans="1:7" s="19" customFormat="1" outlineLevel="1" x14ac:dyDescent="0.35">
      <c r="B451" s="418"/>
      <c r="C451" s="418"/>
      <c r="D451" s="256"/>
    </row>
    <row r="452" spans="1:7" s="19" customFormat="1" outlineLevel="1" x14ac:dyDescent="0.35">
      <c r="A452" s="113" t="s">
        <v>155</v>
      </c>
      <c r="B452" s="418"/>
      <c r="C452" s="418"/>
      <c r="D452" s="256"/>
    </row>
    <row r="453" spans="1:7" ht="43.15" customHeight="1" outlineLevel="1" x14ac:dyDescent="0.35">
      <c r="A453" s="235" t="s">
        <v>217</v>
      </c>
      <c r="B453" s="419" t="s">
        <v>216</v>
      </c>
      <c r="C453" s="419"/>
      <c r="D453" s="154" t="s">
        <v>115</v>
      </c>
      <c r="E453" s="152" t="s">
        <v>37</v>
      </c>
      <c r="F453" s="154" t="s">
        <v>111</v>
      </c>
      <c r="G453" s="154" t="s">
        <v>17</v>
      </c>
    </row>
    <row r="454" spans="1:7" outlineLevel="1" x14ac:dyDescent="0.35">
      <c r="A454" s="239"/>
      <c r="B454" s="550"/>
      <c r="C454" s="550"/>
      <c r="D454" s="160"/>
      <c r="E454" s="115"/>
      <c r="F454" s="125"/>
      <c r="G454" s="73">
        <f>ROUND(E454*F454,2)</f>
        <v>0</v>
      </c>
    </row>
    <row r="455" spans="1:7" outlineLevel="1" x14ac:dyDescent="0.35">
      <c r="A455" s="239"/>
      <c r="B455" s="550"/>
      <c r="C455" s="550"/>
      <c r="D455" s="160"/>
      <c r="E455" s="115"/>
      <c r="F455" s="125"/>
      <c r="G455" s="73">
        <f t="shared" ref="G455:G463" si="24">ROUND(E455*F455,2)</f>
        <v>0</v>
      </c>
    </row>
    <row r="456" spans="1:7" outlineLevel="1" x14ac:dyDescent="0.35">
      <c r="A456" s="239"/>
      <c r="B456" s="550"/>
      <c r="C456" s="550"/>
      <c r="D456" s="160"/>
      <c r="E456" s="115"/>
      <c r="F456" s="125"/>
      <c r="G456" s="73">
        <f t="shared" si="24"/>
        <v>0</v>
      </c>
    </row>
    <row r="457" spans="1:7" outlineLevel="1" x14ac:dyDescent="0.35">
      <c r="A457" s="239"/>
      <c r="B457" s="550"/>
      <c r="C457" s="550"/>
      <c r="D457" s="160"/>
      <c r="E457" s="115"/>
      <c r="F457" s="125"/>
      <c r="G457" s="73">
        <f t="shared" si="24"/>
        <v>0</v>
      </c>
    </row>
    <row r="458" spans="1:7" outlineLevel="1" x14ac:dyDescent="0.35">
      <c r="A458" s="239"/>
      <c r="B458" s="550"/>
      <c r="C458" s="550"/>
      <c r="D458" s="160"/>
      <c r="E458" s="115"/>
      <c r="F458" s="125"/>
      <c r="G458" s="73">
        <f t="shared" si="24"/>
        <v>0</v>
      </c>
    </row>
    <row r="459" spans="1:7" outlineLevel="2" x14ac:dyDescent="0.35">
      <c r="A459" s="239"/>
      <c r="B459" s="550"/>
      <c r="C459" s="550"/>
      <c r="D459" s="160"/>
      <c r="E459" s="115"/>
      <c r="F459" s="125"/>
      <c r="G459" s="73">
        <f t="shared" si="24"/>
        <v>0</v>
      </c>
    </row>
    <row r="460" spans="1:7" outlineLevel="2" x14ac:dyDescent="0.35">
      <c r="A460" s="239"/>
      <c r="B460" s="550"/>
      <c r="C460" s="550"/>
      <c r="D460" s="160"/>
      <c r="E460" s="115"/>
      <c r="F460" s="125"/>
      <c r="G460" s="73">
        <f t="shared" si="24"/>
        <v>0</v>
      </c>
    </row>
    <row r="461" spans="1:7" outlineLevel="2" x14ac:dyDescent="0.35">
      <c r="A461" s="239"/>
      <c r="B461" s="550"/>
      <c r="C461" s="550"/>
      <c r="D461" s="160"/>
      <c r="E461" s="115"/>
      <c r="F461" s="125"/>
      <c r="G461" s="73">
        <f t="shared" si="24"/>
        <v>0</v>
      </c>
    </row>
    <row r="462" spans="1:7" outlineLevel="2" x14ac:dyDescent="0.35">
      <c r="A462" s="239"/>
      <c r="B462" s="550"/>
      <c r="C462" s="550"/>
      <c r="D462" s="160"/>
      <c r="E462" s="115"/>
      <c r="F462" s="125"/>
      <c r="G462" s="73">
        <f t="shared" si="24"/>
        <v>0</v>
      </c>
    </row>
    <row r="463" spans="1:7" outlineLevel="2" x14ac:dyDescent="0.35">
      <c r="A463" s="239"/>
      <c r="B463" s="550"/>
      <c r="C463" s="550"/>
      <c r="D463" s="160"/>
      <c r="E463" s="115"/>
      <c r="F463" s="125"/>
      <c r="G463" s="73">
        <f t="shared" si="24"/>
        <v>0</v>
      </c>
    </row>
    <row r="464" spans="1:7" ht="14.5" customHeight="1" outlineLevel="3" x14ac:dyDescent="0.35">
      <c r="A464" s="577" t="s">
        <v>228</v>
      </c>
      <c r="B464" s="578"/>
      <c r="C464" s="578"/>
      <c r="D464" s="578"/>
      <c r="E464" s="578"/>
      <c r="F464" s="579"/>
      <c r="G464" s="252">
        <f>'FA7'!G62</f>
        <v>0</v>
      </c>
    </row>
    <row r="465" spans="1:7" outlineLevel="1" x14ac:dyDescent="0.35">
      <c r="F465" s="39" t="s">
        <v>17</v>
      </c>
      <c r="G465" s="75">
        <f>SUM(G454:G464)</f>
        <v>0</v>
      </c>
    </row>
    <row r="466" spans="1:7" outlineLevel="1" x14ac:dyDescent="0.35"/>
    <row r="467" spans="1:7" ht="18" customHeight="1" outlineLevel="1" x14ac:dyDescent="0.35">
      <c r="A467" s="561" t="s">
        <v>113</v>
      </c>
      <c r="B467" s="561"/>
      <c r="C467" s="561"/>
      <c r="D467" s="561"/>
      <c r="E467" s="561"/>
      <c r="F467" s="561"/>
      <c r="G467" s="561"/>
    </row>
    <row r="468" spans="1:7" outlineLevel="1" x14ac:dyDescent="0.35">
      <c r="A468" s="416" t="s">
        <v>116</v>
      </c>
      <c r="B468" s="416"/>
      <c r="C468" s="416"/>
      <c r="D468" s="416"/>
      <c r="E468" s="416"/>
      <c r="F468" s="416"/>
      <c r="G468" s="416"/>
    </row>
    <row r="469" spans="1:7" ht="43.5" outlineLevel="1" x14ac:dyDescent="0.35">
      <c r="A469" s="438" t="s">
        <v>114</v>
      </c>
      <c r="B469" s="457"/>
      <c r="C469" s="439"/>
      <c r="D469" s="154" t="s">
        <v>110</v>
      </c>
      <c r="E469" s="152" t="s">
        <v>112</v>
      </c>
      <c r="F469" s="154" t="s">
        <v>111</v>
      </c>
      <c r="G469" s="154" t="s">
        <v>17</v>
      </c>
    </row>
    <row r="470" spans="1:7" outlineLevel="1" x14ac:dyDescent="0.35">
      <c r="A470" s="541"/>
      <c r="B470" s="546"/>
      <c r="C470" s="542"/>
      <c r="D470" s="160"/>
      <c r="E470" s="115"/>
      <c r="F470" s="125"/>
      <c r="G470" s="73">
        <f>ROUND(E470*F470,2)</f>
        <v>0</v>
      </c>
    </row>
    <row r="471" spans="1:7" outlineLevel="1" x14ac:dyDescent="0.35">
      <c r="A471" s="541"/>
      <c r="B471" s="546"/>
      <c r="C471" s="542"/>
      <c r="D471" s="160"/>
      <c r="E471" s="115"/>
      <c r="F471" s="125"/>
      <c r="G471" s="73">
        <f t="shared" ref="G471:G479" si="25">ROUND(E471*F471,2)</f>
        <v>0</v>
      </c>
    </row>
    <row r="472" spans="1:7" outlineLevel="1" x14ac:dyDescent="0.35">
      <c r="A472" s="541"/>
      <c r="B472" s="546"/>
      <c r="C472" s="542"/>
      <c r="D472" s="160"/>
      <c r="E472" s="115"/>
      <c r="F472" s="125"/>
      <c r="G472" s="73">
        <f t="shared" si="25"/>
        <v>0</v>
      </c>
    </row>
    <row r="473" spans="1:7" outlineLevel="1" x14ac:dyDescent="0.35">
      <c r="A473" s="541"/>
      <c r="B473" s="546"/>
      <c r="C473" s="542"/>
      <c r="D473" s="160"/>
      <c r="E473" s="115"/>
      <c r="F473" s="125"/>
      <c r="G473" s="73">
        <f t="shared" si="25"/>
        <v>0</v>
      </c>
    </row>
    <row r="474" spans="1:7" outlineLevel="1" x14ac:dyDescent="0.35">
      <c r="A474" s="541"/>
      <c r="B474" s="546"/>
      <c r="C474" s="542"/>
      <c r="D474" s="160"/>
      <c r="E474" s="115"/>
      <c r="F474" s="125"/>
      <c r="G474" s="73">
        <f t="shared" si="25"/>
        <v>0</v>
      </c>
    </row>
    <row r="475" spans="1:7" outlineLevel="2" x14ac:dyDescent="0.35">
      <c r="A475" s="541"/>
      <c r="B475" s="546"/>
      <c r="C475" s="542"/>
      <c r="D475" s="160"/>
      <c r="E475" s="115"/>
      <c r="F475" s="125"/>
      <c r="G475" s="73">
        <f t="shared" si="25"/>
        <v>0</v>
      </c>
    </row>
    <row r="476" spans="1:7" outlineLevel="2" x14ac:dyDescent="0.35">
      <c r="A476" s="541"/>
      <c r="B476" s="546"/>
      <c r="C476" s="542"/>
      <c r="D476" s="160"/>
      <c r="E476" s="115"/>
      <c r="F476" s="125"/>
      <c r="G476" s="73">
        <f t="shared" si="25"/>
        <v>0</v>
      </c>
    </row>
    <row r="477" spans="1:7" outlineLevel="2" x14ac:dyDescent="0.35">
      <c r="A477" s="541"/>
      <c r="B477" s="546"/>
      <c r="C477" s="542"/>
      <c r="D477" s="160"/>
      <c r="E477" s="115"/>
      <c r="F477" s="125"/>
      <c r="G477" s="73">
        <f t="shared" si="25"/>
        <v>0</v>
      </c>
    </row>
    <row r="478" spans="1:7" ht="14.5" customHeight="1" outlineLevel="2" x14ac:dyDescent="0.35">
      <c r="A478" s="541"/>
      <c r="B478" s="546"/>
      <c r="C478" s="542"/>
      <c r="D478" s="160"/>
      <c r="E478" s="115"/>
      <c r="F478" s="125"/>
      <c r="G478" s="73">
        <f t="shared" si="25"/>
        <v>0</v>
      </c>
    </row>
    <row r="479" spans="1:7" outlineLevel="2" x14ac:dyDescent="0.35">
      <c r="A479" s="541"/>
      <c r="B479" s="546"/>
      <c r="C479" s="542"/>
      <c r="D479" s="160"/>
      <c r="E479" s="115"/>
      <c r="F479" s="125"/>
      <c r="G479" s="73">
        <f t="shared" si="25"/>
        <v>0</v>
      </c>
    </row>
    <row r="480" spans="1:7" ht="14.5" customHeight="1" outlineLevel="3" x14ac:dyDescent="0.35">
      <c r="A480" s="577" t="s">
        <v>228</v>
      </c>
      <c r="B480" s="578"/>
      <c r="C480" s="578"/>
      <c r="D480" s="578"/>
      <c r="E480" s="578"/>
      <c r="F480" s="579"/>
      <c r="G480" s="252">
        <f>'FA7'!G77</f>
        <v>0</v>
      </c>
    </row>
    <row r="481" spans="1:7" outlineLevel="1" x14ac:dyDescent="0.35">
      <c r="F481" s="39" t="s">
        <v>17</v>
      </c>
      <c r="G481" s="75">
        <f>SUM(G470:G480)</f>
        <v>0</v>
      </c>
    </row>
    <row r="482" spans="1:7" ht="14.5" customHeight="1" outlineLevel="1" x14ac:dyDescent="0.35"/>
    <row r="483" spans="1:7" ht="18.5" outlineLevel="1" x14ac:dyDescent="0.35">
      <c r="A483" s="561" t="s">
        <v>117</v>
      </c>
      <c r="B483" s="561"/>
      <c r="C483" s="561"/>
      <c r="D483" s="561"/>
      <c r="E483" s="561"/>
      <c r="F483" s="561"/>
      <c r="G483" s="561"/>
    </row>
    <row r="484" spans="1:7" ht="28" outlineLevel="1" x14ac:dyDescent="0.35">
      <c r="A484" s="419" t="s">
        <v>117</v>
      </c>
      <c r="B484" s="419"/>
      <c r="C484" s="438" t="s">
        <v>121</v>
      </c>
      <c r="D484" s="439"/>
      <c r="E484" s="154" t="s">
        <v>103</v>
      </c>
      <c r="F484" s="152" t="s">
        <v>120</v>
      </c>
      <c r="G484" s="154" t="s">
        <v>17</v>
      </c>
    </row>
    <row r="485" spans="1:7" outlineLevel="1" x14ac:dyDescent="0.35">
      <c r="A485" s="550"/>
      <c r="B485" s="550"/>
      <c r="C485" s="550"/>
      <c r="D485" s="550"/>
      <c r="E485" s="115"/>
      <c r="F485" s="114"/>
      <c r="G485" s="73">
        <f>ROUND(E485*F485,2)</f>
        <v>0</v>
      </c>
    </row>
    <row r="486" spans="1:7" outlineLevel="1" x14ac:dyDescent="0.35">
      <c r="A486" s="550"/>
      <c r="B486" s="550"/>
      <c r="C486" s="550"/>
      <c r="D486" s="550"/>
      <c r="E486" s="115"/>
      <c r="F486" s="114"/>
      <c r="G486" s="73">
        <f t="shared" ref="G486:G494" si="26">ROUND(E486*F486,2)</f>
        <v>0</v>
      </c>
    </row>
    <row r="487" spans="1:7" outlineLevel="1" x14ac:dyDescent="0.35">
      <c r="A487" s="550"/>
      <c r="B487" s="550"/>
      <c r="C487" s="550"/>
      <c r="D487" s="550"/>
      <c r="E487" s="115"/>
      <c r="F487" s="114"/>
      <c r="G487" s="73">
        <f t="shared" si="26"/>
        <v>0</v>
      </c>
    </row>
    <row r="488" spans="1:7" outlineLevel="1" x14ac:dyDescent="0.35">
      <c r="A488" s="550"/>
      <c r="B488" s="550"/>
      <c r="C488" s="550"/>
      <c r="D488" s="550"/>
      <c r="E488" s="115"/>
      <c r="F488" s="114"/>
      <c r="G488" s="73">
        <f t="shared" si="26"/>
        <v>0</v>
      </c>
    </row>
    <row r="489" spans="1:7" outlineLevel="1" x14ac:dyDescent="0.35">
      <c r="A489" s="550"/>
      <c r="B489" s="550"/>
      <c r="C489" s="550"/>
      <c r="D489" s="550"/>
      <c r="E489" s="115"/>
      <c r="F489" s="114"/>
      <c r="G489" s="73">
        <f t="shared" si="26"/>
        <v>0</v>
      </c>
    </row>
    <row r="490" spans="1:7" outlineLevel="2" x14ac:dyDescent="0.35">
      <c r="A490" s="550"/>
      <c r="B490" s="550"/>
      <c r="C490" s="550"/>
      <c r="D490" s="550"/>
      <c r="E490" s="115"/>
      <c r="F490" s="114"/>
      <c r="G490" s="73">
        <f t="shared" si="26"/>
        <v>0</v>
      </c>
    </row>
    <row r="491" spans="1:7" outlineLevel="2" x14ac:dyDescent="0.35">
      <c r="A491" s="550"/>
      <c r="B491" s="550"/>
      <c r="C491" s="550"/>
      <c r="D491" s="550"/>
      <c r="E491" s="115"/>
      <c r="F491" s="114"/>
      <c r="G491" s="73">
        <f t="shared" si="26"/>
        <v>0</v>
      </c>
    </row>
    <row r="492" spans="1:7" outlineLevel="2" x14ac:dyDescent="0.35">
      <c r="A492" s="550"/>
      <c r="B492" s="550"/>
      <c r="C492" s="550"/>
      <c r="D492" s="550"/>
      <c r="E492" s="115"/>
      <c r="F492" s="114"/>
      <c r="G492" s="73">
        <f t="shared" si="26"/>
        <v>0</v>
      </c>
    </row>
    <row r="493" spans="1:7" outlineLevel="2" x14ac:dyDescent="0.35">
      <c r="A493" s="550"/>
      <c r="B493" s="550"/>
      <c r="C493" s="550"/>
      <c r="D493" s="550"/>
      <c r="E493" s="115"/>
      <c r="F493" s="114"/>
      <c r="G493" s="73">
        <f t="shared" si="26"/>
        <v>0</v>
      </c>
    </row>
    <row r="494" spans="1:7" outlineLevel="2" x14ac:dyDescent="0.35">
      <c r="A494" s="550"/>
      <c r="B494" s="550"/>
      <c r="C494" s="550"/>
      <c r="D494" s="550"/>
      <c r="E494" s="115"/>
      <c r="F494" s="114"/>
      <c r="G494" s="73">
        <f t="shared" si="26"/>
        <v>0</v>
      </c>
    </row>
    <row r="495" spans="1:7" ht="14.5" customHeight="1" outlineLevel="3" x14ac:dyDescent="0.35">
      <c r="A495" s="577" t="s">
        <v>228</v>
      </c>
      <c r="B495" s="578"/>
      <c r="C495" s="578"/>
      <c r="D495" s="578"/>
      <c r="E495" s="578"/>
      <c r="F495" s="579"/>
      <c r="G495" s="252">
        <f>'FA7'!G91</f>
        <v>0</v>
      </c>
    </row>
    <row r="496" spans="1:7" outlineLevel="1" x14ac:dyDescent="0.35">
      <c r="F496" s="39" t="s">
        <v>17</v>
      </c>
      <c r="G496" s="75">
        <f>SUM(G485:G495)</f>
        <v>0</v>
      </c>
    </row>
    <row r="497" spans="1:7" outlineLevel="1" x14ac:dyDescent="0.35"/>
    <row r="498" spans="1:7" ht="15.5" x14ac:dyDescent="0.35">
      <c r="F498" s="142" t="s">
        <v>133</v>
      </c>
      <c r="G498" s="140">
        <f>G424+G439+G465+G481+G496</f>
        <v>0</v>
      </c>
    </row>
    <row r="499" spans="1:7" ht="14.5" customHeight="1" thickBot="1" x14ac:dyDescent="0.4"/>
    <row r="500" spans="1:7" ht="57.5" thickBot="1" x14ac:dyDescent="0.4">
      <c r="A500" s="167" t="s">
        <v>137</v>
      </c>
      <c r="B500" s="477" t="s">
        <v>204</v>
      </c>
      <c r="C500" s="478"/>
      <c r="D500" s="478"/>
      <c r="E500" s="478"/>
      <c r="F500" s="478"/>
      <c r="G500" s="479"/>
    </row>
    <row r="501" spans="1:7" ht="14.5" customHeight="1" outlineLevel="1" x14ac:dyDescent="0.35">
      <c r="A501" s="209" t="s">
        <v>93</v>
      </c>
      <c r="B501" s="211" t="s">
        <v>94</v>
      </c>
      <c r="C501" s="38" t="s">
        <v>68</v>
      </c>
      <c r="D501" s="430" t="s">
        <v>36</v>
      </c>
      <c r="E501" s="430"/>
      <c r="F501" s="209" t="s">
        <v>30</v>
      </c>
      <c r="G501" s="209" t="s">
        <v>17</v>
      </c>
    </row>
    <row r="502" spans="1:7" ht="14.5" customHeight="1" outlineLevel="1" x14ac:dyDescent="0.35">
      <c r="A502" s="116" t="s">
        <v>195</v>
      </c>
      <c r="B502" s="117"/>
      <c r="C502" s="117"/>
      <c r="D502" s="403" t="s">
        <v>165</v>
      </c>
      <c r="E502" s="403"/>
      <c r="F502" s="118"/>
      <c r="G502" s="74">
        <f>ROUND(F502*C502,2)</f>
        <v>0</v>
      </c>
    </row>
    <row r="503" spans="1:7" ht="14.5" customHeight="1" outlineLevel="1" x14ac:dyDescent="0.35">
      <c r="C503" s="7" t="s">
        <v>69</v>
      </c>
      <c r="D503" s="403" t="s">
        <v>166</v>
      </c>
      <c r="E503" s="403"/>
      <c r="F503" s="118"/>
      <c r="G503" s="74">
        <f>ROUND(F503*(C504-1)*C502,2)</f>
        <v>0</v>
      </c>
    </row>
    <row r="504" spans="1:7" ht="14.5" customHeight="1" outlineLevel="1" x14ac:dyDescent="0.35">
      <c r="C504" s="117"/>
      <c r="D504" s="403" t="s">
        <v>31</v>
      </c>
      <c r="E504" s="403"/>
      <c r="F504" s="118"/>
      <c r="G504" s="74">
        <f>ROUND(F504*C504*C502,2)</f>
        <v>0</v>
      </c>
    </row>
    <row r="505" spans="1:7" ht="14.5" customHeight="1" outlineLevel="1" x14ac:dyDescent="0.35">
      <c r="D505" s="403" t="s">
        <v>32</v>
      </c>
      <c r="E505" s="403"/>
      <c r="F505" s="118"/>
      <c r="G505" s="118"/>
    </row>
    <row r="506" spans="1:7" ht="14.5" customHeight="1" outlineLevel="1" x14ac:dyDescent="0.35">
      <c r="D506" s="403" t="s">
        <v>15</v>
      </c>
      <c r="E506" s="403"/>
      <c r="F506" s="118"/>
      <c r="G506" s="118"/>
    </row>
    <row r="507" spans="1:7" ht="14.5" customHeight="1" outlineLevel="1" x14ac:dyDescent="0.35">
      <c r="F507" s="39" t="s">
        <v>17</v>
      </c>
      <c r="G507" s="75">
        <f>SUM(G502:G506)*B502</f>
        <v>0</v>
      </c>
    </row>
    <row r="508" spans="1:7" ht="14.5" customHeight="1" outlineLevel="1" x14ac:dyDescent="0.35"/>
    <row r="509" spans="1:7" ht="14.5" customHeight="1" outlineLevel="1" x14ac:dyDescent="0.35">
      <c r="A509" s="209" t="s">
        <v>93</v>
      </c>
      <c r="B509" s="211" t="s">
        <v>94</v>
      </c>
      <c r="C509" s="38" t="s">
        <v>68</v>
      </c>
      <c r="D509" s="430" t="s">
        <v>36</v>
      </c>
      <c r="E509" s="430"/>
      <c r="F509" s="209" t="s">
        <v>30</v>
      </c>
      <c r="G509" s="209" t="s">
        <v>17</v>
      </c>
    </row>
    <row r="510" spans="1:7" ht="14.5" customHeight="1" outlineLevel="1" x14ac:dyDescent="0.35">
      <c r="A510" s="116" t="s">
        <v>196</v>
      </c>
      <c r="B510" s="117"/>
      <c r="C510" s="117"/>
      <c r="D510" s="403" t="s">
        <v>277</v>
      </c>
      <c r="E510" s="403"/>
      <c r="F510" s="118"/>
      <c r="G510" s="74">
        <f>ROUND(F510*C510,2)</f>
        <v>0</v>
      </c>
    </row>
    <row r="511" spans="1:7" ht="14.5" customHeight="1" outlineLevel="1" x14ac:dyDescent="0.35">
      <c r="C511" s="7" t="s">
        <v>69</v>
      </c>
      <c r="D511" s="463" t="s">
        <v>166</v>
      </c>
      <c r="E511" s="463"/>
      <c r="F511" s="214"/>
      <c r="G511" s="214"/>
    </row>
    <row r="512" spans="1:7" ht="14.5" customHeight="1" outlineLevel="1" x14ac:dyDescent="0.35">
      <c r="C512" s="117"/>
      <c r="D512" s="403" t="s">
        <v>31</v>
      </c>
      <c r="E512" s="403"/>
      <c r="F512" s="118"/>
      <c r="G512" s="74">
        <f>ROUND(F512*C512*C510,2)</f>
        <v>0</v>
      </c>
    </row>
    <row r="513" spans="1:7" ht="14.5" customHeight="1" outlineLevel="1" x14ac:dyDescent="0.35">
      <c r="D513" s="403" t="s">
        <v>32</v>
      </c>
      <c r="E513" s="403"/>
      <c r="F513" s="118"/>
      <c r="G513" s="118"/>
    </row>
    <row r="514" spans="1:7" ht="14.5" customHeight="1" outlineLevel="1" x14ac:dyDescent="0.35">
      <c r="D514" s="403" t="s">
        <v>15</v>
      </c>
      <c r="E514" s="403"/>
      <c r="F514" s="118"/>
      <c r="G514" s="118"/>
    </row>
    <row r="515" spans="1:7" ht="14.5" customHeight="1" outlineLevel="1" x14ac:dyDescent="0.35">
      <c r="F515" s="39" t="s">
        <v>17</v>
      </c>
      <c r="G515" s="75">
        <f>SUM(G510:G514)*B510</f>
        <v>0</v>
      </c>
    </row>
    <row r="516" spans="1:7" ht="14.5" customHeight="1" outlineLevel="1" x14ac:dyDescent="0.35"/>
    <row r="517" spans="1:7" ht="14.5" customHeight="1" outlineLevel="1" x14ac:dyDescent="0.35">
      <c r="A517" s="547" t="s">
        <v>232</v>
      </c>
      <c r="B517" s="548"/>
      <c r="C517" s="548"/>
      <c r="D517" s="548"/>
      <c r="E517" s="548"/>
      <c r="F517" s="548"/>
      <c r="G517" s="549"/>
    </row>
    <row r="518" spans="1:7" s="168" customFormat="1" ht="28" outlineLevel="1" x14ac:dyDescent="0.35">
      <c r="A518" s="419" t="s">
        <v>8</v>
      </c>
      <c r="B518" s="419"/>
      <c r="C518" s="419" t="s">
        <v>205</v>
      </c>
      <c r="D518" s="419"/>
      <c r="E518" s="210" t="s">
        <v>103</v>
      </c>
      <c r="F518" s="210" t="s">
        <v>120</v>
      </c>
      <c r="G518" s="210" t="s">
        <v>17</v>
      </c>
    </row>
    <row r="519" spans="1:7" s="168" customFormat="1" outlineLevel="1" x14ac:dyDescent="0.35">
      <c r="A519" s="550"/>
      <c r="B519" s="550"/>
      <c r="C519" s="550"/>
      <c r="D519" s="550"/>
      <c r="E519" s="115"/>
      <c r="F519" s="114"/>
      <c r="G519" s="73">
        <f>ROUND(E519*(F519/$B$9),2)</f>
        <v>0</v>
      </c>
    </row>
    <row r="520" spans="1:7" s="168" customFormat="1" outlineLevel="1" x14ac:dyDescent="0.35">
      <c r="A520" s="550"/>
      <c r="B520" s="550"/>
      <c r="C520" s="550"/>
      <c r="D520" s="550"/>
      <c r="E520" s="115"/>
      <c r="F520" s="114"/>
      <c r="G520" s="73">
        <f t="shared" ref="G520:G533" si="27">ROUND(E520*(F520/$B$9),2)</f>
        <v>0</v>
      </c>
    </row>
    <row r="521" spans="1:7" s="168" customFormat="1" outlineLevel="1" x14ac:dyDescent="0.35">
      <c r="A521" s="550"/>
      <c r="B521" s="550"/>
      <c r="C521" s="550"/>
      <c r="D521" s="550"/>
      <c r="E521" s="115"/>
      <c r="F521" s="114"/>
      <c r="G521" s="73">
        <f t="shared" si="27"/>
        <v>0</v>
      </c>
    </row>
    <row r="522" spans="1:7" s="168" customFormat="1" outlineLevel="1" x14ac:dyDescent="0.35">
      <c r="A522" s="550"/>
      <c r="B522" s="550"/>
      <c r="C522" s="550"/>
      <c r="D522" s="550"/>
      <c r="E522" s="115"/>
      <c r="F522" s="114"/>
      <c r="G522" s="73">
        <f t="shared" si="27"/>
        <v>0</v>
      </c>
    </row>
    <row r="523" spans="1:7" s="168" customFormat="1" outlineLevel="1" x14ac:dyDescent="0.35">
      <c r="A523" s="550"/>
      <c r="B523" s="550"/>
      <c r="C523" s="550"/>
      <c r="D523" s="550"/>
      <c r="E523" s="115"/>
      <c r="F523" s="114"/>
      <c r="G523" s="73">
        <f t="shared" si="27"/>
        <v>0</v>
      </c>
    </row>
    <row r="524" spans="1:7" s="168" customFormat="1" outlineLevel="2" x14ac:dyDescent="0.35">
      <c r="A524" s="550"/>
      <c r="B524" s="550"/>
      <c r="C524" s="550"/>
      <c r="D524" s="550"/>
      <c r="E524" s="115"/>
      <c r="F524" s="114"/>
      <c r="G524" s="73">
        <f t="shared" si="27"/>
        <v>0</v>
      </c>
    </row>
    <row r="525" spans="1:7" s="168" customFormat="1" outlineLevel="2" x14ac:dyDescent="0.35">
      <c r="A525" s="550"/>
      <c r="B525" s="550"/>
      <c r="C525" s="550"/>
      <c r="D525" s="550"/>
      <c r="E525" s="115"/>
      <c r="F525" s="114"/>
      <c r="G525" s="73">
        <f t="shared" si="27"/>
        <v>0</v>
      </c>
    </row>
    <row r="526" spans="1:7" s="168" customFormat="1" outlineLevel="2" x14ac:dyDescent="0.35">
      <c r="A526" s="550"/>
      <c r="B526" s="550"/>
      <c r="C526" s="550"/>
      <c r="D526" s="550"/>
      <c r="E526" s="115"/>
      <c r="F526" s="114"/>
      <c r="G526" s="73">
        <f t="shared" si="27"/>
        <v>0</v>
      </c>
    </row>
    <row r="527" spans="1:7" s="168" customFormat="1" outlineLevel="2" x14ac:dyDescent="0.35">
      <c r="A527" s="550"/>
      <c r="B527" s="550"/>
      <c r="C527" s="550"/>
      <c r="D527" s="550"/>
      <c r="E527" s="115"/>
      <c r="F527" s="114"/>
      <c r="G527" s="73">
        <f t="shared" si="27"/>
        <v>0</v>
      </c>
    </row>
    <row r="528" spans="1:7" s="168" customFormat="1" outlineLevel="2" x14ac:dyDescent="0.35">
      <c r="A528" s="550"/>
      <c r="B528" s="550"/>
      <c r="C528" s="550"/>
      <c r="D528" s="550"/>
      <c r="E528" s="115"/>
      <c r="F528" s="114"/>
      <c r="G528" s="73">
        <f t="shared" si="27"/>
        <v>0</v>
      </c>
    </row>
    <row r="529" spans="1:7" s="168" customFormat="1" outlineLevel="3" x14ac:dyDescent="0.35">
      <c r="A529" s="550"/>
      <c r="B529" s="550"/>
      <c r="C529" s="550"/>
      <c r="D529" s="550"/>
      <c r="E529" s="115"/>
      <c r="F529" s="114"/>
      <c r="G529" s="73">
        <f t="shared" si="27"/>
        <v>0</v>
      </c>
    </row>
    <row r="530" spans="1:7" s="168" customFormat="1" outlineLevel="3" x14ac:dyDescent="0.35">
      <c r="A530" s="550"/>
      <c r="B530" s="550"/>
      <c r="C530" s="550"/>
      <c r="D530" s="550"/>
      <c r="E530" s="115"/>
      <c r="F530" s="114"/>
      <c r="G530" s="73">
        <f t="shared" si="27"/>
        <v>0</v>
      </c>
    </row>
    <row r="531" spans="1:7" s="168" customFormat="1" outlineLevel="3" x14ac:dyDescent="0.35">
      <c r="A531" s="550"/>
      <c r="B531" s="550"/>
      <c r="C531" s="550"/>
      <c r="D531" s="550"/>
      <c r="E531" s="115"/>
      <c r="F531" s="114"/>
      <c r="G531" s="73">
        <f t="shared" si="27"/>
        <v>0</v>
      </c>
    </row>
    <row r="532" spans="1:7" s="168" customFormat="1" outlineLevel="3" x14ac:dyDescent="0.35">
      <c r="A532" s="550"/>
      <c r="B532" s="550"/>
      <c r="C532" s="550"/>
      <c r="D532" s="550"/>
      <c r="E532" s="115"/>
      <c r="F532" s="114"/>
      <c r="G532" s="73">
        <f t="shared" si="27"/>
        <v>0</v>
      </c>
    </row>
    <row r="533" spans="1:7" s="168" customFormat="1" outlineLevel="3" x14ac:dyDescent="0.35">
      <c r="A533" s="550"/>
      <c r="B533" s="550"/>
      <c r="C533" s="550"/>
      <c r="D533" s="550"/>
      <c r="E533" s="115"/>
      <c r="F533" s="114"/>
      <c r="G533" s="73">
        <f t="shared" si="27"/>
        <v>0</v>
      </c>
    </row>
    <row r="534" spans="1:7" ht="15.5" x14ac:dyDescent="0.35">
      <c r="F534" s="142" t="s">
        <v>160</v>
      </c>
      <c r="G534" s="140">
        <f>SUM(G519:G533)</f>
        <v>0</v>
      </c>
    </row>
    <row r="535" spans="1:7" ht="14.5" customHeight="1" x14ac:dyDescent="0.35"/>
    <row r="536" spans="1:7" ht="14.5" customHeight="1" x14ac:dyDescent="0.35">
      <c r="A536" s="547" t="s">
        <v>233</v>
      </c>
      <c r="B536" s="548"/>
      <c r="C536" s="548"/>
      <c r="D536" s="548"/>
      <c r="E536" s="548"/>
      <c r="F536" s="548"/>
      <c r="G536" s="549"/>
    </row>
    <row r="537" spans="1:7" s="168" customFormat="1" ht="29" outlineLevel="1" x14ac:dyDescent="0.35">
      <c r="A537" s="419" t="s">
        <v>8</v>
      </c>
      <c r="B537" s="419"/>
      <c r="C537" s="419" t="s">
        <v>205</v>
      </c>
      <c r="D537" s="419"/>
      <c r="E537" s="210" t="s">
        <v>203</v>
      </c>
      <c r="F537" s="210" t="s">
        <v>35</v>
      </c>
      <c r="G537" s="210" t="s">
        <v>17</v>
      </c>
    </row>
    <row r="538" spans="1:7" s="168" customFormat="1" outlineLevel="1" x14ac:dyDescent="0.35">
      <c r="A538" s="418"/>
      <c r="B538" s="418"/>
      <c r="C538" s="550"/>
      <c r="D538" s="550"/>
      <c r="E538" s="115"/>
      <c r="F538" s="114"/>
      <c r="G538" s="73">
        <f>ROUND(E538*F538,2)</f>
        <v>0</v>
      </c>
    </row>
    <row r="539" spans="1:7" s="168" customFormat="1" outlineLevel="1" x14ac:dyDescent="0.35">
      <c r="A539" s="418"/>
      <c r="B539" s="418"/>
      <c r="C539" s="550"/>
      <c r="D539" s="550"/>
      <c r="E539" s="115"/>
      <c r="F539" s="114"/>
      <c r="G539" s="73">
        <f t="shared" ref="G539:G552" si="28">ROUND(E539*F539,2)</f>
        <v>0</v>
      </c>
    </row>
    <row r="540" spans="1:7" s="168" customFormat="1" outlineLevel="1" x14ac:dyDescent="0.35">
      <c r="A540" s="418"/>
      <c r="B540" s="418"/>
      <c r="C540" s="550"/>
      <c r="D540" s="550"/>
      <c r="E540" s="115"/>
      <c r="F540" s="114"/>
      <c r="G540" s="73">
        <f t="shared" si="28"/>
        <v>0</v>
      </c>
    </row>
    <row r="541" spans="1:7" s="168" customFormat="1" outlineLevel="1" x14ac:dyDescent="0.35">
      <c r="A541" s="418"/>
      <c r="B541" s="418"/>
      <c r="C541" s="550"/>
      <c r="D541" s="550"/>
      <c r="E541" s="115"/>
      <c r="F541" s="114"/>
      <c r="G541" s="73">
        <f t="shared" si="28"/>
        <v>0</v>
      </c>
    </row>
    <row r="542" spans="1:7" s="168" customFormat="1" outlineLevel="1" x14ac:dyDescent="0.35">
      <c r="A542" s="418"/>
      <c r="B542" s="418"/>
      <c r="C542" s="550"/>
      <c r="D542" s="550"/>
      <c r="E542" s="115"/>
      <c r="F542" s="114"/>
      <c r="G542" s="73">
        <f t="shared" si="28"/>
        <v>0</v>
      </c>
    </row>
    <row r="543" spans="1:7" s="168" customFormat="1" outlineLevel="2" x14ac:dyDescent="0.35">
      <c r="A543" s="550"/>
      <c r="B543" s="550"/>
      <c r="C543" s="550"/>
      <c r="D543" s="550"/>
      <c r="E543" s="115"/>
      <c r="F543" s="114"/>
      <c r="G543" s="73">
        <f t="shared" si="28"/>
        <v>0</v>
      </c>
    </row>
    <row r="544" spans="1:7" s="168" customFormat="1" outlineLevel="2" x14ac:dyDescent="0.35">
      <c r="A544" s="550"/>
      <c r="B544" s="550"/>
      <c r="C544" s="550"/>
      <c r="D544" s="550"/>
      <c r="E544" s="115"/>
      <c r="F544" s="114"/>
      <c r="G544" s="73">
        <f t="shared" si="28"/>
        <v>0</v>
      </c>
    </row>
    <row r="545" spans="1:7" s="168" customFormat="1" outlineLevel="2" x14ac:dyDescent="0.35">
      <c r="A545" s="550"/>
      <c r="B545" s="550"/>
      <c r="C545" s="550"/>
      <c r="D545" s="550"/>
      <c r="E545" s="115"/>
      <c r="F545" s="114"/>
      <c r="G545" s="73">
        <f t="shared" si="28"/>
        <v>0</v>
      </c>
    </row>
    <row r="546" spans="1:7" s="168" customFormat="1" outlineLevel="2" x14ac:dyDescent="0.35">
      <c r="A546" s="550"/>
      <c r="B546" s="550"/>
      <c r="C546" s="550"/>
      <c r="D546" s="550"/>
      <c r="E546" s="115"/>
      <c r="F546" s="114"/>
      <c r="G546" s="73">
        <f t="shared" si="28"/>
        <v>0</v>
      </c>
    </row>
    <row r="547" spans="1:7" s="168" customFormat="1" outlineLevel="2" x14ac:dyDescent="0.35">
      <c r="A547" s="550"/>
      <c r="B547" s="550"/>
      <c r="C547" s="550"/>
      <c r="D547" s="550"/>
      <c r="E547" s="115"/>
      <c r="F547" s="114"/>
      <c r="G547" s="73">
        <f t="shared" si="28"/>
        <v>0</v>
      </c>
    </row>
    <row r="548" spans="1:7" s="168" customFormat="1" outlineLevel="3" x14ac:dyDescent="0.35">
      <c r="A548" s="550"/>
      <c r="B548" s="550"/>
      <c r="C548" s="550"/>
      <c r="D548" s="550"/>
      <c r="E548" s="115"/>
      <c r="F548" s="114"/>
      <c r="G548" s="73">
        <f t="shared" si="28"/>
        <v>0</v>
      </c>
    </row>
    <row r="549" spans="1:7" s="168" customFormat="1" outlineLevel="3" x14ac:dyDescent="0.35">
      <c r="A549" s="550"/>
      <c r="B549" s="550"/>
      <c r="C549" s="550"/>
      <c r="D549" s="550"/>
      <c r="E549" s="115"/>
      <c r="F549" s="114"/>
      <c r="G549" s="73">
        <f t="shared" si="28"/>
        <v>0</v>
      </c>
    </row>
    <row r="550" spans="1:7" s="168" customFormat="1" outlineLevel="3" x14ac:dyDescent="0.35">
      <c r="A550" s="550"/>
      <c r="B550" s="550"/>
      <c r="C550" s="550"/>
      <c r="D550" s="550"/>
      <c r="E550" s="115"/>
      <c r="F550" s="114"/>
      <c r="G550" s="73">
        <f t="shared" si="28"/>
        <v>0</v>
      </c>
    </row>
    <row r="551" spans="1:7" s="168" customFormat="1" outlineLevel="3" x14ac:dyDescent="0.35">
      <c r="A551" s="550"/>
      <c r="B551" s="550"/>
      <c r="C551" s="550"/>
      <c r="D551" s="550"/>
      <c r="E551" s="115"/>
      <c r="F551" s="114"/>
      <c r="G551" s="73">
        <f t="shared" si="28"/>
        <v>0</v>
      </c>
    </row>
    <row r="552" spans="1:7" outlineLevel="3" x14ac:dyDescent="0.35">
      <c r="A552" s="550"/>
      <c r="B552" s="550"/>
      <c r="C552" s="550"/>
      <c r="D552" s="550"/>
      <c r="E552" s="115"/>
      <c r="F552" s="114"/>
      <c r="G552" s="73">
        <f t="shared" si="28"/>
        <v>0</v>
      </c>
    </row>
    <row r="553" spans="1:7" ht="15.5" x14ac:dyDescent="0.35">
      <c r="F553" s="142" t="s">
        <v>160</v>
      </c>
      <c r="G553" s="140">
        <f>SUM(G538:G552)</f>
        <v>0</v>
      </c>
    </row>
    <row r="555" spans="1:7" ht="15.5" x14ac:dyDescent="0.35">
      <c r="E555" s="464" t="s">
        <v>273</v>
      </c>
      <c r="F555" s="464"/>
      <c r="G555" s="140">
        <f>G507+G515+G534+G553</f>
        <v>0</v>
      </c>
    </row>
    <row r="557" spans="1:7" ht="15.5" x14ac:dyDescent="0.35">
      <c r="F557" s="142" t="s">
        <v>274</v>
      </c>
      <c r="G557" s="140">
        <f>G498+G555</f>
        <v>0</v>
      </c>
    </row>
    <row r="558" spans="1:7" ht="15" thickBot="1" x14ac:dyDescent="0.4"/>
    <row r="559" spans="1:7" ht="82.15" customHeight="1" thickBot="1" x14ac:dyDescent="0.4">
      <c r="A559" s="166" t="s">
        <v>9</v>
      </c>
      <c r="B559" s="563" t="s">
        <v>63</v>
      </c>
      <c r="C559" s="564"/>
      <c r="D559" s="564"/>
      <c r="E559" s="564"/>
      <c r="F559" s="564"/>
      <c r="G559" s="564"/>
    </row>
    <row r="560" spans="1:7" ht="14.5" customHeight="1" x14ac:dyDescent="0.35">
      <c r="B560" s="562"/>
      <c r="C560" s="562"/>
    </row>
    <row r="561" spans="1:7" ht="16" thickBot="1" x14ac:dyDescent="0.4">
      <c r="A561" s="187" t="s">
        <v>124</v>
      </c>
      <c r="B561" s="408"/>
      <c r="C561" s="408"/>
      <c r="D561" s="307" t="s">
        <v>285</v>
      </c>
    </row>
    <row r="562" spans="1:7" ht="4.9000000000000004" customHeight="1" outlineLevel="1" x14ac:dyDescent="0.35"/>
    <row r="563" spans="1:7" outlineLevel="1" x14ac:dyDescent="0.35">
      <c r="A563" s="556" t="s">
        <v>132</v>
      </c>
      <c r="B563" s="556"/>
      <c r="C563" s="556"/>
      <c r="D563" s="556"/>
      <c r="E563" s="556"/>
      <c r="F563" s="556"/>
      <c r="G563" s="556"/>
    </row>
    <row r="564" spans="1:7" outlineLevel="1" x14ac:dyDescent="0.35"/>
    <row r="565" spans="1:7" ht="18.5" outlineLevel="1" x14ac:dyDescent="0.35">
      <c r="A565" s="561" t="s">
        <v>125</v>
      </c>
      <c r="B565" s="561"/>
      <c r="C565" s="561"/>
      <c r="D565" s="561"/>
      <c r="E565" s="561"/>
      <c r="F565" s="561"/>
      <c r="G565" s="561"/>
    </row>
    <row r="566" spans="1:7" ht="16" outlineLevel="1" thickBot="1" x14ac:dyDescent="0.4">
      <c r="A566" s="2" t="s">
        <v>126</v>
      </c>
      <c r="B566" s="186"/>
      <c r="C566" s="307" t="s">
        <v>286</v>
      </c>
    </row>
    <row r="567" spans="1:7" ht="4.1500000000000004" customHeight="1" outlineLevel="1" thickBot="1" x14ac:dyDescent="0.4"/>
    <row r="568" spans="1:7" ht="29" outlineLevel="1" x14ac:dyDescent="0.35">
      <c r="A568" s="65" t="s">
        <v>127</v>
      </c>
      <c r="B568" s="155" t="s">
        <v>236</v>
      </c>
      <c r="C568" s="409" t="s">
        <v>128</v>
      </c>
      <c r="D568" s="410"/>
      <c r="E568" s="65" t="s">
        <v>237</v>
      </c>
      <c r="F568" s="155" t="s">
        <v>134</v>
      </c>
      <c r="G568" s="156" t="s">
        <v>73</v>
      </c>
    </row>
    <row r="569" spans="1:7" ht="16" outlineLevel="1" thickBot="1" x14ac:dyDescent="0.4">
      <c r="A569" s="296"/>
      <c r="B569" s="222"/>
      <c r="C569" s="557"/>
      <c r="D569" s="558"/>
      <c r="E569" s="127"/>
      <c r="F569" s="128"/>
      <c r="G569" s="76">
        <f>ROUND(E569*F569,2)</f>
        <v>0</v>
      </c>
    </row>
    <row r="570" spans="1:7" outlineLevel="1" x14ac:dyDescent="0.35">
      <c r="A570" s="296"/>
      <c r="B570" s="222"/>
      <c r="C570" s="557"/>
      <c r="D570" s="558"/>
    </row>
    <row r="571" spans="1:7" outlineLevel="1" x14ac:dyDescent="0.35">
      <c r="A571" s="296"/>
      <c r="B571" s="222"/>
      <c r="C571" s="557"/>
      <c r="D571" s="558"/>
    </row>
    <row r="572" spans="1:7" outlineLevel="1" x14ac:dyDescent="0.35">
      <c r="A572" s="296"/>
      <c r="B572" s="222"/>
      <c r="C572" s="557"/>
      <c r="D572" s="558"/>
    </row>
    <row r="573" spans="1:7" ht="15" outlineLevel="1" thickBot="1" x14ac:dyDescent="0.4">
      <c r="A573" s="297"/>
      <c r="B573" s="223"/>
      <c r="C573" s="559"/>
      <c r="D573" s="560"/>
    </row>
    <row r="574" spans="1:7" outlineLevel="1" x14ac:dyDescent="0.35"/>
    <row r="575" spans="1:7" ht="18.5" outlineLevel="1" x14ac:dyDescent="0.35">
      <c r="A575" s="561" t="s">
        <v>248</v>
      </c>
      <c r="B575" s="561"/>
      <c r="C575" s="561"/>
      <c r="D575" s="561"/>
      <c r="E575" s="561"/>
      <c r="F575" s="561"/>
      <c r="G575" s="561"/>
    </row>
    <row r="576" spans="1:7" outlineLevel="1" x14ac:dyDescent="0.35">
      <c r="A576" s="416" t="s">
        <v>153</v>
      </c>
      <c r="B576" s="416"/>
      <c r="C576" s="416"/>
      <c r="D576" s="416"/>
      <c r="E576" s="416"/>
      <c r="F576" s="416"/>
      <c r="G576" s="416"/>
    </row>
    <row r="577" spans="5:7" ht="15" outlineLevel="1" thickBot="1" x14ac:dyDescent="0.4"/>
    <row r="578" spans="5:7" ht="14.5" customHeight="1" outlineLevel="1" x14ac:dyDescent="0.35">
      <c r="E578" s="65" t="s">
        <v>129</v>
      </c>
      <c r="F578" s="155" t="s">
        <v>130</v>
      </c>
      <c r="G578" s="156" t="s">
        <v>73</v>
      </c>
    </row>
    <row r="579" spans="5:7" ht="16" outlineLevel="1" thickBot="1" x14ac:dyDescent="0.4">
      <c r="E579" s="68">
        <v>0.1</v>
      </c>
      <c r="F579" s="128"/>
      <c r="G579" s="76">
        <f>ROUND(E579*F579,2)</f>
        <v>0</v>
      </c>
    </row>
    <row r="580" spans="5:7" outlineLevel="1" x14ac:dyDescent="0.35"/>
    <row r="581" spans="5:7" ht="15.5" x14ac:dyDescent="0.35">
      <c r="F581" s="143" t="s">
        <v>118</v>
      </c>
      <c r="G581" s="140">
        <f>IF(G569&gt;0,G569,G579)</f>
        <v>0</v>
      </c>
    </row>
  </sheetData>
  <sheetProtection algorithmName="SHA-512" hashValue="LsLwuW7kH0bqBLfW2vWeS/o5BsnCtkO/sOQKw9mGsvFkXoyBXsb4/DwxDgs54BpAN2OqfzJ2uNwT+diHumF8KQ==" saltValue="+ccSLEP2SEsa0MgGsI984w==" spinCount="100000" sheet="1" objects="1" scenarios="1"/>
  <mergeCells count="462">
    <mergeCell ref="C372:F372"/>
    <mergeCell ref="C373:F373"/>
    <mergeCell ref="C374:F374"/>
    <mergeCell ref="C375:F375"/>
    <mergeCell ref="C376:F376"/>
    <mergeCell ref="C377:F377"/>
    <mergeCell ref="D512:E512"/>
    <mergeCell ref="D513:E513"/>
    <mergeCell ref="D514:E514"/>
    <mergeCell ref="A480:F480"/>
    <mergeCell ref="A479:C479"/>
    <mergeCell ref="A413:B413"/>
    <mergeCell ref="A412:B412"/>
    <mergeCell ref="A414:B414"/>
    <mergeCell ref="C414:D414"/>
    <mergeCell ref="A415:B415"/>
    <mergeCell ref="A476:C476"/>
    <mergeCell ref="A477:C477"/>
    <mergeCell ref="A485:B485"/>
    <mergeCell ref="C485:D485"/>
    <mergeCell ref="A478:C478"/>
    <mergeCell ref="B500:G500"/>
    <mergeCell ref="A492:B492"/>
    <mergeCell ref="A493:B493"/>
    <mergeCell ref="E555:F555"/>
    <mergeCell ref="A446:G446"/>
    <mergeCell ref="B447:C447"/>
    <mergeCell ref="B448:C448"/>
    <mergeCell ref="B449:C449"/>
    <mergeCell ref="B451:C451"/>
    <mergeCell ref="B452:C452"/>
    <mergeCell ref="B450:C450"/>
    <mergeCell ref="D501:E501"/>
    <mergeCell ref="D502:E502"/>
    <mergeCell ref="D503:E503"/>
    <mergeCell ref="D504:E504"/>
    <mergeCell ref="D505:E505"/>
    <mergeCell ref="C488:D488"/>
    <mergeCell ref="A484:B484"/>
    <mergeCell ref="C484:D484"/>
    <mergeCell ref="A486:B486"/>
    <mergeCell ref="C486:D486"/>
    <mergeCell ref="A487:B487"/>
    <mergeCell ref="D506:E506"/>
    <mergeCell ref="D509:E509"/>
    <mergeCell ref="D510:E510"/>
    <mergeCell ref="D511:E511"/>
    <mergeCell ref="A488:B488"/>
    <mergeCell ref="B3:E3"/>
    <mergeCell ref="B253:D253"/>
    <mergeCell ref="B254:D254"/>
    <mergeCell ref="B255:D255"/>
    <mergeCell ref="B256:D256"/>
    <mergeCell ref="B238:D238"/>
    <mergeCell ref="B239:D239"/>
    <mergeCell ref="B240:D240"/>
    <mergeCell ref="B243:D243"/>
    <mergeCell ref="B244:D244"/>
    <mergeCell ref="B245:D245"/>
    <mergeCell ref="B232:D232"/>
    <mergeCell ref="B235:D235"/>
    <mergeCell ref="B236:D236"/>
    <mergeCell ref="B237:D237"/>
    <mergeCell ref="B251:D251"/>
    <mergeCell ref="B252:D252"/>
    <mergeCell ref="B246:D246"/>
    <mergeCell ref="B247:D247"/>
    <mergeCell ref="B215:D215"/>
    <mergeCell ref="B202:D202"/>
    <mergeCell ref="B203:D203"/>
    <mergeCell ref="B204:D204"/>
    <mergeCell ref="B205:D205"/>
    <mergeCell ref="B248:D248"/>
    <mergeCell ref="B224:D224"/>
    <mergeCell ref="B227:D227"/>
    <mergeCell ref="B228:D228"/>
    <mergeCell ref="B229:D229"/>
    <mergeCell ref="B230:D230"/>
    <mergeCell ref="B231:D231"/>
    <mergeCell ref="B218:D218"/>
    <mergeCell ref="B219:D219"/>
    <mergeCell ref="B220:D220"/>
    <mergeCell ref="B221:D221"/>
    <mergeCell ref="B222:D222"/>
    <mergeCell ref="B223:D223"/>
    <mergeCell ref="B193:D193"/>
    <mergeCell ref="A194:C194"/>
    <mergeCell ref="B210:D210"/>
    <mergeCell ref="B211:D211"/>
    <mergeCell ref="B212:D212"/>
    <mergeCell ref="B213:D213"/>
    <mergeCell ref="B214:D214"/>
    <mergeCell ref="B206:D206"/>
    <mergeCell ref="B209:D209"/>
    <mergeCell ref="B270:D270"/>
    <mergeCell ref="B271:D271"/>
    <mergeCell ref="B277:D277"/>
    <mergeCell ref="B278:D278"/>
    <mergeCell ref="B279:D279"/>
    <mergeCell ref="B281:D281"/>
    <mergeCell ref="B167:D167"/>
    <mergeCell ref="B183:D183"/>
    <mergeCell ref="B184:D184"/>
    <mergeCell ref="B185:D185"/>
    <mergeCell ref="B186:D186"/>
    <mergeCell ref="B187:D187"/>
    <mergeCell ref="B188:D188"/>
    <mergeCell ref="B176:D176"/>
    <mergeCell ref="B177:D177"/>
    <mergeCell ref="B178:D178"/>
    <mergeCell ref="B179:D179"/>
    <mergeCell ref="B180:D180"/>
    <mergeCell ref="A181:C181"/>
    <mergeCell ref="B196:D196"/>
    <mergeCell ref="B197:D197"/>
    <mergeCell ref="B198:D198"/>
    <mergeCell ref="B191:D191"/>
    <mergeCell ref="B192:D192"/>
    <mergeCell ref="B159:D159"/>
    <mergeCell ref="B160:D160"/>
    <mergeCell ref="B161:D161"/>
    <mergeCell ref="B295:D295"/>
    <mergeCell ref="A262:G262"/>
    <mergeCell ref="B268:D268"/>
    <mergeCell ref="B266:D266"/>
    <mergeCell ref="B265:D265"/>
    <mergeCell ref="B170:D170"/>
    <mergeCell ref="B171:D171"/>
    <mergeCell ref="B172:D172"/>
    <mergeCell ref="B173:D173"/>
    <mergeCell ref="B174:D174"/>
    <mergeCell ref="B175:D175"/>
    <mergeCell ref="B162:D162"/>
    <mergeCell ref="B163:D163"/>
    <mergeCell ref="B164:D164"/>
    <mergeCell ref="B165:D165"/>
    <mergeCell ref="B166:D166"/>
    <mergeCell ref="B189:D189"/>
    <mergeCell ref="B199:D199"/>
    <mergeCell ref="B200:D200"/>
    <mergeCell ref="B201:D201"/>
    <mergeCell ref="B190:D190"/>
    <mergeCell ref="B20:D20"/>
    <mergeCell ref="B19:D19"/>
    <mergeCell ref="B29:D29"/>
    <mergeCell ref="B28:C28"/>
    <mergeCell ref="B27:C27"/>
    <mergeCell ref="C571:D571"/>
    <mergeCell ref="C572:D572"/>
    <mergeCell ref="C573:D573"/>
    <mergeCell ref="C539:D539"/>
    <mergeCell ref="A540:B540"/>
    <mergeCell ref="C540:D540"/>
    <mergeCell ref="C541:D541"/>
    <mergeCell ref="A542:B542"/>
    <mergeCell ref="C542:D542"/>
    <mergeCell ref="B404:G404"/>
    <mergeCell ref="B382:G382"/>
    <mergeCell ref="A384:G384"/>
    <mergeCell ref="A393:G393"/>
    <mergeCell ref="D147:E147"/>
    <mergeCell ref="B111:F111"/>
    <mergeCell ref="B112:F112"/>
    <mergeCell ref="C371:F371"/>
    <mergeCell ref="C378:F378"/>
    <mergeCell ref="A155:G155"/>
    <mergeCell ref="A575:G575"/>
    <mergeCell ref="B17:E17"/>
    <mergeCell ref="B18:D18"/>
    <mergeCell ref="B31:D31"/>
    <mergeCell ref="B30:D30"/>
    <mergeCell ref="B26:D26"/>
    <mergeCell ref="B25:D25"/>
    <mergeCell ref="A551:B551"/>
    <mergeCell ref="B560:C561"/>
    <mergeCell ref="C568:D568"/>
    <mergeCell ref="A565:G565"/>
    <mergeCell ref="C569:D569"/>
    <mergeCell ref="C570:D570"/>
    <mergeCell ref="C546:D546"/>
    <mergeCell ref="A547:B547"/>
    <mergeCell ref="C547:D547"/>
    <mergeCell ref="A548:B548"/>
    <mergeCell ref="C548:D548"/>
    <mergeCell ref="A549:B549"/>
    <mergeCell ref="C549:D549"/>
    <mergeCell ref="C552:D552"/>
    <mergeCell ref="A538:B538"/>
    <mergeCell ref="C538:D538"/>
    <mergeCell ref="B21:D21"/>
    <mergeCell ref="A576:G576"/>
    <mergeCell ref="A563:G563"/>
    <mergeCell ref="A550:B550"/>
    <mergeCell ref="C550:D550"/>
    <mergeCell ref="C551:D551"/>
    <mergeCell ref="A552:B552"/>
    <mergeCell ref="B274:D274"/>
    <mergeCell ref="B282:D282"/>
    <mergeCell ref="B283:D283"/>
    <mergeCell ref="B284:D284"/>
    <mergeCell ref="B285:D285"/>
    <mergeCell ref="B313:D313"/>
    <mergeCell ref="B290:D290"/>
    <mergeCell ref="B291:D291"/>
    <mergeCell ref="B292:D292"/>
    <mergeCell ref="B293:D293"/>
    <mergeCell ref="A518:B518"/>
    <mergeCell ref="C518:D518"/>
    <mergeCell ref="A519:B519"/>
    <mergeCell ref="C519:D519"/>
    <mergeCell ref="A520:B520"/>
    <mergeCell ref="C520:D520"/>
    <mergeCell ref="C527:D527"/>
    <mergeCell ref="A527:B527"/>
    <mergeCell ref="A35:G35"/>
    <mergeCell ref="A62:G62"/>
    <mergeCell ref="A34:G34"/>
    <mergeCell ref="B24:D24"/>
    <mergeCell ref="B23:D23"/>
    <mergeCell ref="B22:D22"/>
    <mergeCell ref="A370:B370"/>
    <mergeCell ref="A288:C288"/>
    <mergeCell ref="D137:E137"/>
    <mergeCell ref="D138:E138"/>
    <mergeCell ref="D139:E139"/>
    <mergeCell ref="D142:E142"/>
    <mergeCell ref="D143:E143"/>
    <mergeCell ref="D144:E144"/>
    <mergeCell ref="D145:E145"/>
    <mergeCell ref="D146:E146"/>
    <mergeCell ref="A369:B369"/>
    <mergeCell ref="C369:F369"/>
    <mergeCell ref="C370:F370"/>
    <mergeCell ref="D134:E134"/>
    <mergeCell ref="A153:G153"/>
    <mergeCell ref="A154:G154"/>
    <mergeCell ref="B157:D157"/>
    <mergeCell ref="B158:D158"/>
    <mergeCell ref="B2:E2"/>
    <mergeCell ref="B6:E6"/>
    <mergeCell ref="B5:E5"/>
    <mergeCell ref="B7:E7"/>
    <mergeCell ref="B8:E8"/>
    <mergeCell ref="B10:E10"/>
    <mergeCell ref="A525:B525"/>
    <mergeCell ref="C525:D525"/>
    <mergeCell ref="C412:D412"/>
    <mergeCell ref="C413:D413"/>
    <mergeCell ref="A423:F423"/>
    <mergeCell ref="A491:B491"/>
    <mergeCell ref="C491:D491"/>
    <mergeCell ref="C521:D521"/>
    <mergeCell ref="C522:D522"/>
    <mergeCell ref="A523:B523"/>
    <mergeCell ref="C523:D523"/>
    <mergeCell ref="A524:B524"/>
    <mergeCell ref="C524:D524"/>
    <mergeCell ref="A522:B522"/>
    <mergeCell ref="A379:B379"/>
    <mergeCell ref="C379:F379"/>
    <mergeCell ref="A14:G15"/>
    <mergeCell ref="D127:E127"/>
    <mergeCell ref="A541:B541"/>
    <mergeCell ref="A543:B543"/>
    <mergeCell ref="C543:D543"/>
    <mergeCell ref="A544:B544"/>
    <mergeCell ref="C544:D544"/>
    <mergeCell ref="C533:D533"/>
    <mergeCell ref="A532:B532"/>
    <mergeCell ref="A539:B539"/>
    <mergeCell ref="A526:B526"/>
    <mergeCell ref="C526:D526"/>
    <mergeCell ref="A537:B537"/>
    <mergeCell ref="C537:D537"/>
    <mergeCell ref="C529:D529"/>
    <mergeCell ref="A530:B530"/>
    <mergeCell ref="C530:D530"/>
    <mergeCell ref="A531:B531"/>
    <mergeCell ref="C531:D531"/>
    <mergeCell ref="C532:D532"/>
    <mergeCell ref="A533:B533"/>
    <mergeCell ref="A528:B528"/>
    <mergeCell ref="C528:D528"/>
    <mergeCell ref="A546:B546"/>
    <mergeCell ref="A371:B371"/>
    <mergeCell ref="A378:B378"/>
    <mergeCell ref="A372:B372"/>
    <mergeCell ref="A373:B373"/>
    <mergeCell ref="A374:B374"/>
    <mergeCell ref="A375:B375"/>
    <mergeCell ref="A376:B376"/>
    <mergeCell ref="A377:B377"/>
    <mergeCell ref="A407:G407"/>
    <mergeCell ref="A419:B419"/>
    <mergeCell ref="C419:D419"/>
    <mergeCell ref="A416:B416"/>
    <mergeCell ref="C416:D416"/>
    <mergeCell ref="A417:B417"/>
    <mergeCell ref="C417:D417"/>
    <mergeCell ref="A418:B418"/>
    <mergeCell ref="C418:D418"/>
    <mergeCell ref="A441:G441"/>
    <mergeCell ref="A420:B420"/>
    <mergeCell ref="A521:B521"/>
    <mergeCell ref="A545:B545"/>
    <mergeCell ref="C545:D545"/>
    <mergeCell ref="A529:B529"/>
    <mergeCell ref="D135:E135"/>
    <mergeCell ref="D136:E136"/>
    <mergeCell ref="B108:F108"/>
    <mergeCell ref="B109:F109"/>
    <mergeCell ref="B110:F110"/>
    <mergeCell ref="B113:F113"/>
    <mergeCell ref="D128:E128"/>
    <mergeCell ref="D129:E129"/>
    <mergeCell ref="D130:E130"/>
    <mergeCell ref="D131:E131"/>
    <mergeCell ref="D118:E118"/>
    <mergeCell ref="D119:E119"/>
    <mergeCell ref="D120:E120"/>
    <mergeCell ref="B107:F107"/>
    <mergeCell ref="A117:G117"/>
    <mergeCell ref="D121:E121"/>
    <mergeCell ref="D122:E122"/>
    <mergeCell ref="B104:F104"/>
    <mergeCell ref="B105:F105"/>
    <mergeCell ref="B106:F106"/>
    <mergeCell ref="D123:E123"/>
    <mergeCell ref="D126:E126"/>
    <mergeCell ref="A263:G263"/>
    <mergeCell ref="B359:D359"/>
    <mergeCell ref="B342:D342"/>
    <mergeCell ref="B339:D339"/>
    <mergeCell ref="B334:D334"/>
    <mergeCell ref="B335:D335"/>
    <mergeCell ref="B336:D336"/>
    <mergeCell ref="B337:D337"/>
    <mergeCell ref="B325:D325"/>
    <mergeCell ref="B326:D326"/>
    <mergeCell ref="B307:D307"/>
    <mergeCell ref="B308:D308"/>
    <mergeCell ref="B309:D309"/>
    <mergeCell ref="B310:D310"/>
    <mergeCell ref="B327:D327"/>
    <mergeCell ref="B328:D328"/>
    <mergeCell ref="B330:D330"/>
    <mergeCell ref="B331:D331"/>
    <mergeCell ref="B264:D264"/>
    <mergeCell ref="B294:D294"/>
    <mergeCell ref="B286:D286"/>
    <mergeCell ref="B287:D287"/>
    <mergeCell ref="B272:D272"/>
    <mergeCell ref="B273:D273"/>
    <mergeCell ref="B358:D358"/>
    <mergeCell ref="C487:D487"/>
    <mergeCell ref="C492:D492"/>
    <mergeCell ref="B406:G406"/>
    <mergeCell ref="A489:B489"/>
    <mergeCell ref="C489:D489"/>
    <mergeCell ref="A490:B490"/>
    <mergeCell ref="C490:D490"/>
    <mergeCell ref="A471:C471"/>
    <mergeCell ref="A472:C472"/>
    <mergeCell ref="A473:C473"/>
    <mergeCell ref="A474:C474"/>
    <mergeCell ref="A475:C475"/>
    <mergeCell ref="A438:F438"/>
    <mergeCell ref="A464:F464"/>
    <mergeCell ref="C415:D415"/>
    <mergeCell ref="C421:D421"/>
    <mergeCell ref="A422:B422"/>
    <mergeCell ref="C422:D422"/>
    <mergeCell ref="B462:C462"/>
    <mergeCell ref="B463:C463"/>
    <mergeCell ref="A468:G468"/>
    <mergeCell ref="A483:G483"/>
    <mergeCell ref="A445:G445"/>
    <mergeCell ref="B352:D352"/>
    <mergeCell ref="B267:D267"/>
    <mergeCell ref="B280:D280"/>
    <mergeCell ref="B298:D298"/>
    <mergeCell ref="B311:D311"/>
    <mergeCell ref="B320:D320"/>
    <mergeCell ref="B329:D329"/>
    <mergeCell ref="B338:D338"/>
    <mergeCell ref="B346:D346"/>
    <mergeCell ref="B345:D345"/>
    <mergeCell ref="B344:D344"/>
    <mergeCell ref="B343:D343"/>
    <mergeCell ref="A301:C301"/>
    <mergeCell ref="B303:D303"/>
    <mergeCell ref="B304:D304"/>
    <mergeCell ref="B305:D305"/>
    <mergeCell ref="B306:D306"/>
    <mergeCell ref="B312:D312"/>
    <mergeCell ref="B299:D299"/>
    <mergeCell ref="B300:D300"/>
    <mergeCell ref="B347:D347"/>
    <mergeCell ref="B296:D296"/>
    <mergeCell ref="B297:D297"/>
    <mergeCell ref="B269:D269"/>
    <mergeCell ref="A469:C469"/>
    <mergeCell ref="A470:C470"/>
    <mergeCell ref="B559:G559"/>
    <mergeCell ref="A495:F495"/>
    <mergeCell ref="B33:G33"/>
    <mergeCell ref="B103:G103"/>
    <mergeCell ref="B116:G116"/>
    <mergeCell ref="B152:G152"/>
    <mergeCell ref="B261:G261"/>
    <mergeCell ref="B368:G368"/>
    <mergeCell ref="B316:D316"/>
    <mergeCell ref="B317:D317"/>
    <mergeCell ref="B318:D318"/>
    <mergeCell ref="B319:D319"/>
    <mergeCell ref="B321:D321"/>
    <mergeCell ref="B322:D322"/>
    <mergeCell ref="B360:D360"/>
    <mergeCell ref="B361:D361"/>
    <mergeCell ref="B362:D362"/>
    <mergeCell ref="B363:D363"/>
    <mergeCell ref="A494:B494"/>
    <mergeCell ref="C494:D494"/>
    <mergeCell ref="B350:D350"/>
    <mergeCell ref="B351:D351"/>
    <mergeCell ref="A426:G426"/>
    <mergeCell ref="B353:D353"/>
    <mergeCell ref="B354:D354"/>
    <mergeCell ref="B355:D355"/>
    <mergeCell ref="A517:G517"/>
    <mergeCell ref="A536:G536"/>
    <mergeCell ref="B458:C458"/>
    <mergeCell ref="B459:C459"/>
    <mergeCell ref="B460:C460"/>
    <mergeCell ref="B461:C461"/>
    <mergeCell ref="C420:D420"/>
    <mergeCell ref="A421:B421"/>
    <mergeCell ref="A408:G408"/>
    <mergeCell ref="A409:G409"/>
    <mergeCell ref="A410:G410"/>
    <mergeCell ref="A411:G411"/>
    <mergeCell ref="B453:C453"/>
    <mergeCell ref="B454:C454"/>
    <mergeCell ref="B455:C455"/>
    <mergeCell ref="B456:C456"/>
    <mergeCell ref="B457:C457"/>
    <mergeCell ref="A442:G444"/>
    <mergeCell ref="C493:D493"/>
    <mergeCell ref="A467:G467"/>
    <mergeCell ref="A97:B97"/>
    <mergeCell ref="C97:F97"/>
    <mergeCell ref="A98:B98"/>
    <mergeCell ref="C98:F98"/>
    <mergeCell ref="A99:B99"/>
    <mergeCell ref="C99:F99"/>
    <mergeCell ref="A100:B100"/>
    <mergeCell ref="C100:F100"/>
    <mergeCell ref="A94:G94"/>
    <mergeCell ref="C95:F95"/>
    <mergeCell ref="C96:F96"/>
    <mergeCell ref="A96:B96"/>
    <mergeCell ref="A95:B95"/>
  </mergeCells>
  <pageMargins left="0.5" right="0.5" top="0.5" bottom="0.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0000000}">
          <x14:formula1>
            <xm:f>'Selection Tables'!$A$3:$A$5</xm:f>
          </x14:formula1>
          <xm:sqref>B560:C561</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9">
    <tabColor theme="4" tint="0.59999389629810485"/>
    <outlinePr summaryBelow="0" summaryRight="0"/>
  </sheetPr>
  <dimension ref="A1:G1282"/>
  <sheetViews>
    <sheetView showGridLines="0" zoomScaleNormal="100" workbookViewId="0"/>
  </sheetViews>
  <sheetFormatPr defaultRowHeight="14.5" outlineLevelRow="6" x14ac:dyDescent="0.35"/>
  <cols>
    <col min="1" max="1" width="27.7265625" customWidth="1"/>
    <col min="2" max="4" width="13.7265625" customWidth="1"/>
    <col min="5" max="7" width="19.54296875" customWidth="1"/>
  </cols>
  <sheetData>
    <row r="1" spans="1:7" ht="21" x14ac:dyDescent="0.5">
      <c r="A1" s="3" t="s">
        <v>70</v>
      </c>
      <c r="G1" s="201" t="str">
        <f>IF(B7&gt;0,B7," ")</f>
        <v xml:space="preserve"> </v>
      </c>
    </row>
    <row r="2" spans="1:7" ht="16" thickBot="1" x14ac:dyDescent="0.4">
      <c r="A2" s="2" t="s">
        <v>0</v>
      </c>
      <c r="B2" s="489">
        <f>'BD7'!B2</f>
        <v>0</v>
      </c>
      <c r="C2" s="489"/>
      <c r="D2" s="489"/>
      <c r="E2" s="489"/>
      <c r="G2" s="291" t="str">
        <f>IF(E28=0,"HIDE"," ")</f>
        <v>HIDE</v>
      </c>
    </row>
    <row r="3" spans="1:7" ht="16" thickBot="1" x14ac:dyDescent="0.4">
      <c r="A3" s="2" t="s">
        <v>183</v>
      </c>
      <c r="B3" s="489">
        <f>'BD7'!B3</f>
        <v>0</v>
      </c>
      <c r="C3" s="489"/>
      <c r="D3" s="489"/>
      <c r="E3" s="489"/>
    </row>
    <row r="4" spans="1:7" ht="6" customHeight="1" x14ac:dyDescent="0.35">
      <c r="A4" s="2"/>
      <c r="B4" s="2"/>
      <c r="C4" s="2"/>
      <c r="D4" s="2"/>
      <c r="E4" s="2"/>
      <c r="F4" s="2"/>
      <c r="G4" s="2"/>
    </row>
    <row r="5" spans="1:7" ht="16" thickBot="1" x14ac:dyDescent="0.4">
      <c r="A5" s="2" t="s">
        <v>262</v>
      </c>
      <c r="B5" s="489">
        <f>'BD7'!B5</f>
        <v>0</v>
      </c>
      <c r="C5" s="489"/>
      <c r="D5" s="489"/>
      <c r="E5" s="489"/>
    </row>
    <row r="6" spans="1:7" ht="16" thickBot="1" x14ac:dyDescent="0.4">
      <c r="A6" s="2" t="s">
        <v>46</v>
      </c>
      <c r="B6" s="490">
        <f>'BD7'!B6</f>
        <v>0</v>
      </c>
      <c r="C6" s="490"/>
      <c r="D6" s="490"/>
      <c r="E6" s="490"/>
    </row>
    <row r="7" spans="1:7" ht="16" thickBot="1" x14ac:dyDescent="0.4">
      <c r="A7" s="2" t="s">
        <v>67</v>
      </c>
      <c r="B7" s="490">
        <f>'BD7'!B7</f>
        <v>0</v>
      </c>
      <c r="C7" s="490"/>
      <c r="D7" s="490"/>
      <c r="E7" s="490"/>
    </row>
    <row r="8" spans="1:7" ht="16" thickBot="1" x14ac:dyDescent="0.4">
      <c r="A8" s="2" t="s">
        <v>1</v>
      </c>
      <c r="B8" s="489">
        <f>'BD7'!B8</f>
        <v>0</v>
      </c>
      <c r="C8" s="489"/>
      <c r="D8" s="489"/>
      <c r="E8" s="489"/>
    </row>
    <row r="9" spans="1:7" ht="16" thickBot="1" x14ac:dyDescent="0.4">
      <c r="A9" s="2" t="s">
        <v>82</v>
      </c>
      <c r="B9" s="133">
        <f>'BD7'!B9</f>
        <v>12</v>
      </c>
      <c r="C9" s="23"/>
      <c r="D9" s="23"/>
      <c r="E9" s="23"/>
    </row>
    <row r="10" spans="1:7" ht="16" thickBot="1" x14ac:dyDescent="0.4">
      <c r="A10" s="2" t="s">
        <v>61</v>
      </c>
      <c r="B10" s="490">
        <f>'BD7'!B10</f>
        <v>0</v>
      </c>
      <c r="C10" s="490"/>
      <c r="D10" s="490"/>
      <c r="E10" s="490"/>
    </row>
    <row r="11" spans="1:7" ht="16" thickBot="1" x14ac:dyDescent="0.4">
      <c r="A11" s="2" t="s">
        <v>60</v>
      </c>
      <c r="B11" s="64">
        <f>'BD7'!B11</f>
        <v>0</v>
      </c>
      <c r="C11" s="164"/>
      <c r="D11" s="23"/>
      <c r="E11" s="23"/>
    </row>
    <row r="12" spans="1:7" ht="16" thickBot="1" x14ac:dyDescent="0.4">
      <c r="A12" s="2" t="s">
        <v>167</v>
      </c>
      <c r="B12" s="72" t="e">
        <f>'BD7'!B12</f>
        <v>#DIV/0!</v>
      </c>
      <c r="C12" s="23"/>
      <c r="D12" s="23"/>
      <c r="E12" s="23"/>
    </row>
    <row r="13" spans="1:7" ht="15" thickBot="1" x14ac:dyDescent="0.4">
      <c r="A13" s="1"/>
    </row>
    <row r="14" spans="1:7" ht="21" x14ac:dyDescent="0.35">
      <c r="A14" s="1"/>
      <c r="B14" s="590" t="s">
        <v>10</v>
      </c>
      <c r="C14" s="591"/>
      <c r="D14" s="591"/>
      <c r="E14" s="592"/>
    </row>
    <row r="15" spans="1:7" ht="19" thickBot="1" x14ac:dyDescent="0.5">
      <c r="A15" s="1"/>
      <c r="B15" s="523" t="s">
        <v>12</v>
      </c>
      <c r="C15" s="524"/>
      <c r="D15" s="524"/>
      <c r="E15" s="103" t="s">
        <v>11</v>
      </c>
      <c r="F15" s="149" t="s">
        <v>92</v>
      </c>
    </row>
    <row r="16" spans="1:7" ht="18.5" x14ac:dyDescent="0.45">
      <c r="A16" s="1"/>
      <c r="B16" s="517" t="s">
        <v>2</v>
      </c>
      <c r="C16" s="518"/>
      <c r="D16" s="519"/>
      <c r="E16" s="144">
        <f>B32</f>
        <v>0</v>
      </c>
      <c r="F16" s="150">
        <f>E16-'BD7'!E19</f>
        <v>0</v>
      </c>
    </row>
    <row r="17" spans="1:7" ht="18.5" x14ac:dyDescent="0.45">
      <c r="A17" s="1"/>
      <c r="B17" s="520" t="s">
        <v>3</v>
      </c>
      <c r="C17" s="521"/>
      <c r="D17" s="522"/>
      <c r="E17" s="145">
        <f>B512</f>
        <v>0</v>
      </c>
      <c r="F17" s="150">
        <f>E17-'BD7'!E20</f>
        <v>0</v>
      </c>
    </row>
    <row r="18" spans="1:7" ht="18.5" x14ac:dyDescent="0.45">
      <c r="A18" s="1"/>
      <c r="B18" s="520" t="s">
        <v>4</v>
      </c>
      <c r="C18" s="521"/>
      <c r="D18" s="522"/>
      <c r="E18" s="145">
        <f>B530</f>
        <v>0</v>
      </c>
      <c r="F18" s="150">
        <f>E18-'BD7'!E21</f>
        <v>0</v>
      </c>
    </row>
    <row r="19" spans="1:7" ht="18.5" x14ac:dyDescent="0.45">
      <c r="A19" s="1"/>
      <c r="B19" s="520" t="s">
        <v>5</v>
      </c>
      <c r="C19" s="521"/>
      <c r="D19" s="522"/>
      <c r="E19" s="145">
        <f>B559</f>
        <v>0</v>
      </c>
      <c r="F19" s="150">
        <f>E19-'BD7'!E22</f>
        <v>0</v>
      </c>
    </row>
    <row r="20" spans="1:7" ht="18.5" x14ac:dyDescent="0.45">
      <c r="A20" s="1"/>
      <c r="B20" s="520" t="s">
        <v>6</v>
      </c>
      <c r="C20" s="521"/>
      <c r="D20" s="522"/>
      <c r="E20" s="145">
        <f>B624</f>
        <v>0</v>
      </c>
      <c r="F20" s="150">
        <f>E20-'BD7'!E23</f>
        <v>0</v>
      </c>
    </row>
    <row r="21" spans="1:7" ht="18.5" x14ac:dyDescent="0.45">
      <c r="A21" s="1"/>
      <c r="B21" s="520" t="s">
        <v>13</v>
      </c>
      <c r="C21" s="521"/>
      <c r="D21" s="522"/>
      <c r="E21" s="145">
        <f>B699</f>
        <v>0</v>
      </c>
      <c r="F21" s="150">
        <f>E21-'BD7'!E24</f>
        <v>0</v>
      </c>
    </row>
    <row r="22" spans="1:7" ht="18.5" x14ac:dyDescent="0.45">
      <c r="A22" s="1"/>
      <c r="B22" s="520" t="s">
        <v>7</v>
      </c>
      <c r="C22" s="521"/>
      <c r="D22" s="522"/>
      <c r="E22" s="145">
        <f>B784</f>
        <v>0</v>
      </c>
      <c r="F22" s="150">
        <f>E22-'BD7'!E25</f>
        <v>0</v>
      </c>
    </row>
    <row r="23" spans="1:7" ht="18.5" x14ac:dyDescent="0.45">
      <c r="A23" s="1"/>
      <c r="B23" s="520" t="s">
        <v>15</v>
      </c>
      <c r="C23" s="521"/>
      <c r="D23" s="522"/>
      <c r="E23" s="145">
        <f>B822</f>
        <v>0</v>
      </c>
      <c r="F23" s="150">
        <f>E23-'BD7'!E26</f>
        <v>0</v>
      </c>
    </row>
    <row r="24" spans="1:7" ht="17" x14ac:dyDescent="0.4">
      <c r="A24" s="1"/>
      <c r="B24" s="471" t="s">
        <v>99</v>
      </c>
      <c r="C24" s="472"/>
      <c r="D24" s="308">
        <f>B825</f>
        <v>0</v>
      </c>
      <c r="E24" s="104"/>
      <c r="F24" s="150">
        <f>D24-'BD7'!D27</f>
        <v>0</v>
      </c>
    </row>
    <row r="25" spans="1:7" ht="17.5" thickBot="1" x14ac:dyDescent="0.45">
      <c r="A25" s="1"/>
      <c r="B25" s="473" t="s">
        <v>143</v>
      </c>
      <c r="C25" s="474"/>
      <c r="D25" s="309">
        <f>B1101</f>
        <v>0</v>
      </c>
      <c r="E25" s="105"/>
      <c r="F25" s="150">
        <f>D25-'BD7'!D28</f>
        <v>0</v>
      </c>
    </row>
    <row r="26" spans="1:7" ht="18.5" x14ac:dyDescent="0.45">
      <c r="A26" s="1"/>
      <c r="B26" s="397" t="s">
        <v>148</v>
      </c>
      <c r="C26" s="398"/>
      <c r="D26" s="529"/>
      <c r="E26" s="146">
        <f>SUM(D16:D23)</f>
        <v>0</v>
      </c>
      <c r="F26" s="150">
        <f>E26-'BD7'!E29</f>
        <v>0</v>
      </c>
    </row>
    <row r="27" spans="1:7" ht="19" thickBot="1" x14ac:dyDescent="0.5">
      <c r="A27" s="1"/>
      <c r="B27" s="526" t="s">
        <v>14</v>
      </c>
      <c r="C27" s="527"/>
      <c r="D27" s="528"/>
      <c r="E27" s="147">
        <f>B1271</f>
        <v>0</v>
      </c>
      <c r="F27" s="150">
        <f>E27-'BD7'!E30</f>
        <v>0</v>
      </c>
    </row>
    <row r="28" spans="1:7" ht="19" thickBot="1" x14ac:dyDescent="0.5">
      <c r="A28" s="1"/>
      <c r="B28" s="389" t="s">
        <v>16</v>
      </c>
      <c r="C28" s="390"/>
      <c r="D28" s="525"/>
      <c r="E28" s="148">
        <f>SUM(E26:E27)</f>
        <v>0</v>
      </c>
      <c r="F28" s="150">
        <f>E28-'BD7'!E31</f>
        <v>0</v>
      </c>
    </row>
    <row r="29" spans="1:7" x14ac:dyDescent="0.35">
      <c r="A29" s="1"/>
    </row>
    <row r="30" spans="1:7" ht="15" thickBot="1" x14ac:dyDescent="0.4">
      <c r="A30" s="1"/>
    </row>
    <row r="31" spans="1:7" ht="69.650000000000006" customHeight="1" thickBot="1" x14ac:dyDescent="0.4">
      <c r="A31" s="166" t="s">
        <v>2</v>
      </c>
      <c r="B31" s="563" t="s">
        <v>170</v>
      </c>
      <c r="C31" s="564"/>
      <c r="D31" s="564"/>
      <c r="E31" s="564"/>
      <c r="F31" s="564"/>
      <c r="G31" s="580"/>
    </row>
    <row r="32" spans="1:7" ht="24" thickBot="1" x14ac:dyDescent="0.6">
      <c r="A32" s="16" t="s">
        <v>39</v>
      </c>
      <c r="B32" s="466">
        <f>B35+B43+B51+B59+B67+B75+B83+B91+B99+B107+B115+B123+B131+B139+B147+B155+B163+B171+B179+B187+B195+B203+B211+B219+B227+B237+B245+B253+B261+B269+B277+B285+B293+B301+B309+B317+B325+B333+B341+B349+B357+B365+B373+B381+B389+B397+B405+B413+B421+B429+B437+B445+B453+B461+B469</f>
        <v>0</v>
      </c>
      <c r="C32" s="467"/>
    </row>
    <row r="33" spans="1:7" outlineLevel="1" collapsed="1" x14ac:dyDescent="0.35"/>
    <row r="34" spans="1:7" ht="18.5" outlineLevel="1" x14ac:dyDescent="0.45">
      <c r="A34" s="514" t="s">
        <v>136</v>
      </c>
      <c r="B34" s="514"/>
      <c r="C34" s="514"/>
      <c r="D34" s="514"/>
      <c r="E34" s="514"/>
      <c r="F34" s="514"/>
      <c r="G34" s="514"/>
    </row>
    <row r="35" spans="1:7" ht="15.5" outlineLevel="1" x14ac:dyDescent="0.35">
      <c r="A35" s="306" t="str">
        <f>'BD7'!A37</f>
        <v>Program Director</v>
      </c>
      <c r="B35" s="73">
        <f>'BD7'!G37</f>
        <v>0</v>
      </c>
    </row>
    <row r="36" spans="1:7" outlineLevel="1" x14ac:dyDescent="0.35">
      <c r="A36" s="465" t="s">
        <v>23</v>
      </c>
      <c r="B36" s="495"/>
      <c r="C36" s="465"/>
      <c r="D36" s="465"/>
      <c r="E36" s="465"/>
      <c r="F36" s="465"/>
      <c r="G36" s="465"/>
    </row>
    <row r="37" spans="1:7" ht="14.5" customHeight="1" outlineLevel="1" x14ac:dyDescent="0.35">
      <c r="A37" s="465"/>
      <c r="B37" s="465"/>
      <c r="C37" s="465"/>
      <c r="D37" s="465"/>
      <c r="E37" s="465"/>
      <c r="F37" s="465"/>
      <c r="G37" s="465"/>
    </row>
    <row r="38" spans="1:7" ht="14.5" customHeight="1" outlineLevel="1" x14ac:dyDescent="0.35">
      <c r="A38" s="465"/>
      <c r="B38" s="465"/>
      <c r="C38" s="465"/>
      <c r="D38" s="465"/>
      <c r="E38" s="465"/>
      <c r="F38" s="465"/>
      <c r="G38" s="465"/>
    </row>
    <row r="39" spans="1:7" ht="14.5" customHeight="1" outlineLevel="1" x14ac:dyDescent="0.35">
      <c r="A39" s="465"/>
      <c r="B39" s="465"/>
      <c r="C39" s="465"/>
      <c r="D39" s="465"/>
      <c r="E39" s="465"/>
      <c r="F39" s="465"/>
      <c r="G39" s="465"/>
    </row>
    <row r="40" spans="1:7" ht="14.5" customHeight="1" outlineLevel="1" x14ac:dyDescent="0.35">
      <c r="A40" s="465"/>
      <c r="B40" s="465"/>
      <c r="C40" s="465"/>
      <c r="D40" s="465"/>
      <c r="E40" s="465"/>
      <c r="F40" s="465"/>
      <c r="G40" s="465"/>
    </row>
    <row r="41" spans="1:7" ht="14.5" customHeight="1" outlineLevel="1" x14ac:dyDescent="0.35">
      <c r="A41" s="465"/>
      <c r="B41" s="465"/>
      <c r="C41" s="465"/>
      <c r="D41" s="465"/>
      <c r="E41" s="465"/>
      <c r="F41" s="465"/>
      <c r="G41" s="465"/>
    </row>
    <row r="42" spans="1:7" ht="14.5" customHeight="1" outlineLevel="1" x14ac:dyDescent="0.35">
      <c r="A42" s="465"/>
      <c r="B42" s="465"/>
      <c r="C42" s="465"/>
      <c r="D42" s="465"/>
      <c r="E42" s="465"/>
      <c r="F42" s="465"/>
      <c r="G42" s="465"/>
    </row>
    <row r="43" spans="1:7" ht="14.5" customHeight="1" outlineLevel="1" x14ac:dyDescent="0.35">
      <c r="A43" s="77" t="str">
        <f>'BD7'!A38</f>
        <v>Assistant Program Director</v>
      </c>
      <c r="B43" s="73">
        <f>'BD7'!G38</f>
        <v>0</v>
      </c>
      <c r="C43" s="185"/>
      <c r="D43" s="185"/>
      <c r="E43" s="185"/>
      <c r="F43" s="185"/>
      <c r="G43" s="185"/>
    </row>
    <row r="44" spans="1:7" ht="14.5" customHeight="1" outlineLevel="1" x14ac:dyDescent="0.35">
      <c r="A44" s="465" t="s">
        <v>23</v>
      </c>
      <c r="B44" s="495"/>
      <c r="C44" s="465"/>
      <c r="D44" s="465"/>
      <c r="E44" s="465"/>
      <c r="F44" s="465"/>
      <c r="G44" s="465"/>
    </row>
    <row r="45" spans="1:7" ht="14.5" customHeight="1" outlineLevel="1" x14ac:dyDescent="0.35">
      <c r="A45" s="465"/>
      <c r="B45" s="465"/>
      <c r="C45" s="465"/>
      <c r="D45" s="465"/>
      <c r="E45" s="465"/>
      <c r="F45" s="465"/>
      <c r="G45" s="465"/>
    </row>
    <row r="46" spans="1:7" ht="14.5" customHeight="1" outlineLevel="1" x14ac:dyDescent="0.35">
      <c r="A46" s="465"/>
      <c r="B46" s="465"/>
      <c r="C46" s="465"/>
      <c r="D46" s="465"/>
      <c r="E46" s="465"/>
      <c r="F46" s="465"/>
      <c r="G46" s="465"/>
    </row>
    <row r="47" spans="1:7" ht="14.5" customHeight="1" outlineLevel="1" x14ac:dyDescent="0.35">
      <c r="A47" s="465"/>
      <c r="B47" s="465"/>
      <c r="C47" s="465"/>
      <c r="D47" s="465"/>
      <c r="E47" s="465"/>
      <c r="F47" s="465"/>
      <c r="G47" s="465"/>
    </row>
    <row r="48" spans="1:7" ht="14.5" customHeight="1" outlineLevel="1" x14ac:dyDescent="0.35">
      <c r="A48" s="465"/>
      <c r="B48" s="465"/>
      <c r="C48" s="465"/>
      <c r="D48" s="465"/>
      <c r="E48" s="465"/>
      <c r="F48" s="465"/>
      <c r="G48" s="465"/>
    </row>
    <row r="49" spans="1:7" ht="14.5" customHeight="1" outlineLevel="1" x14ac:dyDescent="0.35">
      <c r="A49" s="465"/>
      <c r="B49" s="465"/>
      <c r="C49" s="465"/>
      <c r="D49" s="465"/>
      <c r="E49" s="465"/>
      <c r="F49" s="465"/>
      <c r="G49" s="465"/>
    </row>
    <row r="50" spans="1:7" ht="14.5" customHeight="1" outlineLevel="1" x14ac:dyDescent="0.35">
      <c r="A50" s="465"/>
      <c r="B50" s="465"/>
      <c r="C50" s="465"/>
      <c r="D50" s="465"/>
      <c r="E50" s="465"/>
      <c r="F50" s="465"/>
      <c r="G50" s="465"/>
    </row>
    <row r="51" spans="1:7" ht="14.5" customHeight="1" outlineLevel="1" x14ac:dyDescent="0.35">
      <c r="A51" s="77" t="str">
        <f>'BD7'!A39</f>
        <v>Lead Clinician</v>
      </c>
      <c r="B51" s="73">
        <f>'BD7'!G39</f>
        <v>0</v>
      </c>
      <c r="C51" s="185"/>
      <c r="D51" s="185"/>
      <c r="E51" s="185"/>
      <c r="F51" s="185"/>
      <c r="G51" s="185"/>
    </row>
    <row r="52" spans="1:7" ht="14.5" customHeight="1" outlineLevel="1" x14ac:dyDescent="0.35">
      <c r="A52" s="465" t="s">
        <v>23</v>
      </c>
      <c r="B52" s="495"/>
      <c r="C52" s="465"/>
      <c r="D52" s="465"/>
      <c r="E52" s="465"/>
      <c r="F52" s="465"/>
      <c r="G52" s="465"/>
    </row>
    <row r="53" spans="1:7" ht="14.5" customHeight="1" outlineLevel="1" x14ac:dyDescent="0.35">
      <c r="A53" s="465"/>
      <c r="B53" s="465"/>
      <c r="C53" s="465"/>
      <c r="D53" s="465"/>
      <c r="E53" s="465"/>
      <c r="F53" s="465"/>
      <c r="G53" s="465"/>
    </row>
    <row r="54" spans="1:7" ht="14.5" customHeight="1" outlineLevel="1" x14ac:dyDescent="0.35">
      <c r="A54" s="465"/>
      <c r="B54" s="465"/>
      <c r="C54" s="465"/>
      <c r="D54" s="465"/>
      <c r="E54" s="465"/>
      <c r="F54" s="465"/>
      <c r="G54" s="465"/>
    </row>
    <row r="55" spans="1:7" ht="14.5" customHeight="1" outlineLevel="1" x14ac:dyDescent="0.35">
      <c r="A55" s="465"/>
      <c r="B55" s="465"/>
      <c r="C55" s="465"/>
      <c r="D55" s="465"/>
      <c r="E55" s="465"/>
      <c r="F55" s="465"/>
      <c r="G55" s="465"/>
    </row>
    <row r="56" spans="1:7" ht="14.5" customHeight="1" outlineLevel="1" x14ac:dyDescent="0.35">
      <c r="A56" s="465"/>
      <c r="B56" s="465"/>
      <c r="C56" s="465"/>
      <c r="D56" s="465"/>
      <c r="E56" s="465"/>
      <c r="F56" s="465"/>
      <c r="G56" s="465"/>
    </row>
    <row r="57" spans="1:7" outlineLevel="1" x14ac:dyDescent="0.35">
      <c r="A57" s="465"/>
      <c r="B57" s="465"/>
      <c r="C57" s="465"/>
      <c r="D57" s="465"/>
      <c r="E57" s="465"/>
      <c r="F57" s="465"/>
      <c r="G57" s="465"/>
    </row>
    <row r="58" spans="1:7" outlineLevel="1" x14ac:dyDescent="0.35">
      <c r="A58" s="465"/>
      <c r="B58" s="465"/>
      <c r="C58" s="465"/>
      <c r="D58" s="465"/>
      <c r="E58" s="465"/>
      <c r="F58" s="465"/>
      <c r="G58" s="465"/>
    </row>
    <row r="59" spans="1:7" ht="15.5" outlineLevel="1" x14ac:dyDescent="0.35">
      <c r="A59" s="77">
        <f>'BD7'!A40</f>
        <v>0</v>
      </c>
      <c r="B59" s="73">
        <f>'BD7'!G40</f>
        <v>0</v>
      </c>
      <c r="C59" s="30"/>
      <c r="E59" s="32"/>
      <c r="F59" s="32"/>
      <c r="G59" s="28"/>
    </row>
    <row r="60" spans="1:7" outlineLevel="1" x14ac:dyDescent="0.35">
      <c r="A60" s="465" t="s">
        <v>23</v>
      </c>
      <c r="B60" s="495"/>
      <c r="C60" s="465"/>
      <c r="D60" s="465"/>
      <c r="E60" s="465"/>
      <c r="F60" s="465"/>
      <c r="G60" s="465"/>
    </row>
    <row r="61" spans="1:7" outlineLevel="1" x14ac:dyDescent="0.35">
      <c r="A61" s="465"/>
      <c r="B61" s="465"/>
      <c r="C61" s="465"/>
      <c r="D61" s="465"/>
      <c r="E61" s="465"/>
      <c r="F61" s="465"/>
      <c r="G61" s="465"/>
    </row>
    <row r="62" spans="1:7" outlineLevel="1" x14ac:dyDescent="0.35">
      <c r="A62" s="465"/>
      <c r="B62" s="465"/>
      <c r="C62" s="465"/>
      <c r="D62" s="465"/>
      <c r="E62" s="465"/>
      <c r="F62" s="465"/>
      <c r="G62" s="465"/>
    </row>
    <row r="63" spans="1:7" outlineLevel="1" x14ac:dyDescent="0.35">
      <c r="A63" s="465"/>
      <c r="B63" s="465"/>
      <c r="C63" s="465"/>
      <c r="D63" s="465"/>
      <c r="E63" s="465"/>
      <c r="F63" s="465"/>
      <c r="G63" s="465"/>
    </row>
    <row r="64" spans="1:7" outlineLevel="1" x14ac:dyDescent="0.35">
      <c r="A64" s="465"/>
      <c r="B64" s="465"/>
      <c r="C64" s="465"/>
      <c r="D64" s="465"/>
      <c r="E64" s="465"/>
      <c r="F64" s="465"/>
      <c r="G64" s="465"/>
    </row>
    <row r="65" spans="1:7" outlineLevel="1" x14ac:dyDescent="0.35">
      <c r="A65" s="465"/>
      <c r="B65" s="465"/>
      <c r="C65" s="465"/>
      <c r="D65" s="465"/>
      <c r="E65" s="465"/>
      <c r="F65" s="465"/>
      <c r="G65" s="465"/>
    </row>
    <row r="66" spans="1:7" outlineLevel="1" x14ac:dyDescent="0.35">
      <c r="A66" s="465"/>
      <c r="B66" s="465"/>
      <c r="C66" s="465"/>
      <c r="D66" s="465"/>
      <c r="E66" s="465"/>
      <c r="F66" s="465"/>
      <c r="G66" s="465"/>
    </row>
    <row r="67" spans="1:7" ht="15.5" outlineLevel="1" x14ac:dyDescent="0.35">
      <c r="A67" s="77">
        <f>'BD7'!A41</f>
        <v>0</v>
      </c>
      <c r="B67" s="73">
        <f>'BD7'!G41</f>
        <v>0</v>
      </c>
    </row>
    <row r="68" spans="1:7" outlineLevel="1" x14ac:dyDescent="0.35">
      <c r="A68" s="465" t="s">
        <v>23</v>
      </c>
      <c r="B68" s="495"/>
      <c r="C68" s="465"/>
      <c r="D68" s="465"/>
      <c r="E68" s="465"/>
      <c r="F68" s="465"/>
      <c r="G68" s="465"/>
    </row>
    <row r="69" spans="1:7" outlineLevel="1" x14ac:dyDescent="0.35">
      <c r="A69" s="465"/>
      <c r="B69" s="465"/>
      <c r="C69" s="465"/>
      <c r="D69" s="465"/>
      <c r="E69" s="465"/>
      <c r="F69" s="465"/>
      <c r="G69" s="465"/>
    </row>
    <row r="70" spans="1:7" outlineLevel="1" x14ac:dyDescent="0.35">
      <c r="A70" s="465"/>
      <c r="B70" s="465"/>
      <c r="C70" s="465"/>
      <c r="D70" s="465"/>
      <c r="E70" s="465"/>
      <c r="F70" s="465"/>
      <c r="G70" s="465"/>
    </row>
    <row r="71" spans="1:7" outlineLevel="1" x14ac:dyDescent="0.35">
      <c r="A71" s="465"/>
      <c r="B71" s="465"/>
      <c r="C71" s="465"/>
      <c r="D71" s="465"/>
      <c r="E71" s="465"/>
      <c r="F71" s="465"/>
      <c r="G71" s="465"/>
    </row>
    <row r="72" spans="1:7" outlineLevel="1" x14ac:dyDescent="0.35">
      <c r="A72" s="465"/>
      <c r="B72" s="465"/>
      <c r="C72" s="465"/>
      <c r="D72" s="465"/>
      <c r="E72" s="465"/>
      <c r="F72" s="465"/>
      <c r="G72" s="465"/>
    </row>
    <row r="73" spans="1:7" outlineLevel="1" x14ac:dyDescent="0.35">
      <c r="A73" s="465"/>
      <c r="B73" s="465"/>
      <c r="C73" s="465"/>
      <c r="D73" s="465"/>
      <c r="E73" s="465"/>
      <c r="F73" s="465"/>
      <c r="G73" s="465"/>
    </row>
    <row r="74" spans="1:7" outlineLevel="1" x14ac:dyDescent="0.35">
      <c r="A74" s="465"/>
      <c r="B74" s="465"/>
      <c r="C74" s="465"/>
      <c r="D74" s="465"/>
      <c r="E74" s="465"/>
      <c r="F74" s="465"/>
      <c r="G74" s="465"/>
    </row>
    <row r="75" spans="1:7" ht="14.5" customHeight="1" outlineLevel="2" x14ac:dyDescent="0.35">
      <c r="A75" s="77">
        <f>'BD7'!A42</f>
        <v>0</v>
      </c>
      <c r="B75" s="73">
        <f>'BD7'!G42</f>
        <v>0</v>
      </c>
      <c r="C75" s="185"/>
      <c r="D75" s="185"/>
      <c r="E75" s="185"/>
      <c r="F75" s="185"/>
      <c r="G75" s="185"/>
    </row>
    <row r="76" spans="1:7" ht="14.5" customHeight="1" outlineLevel="2" x14ac:dyDescent="0.35">
      <c r="A76" s="465" t="s">
        <v>23</v>
      </c>
      <c r="B76" s="495"/>
      <c r="C76" s="465"/>
      <c r="D76" s="465"/>
      <c r="E76" s="465"/>
      <c r="F76" s="465"/>
      <c r="G76" s="465"/>
    </row>
    <row r="77" spans="1:7" ht="14.5" customHeight="1" outlineLevel="2" x14ac:dyDescent="0.35">
      <c r="A77" s="465"/>
      <c r="B77" s="465"/>
      <c r="C77" s="465"/>
      <c r="D77" s="465"/>
      <c r="E77" s="465"/>
      <c r="F77" s="465"/>
      <c r="G77" s="465"/>
    </row>
    <row r="78" spans="1:7" ht="14.5" customHeight="1" outlineLevel="2" x14ac:dyDescent="0.35">
      <c r="A78" s="465"/>
      <c r="B78" s="465"/>
      <c r="C78" s="465"/>
      <c r="D78" s="465"/>
      <c r="E78" s="465"/>
      <c r="F78" s="465"/>
      <c r="G78" s="465"/>
    </row>
    <row r="79" spans="1:7" ht="14.5" customHeight="1" outlineLevel="2" x14ac:dyDescent="0.35">
      <c r="A79" s="465"/>
      <c r="B79" s="465"/>
      <c r="C79" s="465"/>
      <c r="D79" s="465"/>
      <c r="E79" s="465"/>
      <c r="F79" s="465"/>
      <c r="G79" s="465"/>
    </row>
    <row r="80" spans="1:7" ht="14.5" customHeight="1" outlineLevel="2" x14ac:dyDescent="0.35">
      <c r="A80" s="465"/>
      <c r="B80" s="465"/>
      <c r="C80" s="465"/>
      <c r="D80" s="465"/>
      <c r="E80" s="465"/>
      <c r="F80" s="465"/>
      <c r="G80" s="465"/>
    </row>
    <row r="81" spans="1:7" ht="14.5" customHeight="1" outlineLevel="2" x14ac:dyDescent="0.35">
      <c r="A81" s="465"/>
      <c r="B81" s="465"/>
      <c r="C81" s="465"/>
      <c r="D81" s="465"/>
      <c r="E81" s="465"/>
      <c r="F81" s="465"/>
      <c r="G81" s="465"/>
    </row>
    <row r="82" spans="1:7" ht="14.5" customHeight="1" outlineLevel="2" x14ac:dyDescent="0.35">
      <c r="A82" s="465"/>
      <c r="B82" s="465"/>
      <c r="C82" s="465"/>
      <c r="D82" s="465"/>
      <c r="E82" s="465"/>
      <c r="F82" s="465"/>
      <c r="G82" s="465"/>
    </row>
    <row r="83" spans="1:7" ht="14.5" customHeight="1" outlineLevel="2" x14ac:dyDescent="0.35">
      <c r="A83" s="77">
        <f>'BD7'!A43</f>
        <v>0</v>
      </c>
      <c r="B83" s="73">
        <f>'BD7'!G43</f>
        <v>0</v>
      </c>
      <c r="C83" s="185"/>
      <c r="D83" s="185"/>
      <c r="E83" s="185"/>
      <c r="F83" s="185"/>
      <c r="G83" s="185"/>
    </row>
    <row r="84" spans="1:7" ht="14.5" customHeight="1" outlineLevel="2" x14ac:dyDescent="0.35">
      <c r="A84" s="465" t="s">
        <v>23</v>
      </c>
      <c r="B84" s="495"/>
      <c r="C84" s="465"/>
      <c r="D84" s="465"/>
      <c r="E84" s="465"/>
      <c r="F84" s="465"/>
      <c r="G84" s="465"/>
    </row>
    <row r="85" spans="1:7" ht="14.5" customHeight="1" outlineLevel="2" x14ac:dyDescent="0.35">
      <c r="A85" s="465"/>
      <c r="B85" s="465"/>
      <c r="C85" s="465"/>
      <c r="D85" s="465"/>
      <c r="E85" s="465"/>
      <c r="F85" s="465"/>
      <c r="G85" s="465"/>
    </row>
    <row r="86" spans="1:7" ht="14.5" customHeight="1" outlineLevel="2" x14ac:dyDescent="0.35">
      <c r="A86" s="465"/>
      <c r="B86" s="465"/>
      <c r="C86" s="465"/>
      <c r="D86" s="465"/>
      <c r="E86" s="465"/>
      <c r="F86" s="465"/>
      <c r="G86" s="465"/>
    </row>
    <row r="87" spans="1:7" ht="14.5" customHeight="1" outlineLevel="2" x14ac:dyDescent="0.35">
      <c r="A87" s="465"/>
      <c r="B87" s="465"/>
      <c r="C87" s="465"/>
      <c r="D87" s="465"/>
      <c r="E87" s="465"/>
      <c r="F87" s="465"/>
      <c r="G87" s="465"/>
    </row>
    <row r="88" spans="1:7" ht="14.5" customHeight="1" outlineLevel="2" x14ac:dyDescent="0.35">
      <c r="A88" s="465"/>
      <c r="B88" s="465"/>
      <c r="C88" s="465"/>
      <c r="D88" s="465"/>
      <c r="E88" s="465"/>
      <c r="F88" s="465"/>
      <c r="G88" s="465"/>
    </row>
    <row r="89" spans="1:7" ht="14.5" customHeight="1" outlineLevel="2" x14ac:dyDescent="0.35">
      <c r="A89" s="465"/>
      <c r="B89" s="465"/>
      <c r="C89" s="465"/>
      <c r="D89" s="465"/>
      <c r="E89" s="465"/>
      <c r="F89" s="465"/>
      <c r="G89" s="465"/>
    </row>
    <row r="90" spans="1:7" ht="14.5" customHeight="1" outlineLevel="2" x14ac:dyDescent="0.35">
      <c r="A90" s="465"/>
      <c r="B90" s="465"/>
      <c r="C90" s="465"/>
      <c r="D90" s="465"/>
      <c r="E90" s="465"/>
      <c r="F90" s="465"/>
      <c r="G90" s="465"/>
    </row>
    <row r="91" spans="1:7" ht="14.5" customHeight="1" outlineLevel="2" x14ac:dyDescent="0.35">
      <c r="A91" s="77">
        <f>'BD7'!A44</f>
        <v>0</v>
      </c>
      <c r="B91" s="73">
        <f>'BD7'!G44</f>
        <v>0</v>
      </c>
      <c r="C91" s="185"/>
      <c r="D91" s="185"/>
      <c r="E91" s="185"/>
      <c r="F91" s="185"/>
      <c r="G91" s="185"/>
    </row>
    <row r="92" spans="1:7" ht="14.5" customHeight="1" outlineLevel="2" x14ac:dyDescent="0.35">
      <c r="A92" s="465" t="s">
        <v>23</v>
      </c>
      <c r="B92" s="495"/>
      <c r="C92" s="465"/>
      <c r="D92" s="465"/>
      <c r="E92" s="465"/>
      <c r="F92" s="465"/>
      <c r="G92" s="465"/>
    </row>
    <row r="93" spans="1:7" ht="14.5" customHeight="1" outlineLevel="2" x14ac:dyDescent="0.35">
      <c r="A93" s="465"/>
      <c r="B93" s="465"/>
      <c r="C93" s="465"/>
      <c r="D93" s="465"/>
      <c r="E93" s="465"/>
      <c r="F93" s="465"/>
      <c r="G93" s="465"/>
    </row>
    <row r="94" spans="1:7" ht="14.5" customHeight="1" outlineLevel="2" x14ac:dyDescent="0.35">
      <c r="A94" s="465"/>
      <c r="B94" s="465"/>
      <c r="C94" s="465"/>
      <c r="D94" s="465"/>
      <c r="E94" s="465"/>
      <c r="F94" s="465"/>
      <c r="G94" s="465"/>
    </row>
    <row r="95" spans="1:7" ht="14.5" customHeight="1" outlineLevel="2" x14ac:dyDescent="0.35">
      <c r="A95" s="465"/>
      <c r="B95" s="465"/>
      <c r="C95" s="465"/>
      <c r="D95" s="465"/>
      <c r="E95" s="465"/>
      <c r="F95" s="465"/>
      <c r="G95" s="465"/>
    </row>
    <row r="96" spans="1:7" ht="14.5" customHeight="1" outlineLevel="2" x14ac:dyDescent="0.35">
      <c r="A96" s="465"/>
      <c r="B96" s="465"/>
      <c r="C96" s="465"/>
      <c r="D96" s="465"/>
      <c r="E96" s="465"/>
      <c r="F96" s="465"/>
      <c r="G96" s="465"/>
    </row>
    <row r="97" spans="1:7" ht="14.5" customHeight="1" outlineLevel="2" x14ac:dyDescent="0.35">
      <c r="A97" s="465"/>
      <c r="B97" s="465"/>
      <c r="C97" s="465"/>
      <c r="D97" s="465"/>
      <c r="E97" s="465"/>
      <c r="F97" s="465"/>
      <c r="G97" s="465"/>
    </row>
    <row r="98" spans="1:7" ht="14.5" customHeight="1" outlineLevel="2" x14ac:dyDescent="0.35">
      <c r="A98" s="465"/>
      <c r="B98" s="465"/>
      <c r="C98" s="465"/>
      <c r="D98" s="465"/>
      <c r="E98" s="465"/>
      <c r="F98" s="465"/>
      <c r="G98" s="465"/>
    </row>
    <row r="99" spans="1:7" ht="14.5" customHeight="1" outlineLevel="2" x14ac:dyDescent="0.35">
      <c r="A99" s="77">
        <f>'BD7'!A45</f>
        <v>0</v>
      </c>
      <c r="B99" s="73">
        <f>'BD7'!G45</f>
        <v>0</v>
      </c>
      <c r="C99" s="185"/>
      <c r="D99" s="185"/>
      <c r="E99" s="185"/>
      <c r="F99" s="185"/>
      <c r="G99" s="185"/>
    </row>
    <row r="100" spans="1:7" ht="14.5" customHeight="1" outlineLevel="2" x14ac:dyDescent="0.35">
      <c r="A100" s="465" t="s">
        <v>23</v>
      </c>
      <c r="B100" s="495"/>
      <c r="C100" s="465"/>
      <c r="D100" s="465"/>
      <c r="E100" s="465"/>
      <c r="F100" s="465"/>
      <c r="G100" s="465"/>
    </row>
    <row r="101" spans="1:7" ht="14.5" customHeight="1" outlineLevel="2" x14ac:dyDescent="0.35">
      <c r="A101" s="465"/>
      <c r="B101" s="465"/>
      <c r="C101" s="465"/>
      <c r="D101" s="465"/>
      <c r="E101" s="465"/>
      <c r="F101" s="465"/>
      <c r="G101" s="465"/>
    </row>
    <row r="102" spans="1:7" ht="14.5" customHeight="1" outlineLevel="2" x14ac:dyDescent="0.35">
      <c r="A102" s="465"/>
      <c r="B102" s="465"/>
      <c r="C102" s="465"/>
      <c r="D102" s="465"/>
      <c r="E102" s="465"/>
      <c r="F102" s="465"/>
      <c r="G102" s="465"/>
    </row>
    <row r="103" spans="1:7" ht="14.5" customHeight="1" outlineLevel="2" x14ac:dyDescent="0.35">
      <c r="A103" s="465"/>
      <c r="B103" s="465"/>
      <c r="C103" s="465"/>
      <c r="D103" s="465"/>
      <c r="E103" s="465"/>
      <c r="F103" s="465"/>
      <c r="G103" s="465"/>
    </row>
    <row r="104" spans="1:7" ht="14.5" customHeight="1" outlineLevel="2" x14ac:dyDescent="0.35">
      <c r="A104" s="465"/>
      <c r="B104" s="465"/>
      <c r="C104" s="465"/>
      <c r="D104" s="465"/>
      <c r="E104" s="465"/>
      <c r="F104" s="465"/>
      <c r="G104" s="465"/>
    </row>
    <row r="105" spans="1:7" ht="14.5" customHeight="1" outlineLevel="2" x14ac:dyDescent="0.35">
      <c r="A105" s="465"/>
      <c r="B105" s="465"/>
      <c r="C105" s="465"/>
      <c r="D105" s="465"/>
      <c r="E105" s="465"/>
      <c r="F105" s="465"/>
      <c r="G105" s="465"/>
    </row>
    <row r="106" spans="1:7" ht="14.5" customHeight="1" outlineLevel="2" x14ac:dyDescent="0.35">
      <c r="A106" s="465"/>
      <c r="B106" s="465"/>
      <c r="C106" s="465"/>
      <c r="D106" s="465"/>
      <c r="E106" s="465"/>
      <c r="F106" s="465"/>
      <c r="G106" s="465"/>
    </row>
    <row r="107" spans="1:7" ht="14.5" customHeight="1" outlineLevel="2" x14ac:dyDescent="0.35">
      <c r="A107" s="77">
        <f>'BD7'!A46</f>
        <v>0</v>
      </c>
      <c r="B107" s="73">
        <f>'BD7'!G46</f>
        <v>0</v>
      </c>
      <c r="C107" s="1"/>
      <c r="D107" s="1"/>
      <c r="E107" s="1"/>
      <c r="F107" s="1"/>
      <c r="G107" s="1"/>
    </row>
    <row r="108" spans="1:7" ht="14.5" customHeight="1" outlineLevel="2" x14ac:dyDescent="0.35">
      <c r="A108" s="465" t="s">
        <v>23</v>
      </c>
      <c r="B108" s="495"/>
      <c r="C108" s="465"/>
      <c r="D108" s="465"/>
      <c r="E108" s="465"/>
      <c r="F108" s="465"/>
      <c r="G108" s="465"/>
    </row>
    <row r="109" spans="1:7" ht="14.5" customHeight="1" outlineLevel="2" x14ac:dyDescent="0.35">
      <c r="A109" s="465"/>
      <c r="B109" s="465"/>
      <c r="C109" s="465"/>
      <c r="D109" s="465"/>
      <c r="E109" s="465"/>
      <c r="F109" s="465"/>
      <c r="G109" s="465"/>
    </row>
    <row r="110" spans="1:7" ht="14.5" customHeight="1" outlineLevel="2" x14ac:dyDescent="0.35">
      <c r="A110" s="465"/>
      <c r="B110" s="465"/>
      <c r="C110" s="465"/>
      <c r="D110" s="465"/>
      <c r="E110" s="465"/>
      <c r="F110" s="465"/>
      <c r="G110" s="465"/>
    </row>
    <row r="111" spans="1:7" ht="14.5" customHeight="1" outlineLevel="2" x14ac:dyDescent="0.35">
      <c r="A111" s="465"/>
      <c r="B111" s="465"/>
      <c r="C111" s="465"/>
      <c r="D111" s="465"/>
      <c r="E111" s="465"/>
      <c r="F111" s="465"/>
      <c r="G111" s="465"/>
    </row>
    <row r="112" spans="1:7" ht="14.5" customHeight="1" outlineLevel="2" x14ac:dyDescent="0.35">
      <c r="A112" s="465"/>
      <c r="B112" s="465"/>
      <c r="C112" s="465"/>
      <c r="D112" s="465"/>
      <c r="E112" s="465"/>
      <c r="F112" s="465"/>
      <c r="G112" s="465"/>
    </row>
    <row r="113" spans="1:7" ht="14.5" customHeight="1" outlineLevel="2" x14ac:dyDescent="0.35">
      <c r="A113" s="465"/>
      <c r="B113" s="465"/>
      <c r="C113" s="465"/>
      <c r="D113" s="465"/>
      <c r="E113" s="465"/>
      <c r="F113" s="465"/>
      <c r="G113" s="465"/>
    </row>
    <row r="114" spans="1:7" ht="14.5" customHeight="1" outlineLevel="2" x14ac:dyDescent="0.35">
      <c r="A114" s="465"/>
      <c r="B114" s="465"/>
      <c r="C114" s="465"/>
      <c r="D114" s="465"/>
      <c r="E114" s="465"/>
      <c r="F114" s="465"/>
      <c r="G114" s="465"/>
    </row>
    <row r="115" spans="1:7" ht="14.5" customHeight="1" outlineLevel="3" x14ac:dyDescent="0.35">
      <c r="A115" s="77">
        <f>'BD7'!A47</f>
        <v>0</v>
      </c>
      <c r="B115" s="73">
        <f>'BD7'!G47</f>
        <v>0</v>
      </c>
      <c r="C115" s="1"/>
      <c r="D115" s="1"/>
      <c r="E115" s="1"/>
      <c r="F115" s="1"/>
      <c r="G115" s="1"/>
    </row>
    <row r="116" spans="1:7" ht="14.5" customHeight="1" outlineLevel="3" x14ac:dyDescent="0.35">
      <c r="A116" s="465" t="s">
        <v>23</v>
      </c>
      <c r="B116" s="495"/>
      <c r="C116" s="465"/>
      <c r="D116" s="465"/>
      <c r="E116" s="465"/>
      <c r="F116" s="465"/>
      <c r="G116" s="465"/>
    </row>
    <row r="117" spans="1:7" ht="14.5" customHeight="1" outlineLevel="3" x14ac:dyDescent="0.35">
      <c r="A117" s="465"/>
      <c r="B117" s="465"/>
      <c r="C117" s="465"/>
      <c r="D117" s="465"/>
      <c r="E117" s="465"/>
      <c r="F117" s="465"/>
      <c r="G117" s="465"/>
    </row>
    <row r="118" spans="1:7" ht="14.5" customHeight="1" outlineLevel="3" x14ac:dyDescent="0.35">
      <c r="A118" s="465"/>
      <c r="B118" s="465"/>
      <c r="C118" s="465"/>
      <c r="D118" s="465"/>
      <c r="E118" s="465"/>
      <c r="F118" s="465"/>
      <c r="G118" s="465"/>
    </row>
    <row r="119" spans="1:7" ht="14.5" customHeight="1" outlineLevel="3" x14ac:dyDescent="0.35">
      <c r="A119" s="465"/>
      <c r="B119" s="465"/>
      <c r="C119" s="465"/>
      <c r="D119" s="465"/>
      <c r="E119" s="465"/>
      <c r="F119" s="465"/>
      <c r="G119" s="465"/>
    </row>
    <row r="120" spans="1:7" ht="14.5" customHeight="1" outlineLevel="3" x14ac:dyDescent="0.35">
      <c r="A120" s="465"/>
      <c r="B120" s="465"/>
      <c r="C120" s="465"/>
      <c r="D120" s="465"/>
      <c r="E120" s="465"/>
      <c r="F120" s="465"/>
      <c r="G120" s="465"/>
    </row>
    <row r="121" spans="1:7" ht="14.5" customHeight="1" outlineLevel="3" x14ac:dyDescent="0.35">
      <c r="A121" s="465"/>
      <c r="B121" s="465"/>
      <c r="C121" s="465"/>
      <c r="D121" s="465"/>
      <c r="E121" s="465"/>
      <c r="F121" s="465"/>
      <c r="G121" s="465"/>
    </row>
    <row r="122" spans="1:7" ht="14.5" customHeight="1" outlineLevel="3" x14ac:dyDescent="0.35">
      <c r="A122" s="465"/>
      <c r="B122" s="465"/>
      <c r="C122" s="465"/>
      <c r="D122" s="465"/>
      <c r="E122" s="465"/>
      <c r="F122" s="465"/>
      <c r="G122" s="465"/>
    </row>
    <row r="123" spans="1:7" ht="14.5" customHeight="1" outlineLevel="3" x14ac:dyDescent="0.35">
      <c r="A123" s="77">
        <f>'BD7'!A48</f>
        <v>0</v>
      </c>
      <c r="B123" s="73">
        <f>'BD7'!G48</f>
        <v>0</v>
      </c>
      <c r="C123" s="1"/>
      <c r="D123" s="1"/>
      <c r="E123" s="1"/>
      <c r="F123" s="1"/>
      <c r="G123" s="1"/>
    </row>
    <row r="124" spans="1:7" ht="14.5" customHeight="1" outlineLevel="3" x14ac:dyDescent="0.35">
      <c r="A124" s="465" t="s">
        <v>23</v>
      </c>
      <c r="B124" s="495"/>
      <c r="C124" s="465"/>
      <c r="D124" s="465"/>
      <c r="E124" s="465"/>
      <c r="F124" s="465"/>
      <c r="G124" s="465"/>
    </row>
    <row r="125" spans="1:7" ht="14.5" customHeight="1" outlineLevel="3" x14ac:dyDescent="0.35">
      <c r="A125" s="465"/>
      <c r="B125" s="465"/>
      <c r="C125" s="465"/>
      <c r="D125" s="465"/>
      <c r="E125" s="465"/>
      <c r="F125" s="465"/>
      <c r="G125" s="465"/>
    </row>
    <row r="126" spans="1:7" ht="14.5" customHeight="1" outlineLevel="3" x14ac:dyDescent="0.35">
      <c r="A126" s="465"/>
      <c r="B126" s="465"/>
      <c r="C126" s="465"/>
      <c r="D126" s="465"/>
      <c r="E126" s="465"/>
      <c r="F126" s="465"/>
      <c r="G126" s="465"/>
    </row>
    <row r="127" spans="1:7" ht="14.5" customHeight="1" outlineLevel="3" x14ac:dyDescent="0.35">
      <c r="A127" s="465"/>
      <c r="B127" s="465"/>
      <c r="C127" s="465"/>
      <c r="D127" s="465"/>
      <c r="E127" s="465"/>
      <c r="F127" s="465"/>
      <c r="G127" s="465"/>
    </row>
    <row r="128" spans="1:7" ht="14.5" customHeight="1" outlineLevel="3" x14ac:dyDescent="0.35">
      <c r="A128" s="465"/>
      <c r="B128" s="465"/>
      <c r="C128" s="465"/>
      <c r="D128" s="465"/>
      <c r="E128" s="465"/>
      <c r="F128" s="465"/>
      <c r="G128" s="465"/>
    </row>
    <row r="129" spans="1:7" ht="14.5" customHeight="1" outlineLevel="3" x14ac:dyDescent="0.35">
      <c r="A129" s="465"/>
      <c r="B129" s="465"/>
      <c r="C129" s="465"/>
      <c r="D129" s="465"/>
      <c r="E129" s="465"/>
      <c r="F129" s="465"/>
      <c r="G129" s="465"/>
    </row>
    <row r="130" spans="1:7" ht="14.5" customHeight="1" outlineLevel="3" x14ac:dyDescent="0.35">
      <c r="A130" s="465"/>
      <c r="B130" s="465"/>
      <c r="C130" s="465"/>
      <c r="D130" s="465"/>
      <c r="E130" s="465"/>
      <c r="F130" s="465"/>
      <c r="G130" s="465"/>
    </row>
    <row r="131" spans="1:7" ht="14.5" customHeight="1" outlineLevel="3" x14ac:dyDescent="0.35">
      <c r="A131" s="77">
        <f>'BD7'!A49</f>
        <v>0</v>
      </c>
      <c r="B131" s="73">
        <f>'BD7'!G49</f>
        <v>0</v>
      </c>
      <c r="C131" s="1"/>
      <c r="D131" s="1"/>
      <c r="E131" s="1"/>
      <c r="F131" s="1"/>
      <c r="G131" s="1"/>
    </row>
    <row r="132" spans="1:7" ht="14.5" customHeight="1" outlineLevel="3" x14ac:dyDescent="0.35">
      <c r="A132" s="465" t="s">
        <v>23</v>
      </c>
      <c r="B132" s="495"/>
      <c r="C132" s="465"/>
      <c r="D132" s="465"/>
      <c r="E132" s="465"/>
      <c r="F132" s="465"/>
      <c r="G132" s="465"/>
    </row>
    <row r="133" spans="1:7" ht="14.5" customHeight="1" outlineLevel="3" x14ac:dyDescent="0.35">
      <c r="A133" s="465"/>
      <c r="B133" s="465"/>
      <c r="C133" s="465"/>
      <c r="D133" s="465"/>
      <c r="E133" s="465"/>
      <c r="F133" s="465"/>
      <c r="G133" s="465"/>
    </row>
    <row r="134" spans="1:7" ht="14.5" customHeight="1" outlineLevel="3" x14ac:dyDescent="0.35">
      <c r="A134" s="465"/>
      <c r="B134" s="465"/>
      <c r="C134" s="465"/>
      <c r="D134" s="465"/>
      <c r="E134" s="465"/>
      <c r="F134" s="465"/>
      <c r="G134" s="465"/>
    </row>
    <row r="135" spans="1:7" ht="14.5" customHeight="1" outlineLevel="3" x14ac:dyDescent="0.35">
      <c r="A135" s="465"/>
      <c r="B135" s="465"/>
      <c r="C135" s="465"/>
      <c r="D135" s="465"/>
      <c r="E135" s="465"/>
      <c r="F135" s="465"/>
      <c r="G135" s="465"/>
    </row>
    <row r="136" spans="1:7" ht="14.5" customHeight="1" outlineLevel="3" x14ac:dyDescent="0.35">
      <c r="A136" s="465"/>
      <c r="B136" s="465"/>
      <c r="C136" s="465"/>
      <c r="D136" s="465"/>
      <c r="E136" s="465"/>
      <c r="F136" s="465"/>
      <c r="G136" s="465"/>
    </row>
    <row r="137" spans="1:7" ht="14.5" customHeight="1" outlineLevel="3" x14ac:dyDescent="0.35">
      <c r="A137" s="465"/>
      <c r="B137" s="465"/>
      <c r="C137" s="465"/>
      <c r="D137" s="465"/>
      <c r="E137" s="465"/>
      <c r="F137" s="465"/>
      <c r="G137" s="465"/>
    </row>
    <row r="138" spans="1:7" ht="14.5" customHeight="1" outlineLevel="3" x14ac:dyDescent="0.35">
      <c r="A138" s="465"/>
      <c r="B138" s="465"/>
      <c r="C138" s="465"/>
      <c r="D138" s="465"/>
      <c r="E138" s="465"/>
      <c r="F138" s="465"/>
      <c r="G138" s="465"/>
    </row>
    <row r="139" spans="1:7" ht="14.5" customHeight="1" outlineLevel="3" x14ac:dyDescent="0.35">
      <c r="A139" s="77">
        <f>'BD7'!A50</f>
        <v>0</v>
      </c>
      <c r="B139" s="73">
        <f>'BD7'!G50</f>
        <v>0</v>
      </c>
      <c r="C139" s="1"/>
      <c r="D139" s="1"/>
      <c r="E139" s="1"/>
      <c r="F139" s="1"/>
      <c r="G139" s="1"/>
    </row>
    <row r="140" spans="1:7" ht="14.5" customHeight="1" outlineLevel="3" x14ac:dyDescent="0.35">
      <c r="A140" s="465" t="s">
        <v>23</v>
      </c>
      <c r="B140" s="495"/>
      <c r="C140" s="465"/>
      <c r="D140" s="465"/>
      <c r="E140" s="465"/>
      <c r="F140" s="465"/>
      <c r="G140" s="465"/>
    </row>
    <row r="141" spans="1:7" ht="14.5" customHeight="1" outlineLevel="3" x14ac:dyDescent="0.35">
      <c r="A141" s="465"/>
      <c r="B141" s="465"/>
      <c r="C141" s="465"/>
      <c r="D141" s="465"/>
      <c r="E141" s="465"/>
      <c r="F141" s="465"/>
      <c r="G141" s="465"/>
    </row>
    <row r="142" spans="1:7" ht="14.5" customHeight="1" outlineLevel="3" x14ac:dyDescent="0.35">
      <c r="A142" s="465"/>
      <c r="B142" s="465"/>
      <c r="C142" s="465"/>
      <c r="D142" s="465"/>
      <c r="E142" s="465"/>
      <c r="F142" s="465"/>
      <c r="G142" s="465"/>
    </row>
    <row r="143" spans="1:7" ht="14.5" customHeight="1" outlineLevel="3" x14ac:dyDescent="0.35">
      <c r="A143" s="465"/>
      <c r="B143" s="465"/>
      <c r="C143" s="465"/>
      <c r="D143" s="465"/>
      <c r="E143" s="465"/>
      <c r="F143" s="465"/>
      <c r="G143" s="465"/>
    </row>
    <row r="144" spans="1:7" ht="14.5" customHeight="1" outlineLevel="3" x14ac:dyDescent="0.35">
      <c r="A144" s="465"/>
      <c r="B144" s="465"/>
      <c r="C144" s="465"/>
      <c r="D144" s="465"/>
      <c r="E144" s="465"/>
      <c r="F144" s="465"/>
      <c r="G144" s="465"/>
    </row>
    <row r="145" spans="1:7" ht="14.5" customHeight="1" outlineLevel="3" x14ac:dyDescent="0.35">
      <c r="A145" s="465"/>
      <c r="B145" s="465"/>
      <c r="C145" s="465"/>
      <c r="D145" s="465"/>
      <c r="E145" s="465"/>
      <c r="F145" s="465"/>
      <c r="G145" s="465"/>
    </row>
    <row r="146" spans="1:7" ht="14.5" customHeight="1" outlineLevel="3" x14ac:dyDescent="0.35">
      <c r="A146" s="465"/>
      <c r="B146" s="465"/>
      <c r="C146" s="465"/>
      <c r="D146" s="465"/>
      <c r="E146" s="465"/>
      <c r="F146" s="465"/>
      <c r="G146" s="465"/>
    </row>
    <row r="147" spans="1:7" ht="14.5" customHeight="1" outlineLevel="3" x14ac:dyDescent="0.35">
      <c r="A147" s="77">
        <f>'BD7'!A51</f>
        <v>0</v>
      </c>
      <c r="B147" s="73">
        <f>'BD7'!G51</f>
        <v>0</v>
      </c>
      <c r="C147" s="1"/>
      <c r="D147" s="1"/>
      <c r="E147" s="1"/>
      <c r="F147" s="1"/>
      <c r="G147" s="1"/>
    </row>
    <row r="148" spans="1:7" ht="14.5" customHeight="1" outlineLevel="3" x14ac:dyDescent="0.35">
      <c r="A148" s="465" t="s">
        <v>23</v>
      </c>
      <c r="B148" s="495"/>
      <c r="C148" s="465"/>
      <c r="D148" s="465"/>
      <c r="E148" s="465"/>
      <c r="F148" s="465"/>
      <c r="G148" s="465"/>
    </row>
    <row r="149" spans="1:7" ht="14.5" customHeight="1" outlineLevel="3" x14ac:dyDescent="0.35">
      <c r="A149" s="465"/>
      <c r="B149" s="465"/>
      <c r="C149" s="465"/>
      <c r="D149" s="465"/>
      <c r="E149" s="465"/>
      <c r="F149" s="465"/>
      <c r="G149" s="465"/>
    </row>
    <row r="150" spans="1:7" ht="14.5" customHeight="1" outlineLevel="3" x14ac:dyDescent="0.35">
      <c r="A150" s="465"/>
      <c r="B150" s="465"/>
      <c r="C150" s="465"/>
      <c r="D150" s="465"/>
      <c r="E150" s="465"/>
      <c r="F150" s="465"/>
      <c r="G150" s="465"/>
    </row>
    <row r="151" spans="1:7" ht="14.5" customHeight="1" outlineLevel="3" x14ac:dyDescent="0.35">
      <c r="A151" s="465"/>
      <c r="B151" s="465"/>
      <c r="C151" s="465"/>
      <c r="D151" s="465"/>
      <c r="E151" s="465"/>
      <c r="F151" s="465"/>
      <c r="G151" s="465"/>
    </row>
    <row r="152" spans="1:7" ht="14.5" customHeight="1" outlineLevel="3" x14ac:dyDescent="0.35">
      <c r="A152" s="465"/>
      <c r="B152" s="465"/>
      <c r="C152" s="465"/>
      <c r="D152" s="465"/>
      <c r="E152" s="465"/>
      <c r="F152" s="465"/>
      <c r="G152" s="465"/>
    </row>
    <row r="153" spans="1:7" ht="14.5" customHeight="1" outlineLevel="3" x14ac:dyDescent="0.35">
      <c r="A153" s="465"/>
      <c r="B153" s="465"/>
      <c r="C153" s="465"/>
      <c r="D153" s="465"/>
      <c r="E153" s="465"/>
      <c r="F153" s="465"/>
      <c r="G153" s="465"/>
    </row>
    <row r="154" spans="1:7" ht="14.5" customHeight="1" outlineLevel="3" x14ac:dyDescent="0.35">
      <c r="A154" s="465"/>
      <c r="B154" s="465"/>
      <c r="C154" s="465"/>
      <c r="D154" s="465"/>
      <c r="E154" s="465"/>
      <c r="F154" s="465"/>
      <c r="G154" s="465"/>
    </row>
    <row r="155" spans="1:7" ht="14.5" customHeight="1" outlineLevel="4" x14ac:dyDescent="0.35">
      <c r="A155" s="77">
        <f>'BD7'!A52</f>
        <v>0</v>
      </c>
      <c r="B155" s="73">
        <f>'BD7'!G52</f>
        <v>0</v>
      </c>
      <c r="C155" s="1"/>
      <c r="D155" s="1"/>
      <c r="E155" s="1"/>
      <c r="F155" s="1"/>
      <c r="G155" s="1"/>
    </row>
    <row r="156" spans="1:7" ht="14.5" customHeight="1" outlineLevel="4" x14ac:dyDescent="0.35">
      <c r="A156" s="465" t="s">
        <v>23</v>
      </c>
      <c r="B156" s="495"/>
      <c r="C156" s="465"/>
      <c r="D156" s="465"/>
      <c r="E156" s="465"/>
      <c r="F156" s="465"/>
      <c r="G156" s="465"/>
    </row>
    <row r="157" spans="1:7" ht="14.5" customHeight="1" outlineLevel="4" x14ac:dyDescent="0.35">
      <c r="A157" s="465"/>
      <c r="B157" s="465"/>
      <c r="C157" s="465"/>
      <c r="D157" s="465"/>
      <c r="E157" s="465"/>
      <c r="F157" s="465"/>
      <c r="G157" s="465"/>
    </row>
    <row r="158" spans="1:7" ht="14.5" customHeight="1" outlineLevel="4" x14ac:dyDescent="0.35">
      <c r="A158" s="465"/>
      <c r="B158" s="465"/>
      <c r="C158" s="465"/>
      <c r="D158" s="465"/>
      <c r="E158" s="465"/>
      <c r="F158" s="465"/>
      <c r="G158" s="465"/>
    </row>
    <row r="159" spans="1:7" ht="14.5" customHeight="1" outlineLevel="4" x14ac:dyDescent="0.35">
      <c r="A159" s="465"/>
      <c r="B159" s="465"/>
      <c r="C159" s="465"/>
      <c r="D159" s="465"/>
      <c r="E159" s="465"/>
      <c r="F159" s="465"/>
      <c r="G159" s="465"/>
    </row>
    <row r="160" spans="1:7" ht="14.5" customHeight="1" outlineLevel="4" x14ac:dyDescent="0.35">
      <c r="A160" s="465"/>
      <c r="B160" s="465"/>
      <c r="C160" s="465"/>
      <c r="D160" s="465"/>
      <c r="E160" s="465"/>
      <c r="F160" s="465"/>
      <c r="G160" s="465"/>
    </row>
    <row r="161" spans="1:7" ht="14.5" customHeight="1" outlineLevel="4" x14ac:dyDescent="0.35">
      <c r="A161" s="465"/>
      <c r="B161" s="465"/>
      <c r="C161" s="465"/>
      <c r="D161" s="465"/>
      <c r="E161" s="465"/>
      <c r="F161" s="465"/>
      <c r="G161" s="465"/>
    </row>
    <row r="162" spans="1:7" ht="14.5" customHeight="1" outlineLevel="4" x14ac:dyDescent="0.35">
      <c r="A162" s="465"/>
      <c r="B162" s="465"/>
      <c r="C162" s="465"/>
      <c r="D162" s="465"/>
      <c r="E162" s="465"/>
      <c r="F162" s="465"/>
      <c r="G162" s="465"/>
    </row>
    <row r="163" spans="1:7" ht="14.5" customHeight="1" outlineLevel="4" x14ac:dyDescent="0.35">
      <c r="A163" s="77">
        <f>'BD7'!A53</f>
        <v>0</v>
      </c>
      <c r="B163" s="73">
        <f>'BD7'!G53</f>
        <v>0</v>
      </c>
      <c r="C163" s="1"/>
      <c r="D163" s="1"/>
      <c r="E163" s="1"/>
      <c r="F163" s="1"/>
      <c r="G163" s="1"/>
    </row>
    <row r="164" spans="1:7" ht="14.5" customHeight="1" outlineLevel="4" x14ac:dyDescent="0.35">
      <c r="A164" s="465" t="s">
        <v>23</v>
      </c>
      <c r="B164" s="495"/>
      <c r="C164" s="465"/>
      <c r="D164" s="465"/>
      <c r="E164" s="465"/>
      <c r="F164" s="465"/>
      <c r="G164" s="465"/>
    </row>
    <row r="165" spans="1:7" ht="14.5" customHeight="1" outlineLevel="4" x14ac:dyDescent="0.35">
      <c r="A165" s="465"/>
      <c r="B165" s="465"/>
      <c r="C165" s="465"/>
      <c r="D165" s="465"/>
      <c r="E165" s="465"/>
      <c r="F165" s="465"/>
      <c r="G165" s="465"/>
    </row>
    <row r="166" spans="1:7" ht="14.5" customHeight="1" outlineLevel="4" x14ac:dyDescent="0.35">
      <c r="A166" s="465"/>
      <c r="B166" s="465"/>
      <c r="C166" s="465"/>
      <c r="D166" s="465"/>
      <c r="E166" s="465"/>
      <c r="F166" s="465"/>
      <c r="G166" s="465"/>
    </row>
    <row r="167" spans="1:7" ht="14.5" customHeight="1" outlineLevel="4" x14ac:dyDescent="0.35">
      <c r="A167" s="465"/>
      <c r="B167" s="465"/>
      <c r="C167" s="465"/>
      <c r="D167" s="465"/>
      <c r="E167" s="465"/>
      <c r="F167" s="465"/>
      <c r="G167" s="465"/>
    </row>
    <row r="168" spans="1:7" ht="14.5" customHeight="1" outlineLevel="4" x14ac:dyDescent="0.35">
      <c r="A168" s="465"/>
      <c r="B168" s="465"/>
      <c r="C168" s="465"/>
      <c r="D168" s="465"/>
      <c r="E168" s="465"/>
      <c r="F168" s="465"/>
      <c r="G168" s="465"/>
    </row>
    <row r="169" spans="1:7" ht="14.5" customHeight="1" outlineLevel="4" x14ac:dyDescent="0.35">
      <c r="A169" s="465"/>
      <c r="B169" s="465"/>
      <c r="C169" s="465"/>
      <c r="D169" s="465"/>
      <c r="E169" s="465"/>
      <c r="F169" s="465"/>
      <c r="G169" s="465"/>
    </row>
    <row r="170" spans="1:7" ht="14.5" customHeight="1" outlineLevel="4" x14ac:dyDescent="0.35">
      <c r="A170" s="465"/>
      <c r="B170" s="465"/>
      <c r="C170" s="465"/>
      <c r="D170" s="465"/>
      <c r="E170" s="465"/>
      <c r="F170" s="465"/>
      <c r="G170" s="465"/>
    </row>
    <row r="171" spans="1:7" ht="14.5" customHeight="1" outlineLevel="4" x14ac:dyDescent="0.35">
      <c r="A171" s="77">
        <f>'BD7'!A54</f>
        <v>0</v>
      </c>
      <c r="B171" s="73">
        <f>'BD7'!G54</f>
        <v>0</v>
      </c>
      <c r="C171" s="1"/>
      <c r="D171" s="1"/>
      <c r="E171" s="1"/>
      <c r="F171" s="1"/>
      <c r="G171" s="1"/>
    </row>
    <row r="172" spans="1:7" ht="14.5" customHeight="1" outlineLevel="4" x14ac:dyDescent="0.35">
      <c r="A172" s="465" t="s">
        <v>23</v>
      </c>
      <c r="B172" s="495"/>
      <c r="C172" s="465"/>
      <c r="D172" s="465"/>
      <c r="E172" s="465"/>
      <c r="F172" s="465"/>
      <c r="G172" s="465"/>
    </row>
    <row r="173" spans="1:7" ht="14.5" customHeight="1" outlineLevel="4" x14ac:dyDescent="0.35">
      <c r="A173" s="465"/>
      <c r="B173" s="465"/>
      <c r="C173" s="465"/>
      <c r="D173" s="465"/>
      <c r="E173" s="465"/>
      <c r="F173" s="465"/>
      <c r="G173" s="465"/>
    </row>
    <row r="174" spans="1:7" ht="14.5" customHeight="1" outlineLevel="4" x14ac:dyDescent="0.35">
      <c r="A174" s="465"/>
      <c r="B174" s="465"/>
      <c r="C174" s="465"/>
      <c r="D174" s="465"/>
      <c r="E174" s="465"/>
      <c r="F174" s="465"/>
      <c r="G174" s="465"/>
    </row>
    <row r="175" spans="1:7" ht="14.5" customHeight="1" outlineLevel="4" x14ac:dyDescent="0.35">
      <c r="A175" s="465"/>
      <c r="B175" s="465"/>
      <c r="C175" s="465"/>
      <c r="D175" s="465"/>
      <c r="E175" s="465"/>
      <c r="F175" s="465"/>
      <c r="G175" s="465"/>
    </row>
    <row r="176" spans="1:7" ht="14.5" customHeight="1" outlineLevel="4" x14ac:dyDescent="0.35">
      <c r="A176" s="465"/>
      <c r="B176" s="465"/>
      <c r="C176" s="465"/>
      <c r="D176" s="465"/>
      <c r="E176" s="465"/>
      <c r="F176" s="465"/>
      <c r="G176" s="465"/>
    </row>
    <row r="177" spans="1:7" ht="14.5" customHeight="1" outlineLevel="4" x14ac:dyDescent="0.35">
      <c r="A177" s="465"/>
      <c r="B177" s="465"/>
      <c r="C177" s="465"/>
      <c r="D177" s="465"/>
      <c r="E177" s="465"/>
      <c r="F177" s="465"/>
      <c r="G177" s="465"/>
    </row>
    <row r="178" spans="1:7" ht="14.5" customHeight="1" outlineLevel="4" x14ac:dyDescent="0.35">
      <c r="A178" s="465"/>
      <c r="B178" s="465"/>
      <c r="C178" s="465"/>
      <c r="D178" s="465"/>
      <c r="E178" s="465"/>
      <c r="F178" s="465"/>
      <c r="G178" s="465"/>
    </row>
    <row r="179" spans="1:7" ht="14.5" customHeight="1" outlineLevel="4" x14ac:dyDescent="0.35">
      <c r="A179" s="77">
        <f>'BD7'!A55</f>
        <v>0</v>
      </c>
      <c r="B179" s="73">
        <f>'BD7'!G55</f>
        <v>0</v>
      </c>
      <c r="C179" s="1"/>
      <c r="D179" s="1"/>
      <c r="E179" s="1"/>
      <c r="F179" s="1"/>
      <c r="G179" s="1"/>
    </row>
    <row r="180" spans="1:7" ht="14.5" customHeight="1" outlineLevel="4" x14ac:dyDescent="0.35">
      <c r="A180" s="465" t="s">
        <v>23</v>
      </c>
      <c r="B180" s="495"/>
      <c r="C180" s="465"/>
      <c r="D180" s="465"/>
      <c r="E180" s="465"/>
      <c r="F180" s="465"/>
      <c r="G180" s="465"/>
    </row>
    <row r="181" spans="1:7" ht="14.5" customHeight="1" outlineLevel="4" x14ac:dyDescent="0.35">
      <c r="A181" s="465"/>
      <c r="B181" s="465"/>
      <c r="C181" s="465"/>
      <c r="D181" s="465"/>
      <c r="E181" s="465"/>
      <c r="F181" s="465"/>
      <c r="G181" s="465"/>
    </row>
    <row r="182" spans="1:7" ht="14.5" customHeight="1" outlineLevel="4" x14ac:dyDescent="0.35">
      <c r="A182" s="465"/>
      <c r="B182" s="465"/>
      <c r="C182" s="465"/>
      <c r="D182" s="465"/>
      <c r="E182" s="465"/>
      <c r="F182" s="465"/>
      <c r="G182" s="465"/>
    </row>
    <row r="183" spans="1:7" ht="14.5" customHeight="1" outlineLevel="4" x14ac:dyDescent="0.35">
      <c r="A183" s="465"/>
      <c r="B183" s="465"/>
      <c r="C183" s="465"/>
      <c r="D183" s="465"/>
      <c r="E183" s="465"/>
      <c r="F183" s="465"/>
      <c r="G183" s="465"/>
    </row>
    <row r="184" spans="1:7" ht="14.5" customHeight="1" outlineLevel="4" x14ac:dyDescent="0.35">
      <c r="A184" s="465"/>
      <c r="B184" s="465"/>
      <c r="C184" s="465"/>
      <c r="D184" s="465"/>
      <c r="E184" s="465"/>
      <c r="F184" s="465"/>
      <c r="G184" s="465"/>
    </row>
    <row r="185" spans="1:7" ht="14.5" customHeight="1" outlineLevel="4" x14ac:dyDescent="0.35">
      <c r="A185" s="465"/>
      <c r="B185" s="465"/>
      <c r="C185" s="465"/>
      <c r="D185" s="465"/>
      <c r="E185" s="465"/>
      <c r="F185" s="465"/>
      <c r="G185" s="465"/>
    </row>
    <row r="186" spans="1:7" ht="14.5" customHeight="1" outlineLevel="4" x14ac:dyDescent="0.35">
      <c r="A186" s="465"/>
      <c r="B186" s="465"/>
      <c r="C186" s="465"/>
      <c r="D186" s="465"/>
      <c r="E186" s="465"/>
      <c r="F186" s="465"/>
      <c r="G186" s="465"/>
    </row>
    <row r="187" spans="1:7" ht="14.5" customHeight="1" outlineLevel="4" x14ac:dyDescent="0.35">
      <c r="A187" s="77">
        <f>'BD7'!A56</f>
        <v>0</v>
      </c>
      <c r="B187" s="73">
        <f>'BD7'!G56</f>
        <v>0</v>
      </c>
      <c r="C187" s="1"/>
      <c r="D187" s="1"/>
      <c r="E187" s="1"/>
      <c r="F187" s="1"/>
      <c r="G187" s="1"/>
    </row>
    <row r="188" spans="1:7" ht="14.5" customHeight="1" outlineLevel="4" x14ac:dyDescent="0.35">
      <c r="A188" s="465" t="s">
        <v>23</v>
      </c>
      <c r="B188" s="495"/>
      <c r="C188" s="465"/>
      <c r="D188" s="465"/>
      <c r="E188" s="465"/>
      <c r="F188" s="465"/>
      <c r="G188" s="465"/>
    </row>
    <row r="189" spans="1:7" ht="14.5" customHeight="1" outlineLevel="4" x14ac:dyDescent="0.35">
      <c r="A189" s="465"/>
      <c r="B189" s="465"/>
      <c r="C189" s="465"/>
      <c r="D189" s="465"/>
      <c r="E189" s="465"/>
      <c r="F189" s="465"/>
      <c r="G189" s="465"/>
    </row>
    <row r="190" spans="1:7" ht="14.5" customHeight="1" outlineLevel="4" x14ac:dyDescent="0.35">
      <c r="A190" s="465"/>
      <c r="B190" s="465"/>
      <c r="C190" s="465"/>
      <c r="D190" s="465"/>
      <c r="E190" s="465"/>
      <c r="F190" s="465"/>
      <c r="G190" s="465"/>
    </row>
    <row r="191" spans="1:7" ht="14.5" customHeight="1" outlineLevel="4" x14ac:dyDescent="0.35">
      <c r="A191" s="465"/>
      <c r="B191" s="465"/>
      <c r="C191" s="465"/>
      <c r="D191" s="465"/>
      <c r="E191" s="465"/>
      <c r="F191" s="465"/>
      <c r="G191" s="465"/>
    </row>
    <row r="192" spans="1:7" ht="14.5" customHeight="1" outlineLevel="4" x14ac:dyDescent="0.35">
      <c r="A192" s="465"/>
      <c r="B192" s="465"/>
      <c r="C192" s="465"/>
      <c r="D192" s="465"/>
      <c r="E192" s="465"/>
      <c r="F192" s="465"/>
      <c r="G192" s="465"/>
    </row>
    <row r="193" spans="1:7" ht="14.5" customHeight="1" outlineLevel="4" x14ac:dyDescent="0.35">
      <c r="A193" s="465"/>
      <c r="B193" s="465"/>
      <c r="C193" s="465"/>
      <c r="D193" s="465"/>
      <c r="E193" s="465"/>
      <c r="F193" s="465"/>
      <c r="G193" s="465"/>
    </row>
    <row r="194" spans="1:7" ht="14.5" customHeight="1" outlineLevel="4" x14ac:dyDescent="0.35">
      <c r="A194" s="465"/>
      <c r="B194" s="465"/>
      <c r="C194" s="465"/>
      <c r="D194" s="465"/>
      <c r="E194" s="465"/>
      <c r="F194" s="465"/>
      <c r="G194" s="465"/>
    </row>
    <row r="195" spans="1:7" ht="14.5" customHeight="1" outlineLevel="5" x14ac:dyDescent="0.35">
      <c r="A195" s="77">
        <f>'BD7'!A57</f>
        <v>0</v>
      </c>
      <c r="B195" s="73">
        <f>'BD7'!G57</f>
        <v>0</v>
      </c>
      <c r="C195" s="1"/>
      <c r="D195" s="1"/>
      <c r="E195" s="1"/>
      <c r="F195" s="1"/>
      <c r="G195" s="1"/>
    </row>
    <row r="196" spans="1:7" ht="14.5" customHeight="1" outlineLevel="5" x14ac:dyDescent="0.35">
      <c r="A196" s="465" t="s">
        <v>23</v>
      </c>
      <c r="B196" s="495"/>
      <c r="C196" s="465"/>
      <c r="D196" s="465"/>
      <c r="E196" s="465"/>
      <c r="F196" s="465"/>
      <c r="G196" s="465"/>
    </row>
    <row r="197" spans="1:7" ht="14.5" customHeight="1" outlineLevel="5" x14ac:dyDescent="0.35">
      <c r="A197" s="465"/>
      <c r="B197" s="465"/>
      <c r="C197" s="465"/>
      <c r="D197" s="465"/>
      <c r="E197" s="465"/>
      <c r="F197" s="465"/>
      <c r="G197" s="465"/>
    </row>
    <row r="198" spans="1:7" ht="14.5" customHeight="1" outlineLevel="5" x14ac:dyDescent="0.35">
      <c r="A198" s="465"/>
      <c r="B198" s="465"/>
      <c r="C198" s="465"/>
      <c r="D198" s="465"/>
      <c r="E198" s="465"/>
      <c r="F198" s="465"/>
      <c r="G198" s="465"/>
    </row>
    <row r="199" spans="1:7" ht="14.5" customHeight="1" outlineLevel="5" x14ac:dyDescent="0.35">
      <c r="A199" s="465"/>
      <c r="B199" s="465"/>
      <c r="C199" s="465"/>
      <c r="D199" s="465"/>
      <c r="E199" s="465"/>
      <c r="F199" s="465"/>
      <c r="G199" s="465"/>
    </row>
    <row r="200" spans="1:7" ht="14.5" customHeight="1" outlineLevel="5" x14ac:dyDescent="0.35">
      <c r="A200" s="465"/>
      <c r="B200" s="465"/>
      <c r="C200" s="465"/>
      <c r="D200" s="465"/>
      <c r="E200" s="465"/>
      <c r="F200" s="465"/>
      <c r="G200" s="465"/>
    </row>
    <row r="201" spans="1:7" ht="14.5" customHeight="1" outlineLevel="5" x14ac:dyDescent="0.35">
      <c r="A201" s="465"/>
      <c r="B201" s="465"/>
      <c r="C201" s="465"/>
      <c r="D201" s="465"/>
      <c r="E201" s="465"/>
      <c r="F201" s="465"/>
      <c r="G201" s="465"/>
    </row>
    <row r="202" spans="1:7" ht="14.5" customHeight="1" outlineLevel="5" x14ac:dyDescent="0.35">
      <c r="A202" s="465"/>
      <c r="B202" s="465"/>
      <c r="C202" s="465"/>
      <c r="D202" s="465"/>
      <c r="E202" s="465"/>
      <c r="F202" s="465"/>
      <c r="G202" s="465"/>
    </row>
    <row r="203" spans="1:7" ht="14.5" customHeight="1" outlineLevel="5" x14ac:dyDescent="0.35">
      <c r="A203" s="77">
        <f>'BD7'!A58</f>
        <v>0</v>
      </c>
      <c r="B203" s="73">
        <f>'BD7'!G58</f>
        <v>0</v>
      </c>
      <c r="C203" s="1"/>
      <c r="D203" s="1"/>
      <c r="E203" s="1"/>
      <c r="F203" s="1"/>
      <c r="G203" s="1"/>
    </row>
    <row r="204" spans="1:7" ht="14.5" customHeight="1" outlineLevel="5" x14ac:dyDescent="0.35">
      <c r="A204" s="465" t="s">
        <v>23</v>
      </c>
      <c r="B204" s="495"/>
      <c r="C204" s="465"/>
      <c r="D204" s="465"/>
      <c r="E204" s="465"/>
      <c r="F204" s="465"/>
      <c r="G204" s="465"/>
    </row>
    <row r="205" spans="1:7" ht="14.5" customHeight="1" outlineLevel="5" x14ac:dyDescent="0.35">
      <c r="A205" s="465"/>
      <c r="B205" s="465"/>
      <c r="C205" s="465"/>
      <c r="D205" s="465"/>
      <c r="E205" s="465"/>
      <c r="F205" s="465"/>
      <c r="G205" s="465"/>
    </row>
    <row r="206" spans="1:7" ht="14.5" customHeight="1" outlineLevel="5" x14ac:dyDescent="0.35">
      <c r="A206" s="465"/>
      <c r="B206" s="465"/>
      <c r="C206" s="465"/>
      <c r="D206" s="465"/>
      <c r="E206" s="465"/>
      <c r="F206" s="465"/>
      <c r="G206" s="465"/>
    </row>
    <row r="207" spans="1:7" ht="14.5" customHeight="1" outlineLevel="5" x14ac:dyDescent="0.35">
      <c r="A207" s="465"/>
      <c r="B207" s="465"/>
      <c r="C207" s="465"/>
      <c r="D207" s="465"/>
      <c r="E207" s="465"/>
      <c r="F207" s="465"/>
      <c r="G207" s="465"/>
    </row>
    <row r="208" spans="1:7" ht="14.5" customHeight="1" outlineLevel="5" x14ac:dyDescent="0.35">
      <c r="A208" s="465"/>
      <c r="B208" s="465"/>
      <c r="C208" s="465"/>
      <c r="D208" s="465"/>
      <c r="E208" s="465"/>
      <c r="F208" s="465"/>
      <c r="G208" s="465"/>
    </row>
    <row r="209" spans="1:7" ht="14.5" customHeight="1" outlineLevel="5" x14ac:dyDescent="0.35">
      <c r="A209" s="465"/>
      <c r="B209" s="465"/>
      <c r="C209" s="465"/>
      <c r="D209" s="465"/>
      <c r="E209" s="465"/>
      <c r="F209" s="465"/>
      <c r="G209" s="465"/>
    </row>
    <row r="210" spans="1:7" ht="14.5" customHeight="1" outlineLevel="5" x14ac:dyDescent="0.35">
      <c r="A210" s="465"/>
      <c r="B210" s="465"/>
      <c r="C210" s="465"/>
      <c r="D210" s="465"/>
      <c r="E210" s="465"/>
      <c r="F210" s="465"/>
      <c r="G210" s="465"/>
    </row>
    <row r="211" spans="1:7" ht="14.5" customHeight="1" outlineLevel="5" x14ac:dyDescent="0.35">
      <c r="A211" s="77">
        <f>'BD7'!A59</f>
        <v>0</v>
      </c>
      <c r="B211" s="73">
        <f>'BD7'!G59</f>
        <v>0</v>
      </c>
      <c r="C211" s="1"/>
      <c r="D211" s="1"/>
      <c r="E211" s="1"/>
      <c r="F211" s="1"/>
      <c r="G211" s="1"/>
    </row>
    <row r="212" spans="1:7" ht="14.5" customHeight="1" outlineLevel="5" x14ac:dyDescent="0.35">
      <c r="A212" s="465" t="s">
        <v>23</v>
      </c>
      <c r="B212" s="495"/>
      <c r="C212" s="465"/>
      <c r="D212" s="465"/>
      <c r="E212" s="465"/>
      <c r="F212" s="465"/>
      <c r="G212" s="465"/>
    </row>
    <row r="213" spans="1:7" ht="14.5" customHeight="1" outlineLevel="5" x14ac:dyDescent="0.35">
      <c r="A213" s="465"/>
      <c r="B213" s="465"/>
      <c r="C213" s="465"/>
      <c r="D213" s="465"/>
      <c r="E213" s="465"/>
      <c r="F213" s="465"/>
      <c r="G213" s="465"/>
    </row>
    <row r="214" spans="1:7" ht="14.5" customHeight="1" outlineLevel="5" x14ac:dyDescent="0.35">
      <c r="A214" s="465"/>
      <c r="B214" s="465"/>
      <c r="C214" s="465"/>
      <c r="D214" s="465"/>
      <c r="E214" s="465"/>
      <c r="F214" s="465"/>
      <c r="G214" s="465"/>
    </row>
    <row r="215" spans="1:7" ht="14.5" customHeight="1" outlineLevel="5" x14ac:dyDescent="0.35">
      <c r="A215" s="465"/>
      <c r="B215" s="465"/>
      <c r="C215" s="465"/>
      <c r="D215" s="465"/>
      <c r="E215" s="465"/>
      <c r="F215" s="465"/>
      <c r="G215" s="465"/>
    </row>
    <row r="216" spans="1:7" ht="14.5" customHeight="1" outlineLevel="5" x14ac:dyDescent="0.35">
      <c r="A216" s="465"/>
      <c r="B216" s="465"/>
      <c r="C216" s="465"/>
      <c r="D216" s="465"/>
      <c r="E216" s="465"/>
      <c r="F216" s="465"/>
      <c r="G216" s="465"/>
    </row>
    <row r="217" spans="1:7" ht="14.5" customHeight="1" outlineLevel="5" x14ac:dyDescent="0.35">
      <c r="A217" s="465"/>
      <c r="B217" s="465"/>
      <c r="C217" s="465"/>
      <c r="D217" s="465"/>
      <c r="E217" s="465"/>
      <c r="F217" s="465"/>
      <c r="G217" s="465"/>
    </row>
    <row r="218" spans="1:7" ht="14.5" customHeight="1" outlineLevel="5" x14ac:dyDescent="0.35">
      <c r="A218" s="465"/>
      <c r="B218" s="465"/>
      <c r="C218" s="465"/>
      <c r="D218" s="465"/>
      <c r="E218" s="465"/>
      <c r="F218" s="465"/>
      <c r="G218" s="465"/>
    </row>
    <row r="219" spans="1:7" ht="14.5" customHeight="1" outlineLevel="5" x14ac:dyDescent="0.35">
      <c r="A219" s="77">
        <f>'BD7'!A60</f>
        <v>0</v>
      </c>
      <c r="B219" s="73">
        <f>'BD7'!G60</f>
        <v>0</v>
      </c>
      <c r="C219" s="1"/>
      <c r="D219" s="1"/>
      <c r="E219" s="1"/>
      <c r="F219" s="1"/>
      <c r="G219" s="1"/>
    </row>
    <row r="220" spans="1:7" ht="14.5" customHeight="1" outlineLevel="5" x14ac:dyDescent="0.35">
      <c r="A220" s="465" t="s">
        <v>23</v>
      </c>
      <c r="B220" s="495"/>
      <c r="C220" s="465"/>
      <c r="D220" s="465"/>
      <c r="E220" s="465"/>
      <c r="F220" s="465"/>
      <c r="G220" s="465"/>
    </row>
    <row r="221" spans="1:7" ht="14.5" customHeight="1" outlineLevel="5" x14ac:dyDescent="0.35">
      <c r="A221" s="465"/>
      <c r="B221" s="465"/>
      <c r="C221" s="465"/>
      <c r="D221" s="465"/>
      <c r="E221" s="465"/>
      <c r="F221" s="465"/>
      <c r="G221" s="465"/>
    </row>
    <row r="222" spans="1:7" ht="14.5" customHeight="1" outlineLevel="5" x14ac:dyDescent="0.35">
      <c r="A222" s="465"/>
      <c r="B222" s="465"/>
      <c r="C222" s="465"/>
      <c r="D222" s="465"/>
      <c r="E222" s="465"/>
      <c r="F222" s="465"/>
      <c r="G222" s="465"/>
    </row>
    <row r="223" spans="1:7" ht="14.5" customHeight="1" outlineLevel="5" x14ac:dyDescent="0.35">
      <c r="A223" s="465"/>
      <c r="B223" s="465"/>
      <c r="C223" s="465"/>
      <c r="D223" s="465"/>
      <c r="E223" s="465"/>
      <c r="F223" s="465"/>
      <c r="G223" s="465"/>
    </row>
    <row r="224" spans="1:7" ht="14.5" customHeight="1" outlineLevel="5" x14ac:dyDescent="0.35">
      <c r="A224" s="465"/>
      <c r="B224" s="465"/>
      <c r="C224" s="465"/>
      <c r="D224" s="465"/>
      <c r="E224" s="465"/>
      <c r="F224" s="465"/>
      <c r="G224" s="465"/>
    </row>
    <row r="225" spans="1:7" ht="14.5" customHeight="1" outlineLevel="5" x14ac:dyDescent="0.35">
      <c r="A225" s="465"/>
      <c r="B225" s="465"/>
      <c r="C225" s="465"/>
      <c r="D225" s="465"/>
      <c r="E225" s="465"/>
      <c r="F225" s="465"/>
      <c r="G225" s="465"/>
    </row>
    <row r="226" spans="1:7" ht="14.5" customHeight="1" outlineLevel="5" x14ac:dyDescent="0.35">
      <c r="A226" s="465"/>
      <c r="B226" s="465"/>
      <c r="C226" s="465"/>
      <c r="D226" s="465"/>
      <c r="E226" s="465"/>
      <c r="F226" s="465"/>
      <c r="G226" s="465"/>
    </row>
    <row r="227" spans="1:7" ht="14.5" customHeight="1" outlineLevel="5" x14ac:dyDescent="0.35">
      <c r="A227" s="77">
        <f>'BD7'!A61</f>
        <v>0</v>
      </c>
      <c r="B227" s="73">
        <f>'BD7'!G61</f>
        <v>0</v>
      </c>
      <c r="C227" s="185"/>
      <c r="D227" s="185"/>
      <c r="E227" s="185"/>
      <c r="F227" s="185"/>
      <c r="G227" s="185"/>
    </row>
    <row r="228" spans="1:7" ht="14.5" customHeight="1" outlineLevel="5" x14ac:dyDescent="0.35">
      <c r="A228" s="465" t="s">
        <v>23</v>
      </c>
      <c r="B228" s="495"/>
      <c r="C228" s="465"/>
      <c r="D228" s="465"/>
      <c r="E228" s="465"/>
      <c r="F228" s="465"/>
      <c r="G228" s="465"/>
    </row>
    <row r="229" spans="1:7" ht="14.5" customHeight="1" outlineLevel="5" x14ac:dyDescent="0.35">
      <c r="A229" s="465"/>
      <c r="B229" s="465"/>
      <c r="C229" s="465"/>
      <c r="D229" s="465"/>
      <c r="E229" s="465"/>
      <c r="F229" s="465"/>
      <c r="G229" s="465"/>
    </row>
    <row r="230" spans="1:7" ht="14.5" customHeight="1" outlineLevel="5" x14ac:dyDescent="0.35">
      <c r="A230" s="465"/>
      <c r="B230" s="465"/>
      <c r="C230" s="465"/>
      <c r="D230" s="465"/>
      <c r="E230" s="465"/>
      <c r="F230" s="465"/>
      <c r="G230" s="465"/>
    </row>
    <row r="231" spans="1:7" ht="14.5" customHeight="1" outlineLevel="5" x14ac:dyDescent="0.35">
      <c r="A231" s="465"/>
      <c r="B231" s="465"/>
      <c r="C231" s="465"/>
      <c r="D231" s="465"/>
      <c r="E231" s="465"/>
      <c r="F231" s="465"/>
      <c r="G231" s="465"/>
    </row>
    <row r="232" spans="1:7" ht="14.5" customHeight="1" outlineLevel="5" x14ac:dyDescent="0.35">
      <c r="A232" s="465"/>
      <c r="B232" s="465"/>
      <c r="C232" s="465"/>
      <c r="D232" s="465"/>
      <c r="E232" s="465"/>
      <c r="F232" s="465"/>
      <c r="G232" s="465"/>
    </row>
    <row r="233" spans="1:7" ht="14.5" customHeight="1" outlineLevel="5" x14ac:dyDescent="0.35">
      <c r="A233" s="465"/>
      <c r="B233" s="465"/>
      <c r="C233" s="465"/>
      <c r="D233" s="465"/>
      <c r="E233" s="465"/>
      <c r="F233" s="465"/>
      <c r="G233" s="465"/>
    </row>
    <row r="234" spans="1:7" ht="14.5" customHeight="1" outlineLevel="5" x14ac:dyDescent="0.35">
      <c r="A234" s="465"/>
      <c r="B234" s="465"/>
      <c r="C234" s="465"/>
      <c r="D234" s="465"/>
      <c r="E234" s="465"/>
      <c r="F234" s="465"/>
      <c r="G234" s="465"/>
    </row>
    <row r="235" spans="1:7" ht="14.5" customHeight="1" outlineLevel="1" x14ac:dyDescent="0.35">
      <c r="A235" s="171"/>
      <c r="B235" s="171"/>
      <c r="C235" s="171"/>
      <c r="D235" s="171"/>
      <c r="E235" s="171"/>
      <c r="F235" s="171"/>
      <c r="G235" s="171"/>
    </row>
    <row r="236" spans="1:7" ht="18.5" outlineLevel="1" x14ac:dyDescent="0.45">
      <c r="A236" s="514" t="s">
        <v>79</v>
      </c>
      <c r="B236" s="514"/>
      <c r="C236" s="514"/>
      <c r="D236" s="514"/>
      <c r="E236" s="514"/>
      <c r="F236" s="514"/>
      <c r="G236" s="514"/>
    </row>
    <row r="237" spans="1:7" ht="14.5" customHeight="1" outlineLevel="1" x14ac:dyDescent="0.35">
      <c r="A237" s="306" t="str">
        <f>'BD7'!A64</f>
        <v>Clinician</v>
      </c>
      <c r="B237" s="73">
        <f>'BD7'!G64</f>
        <v>0</v>
      </c>
      <c r="C237" s="1"/>
      <c r="D237" s="1"/>
      <c r="E237" s="1"/>
      <c r="F237" s="1"/>
      <c r="G237" s="1"/>
    </row>
    <row r="238" spans="1:7" ht="14.5" customHeight="1" outlineLevel="1" x14ac:dyDescent="0.35">
      <c r="A238" s="465" t="s">
        <v>23</v>
      </c>
      <c r="B238" s="495"/>
      <c r="C238" s="465"/>
      <c r="D238" s="465"/>
      <c r="E238" s="465"/>
      <c r="F238" s="465"/>
      <c r="G238" s="465"/>
    </row>
    <row r="239" spans="1:7" ht="14.5" customHeight="1" outlineLevel="1" x14ac:dyDescent="0.35">
      <c r="A239" s="465"/>
      <c r="B239" s="465"/>
      <c r="C239" s="465"/>
      <c r="D239" s="465"/>
      <c r="E239" s="465"/>
      <c r="F239" s="465"/>
      <c r="G239" s="465"/>
    </row>
    <row r="240" spans="1:7" ht="14.5" customHeight="1" outlineLevel="1" x14ac:dyDescent="0.35">
      <c r="A240" s="465"/>
      <c r="B240" s="465"/>
      <c r="C240" s="465"/>
      <c r="D240" s="465"/>
      <c r="E240" s="465"/>
      <c r="F240" s="465"/>
      <c r="G240" s="465"/>
    </row>
    <row r="241" spans="1:7" ht="14.5" customHeight="1" outlineLevel="1" x14ac:dyDescent="0.35">
      <c r="A241" s="465"/>
      <c r="B241" s="465"/>
      <c r="C241" s="465"/>
      <c r="D241" s="465"/>
      <c r="E241" s="465"/>
      <c r="F241" s="465"/>
      <c r="G241" s="465"/>
    </row>
    <row r="242" spans="1:7" ht="14.5" customHeight="1" outlineLevel="1" x14ac:dyDescent="0.35">
      <c r="A242" s="465"/>
      <c r="B242" s="465"/>
      <c r="C242" s="465"/>
      <c r="D242" s="465"/>
      <c r="E242" s="465"/>
      <c r="F242" s="465"/>
      <c r="G242" s="465"/>
    </row>
    <row r="243" spans="1:7" ht="14.5" customHeight="1" outlineLevel="1" x14ac:dyDescent="0.35">
      <c r="A243" s="465"/>
      <c r="B243" s="465"/>
      <c r="C243" s="465"/>
      <c r="D243" s="465"/>
      <c r="E243" s="465"/>
      <c r="F243" s="465"/>
      <c r="G243" s="465"/>
    </row>
    <row r="244" spans="1:7" ht="14.5" customHeight="1" outlineLevel="1" x14ac:dyDescent="0.35">
      <c r="A244" s="465"/>
      <c r="B244" s="465"/>
      <c r="C244" s="465"/>
      <c r="D244" s="465"/>
      <c r="E244" s="465"/>
      <c r="F244" s="465"/>
      <c r="G244" s="465"/>
    </row>
    <row r="245" spans="1:7" ht="15.5" outlineLevel="1" x14ac:dyDescent="0.35">
      <c r="A245" s="77" t="str">
        <f>'BD7'!A65</f>
        <v>Nurse</v>
      </c>
      <c r="B245" s="73">
        <f>'BD7'!G65</f>
        <v>0</v>
      </c>
      <c r="C245" s="29"/>
      <c r="D245" s="30"/>
      <c r="E245" s="32"/>
      <c r="F245" s="32"/>
      <c r="G245" s="28"/>
    </row>
    <row r="246" spans="1:7" outlineLevel="1" x14ac:dyDescent="0.35">
      <c r="A246" s="465" t="s">
        <v>23</v>
      </c>
      <c r="B246" s="495"/>
      <c r="C246" s="465"/>
      <c r="D246" s="465"/>
      <c r="E246" s="465"/>
      <c r="F246" s="465"/>
      <c r="G246" s="465"/>
    </row>
    <row r="247" spans="1:7" outlineLevel="1" x14ac:dyDescent="0.35">
      <c r="A247" s="465"/>
      <c r="B247" s="465"/>
      <c r="C247" s="465"/>
      <c r="D247" s="465"/>
      <c r="E247" s="465"/>
      <c r="F247" s="465"/>
      <c r="G247" s="465"/>
    </row>
    <row r="248" spans="1:7" outlineLevel="1" x14ac:dyDescent="0.35">
      <c r="A248" s="465"/>
      <c r="B248" s="465"/>
      <c r="C248" s="465"/>
      <c r="D248" s="465"/>
      <c r="E248" s="465"/>
      <c r="F248" s="465"/>
      <c r="G248" s="465"/>
    </row>
    <row r="249" spans="1:7" outlineLevel="1" x14ac:dyDescent="0.35">
      <c r="A249" s="465"/>
      <c r="B249" s="465"/>
      <c r="C249" s="465"/>
      <c r="D249" s="465"/>
      <c r="E249" s="465"/>
      <c r="F249" s="465"/>
      <c r="G249" s="465"/>
    </row>
    <row r="250" spans="1:7" outlineLevel="1" x14ac:dyDescent="0.35">
      <c r="A250" s="465"/>
      <c r="B250" s="465"/>
      <c r="C250" s="465"/>
      <c r="D250" s="465"/>
      <c r="E250" s="465"/>
      <c r="F250" s="465"/>
      <c r="G250" s="465"/>
    </row>
    <row r="251" spans="1:7" outlineLevel="1" x14ac:dyDescent="0.35">
      <c r="A251" s="465"/>
      <c r="B251" s="465"/>
      <c r="C251" s="465"/>
      <c r="D251" s="465"/>
      <c r="E251" s="465"/>
      <c r="F251" s="465"/>
      <c r="G251" s="465"/>
    </row>
    <row r="252" spans="1:7" outlineLevel="1" x14ac:dyDescent="0.35">
      <c r="A252" s="465"/>
      <c r="B252" s="465"/>
      <c r="C252" s="465"/>
      <c r="D252" s="465"/>
      <c r="E252" s="465"/>
      <c r="F252" s="465"/>
      <c r="G252" s="465"/>
    </row>
    <row r="253" spans="1:7" ht="15.5" outlineLevel="1" x14ac:dyDescent="0.35">
      <c r="A253" s="77" t="str">
        <f>'BD7'!A66</f>
        <v>Lead Case Manager</v>
      </c>
      <c r="B253" s="73">
        <f>'BD7'!G66</f>
        <v>0</v>
      </c>
      <c r="C253" s="1"/>
      <c r="E253" s="1"/>
      <c r="F253" s="1"/>
      <c r="G253" s="1"/>
    </row>
    <row r="254" spans="1:7" outlineLevel="1" x14ac:dyDescent="0.35">
      <c r="A254" s="465" t="s">
        <v>23</v>
      </c>
      <c r="B254" s="495"/>
      <c r="C254" s="465"/>
      <c r="D254" s="465"/>
      <c r="E254" s="465"/>
      <c r="F254" s="465"/>
      <c r="G254" s="465"/>
    </row>
    <row r="255" spans="1:7" outlineLevel="1" x14ac:dyDescent="0.35">
      <c r="A255" s="465"/>
      <c r="B255" s="465"/>
      <c r="C255" s="465"/>
      <c r="D255" s="465"/>
      <c r="E255" s="465"/>
      <c r="F255" s="465"/>
      <c r="G255" s="465"/>
    </row>
    <row r="256" spans="1:7" outlineLevel="1" x14ac:dyDescent="0.35">
      <c r="A256" s="465"/>
      <c r="B256" s="465"/>
      <c r="C256" s="465"/>
      <c r="D256" s="465"/>
      <c r="E256" s="465"/>
      <c r="F256" s="465"/>
      <c r="G256" s="465"/>
    </row>
    <row r="257" spans="1:7" outlineLevel="1" x14ac:dyDescent="0.35">
      <c r="A257" s="465"/>
      <c r="B257" s="465"/>
      <c r="C257" s="465"/>
      <c r="D257" s="465"/>
      <c r="E257" s="465"/>
      <c r="F257" s="465"/>
      <c r="G257" s="465"/>
    </row>
    <row r="258" spans="1:7" outlineLevel="1" x14ac:dyDescent="0.35">
      <c r="A258" s="465"/>
      <c r="B258" s="465"/>
      <c r="C258" s="465"/>
      <c r="D258" s="465"/>
      <c r="E258" s="465"/>
      <c r="F258" s="465"/>
      <c r="G258" s="465"/>
    </row>
    <row r="259" spans="1:7" outlineLevel="1" x14ac:dyDescent="0.35">
      <c r="A259" s="465"/>
      <c r="B259" s="465"/>
      <c r="C259" s="465"/>
      <c r="D259" s="465"/>
      <c r="E259" s="465"/>
      <c r="F259" s="465"/>
      <c r="G259" s="465"/>
    </row>
    <row r="260" spans="1:7" outlineLevel="1" x14ac:dyDescent="0.35">
      <c r="A260" s="465"/>
      <c r="B260" s="465"/>
      <c r="C260" s="465"/>
      <c r="D260" s="465"/>
      <c r="E260" s="465"/>
      <c r="F260" s="465"/>
      <c r="G260" s="465"/>
    </row>
    <row r="261" spans="1:7" ht="15.5" outlineLevel="1" x14ac:dyDescent="0.35">
      <c r="A261" s="77" t="str">
        <f>'BD7'!A67</f>
        <v>Case Manager</v>
      </c>
      <c r="B261" s="73">
        <f>'BD7'!G67</f>
        <v>0</v>
      </c>
      <c r="C261" s="30"/>
      <c r="E261" s="32"/>
      <c r="F261" s="32"/>
      <c r="G261" s="28"/>
    </row>
    <row r="262" spans="1:7" outlineLevel="1" x14ac:dyDescent="0.35">
      <c r="A262" s="465" t="s">
        <v>23</v>
      </c>
      <c r="B262" s="495"/>
      <c r="C262" s="465"/>
      <c r="D262" s="465"/>
      <c r="E262" s="465"/>
      <c r="F262" s="465"/>
      <c r="G262" s="465"/>
    </row>
    <row r="263" spans="1:7" outlineLevel="1" x14ac:dyDescent="0.35">
      <c r="A263" s="465"/>
      <c r="B263" s="465"/>
      <c r="C263" s="465"/>
      <c r="D263" s="465"/>
      <c r="E263" s="465"/>
      <c r="F263" s="465"/>
      <c r="G263" s="465"/>
    </row>
    <row r="264" spans="1:7" outlineLevel="1" x14ac:dyDescent="0.35">
      <c r="A264" s="465"/>
      <c r="B264" s="465"/>
      <c r="C264" s="465"/>
      <c r="D264" s="465"/>
      <c r="E264" s="465"/>
      <c r="F264" s="465"/>
      <c r="G264" s="465"/>
    </row>
    <row r="265" spans="1:7" outlineLevel="1" x14ac:dyDescent="0.35">
      <c r="A265" s="465"/>
      <c r="B265" s="465"/>
      <c r="C265" s="465"/>
      <c r="D265" s="465"/>
      <c r="E265" s="465"/>
      <c r="F265" s="465"/>
      <c r="G265" s="465"/>
    </row>
    <row r="266" spans="1:7" outlineLevel="1" x14ac:dyDescent="0.35">
      <c r="A266" s="465"/>
      <c r="B266" s="465"/>
      <c r="C266" s="465"/>
      <c r="D266" s="465"/>
      <c r="E266" s="465"/>
      <c r="F266" s="465"/>
      <c r="G266" s="465"/>
    </row>
    <row r="267" spans="1:7" outlineLevel="1" x14ac:dyDescent="0.35">
      <c r="A267" s="465"/>
      <c r="B267" s="465"/>
      <c r="C267" s="465"/>
      <c r="D267" s="465"/>
      <c r="E267" s="465"/>
      <c r="F267" s="465"/>
      <c r="G267" s="465"/>
    </row>
    <row r="268" spans="1:7" outlineLevel="1" x14ac:dyDescent="0.35">
      <c r="A268" s="465"/>
      <c r="B268" s="465"/>
      <c r="C268" s="465"/>
      <c r="D268" s="465"/>
      <c r="E268" s="465"/>
      <c r="F268" s="465"/>
      <c r="G268" s="465"/>
    </row>
    <row r="269" spans="1:7" ht="15.5" outlineLevel="1" x14ac:dyDescent="0.35">
      <c r="A269" s="77" t="str">
        <f>'BD7'!A68</f>
        <v>Lead Teacher</v>
      </c>
      <c r="B269" s="73">
        <f>'BD7'!G68</f>
        <v>0</v>
      </c>
    </row>
    <row r="270" spans="1:7" outlineLevel="1" x14ac:dyDescent="0.35">
      <c r="A270" s="465" t="s">
        <v>23</v>
      </c>
      <c r="B270" s="495"/>
      <c r="C270" s="465"/>
      <c r="D270" s="465"/>
      <c r="E270" s="465"/>
      <c r="F270" s="465"/>
      <c r="G270" s="465"/>
    </row>
    <row r="271" spans="1:7" outlineLevel="1" x14ac:dyDescent="0.35">
      <c r="A271" s="465"/>
      <c r="B271" s="465"/>
      <c r="C271" s="465"/>
      <c r="D271" s="465"/>
      <c r="E271" s="465"/>
      <c r="F271" s="465"/>
      <c r="G271" s="465"/>
    </row>
    <row r="272" spans="1:7" outlineLevel="1" x14ac:dyDescent="0.35">
      <c r="A272" s="465"/>
      <c r="B272" s="465"/>
      <c r="C272" s="465"/>
      <c r="D272" s="465"/>
      <c r="E272" s="465"/>
      <c r="F272" s="465"/>
      <c r="G272" s="465"/>
    </row>
    <row r="273" spans="1:7" outlineLevel="1" x14ac:dyDescent="0.35">
      <c r="A273" s="465"/>
      <c r="B273" s="465"/>
      <c r="C273" s="465"/>
      <c r="D273" s="465"/>
      <c r="E273" s="465"/>
      <c r="F273" s="465"/>
      <c r="G273" s="465"/>
    </row>
    <row r="274" spans="1:7" outlineLevel="1" x14ac:dyDescent="0.35">
      <c r="A274" s="465"/>
      <c r="B274" s="465"/>
      <c r="C274" s="465"/>
      <c r="D274" s="465"/>
      <c r="E274" s="465"/>
      <c r="F274" s="465"/>
      <c r="G274" s="465"/>
    </row>
    <row r="275" spans="1:7" outlineLevel="1" x14ac:dyDescent="0.35">
      <c r="A275" s="465"/>
      <c r="B275" s="465"/>
      <c r="C275" s="465"/>
      <c r="D275" s="465"/>
      <c r="E275" s="465"/>
      <c r="F275" s="465"/>
      <c r="G275" s="465"/>
    </row>
    <row r="276" spans="1:7" outlineLevel="1" x14ac:dyDescent="0.35">
      <c r="A276" s="465"/>
      <c r="B276" s="465"/>
      <c r="C276" s="465"/>
      <c r="D276" s="465"/>
      <c r="E276" s="465"/>
      <c r="F276" s="465"/>
      <c r="G276" s="465"/>
    </row>
    <row r="277" spans="1:7" ht="14.5" customHeight="1" outlineLevel="1" x14ac:dyDescent="0.35">
      <c r="A277" s="77" t="str">
        <f>'BD7'!A69</f>
        <v>Teacher</v>
      </c>
      <c r="B277" s="73">
        <f>'BD7'!G69</f>
        <v>0</v>
      </c>
      <c r="C277" s="185"/>
      <c r="D277" s="185"/>
      <c r="E277" s="185"/>
      <c r="F277" s="185"/>
      <c r="G277" s="185"/>
    </row>
    <row r="278" spans="1:7" ht="14.5" customHeight="1" outlineLevel="1" x14ac:dyDescent="0.35">
      <c r="A278" s="465" t="s">
        <v>23</v>
      </c>
      <c r="B278" s="495"/>
      <c r="C278" s="465"/>
      <c r="D278" s="465"/>
      <c r="E278" s="465"/>
      <c r="F278" s="465"/>
      <c r="G278" s="465"/>
    </row>
    <row r="279" spans="1:7" ht="14.5" customHeight="1" outlineLevel="1" x14ac:dyDescent="0.35">
      <c r="A279" s="465"/>
      <c r="B279" s="465"/>
      <c r="C279" s="465"/>
      <c r="D279" s="465"/>
      <c r="E279" s="465"/>
      <c r="F279" s="465"/>
      <c r="G279" s="465"/>
    </row>
    <row r="280" spans="1:7" ht="14.5" customHeight="1" outlineLevel="1" x14ac:dyDescent="0.35">
      <c r="A280" s="465"/>
      <c r="B280" s="465"/>
      <c r="C280" s="465"/>
      <c r="D280" s="465"/>
      <c r="E280" s="465"/>
      <c r="F280" s="465"/>
      <c r="G280" s="465"/>
    </row>
    <row r="281" spans="1:7" ht="14.5" customHeight="1" outlineLevel="1" x14ac:dyDescent="0.35">
      <c r="A281" s="465"/>
      <c r="B281" s="465"/>
      <c r="C281" s="465"/>
      <c r="D281" s="465"/>
      <c r="E281" s="465"/>
      <c r="F281" s="465"/>
      <c r="G281" s="465"/>
    </row>
    <row r="282" spans="1:7" ht="14.5" customHeight="1" outlineLevel="1" x14ac:dyDescent="0.35">
      <c r="A282" s="465"/>
      <c r="B282" s="465"/>
      <c r="C282" s="465"/>
      <c r="D282" s="465"/>
      <c r="E282" s="465"/>
      <c r="F282" s="465"/>
      <c r="G282" s="465"/>
    </row>
    <row r="283" spans="1:7" ht="14.5" customHeight="1" outlineLevel="1" x14ac:dyDescent="0.35">
      <c r="A283" s="465"/>
      <c r="B283" s="465"/>
      <c r="C283" s="465"/>
      <c r="D283" s="465"/>
      <c r="E283" s="465"/>
      <c r="F283" s="465"/>
      <c r="G283" s="465"/>
    </row>
    <row r="284" spans="1:7" ht="14.5" customHeight="1" outlineLevel="1" x14ac:dyDescent="0.35">
      <c r="A284" s="465"/>
      <c r="B284" s="465"/>
      <c r="C284" s="465"/>
      <c r="D284" s="465"/>
      <c r="E284" s="465"/>
      <c r="F284" s="465"/>
      <c r="G284" s="465"/>
    </row>
    <row r="285" spans="1:7" ht="14.5" customHeight="1" outlineLevel="1" x14ac:dyDescent="0.35">
      <c r="A285" s="77" t="str">
        <f>'BD7'!A70</f>
        <v>Youth Care Worker</v>
      </c>
      <c r="B285" s="73">
        <f>'BD7'!G70</f>
        <v>0</v>
      </c>
      <c r="C285" s="185"/>
      <c r="D285" s="185"/>
      <c r="E285" s="185"/>
      <c r="F285" s="185"/>
      <c r="G285" s="185"/>
    </row>
    <row r="286" spans="1:7" ht="14.5" customHeight="1" outlineLevel="1" x14ac:dyDescent="0.35">
      <c r="A286" s="465" t="s">
        <v>23</v>
      </c>
      <c r="B286" s="495"/>
      <c r="C286" s="465"/>
      <c r="D286" s="465"/>
      <c r="E286" s="465"/>
      <c r="F286" s="465"/>
      <c r="G286" s="465"/>
    </row>
    <row r="287" spans="1:7" ht="14.5" customHeight="1" outlineLevel="1" x14ac:dyDescent="0.35">
      <c r="A287" s="465"/>
      <c r="B287" s="465"/>
      <c r="C287" s="465"/>
      <c r="D287" s="465"/>
      <c r="E287" s="465"/>
      <c r="F287" s="465"/>
      <c r="G287" s="465"/>
    </row>
    <row r="288" spans="1:7" ht="14.5" customHeight="1" outlineLevel="1" x14ac:dyDescent="0.35">
      <c r="A288" s="465"/>
      <c r="B288" s="465"/>
      <c r="C288" s="465"/>
      <c r="D288" s="465"/>
      <c r="E288" s="465"/>
      <c r="F288" s="465"/>
      <c r="G288" s="465"/>
    </row>
    <row r="289" spans="1:7" ht="14.5" customHeight="1" outlineLevel="1" x14ac:dyDescent="0.35">
      <c r="A289" s="465"/>
      <c r="B289" s="465"/>
      <c r="C289" s="465"/>
      <c r="D289" s="465"/>
      <c r="E289" s="465"/>
      <c r="F289" s="465"/>
      <c r="G289" s="465"/>
    </row>
    <row r="290" spans="1:7" ht="14.5" customHeight="1" outlineLevel="1" x14ac:dyDescent="0.35">
      <c r="A290" s="465"/>
      <c r="B290" s="465"/>
      <c r="C290" s="465"/>
      <c r="D290" s="465"/>
      <c r="E290" s="465"/>
      <c r="F290" s="465"/>
      <c r="G290" s="465"/>
    </row>
    <row r="291" spans="1:7" ht="14.5" customHeight="1" outlineLevel="1" x14ac:dyDescent="0.35">
      <c r="A291" s="465"/>
      <c r="B291" s="465"/>
      <c r="C291" s="465"/>
      <c r="D291" s="465"/>
      <c r="E291" s="465"/>
      <c r="F291" s="465"/>
      <c r="G291" s="465"/>
    </row>
    <row r="292" spans="1:7" ht="14.5" customHeight="1" outlineLevel="1" x14ac:dyDescent="0.35">
      <c r="A292" s="465"/>
      <c r="B292" s="465"/>
      <c r="C292" s="465"/>
      <c r="D292" s="465"/>
      <c r="E292" s="465"/>
      <c r="F292" s="465"/>
      <c r="G292" s="465"/>
    </row>
    <row r="293" spans="1:7" ht="14.5" customHeight="1" outlineLevel="1" x14ac:dyDescent="0.35">
      <c r="A293" s="77" t="str">
        <f>'BD7'!A71</f>
        <v>Administrative Assistant</v>
      </c>
      <c r="B293" s="73">
        <f>'BD7'!G71</f>
        <v>0</v>
      </c>
      <c r="C293" s="185"/>
      <c r="D293" s="185"/>
      <c r="E293" s="185"/>
      <c r="F293" s="185"/>
      <c r="G293" s="185"/>
    </row>
    <row r="294" spans="1:7" ht="14.5" customHeight="1" outlineLevel="1" x14ac:dyDescent="0.35">
      <c r="A294" s="465" t="s">
        <v>23</v>
      </c>
      <c r="B294" s="495"/>
      <c r="C294" s="465"/>
      <c r="D294" s="465"/>
      <c r="E294" s="465"/>
      <c r="F294" s="465"/>
      <c r="G294" s="465"/>
    </row>
    <row r="295" spans="1:7" ht="14.5" customHeight="1" outlineLevel="1" x14ac:dyDescent="0.35">
      <c r="A295" s="465"/>
      <c r="B295" s="465"/>
      <c r="C295" s="465"/>
      <c r="D295" s="465"/>
      <c r="E295" s="465"/>
      <c r="F295" s="465"/>
      <c r="G295" s="465"/>
    </row>
    <row r="296" spans="1:7" ht="14.5" customHeight="1" outlineLevel="1" x14ac:dyDescent="0.35">
      <c r="A296" s="465"/>
      <c r="B296" s="465"/>
      <c r="C296" s="465"/>
      <c r="D296" s="465"/>
      <c r="E296" s="465"/>
      <c r="F296" s="465"/>
      <c r="G296" s="465"/>
    </row>
    <row r="297" spans="1:7" ht="14.5" customHeight="1" outlineLevel="1" x14ac:dyDescent="0.35">
      <c r="A297" s="465"/>
      <c r="B297" s="465"/>
      <c r="C297" s="465"/>
      <c r="D297" s="465"/>
      <c r="E297" s="465"/>
      <c r="F297" s="465"/>
      <c r="G297" s="465"/>
    </row>
    <row r="298" spans="1:7" ht="14.5" customHeight="1" outlineLevel="1" x14ac:dyDescent="0.35">
      <c r="A298" s="465"/>
      <c r="B298" s="465"/>
      <c r="C298" s="465"/>
      <c r="D298" s="465"/>
      <c r="E298" s="465"/>
      <c r="F298" s="465"/>
      <c r="G298" s="465"/>
    </row>
    <row r="299" spans="1:7" ht="14.5" customHeight="1" outlineLevel="1" x14ac:dyDescent="0.35">
      <c r="A299" s="465"/>
      <c r="B299" s="465"/>
      <c r="C299" s="465"/>
      <c r="D299" s="465"/>
      <c r="E299" s="465"/>
      <c r="F299" s="465"/>
      <c r="G299" s="465"/>
    </row>
    <row r="300" spans="1:7" ht="14.5" customHeight="1" outlineLevel="1" x14ac:dyDescent="0.35">
      <c r="A300" s="465"/>
      <c r="B300" s="465"/>
      <c r="C300" s="465"/>
      <c r="D300" s="465"/>
      <c r="E300" s="465"/>
      <c r="F300" s="465"/>
      <c r="G300" s="465"/>
    </row>
    <row r="301" spans="1:7" ht="14.5" customHeight="1" outlineLevel="1" x14ac:dyDescent="0.35">
      <c r="A301" s="77">
        <f>'BD7'!A72</f>
        <v>0</v>
      </c>
      <c r="B301" s="73">
        <f>'BD7'!G72</f>
        <v>0</v>
      </c>
      <c r="C301" s="185"/>
      <c r="D301" s="185"/>
      <c r="E301" s="185"/>
      <c r="F301" s="185"/>
      <c r="G301" s="185"/>
    </row>
    <row r="302" spans="1:7" ht="14.5" customHeight="1" outlineLevel="1" x14ac:dyDescent="0.35">
      <c r="A302" s="465" t="s">
        <v>23</v>
      </c>
      <c r="B302" s="495"/>
      <c r="C302" s="465"/>
      <c r="D302" s="465"/>
      <c r="E302" s="465"/>
      <c r="F302" s="465"/>
      <c r="G302" s="465"/>
    </row>
    <row r="303" spans="1:7" ht="14.5" customHeight="1" outlineLevel="1" x14ac:dyDescent="0.35">
      <c r="A303" s="465"/>
      <c r="B303" s="465"/>
      <c r="C303" s="465"/>
      <c r="D303" s="465"/>
      <c r="E303" s="465"/>
      <c r="F303" s="465"/>
      <c r="G303" s="465"/>
    </row>
    <row r="304" spans="1:7" ht="14.5" customHeight="1" outlineLevel="1" x14ac:dyDescent="0.35">
      <c r="A304" s="465"/>
      <c r="B304" s="465"/>
      <c r="C304" s="465"/>
      <c r="D304" s="465"/>
      <c r="E304" s="465"/>
      <c r="F304" s="465"/>
      <c r="G304" s="465"/>
    </row>
    <row r="305" spans="1:7" ht="14.5" customHeight="1" outlineLevel="1" x14ac:dyDescent="0.35">
      <c r="A305" s="465"/>
      <c r="B305" s="465"/>
      <c r="C305" s="465"/>
      <c r="D305" s="465"/>
      <c r="E305" s="465"/>
      <c r="F305" s="465"/>
      <c r="G305" s="465"/>
    </row>
    <row r="306" spans="1:7" ht="14.5" customHeight="1" outlineLevel="1" x14ac:dyDescent="0.35">
      <c r="A306" s="465"/>
      <c r="B306" s="465"/>
      <c r="C306" s="465"/>
      <c r="D306" s="465"/>
      <c r="E306" s="465"/>
      <c r="F306" s="465"/>
      <c r="G306" s="465"/>
    </row>
    <row r="307" spans="1:7" ht="14.5" customHeight="1" outlineLevel="1" x14ac:dyDescent="0.35">
      <c r="A307" s="465"/>
      <c r="B307" s="465"/>
      <c r="C307" s="465"/>
      <c r="D307" s="465"/>
      <c r="E307" s="465"/>
      <c r="F307" s="465"/>
      <c r="G307" s="465"/>
    </row>
    <row r="308" spans="1:7" ht="14.5" customHeight="1" outlineLevel="1" x14ac:dyDescent="0.35">
      <c r="A308" s="465"/>
      <c r="B308" s="465"/>
      <c r="C308" s="465"/>
      <c r="D308" s="465"/>
      <c r="E308" s="465"/>
      <c r="F308" s="465"/>
      <c r="G308" s="465"/>
    </row>
    <row r="309" spans="1:7" ht="14.5" customHeight="1" outlineLevel="1" x14ac:dyDescent="0.35">
      <c r="A309" s="77">
        <f>'BD7'!A73</f>
        <v>0</v>
      </c>
      <c r="B309" s="73">
        <f>'BD7'!G73</f>
        <v>0</v>
      </c>
      <c r="C309" s="185"/>
      <c r="D309" s="185"/>
      <c r="E309" s="185"/>
      <c r="F309" s="185"/>
      <c r="G309" s="185"/>
    </row>
    <row r="310" spans="1:7" ht="14.5" customHeight="1" outlineLevel="1" x14ac:dyDescent="0.35">
      <c r="A310" s="465" t="s">
        <v>23</v>
      </c>
      <c r="B310" s="495"/>
      <c r="C310" s="465"/>
      <c r="D310" s="465"/>
      <c r="E310" s="465"/>
      <c r="F310" s="465"/>
      <c r="G310" s="465"/>
    </row>
    <row r="311" spans="1:7" ht="14.5" customHeight="1" outlineLevel="1" x14ac:dyDescent="0.35">
      <c r="A311" s="465"/>
      <c r="B311" s="465"/>
      <c r="C311" s="465"/>
      <c r="D311" s="465"/>
      <c r="E311" s="465"/>
      <c r="F311" s="465"/>
      <c r="G311" s="465"/>
    </row>
    <row r="312" spans="1:7" ht="14.5" customHeight="1" outlineLevel="1" x14ac:dyDescent="0.35">
      <c r="A312" s="465"/>
      <c r="B312" s="465"/>
      <c r="C312" s="465"/>
      <c r="D312" s="465"/>
      <c r="E312" s="465"/>
      <c r="F312" s="465"/>
      <c r="G312" s="465"/>
    </row>
    <row r="313" spans="1:7" ht="14.5" customHeight="1" outlineLevel="1" x14ac:dyDescent="0.35">
      <c r="A313" s="465"/>
      <c r="B313" s="465"/>
      <c r="C313" s="465"/>
      <c r="D313" s="465"/>
      <c r="E313" s="465"/>
      <c r="F313" s="465"/>
      <c r="G313" s="465"/>
    </row>
    <row r="314" spans="1:7" ht="14.5" customHeight="1" outlineLevel="1" x14ac:dyDescent="0.35">
      <c r="A314" s="465"/>
      <c r="B314" s="465"/>
      <c r="C314" s="465"/>
      <c r="D314" s="465"/>
      <c r="E314" s="465"/>
      <c r="F314" s="465"/>
      <c r="G314" s="465"/>
    </row>
    <row r="315" spans="1:7" ht="14.5" customHeight="1" outlineLevel="1" x14ac:dyDescent="0.35">
      <c r="A315" s="465"/>
      <c r="B315" s="465"/>
      <c r="C315" s="465"/>
      <c r="D315" s="465"/>
      <c r="E315" s="465"/>
      <c r="F315" s="465"/>
      <c r="G315" s="465"/>
    </row>
    <row r="316" spans="1:7" ht="14.5" customHeight="1" outlineLevel="1" x14ac:dyDescent="0.35">
      <c r="A316" s="465"/>
      <c r="B316" s="465"/>
      <c r="C316" s="465"/>
      <c r="D316" s="465"/>
      <c r="E316" s="465"/>
      <c r="F316" s="465"/>
      <c r="G316" s="465"/>
    </row>
    <row r="317" spans="1:7" ht="14.5" customHeight="1" outlineLevel="2" x14ac:dyDescent="0.35">
      <c r="A317" s="77">
        <f>'BD7'!A74</f>
        <v>0</v>
      </c>
      <c r="B317" s="73">
        <f>'BD7'!G74</f>
        <v>0</v>
      </c>
      <c r="C317" s="185"/>
      <c r="D317" s="185"/>
      <c r="E317" s="185"/>
      <c r="F317" s="185"/>
      <c r="G317" s="185"/>
    </row>
    <row r="318" spans="1:7" ht="14.5" customHeight="1" outlineLevel="2" x14ac:dyDescent="0.35">
      <c r="A318" s="465" t="s">
        <v>23</v>
      </c>
      <c r="B318" s="495"/>
      <c r="C318" s="465"/>
      <c r="D318" s="465"/>
      <c r="E318" s="465"/>
      <c r="F318" s="465"/>
      <c r="G318" s="465"/>
    </row>
    <row r="319" spans="1:7" ht="14.5" customHeight="1" outlineLevel="2" x14ac:dyDescent="0.35">
      <c r="A319" s="465"/>
      <c r="B319" s="465"/>
      <c r="C319" s="465"/>
      <c r="D319" s="465"/>
      <c r="E319" s="465"/>
      <c r="F319" s="465"/>
      <c r="G319" s="465"/>
    </row>
    <row r="320" spans="1:7" ht="14.5" customHeight="1" outlineLevel="2" x14ac:dyDescent="0.35">
      <c r="A320" s="465"/>
      <c r="B320" s="465"/>
      <c r="C320" s="465"/>
      <c r="D320" s="465"/>
      <c r="E320" s="465"/>
      <c r="F320" s="465"/>
      <c r="G320" s="465"/>
    </row>
    <row r="321" spans="1:7" ht="14.5" customHeight="1" outlineLevel="2" x14ac:dyDescent="0.35">
      <c r="A321" s="465"/>
      <c r="B321" s="465"/>
      <c r="C321" s="465"/>
      <c r="D321" s="465"/>
      <c r="E321" s="465"/>
      <c r="F321" s="465"/>
      <c r="G321" s="465"/>
    </row>
    <row r="322" spans="1:7" ht="14.5" customHeight="1" outlineLevel="2" x14ac:dyDescent="0.35">
      <c r="A322" s="465"/>
      <c r="B322" s="465"/>
      <c r="C322" s="465"/>
      <c r="D322" s="465"/>
      <c r="E322" s="465"/>
      <c r="F322" s="465"/>
      <c r="G322" s="465"/>
    </row>
    <row r="323" spans="1:7" ht="14.5" customHeight="1" outlineLevel="2" x14ac:dyDescent="0.35">
      <c r="A323" s="465"/>
      <c r="B323" s="465"/>
      <c r="C323" s="465"/>
      <c r="D323" s="465"/>
      <c r="E323" s="465"/>
      <c r="F323" s="465"/>
      <c r="G323" s="465"/>
    </row>
    <row r="324" spans="1:7" ht="14.5" customHeight="1" outlineLevel="2" x14ac:dyDescent="0.35">
      <c r="A324" s="465"/>
      <c r="B324" s="465"/>
      <c r="C324" s="465"/>
      <c r="D324" s="465"/>
      <c r="E324" s="465"/>
      <c r="F324" s="465"/>
      <c r="G324" s="465"/>
    </row>
    <row r="325" spans="1:7" ht="14.5" customHeight="1" outlineLevel="2" x14ac:dyDescent="0.35">
      <c r="A325" s="77">
        <f>'BD7'!A75</f>
        <v>0</v>
      </c>
      <c r="B325" s="73">
        <f>'BD7'!G75</f>
        <v>0</v>
      </c>
      <c r="C325" s="185"/>
      <c r="D325" s="185"/>
      <c r="E325" s="185"/>
      <c r="F325" s="185"/>
      <c r="G325" s="185"/>
    </row>
    <row r="326" spans="1:7" ht="14.5" customHeight="1" outlineLevel="2" x14ac:dyDescent="0.35">
      <c r="A326" s="465" t="s">
        <v>23</v>
      </c>
      <c r="B326" s="495"/>
      <c r="C326" s="465"/>
      <c r="D326" s="465"/>
      <c r="E326" s="465"/>
      <c r="F326" s="465"/>
      <c r="G326" s="465"/>
    </row>
    <row r="327" spans="1:7" ht="14.5" customHeight="1" outlineLevel="2" x14ac:dyDescent="0.35">
      <c r="A327" s="465"/>
      <c r="B327" s="465"/>
      <c r="C327" s="465"/>
      <c r="D327" s="465"/>
      <c r="E327" s="465"/>
      <c r="F327" s="465"/>
      <c r="G327" s="465"/>
    </row>
    <row r="328" spans="1:7" ht="14.5" customHeight="1" outlineLevel="2" x14ac:dyDescent="0.35">
      <c r="A328" s="465"/>
      <c r="B328" s="465"/>
      <c r="C328" s="465"/>
      <c r="D328" s="465"/>
      <c r="E328" s="465"/>
      <c r="F328" s="465"/>
      <c r="G328" s="465"/>
    </row>
    <row r="329" spans="1:7" ht="14.5" customHeight="1" outlineLevel="2" x14ac:dyDescent="0.35">
      <c r="A329" s="465"/>
      <c r="B329" s="465"/>
      <c r="C329" s="465"/>
      <c r="D329" s="465"/>
      <c r="E329" s="465"/>
      <c r="F329" s="465"/>
      <c r="G329" s="465"/>
    </row>
    <row r="330" spans="1:7" ht="14.5" customHeight="1" outlineLevel="2" x14ac:dyDescent="0.35">
      <c r="A330" s="465"/>
      <c r="B330" s="465"/>
      <c r="C330" s="465"/>
      <c r="D330" s="465"/>
      <c r="E330" s="465"/>
      <c r="F330" s="465"/>
      <c r="G330" s="465"/>
    </row>
    <row r="331" spans="1:7" ht="14.5" customHeight="1" outlineLevel="2" x14ac:dyDescent="0.35">
      <c r="A331" s="465"/>
      <c r="B331" s="465"/>
      <c r="C331" s="465"/>
      <c r="D331" s="465"/>
      <c r="E331" s="465"/>
      <c r="F331" s="465"/>
      <c r="G331" s="465"/>
    </row>
    <row r="332" spans="1:7" ht="14.5" customHeight="1" outlineLevel="2" x14ac:dyDescent="0.35">
      <c r="A332" s="465"/>
      <c r="B332" s="465"/>
      <c r="C332" s="465"/>
      <c r="D332" s="465"/>
      <c r="E332" s="465"/>
      <c r="F332" s="465"/>
      <c r="G332" s="465"/>
    </row>
    <row r="333" spans="1:7" ht="14.5" customHeight="1" outlineLevel="2" x14ac:dyDescent="0.35">
      <c r="A333" s="77">
        <f>'BD7'!A76</f>
        <v>0</v>
      </c>
      <c r="B333" s="73">
        <f>'BD7'!G76</f>
        <v>0</v>
      </c>
      <c r="C333" s="1"/>
      <c r="D333" s="1"/>
      <c r="E333" s="1"/>
      <c r="F333" s="1"/>
      <c r="G333" s="1"/>
    </row>
    <row r="334" spans="1:7" ht="14.5" customHeight="1" outlineLevel="2" x14ac:dyDescent="0.35">
      <c r="A334" s="465" t="s">
        <v>23</v>
      </c>
      <c r="B334" s="495"/>
      <c r="C334" s="465"/>
      <c r="D334" s="465"/>
      <c r="E334" s="465"/>
      <c r="F334" s="465"/>
      <c r="G334" s="465"/>
    </row>
    <row r="335" spans="1:7" ht="14.5" customHeight="1" outlineLevel="2" x14ac:dyDescent="0.35">
      <c r="A335" s="465"/>
      <c r="B335" s="465"/>
      <c r="C335" s="465"/>
      <c r="D335" s="465"/>
      <c r="E335" s="465"/>
      <c r="F335" s="465"/>
      <c r="G335" s="465"/>
    </row>
    <row r="336" spans="1:7" ht="14.5" customHeight="1" outlineLevel="2" x14ac:dyDescent="0.35">
      <c r="A336" s="465"/>
      <c r="B336" s="465"/>
      <c r="C336" s="465"/>
      <c r="D336" s="465"/>
      <c r="E336" s="465"/>
      <c r="F336" s="465"/>
      <c r="G336" s="465"/>
    </row>
    <row r="337" spans="1:7" ht="14.5" customHeight="1" outlineLevel="2" x14ac:dyDescent="0.35">
      <c r="A337" s="465"/>
      <c r="B337" s="465"/>
      <c r="C337" s="465"/>
      <c r="D337" s="465"/>
      <c r="E337" s="465"/>
      <c r="F337" s="465"/>
      <c r="G337" s="465"/>
    </row>
    <row r="338" spans="1:7" ht="14.5" customHeight="1" outlineLevel="2" x14ac:dyDescent="0.35">
      <c r="A338" s="465"/>
      <c r="B338" s="465"/>
      <c r="C338" s="465"/>
      <c r="D338" s="465"/>
      <c r="E338" s="465"/>
      <c r="F338" s="465"/>
      <c r="G338" s="465"/>
    </row>
    <row r="339" spans="1:7" ht="14.5" customHeight="1" outlineLevel="2" x14ac:dyDescent="0.35">
      <c r="A339" s="465"/>
      <c r="B339" s="465"/>
      <c r="C339" s="465"/>
      <c r="D339" s="465"/>
      <c r="E339" s="465"/>
      <c r="F339" s="465"/>
      <c r="G339" s="465"/>
    </row>
    <row r="340" spans="1:7" ht="14.5" customHeight="1" outlineLevel="2" x14ac:dyDescent="0.35">
      <c r="A340" s="465"/>
      <c r="B340" s="465"/>
      <c r="C340" s="465"/>
      <c r="D340" s="465"/>
      <c r="E340" s="465"/>
      <c r="F340" s="465"/>
      <c r="G340" s="465"/>
    </row>
    <row r="341" spans="1:7" ht="14.5" customHeight="1" outlineLevel="2" x14ac:dyDescent="0.35">
      <c r="A341" s="77">
        <f>'BD7'!A77</f>
        <v>0</v>
      </c>
      <c r="B341" s="73">
        <f>'BD7'!G77</f>
        <v>0</v>
      </c>
      <c r="C341" s="1"/>
      <c r="D341" s="1"/>
      <c r="E341" s="1"/>
      <c r="F341" s="1"/>
      <c r="G341" s="1"/>
    </row>
    <row r="342" spans="1:7" ht="14.5" customHeight="1" outlineLevel="2" x14ac:dyDescent="0.35">
      <c r="A342" s="465" t="s">
        <v>23</v>
      </c>
      <c r="B342" s="495"/>
      <c r="C342" s="465"/>
      <c r="D342" s="465"/>
      <c r="E342" s="465"/>
      <c r="F342" s="465"/>
      <c r="G342" s="465"/>
    </row>
    <row r="343" spans="1:7" ht="14.5" customHeight="1" outlineLevel="2" x14ac:dyDescent="0.35">
      <c r="A343" s="465"/>
      <c r="B343" s="465"/>
      <c r="C343" s="465"/>
      <c r="D343" s="465"/>
      <c r="E343" s="465"/>
      <c r="F343" s="465"/>
      <c r="G343" s="465"/>
    </row>
    <row r="344" spans="1:7" ht="14.5" customHeight="1" outlineLevel="2" x14ac:dyDescent="0.35">
      <c r="A344" s="465"/>
      <c r="B344" s="465"/>
      <c r="C344" s="465"/>
      <c r="D344" s="465"/>
      <c r="E344" s="465"/>
      <c r="F344" s="465"/>
      <c r="G344" s="465"/>
    </row>
    <row r="345" spans="1:7" ht="14.5" customHeight="1" outlineLevel="2" x14ac:dyDescent="0.35">
      <c r="A345" s="465"/>
      <c r="B345" s="465"/>
      <c r="C345" s="465"/>
      <c r="D345" s="465"/>
      <c r="E345" s="465"/>
      <c r="F345" s="465"/>
      <c r="G345" s="465"/>
    </row>
    <row r="346" spans="1:7" ht="14.5" customHeight="1" outlineLevel="2" x14ac:dyDescent="0.35">
      <c r="A346" s="465"/>
      <c r="B346" s="465"/>
      <c r="C346" s="465"/>
      <c r="D346" s="465"/>
      <c r="E346" s="465"/>
      <c r="F346" s="465"/>
      <c r="G346" s="465"/>
    </row>
    <row r="347" spans="1:7" ht="14.5" customHeight="1" outlineLevel="2" x14ac:dyDescent="0.35">
      <c r="A347" s="465"/>
      <c r="B347" s="465"/>
      <c r="C347" s="465"/>
      <c r="D347" s="465"/>
      <c r="E347" s="465"/>
      <c r="F347" s="465"/>
      <c r="G347" s="465"/>
    </row>
    <row r="348" spans="1:7" ht="14.5" customHeight="1" outlineLevel="2" x14ac:dyDescent="0.35">
      <c r="A348" s="465"/>
      <c r="B348" s="465"/>
      <c r="C348" s="465"/>
      <c r="D348" s="465"/>
      <c r="E348" s="465"/>
      <c r="F348" s="465"/>
      <c r="G348" s="465"/>
    </row>
    <row r="349" spans="1:7" ht="14.5" customHeight="1" outlineLevel="2" x14ac:dyDescent="0.35">
      <c r="A349" s="77">
        <f>'BD7'!A78</f>
        <v>0</v>
      </c>
      <c r="B349" s="73">
        <f>'BD7'!G78</f>
        <v>0</v>
      </c>
      <c r="C349" s="1"/>
      <c r="D349" s="1"/>
      <c r="E349" s="1"/>
      <c r="F349" s="1"/>
      <c r="G349" s="1"/>
    </row>
    <row r="350" spans="1:7" ht="14.5" customHeight="1" outlineLevel="2" x14ac:dyDescent="0.35">
      <c r="A350" s="465" t="s">
        <v>23</v>
      </c>
      <c r="B350" s="495"/>
      <c r="C350" s="465"/>
      <c r="D350" s="465"/>
      <c r="E350" s="465"/>
      <c r="F350" s="465"/>
      <c r="G350" s="465"/>
    </row>
    <row r="351" spans="1:7" ht="14.5" customHeight="1" outlineLevel="2" x14ac:dyDescent="0.35">
      <c r="A351" s="465"/>
      <c r="B351" s="465"/>
      <c r="C351" s="465"/>
      <c r="D351" s="465"/>
      <c r="E351" s="465"/>
      <c r="F351" s="465"/>
      <c r="G351" s="465"/>
    </row>
    <row r="352" spans="1:7" ht="14.5" customHeight="1" outlineLevel="2" x14ac:dyDescent="0.35">
      <c r="A352" s="465"/>
      <c r="B352" s="465"/>
      <c r="C352" s="465"/>
      <c r="D352" s="465"/>
      <c r="E352" s="465"/>
      <c r="F352" s="465"/>
      <c r="G352" s="465"/>
    </row>
    <row r="353" spans="1:7" ht="14.5" customHeight="1" outlineLevel="2" x14ac:dyDescent="0.35">
      <c r="A353" s="465"/>
      <c r="B353" s="465"/>
      <c r="C353" s="465"/>
      <c r="D353" s="465"/>
      <c r="E353" s="465"/>
      <c r="F353" s="465"/>
      <c r="G353" s="465"/>
    </row>
    <row r="354" spans="1:7" ht="14.5" customHeight="1" outlineLevel="2" x14ac:dyDescent="0.35">
      <c r="A354" s="465"/>
      <c r="B354" s="465"/>
      <c r="C354" s="465"/>
      <c r="D354" s="465"/>
      <c r="E354" s="465"/>
      <c r="F354" s="465"/>
      <c r="G354" s="465"/>
    </row>
    <row r="355" spans="1:7" ht="14.5" customHeight="1" outlineLevel="2" x14ac:dyDescent="0.35">
      <c r="A355" s="465"/>
      <c r="B355" s="465"/>
      <c r="C355" s="465"/>
      <c r="D355" s="465"/>
      <c r="E355" s="465"/>
      <c r="F355" s="465"/>
      <c r="G355" s="465"/>
    </row>
    <row r="356" spans="1:7" ht="14.5" customHeight="1" outlineLevel="2" x14ac:dyDescent="0.35">
      <c r="A356" s="465"/>
      <c r="B356" s="465"/>
      <c r="C356" s="465"/>
      <c r="D356" s="465"/>
      <c r="E356" s="465"/>
      <c r="F356" s="465"/>
      <c r="G356" s="465"/>
    </row>
    <row r="357" spans="1:7" ht="14.5" customHeight="1" outlineLevel="3" x14ac:dyDescent="0.35">
      <c r="A357" s="77">
        <f>'BD7'!A79</f>
        <v>0</v>
      </c>
      <c r="B357" s="73">
        <f>'BD7'!G79</f>
        <v>0</v>
      </c>
      <c r="C357" s="1"/>
      <c r="D357" s="1"/>
      <c r="E357" s="1"/>
      <c r="F357" s="1"/>
      <c r="G357" s="1"/>
    </row>
    <row r="358" spans="1:7" ht="14.5" customHeight="1" outlineLevel="3" x14ac:dyDescent="0.35">
      <c r="A358" s="465" t="s">
        <v>23</v>
      </c>
      <c r="B358" s="495"/>
      <c r="C358" s="465"/>
      <c r="D358" s="465"/>
      <c r="E358" s="465"/>
      <c r="F358" s="465"/>
      <c r="G358" s="465"/>
    </row>
    <row r="359" spans="1:7" ht="14.5" customHeight="1" outlineLevel="3" x14ac:dyDescent="0.35">
      <c r="A359" s="465"/>
      <c r="B359" s="465"/>
      <c r="C359" s="465"/>
      <c r="D359" s="465"/>
      <c r="E359" s="465"/>
      <c r="F359" s="465"/>
      <c r="G359" s="465"/>
    </row>
    <row r="360" spans="1:7" ht="14.5" customHeight="1" outlineLevel="3" x14ac:dyDescent="0.35">
      <c r="A360" s="465"/>
      <c r="B360" s="465"/>
      <c r="C360" s="465"/>
      <c r="D360" s="465"/>
      <c r="E360" s="465"/>
      <c r="F360" s="465"/>
      <c r="G360" s="465"/>
    </row>
    <row r="361" spans="1:7" ht="14.5" customHeight="1" outlineLevel="3" x14ac:dyDescent="0.35">
      <c r="A361" s="465"/>
      <c r="B361" s="465"/>
      <c r="C361" s="465"/>
      <c r="D361" s="465"/>
      <c r="E361" s="465"/>
      <c r="F361" s="465"/>
      <c r="G361" s="465"/>
    </row>
    <row r="362" spans="1:7" ht="14.5" customHeight="1" outlineLevel="3" x14ac:dyDescent="0.35">
      <c r="A362" s="465"/>
      <c r="B362" s="465"/>
      <c r="C362" s="465"/>
      <c r="D362" s="465"/>
      <c r="E362" s="465"/>
      <c r="F362" s="465"/>
      <c r="G362" s="465"/>
    </row>
    <row r="363" spans="1:7" ht="14.5" customHeight="1" outlineLevel="3" x14ac:dyDescent="0.35">
      <c r="A363" s="465"/>
      <c r="B363" s="465"/>
      <c r="C363" s="465"/>
      <c r="D363" s="465"/>
      <c r="E363" s="465"/>
      <c r="F363" s="465"/>
      <c r="G363" s="465"/>
    </row>
    <row r="364" spans="1:7" ht="14.5" customHeight="1" outlineLevel="3" x14ac:dyDescent="0.35">
      <c r="A364" s="465"/>
      <c r="B364" s="465"/>
      <c r="C364" s="465"/>
      <c r="D364" s="465"/>
      <c r="E364" s="465"/>
      <c r="F364" s="465"/>
      <c r="G364" s="465"/>
    </row>
    <row r="365" spans="1:7" ht="14.5" customHeight="1" outlineLevel="3" x14ac:dyDescent="0.35">
      <c r="A365" s="77">
        <f>'BD7'!A80</f>
        <v>0</v>
      </c>
      <c r="B365" s="73">
        <f>'BD7'!G80</f>
        <v>0</v>
      </c>
      <c r="C365" s="1"/>
      <c r="D365" s="1"/>
      <c r="E365" s="1"/>
      <c r="F365" s="1"/>
      <c r="G365" s="1"/>
    </row>
    <row r="366" spans="1:7" ht="14.5" customHeight="1" outlineLevel="3" x14ac:dyDescent="0.35">
      <c r="A366" s="465" t="s">
        <v>23</v>
      </c>
      <c r="B366" s="495"/>
      <c r="C366" s="465"/>
      <c r="D366" s="465"/>
      <c r="E366" s="465"/>
      <c r="F366" s="465"/>
      <c r="G366" s="465"/>
    </row>
    <row r="367" spans="1:7" ht="14.5" customHeight="1" outlineLevel="3" x14ac:dyDescent="0.35">
      <c r="A367" s="465"/>
      <c r="B367" s="465"/>
      <c r="C367" s="465"/>
      <c r="D367" s="465"/>
      <c r="E367" s="465"/>
      <c r="F367" s="465"/>
      <c r="G367" s="465"/>
    </row>
    <row r="368" spans="1:7" ht="14.5" customHeight="1" outlineLevel="3" x14ac:dyDescent="0.35">
      <c r="A368" s="465"/>
      <c r="B368" s="465"/>
      <c r="C368" s="465"/>
      <c r="D368" s="465"/>
      <c r="E368" s="465"/>
      <c r="F368" s="465"/>
      <c r="G368" s="465"/>
    </row>
    <row r="369" spans="1:7" ht="14.5" customHeight="1" outlineLevel="3" x14ac:dyDescent="0.35">
      <c r="A369" s="465"/>
      <c r="B369" s="465"/>
      <c r="C369" s="465"/>
      <c r="D369" s="465"/>
      <c r="E369" s="465"/>
      <c r="F369" s="465"/>
      <c r="G369" s="465"/>
    </row>
    <row r="370" spans="1:7" ht="14.5" customHeight="1" outlineLevel="3" x14ac:dyDescent="0.35">
      <c r="A370" s="465"/>
      <c r="B370" s="465"/>
      <c r="C370" s="465"/>
      <c r="D370" s="465"/>
      <c r="E370" s="465"/>
      <c r="F370" s="465"/>
      <c r="G370" s="465"/>
    </row>
    <row r="371" spans="1:7" ht="14.5" customHeight="1" outlineLevel="3" x14ac:dyDescent="0.35">
      <c r="A371" s="465"/>
      <c r="B371" s="465"/>
      <c r="C371" s="465"/>
      <c r="D371" s="465"/>
      <c r="E371" s="465"/>
      <c r="F371" s="465"/>
      <c r="G371" s="465"/>
    </row>
    <row r="372" spans="1:7" ht="14.5" customHeight="1" outlineLevel="3" x14ac:dyDescent="0.35">
      <c r="A372" s="465"/>
      <c r="B372" s="465"/>
      <c r="C372" s="465"/>
      <c r="D372" s="465"/>
      <c r="E372" s="465"/>
      <c r="F372" s="465"/>
      <c r="G372" s="465"/>
    </row>
    <row r="373" spans="1:7" ht="14.5" customHeight="1" outlineLevel="3" x14ac:dyDescent="0.35">
      <c r="A373" s="77">
        <f>'BD7'!A81</f>
        <v>0</v>
      </c>
      <c r="B373" s="73">
        <f>'BD7'!G81</f>
        <v>0</v>
      </c>
      <c r="C373" s="1"/>
      <c r="D373" s="1"/>
      <c r="E373" s="1"/>
      <c r="F373" s="1"/>
      <c r="G373" s="1"/>
    </row>
    <row r="374" spans="1:7" ht="14.5" customHeight="1" outlineLevel="3" x14ac:dyDescent="0.35">
      <c r="A374" s="465" t="s">
        <v>23</v>
      </c>
      <c r="B374" s="495"/>
      <c r="C374" s="465"/>
      <c r="D374" s="465"/>
      <c r="E374" s="465"/>
      <c r="F374" s="465"/>
      <c r="G374" s="465"/>
    </row>
    <row r="375" spans="1:7" ht="14.5" customHeight="1" outlineLevel="3" x14ac:dyDescent="0.35">
      <c r="A375" s="465"/>
      <c r="B375" s="465"/>
      <c r="C375" s="465"/>
      <c r="D375" s="465"/>
      <c r="E375" s="465"/>
      <c r="F375" s="465"/>
      <c r="G375" s="465"/>
    </row>
    <row r="376" spans="1:7" ht="14.5" customHeight="1" outlineLevel="3" x14ac:dyDescent="0.35">
      <c r="A376" s="465"/>
      <c r="B376" s="465"/>
      <c r="C376" s="465"/>
      <c r="D376" s="465"/>
      <c r="E376" s="465"/>
      <c r="F376" s="465"/>
      <c r="G376" s="465"/>
    </row>
    <row r="377" spans="1:7" ht="14.5" customHeight="1" outlineLevel="3" x14ac:dyDescent="0.35">
      <c r="A377" s="465"/>
      <c r="B377" s="465"/>
      <c r="C377" s="465"/>
      <c r="D377" s="465"/>
      <c r="E377" s="465"/>
      <c r="F377" s="465"/>
      <c r="G377" s="465"/>
    </row>
    <row r="378" spans="1:7" ht="14.5" customHeight="1" outlineLevel="3" x14ac:dyDescent="0.35">
      <c r="A378" s="465"/>
      <c r="B378" s="465"/>
      <c r="C378" s="465"/>
      <c r="D378" s="465"/>
      <c r="E378" s="465"/>
      <c r="F378" s="465"/>
      <c r="G378" s="465"/>
    </row>
    <row r="379" spans="1:7" ht="14.5" customHeight="1" outlineLevel="3" x14ac:dyDescent="0.35">
      <c r="A379" s="465"/>
      <c r="B379" s="465"/>
      <c r="C379" s="465"/>
      <c r="D379" s="465"/>
      <c r="E379" s="465"/>
      <c r="F379" s="465"/>
      <c r="G379" s="465"/>
    </row>
    <row r="380" spans="1:7" ht="14.5" customHeight="1" outlineLevel="3" x14ac:dyDescent="0.35">
      <c r="A380" s="465"/>
      <c r="B380" s="465"/>
      <c r="C380" s="465"/>
      <c r="D380" s="465"/>
      <c r="E380" s="465"/>
      <c r="F380" s="465"/>
      <c r="G380" s="465"/>
    </row>
    <row r="381" spans="1:7" ht="14.5" customHeight="1" outlineLevel="3" x14ac:dyDescent="0.35">
      <c r="A381" s="77">
        <f>'BD7'!A82</f>
        <v>0</v>
      </c>
      <c r="B381" s="73">
        <f>'BD7'!G82</f>
        <v>0</v>
      </c>
      <c r="C381" s="1"/>
      <c r="D381" s="1"/>
      <c r="E381" s="1"/>
      <c r="F381" s="1"/>
      <c r="G381" s="1"/>
    </row>
    <row r="382" spans="1:7" ht="14.5" customHeight="1" outlineLevel="3" x14ac:dyDescent="0.35">
      <c r="A382" s="465" t="s">
        <v>23</v>
      </c>
      <c r="B382" s="495"/>
      <c r="C382" s="465"/>
      <c r="D382" s="465"/>
      <c r="E382" s="465"/>
      <c r="F382" s="465"/>
      <c r="G382" s="465"/>
    </row>
    <row r="383" spans="1:7" ht="14.5" customHeight="1" outlineLevel="3" x14ac:dyDescent="0.35">
      <c r="A383" s="465"/>
      <c r="B383" s="465"/>
      <c r="C383" s="465"/>
      <c r="D383" s="465"/>
      <c r="E383" s="465"/>
      <c r="F383" s="465"/>
      <c r="G383" s="465"/>
    </row>
    <row r="384" spans="1:7" ht="14.5" customHeight="1" outlineLevel="3" x14ac:dyDescent="0.35">
      <c r="A384" s="465"/>
      <c r="B384" s="465"/>
      <c r="C384" s="465"/>
      <c r="D384" s="465"/>
      <c r="E384" s="465"/>
      <c r="F384" s="465"/>
      <c r="G384" s="465"/>
    </row>
    <row r="385" spans="1:7" ht="14.5" customHeight="1" outlineLevel="3" x14ac:dyDescent="0.35">
      <c r="A385" s="465"/>
      <c r="B385" s="465"/>
      <c r="C385" s="465"/>
      <c r="D385" s="465"/>
      <c r="E385" s="465"/>
      <c r="F385" s="465"/>
      <c r="G385" s="465"/>
    </row>
    <row r="386" spans="1:7" ht="14.5" customHeight="1" outlineLevel="3" x14ac:dyDescent="0.35">
      <c r="A386" s="465"/>
      <c r="B386" s="465"/>
      <c r="C386" s="465"/>
      <c r="D386" s="465"/>
      <c r="E386" s="465"/>
      <c r="F386" s="465"/>
      <c r="G386" s="465"/>
    </row>
    <row r="387" spans="1:7" ht="14.5" customHeight="1" outlineLevel="3" x14ac:dyDescent="0.35">
      <c r="A387" s="465"/>
      <c r="B387" s="465"/>
      <c r="C387" s="465"/>
      <c r="D387" s="465"/>
      <c r="E387" s="465"/>
      <c r="F387" s="465"/>
      <c r="G387" s="465"/>
    </row>
    <row r="388" spans="1:7" ht="14.5" customHeight="1" outlineLevel="3" x14ac:dyDescent="0.35">
      <c r="A388" s="465"/>
      <c r="B388" s="465"/>
      <c r="C388" s="465"/>
      <c r="D388" s="465"/>
      <c r="E388" s="465"/>
      <c r="F388" s="465"/>
      <c r="G388" s="465"/>
    </row>
    <row r="389" spans="1:7" ht="14.5" customHeight="1" outlineLevel="3" x14ac:dyDescent="0.35">
      <c r="A389" s="77">
        <f>'BD7'!A83</f>
        <v>0</v>
      </c>
      <c r="B389" s="73">
        <f>'BD7'!G83</f>
        <v>0</v>
      </c>
      <c r="C389" s="1"/>
      <c r="D389" s="1"/>
      <c r="E389" s="1"/>
      <c r="F389" s="1"/>
      <c r="G389" s="1"/>
    </row>
    <row r="390" spans="1:7" ht="14.5" customHeight="1" outlineLevel="3" x14ac:dyDescent="0.35">
      <c r="A390" s="465" t="s">
        <v>23</v>
      </c>
      <c r="B390" s="495"/>
      <c r="C390" s="465"/>
      <c r="D390" s="465"/>
      <c r="E390" s="465"/>
      <c r="F390" s="465"/>
      <c r="G390" s="465"/>
    </row>
    <row r="391" spans="1:7" ht="14.5" customHeight="1" outlineLevel="3" x14ac:dyDescent="0.35">
      <c r="A391" s="465"/>
      <c r="B391" s="465"/>
      <c r="C391" s="465"/>
      <c r="D391" s="465"/>
      <c r="E391" s="465"/>
      <c r="F391" s="465"/>
      <c r="G391" s="465"/>
    </row>
    <row r="392" spans="1:7" ht="14.5" customHeight="1" outlineLevel="3" x14ac:dyDescent="0.35">
      <c r="A392" s="465"/>
      <c r="B392" s="465"/>
      <c r="C392" s="465"/>
      <c r="D392" s="465"/>
      <c r="E392" s="465"/>
      <c r="F392" s="465"/>
      <c r="G392" s="465"/>
    </row>
    <row r="393" spans="1:7" ht="14.5" customHeight="1" outlineLevel="3" x14ac:dyDescent="0.35">
      <c r="A393" s="465"/>
      <c r="B393" s="465"/>
      <c r="C393" s="465"/>
      <c r="D393" s="465"/>
      <c r="E393" s="465"/>
      <c r="F393" s="465"/>
      <c r="G393" s="465"/>
    </row>
    <row r="394" spans="1:7" ht="14.5" customHeight="1" outlineLevel="3" x14ac:dyDescent="0.35">
      <c r="A394" s="465"/>
      <c r="B394" s="465"/>
      <c r="C394" s="465"/>
      <c r="D394" s="465"/>
      <c r="E394" s="465"/>
      <c r="F394" s="465"/>
      <c r="G394" s="465"/>
    </row>
    <row r="395" spans="1:7" ht="14.5" customHeight="1" outlineLevel="3" x14ac:dyDescent="0.35">
      <c r="A395" s="465"/>
      <c r="B395" s="465"/>
      <c r="C395" s="465"/>
      <c r="D395" s="465"/>
      <c r="E395" s="465"/>
      <c r="F395" s="465"/>
      <c r="G395" s="465"/>
    </row>
    <row r="396" spans="1:7" ht="14.5" customHeight="1" outlineLevel="3" x14ac:dyDescent="0.35">
      <c r="A396" s="465"/>
      <c r="B396" s="465"/>
      <c r="C396" s="465"/>
      <c r="D396" s="465"/>
      <c r="E396" s="465"/>
      <c r="F396" s="465"/>
      <c r="G396" s="465"/>
    </row>
    <row r="397" spans="1:7" ht="14.5" customHeight="1" outlineLevel="4" x14ac:dyDescent="0.35">
      <c r="A397" s="77">
        <f>'BD7'!A84</f>
        <v>0</v>
      </c>
      <c r="B397" s="73">
        <f>'BD7'!G84</f>
        <v>0</v>
      </c>
      <c r="C397" s="1"/>
      <c r="D397" s="1"/>
      <c r="E397" s="1"/>
      <c r="F397" s="1"/>
      <c r="G397" s="1"/>
    </row>
    <row r="398" spans="1:7" ht="14.5" customHeight="1" outlineLevel="4" x14ac:dyDescent="0.35">
      <c r="A398" s="465" t="s">
        <v>23</v>
      </c>
      <c r="B398" s="495"/>
      <c r="C398" s="465"/>
      <c r="D398" s="465"/>
      <c r="E398" s="465"/>
      <c r="F398" s="465"/>
      <c r="G398" s="465"/>
    </row>
    <row r="399" spans="1:7" ht="14.5" customHeight="1" outlineLevel="4" x14ac:dyDescent="0.35">
      <c r="A399" s="465"/>
      <c r="B399" s="465"/>
      <c r="C399" s="465"/>
      <c r="D399" s="465"/>
      <c r="E399" s="465"/>
      <c r="F399" s="465"/>
      <c r="G399" s="465"/>
    </row>
    <row r="400" spans="1:7" ht="14.5" customHeight="1" outlineLevel="4" x14ac:dyDescent="0.35">
      <c r="A400" s="465"/>
      <c r="B400" s="465"/>
      <c r="C400" s="465"/>
      <c r="D400" s="465"/>
      <c r="E400" s="465"/>
      <c r="F400" s="465"/>
      <c r="G400" s="465"/>
    </row>
    <row r="401" spans="1:7" ht="14.5" customHeight="1" outlineLevel="4" x14ac:dyDescent="0.35">
      <c r="A401" s="465"/>
      <c r="B401" s="465"/>
      <c r="C401" s="465"/>
      <c r="D401" s="465"/>
      <c r="E401" s="465"/>
      <c r="F401" s="465"/>
      <c r="G401" s="465"/>
    </row>
    <row r="402" spans="1:7" ht="14.5" customHeight="1" outlineLevel="4" x14ac:dyDescent="0.35">
      <c r="A402" s="465"/>
      <c r="B402" s="465"/>
      <c r="C402" s="465"/>
      <c r="D402" s="465"/>
      <c r="E402" s="465"/>
      <c r="F402" s="465"/>
      <c r="G402" s="465"/>
    </row>
    <row r="403" spans="1:7" ht="14.5" customHeight="1" outlineLevel="4" x14ac:dyDescent="0.35">
      <c r="A403" s="465"/>
      <c r="B403" s="465"/>
      <c r="C403" s="465"/>
      <c r="D403" s="465"/>
      <c r="E403" s="465"/>
      <c r="F403" s="465"/>
      <c r="G403" s="465"/>
    </row>
    <row r="404" spans="1:7" ht="14.5" customHeight="1" outlineLevel="4" x14ac:dyDescent="0.35">
      <c r="A404" s="465"/>
      <c r="B404" s="465"/>
      <c r="C404" s="465"/>
      <c r="D404" s="465"/>
      <c r="E404" s="465"/>
      <c r="F404" s="465"/>
      <c r="G404" s="465"/>
    </row>
    <row r="405" spans="1:7" ht="14.5" customHeight="1" outlineLevel="4" x14ac:dyDescent="0.35">
      <c r="A405" s="77">
        <f>'BD7'!A85</f>
        <v>0</v>
      </c>
      <c r="B405" s="73">
        <f>'BD7'!G85</f>
        <v>0</v>
      </c>
      <c r="C405" s="1"/>
      <c r="D405" s="1"/>
      <c r="E405" s="1"/>
      <c r="F405" s="1"/>
      <c r="G405" s="1"/>
    </row>
    <row r="406" spans="1:7" ht="14.5" customHeight="1" outlineLevel="4" x14ac:dyDescent="0.35">
      <c r="A406" s="465" t="s">
        <v>23</v>
      </c>
      <c r="B406" s="495"/>
      <c r="C406" s="465"/>
      <c r="D406" s="465"/>
      <c r="E406" s="465"/>
      <c r="F406" s="465"/>
      <c r="G406" s="465"/>
    </row>
    <row r="407" spans="1:7" ht="14.5" customHeight="1" outlineLevel="4" x14ac:dyDescent="0.35">
      <c r="A407" s="465"/>
      <c r="B407" s="465"/>
      <c r="C407" s="465"/>
      <c r="D407" s="465"/>
      <c r="E407" s="465"/>
      <c r="F407" s="465"/>
      <c r="G407" s="465"/>
    </row>
    <row r="408" spans="1:7" ht="14.5" customHeight="1" outlineLevel="4" x14ac:dyDescent="0.35">
      <c r="A408" s="465"/>
      <c r="B408" s="465"/>
      <c r="C408" s="465"/>
      <c r="D408" s="465"/>
      <c r="E408" s="465"/>
      <c r="F408" s="465"/>
      <c r="G408" s="465"/>
    </row>
    <row r="409" spans="1:7" ht="14.5" customHeight="1" outlineLevel="4" x14ac:dyDescent="0.35">
      <c r="A409" s="465"/>
      <c r="B409" s="465"/>
      <c r="C409" s="465"/>
      <c r="D409" s="465"/>
      <c r="E409" s="465"/>
      <c r="F409" s="465"/>
      <c r="G409" s="465"/>
    </row>
    <row r="410" spans="1:7" ht="14.5" customHeight="1" outlineLevel="4" x14ac:dyDescent="0.35">
      <c r="A410" s="465"/>
      <c r="B410" s="465"/>
      <c r="C410" s="465"/>
      <c r="D410" s="465"/>
      <c r="E410" s="465"/>
      <c r="F410" s="465"/>
      <c r="G410" s="465"/>
    </row>
    <row r="411" spans="1:7" ht="14.5" customHeight="1" outlineLevel="4" x14ac:dyDescent="0.35">
      <c r="A411" s="465"/>
      <c r="B411" s="465"/>
      <c r="C411" s="465"/>
      <c r="D411" s="465"/>
      <c r="E411" s="465"/>
      <c r="F411" s="465"/>
      <c r="G411" s="465"/>
    </row>
    <row r="412" spans="1:7" ht="14.5" customHeight="1" outlineLevel="4" x14ac:dyDescent="0.35">
      <c r="A412" s="465"/>
      <c r="B412" s="465"/>
      <c r="C412" s="465"/>
      <c r="D412" s="465"/>
      <c r="E412" s="465"/>
      <c r="F412" s="465"/>
      <c r="G412" s="465"/>
    </row>
    <row r="413" spans="1:7" ht="14.5" customHeight="1" outlineLevel="4" x14ac:dyDescent="0.35">
      <c r="A413" s="77">
        <f>'BD7'!A86</f>
        <v>0</v>
      </c>
      <c r="B413" s="73">
        <f>'BD7'!G86</f>
        <v>0</v>
      </c>
      <c r="C413" s="1"/>
      <c r="D413" s="1"/>
      <c r="E413" s="1"/>
      <c r="F413" s="1"/>
      <c r="G413" s="1"/>
    </row>
    <row r="414" spans="1:7" ht="14.5" customHeight="1" outlineLevel="4" x14ac:dyDescent="0.35">
      <c r="A414" s="465" t="s">
        <v>23</v>
      </c>
      <c r="B414" s="495"/>
      <c r="C414" s="465"/>
      <c r="D414" s="465"/>
      <c r="E414" s="465"/>
      <c r="F414" s="465"/>
      <c r="G414" s="465"/>
    </row>
    <row r="415" spans="1:7" ht="14.5" customHeight="1" outlineLevel="4" x14ac:dyDescent="0.35">
      <c r="A415" s="465"/>
      <c r="B415" s="465"/>
      <c r="C415" s="465"/>
      <c r="D415" s="465"/>
      <c r="E415" s="465"/>
      <c r="F415" s="465"/>
      <c r="G415" s="465"/>
    </row>
    <row r="416" spans="1:7" ht="14.5" customHeight="1" outlineLevel="4" x14ac:dyDescent="0.35">
      <c r="A416" s="465"/>
      <c r="B416" s="465"/>
      <c r="C416" s="465"/>
      <c r="D416" s="465"/>
      <c r="E416" s="465"/>
      <c r="F416" s="465"/>
      <c r="G416" s="465"/>
    </row>
    <row r="417" spans="1:7" ht="14.5" customHeight="1" outlineLevel="4" x14ac:dyDescent="0.35">
      <c r="A417" s="465"/>
      <c r="B417" s="465"/>
      <c r="C417" s="465"/>
      <c r="D417" s="465"/>
      <c r="E417" s="465"/>
      <c r="F417" s="465"/>
      <c r="G417" s="465"/>
    </row>
    <row r="418" spans="1:7" ht="14.5" customHeight="1" outlineLevel="4" x14ac:dyDescent="0.35">
      <c r="A418" s="465"/>
      <c r="B418" s="465"/>
      <c r="C418" s="465"/>
      <c r="D418" s="465"/>
      <c r="E418" s="465"/>
      <c r="F418" s="465"/>
      <c r="G418" s="465"/>
    </row>
    <row r="419" spans="1:7" ht="14.5" customHeight="1" outlineLevel="4" x14ac:dyDescent="0.35">
      <c r="A419" s="465"/>
      <c r="B419" s="465"/>
      <c r="C419" s="465"/>
      <c r="D419" s="465"/>
      <c r="E419" s="465"/>
      <c r="F419" s="465"/>
      <c r="G419" s="465"/>
    </row>
    <row r="420" spans="1:7" ht="14.5" customHeight="1" outlineLevel="4" x14ac:dyDescent="0.35">
      <c r="A420" s="465"/>
      <c r="B420" s="465"/>
      <c r="C420" s="465"/>
      <c r="D420" s="465"/>
      <c r="E420" s="465"/>
      <c r="F420" s="465"/>
      <c r="G420" s="465"/>
    </row>
    <row r="421" spans="1:7" ht="14.5" customHeight="1" outlineLevel="4" x14ac:dyDescent="0.35">
      <c r="A421" s="77">
        <f>'BD7'!A87</f>
        <v>0</v>
      </c>
      <c r="B421" s="73">
        <f>'BD7'!G87</f>
        <v>0</v>
      </c>
      <c r="C421" s="1"/>
      <c r="D421" s="1"/>
      <c r="E421" s="1"/>
      <c r="F421" s="1"/>
      <c r="G421" s="1"/>
    </row>
    <row r="422" spans="1:7" ht="14.5" customHeight="1" outlineLevel="4" x14ac:dyDescent="0.35">
      <c r="A422" s="465" t="s">
        <v>23</v>
      </c>
      <c r="B422" s="495"/>
      <c r="C422" s="465"/>
      <c r="D422" s="465"/>
      <c r="E422" s="465"/>
      <c r="F422" s="465"/>
      <c r="G422" s="465"/>
    </row>
    <row r="423" spans="1:7" ht="14.5" customHeight="1" outlineLevel="4" x14ac:dyDescent="0.35">
      <c r="A423" s="465"/>
      <c r="B423" s="465"/>
      <c r="C423" s="465"/>
      <c r="D423" s="465"/>
      <c r="E423" s="465"/>
      <c r="F423" s="465"/>
      <c r="G423" s="465"/>
    </row>
    <row r="424" spans="1:7" ht="14.5" customHeight="1" outlineLevel="4" x14ac:dyDescent="0.35">
      <c r="A424" s="465"/>
      <c r="B424" s="465"/>
      <c r="C424" s="465"/>
      <c r="D424" s="465"/>
      <c r="E424" s="465"/>
      <c r="F424" s="465"/>
      <c r="G424" s="465"/>
    </row>
    <row r="425" spans="1:7" ht="14.5" customHeight="1" outlineLevel="4" x14ac:dyDescent="0.35">
      <c r="A425" s="465"/>
      <c r="B425" s="465"/>
      <c r="C425" s="465"/>
      <c r="D425" s="465"/>
      <c r="E425" s="465"/>
      <c r="F425" s="465"/>
      <c r="G425" s="465"/>
    </row>
    <row r="426" spans="1:7" ht="14.5" customHeight="1" outlineLevel="4" x14ac:dyDescent="0.35">
      <c r="A426" s="465"/>
      <c r="B426" s="465"/>
      <c r="C426" s="465"/>
      <c r="D426" s="465"/>
      <c r="E426" s="465"/>
      <c r="F426" s="465"/>
      <c r="G426" s="465"/>
    </row>
    <row r="427" spans="1:7" ht="14.5" customHeight="1" outlineLevel="4" x14ac:dyDescent="0.35">
      <c r="A427" s="465"/>
      <c r="B427" s="465"/>
      <c r="C427" s="465"/>
      <c r="D427" s="465"/>
      <c r="E427" s="465"/>
      <c r="F427" s="465"/>
      <c r="G427" s="465"/>
    </row>
    <row r="428" spans="1:7" ht="14.5" customHeight="1" outlineLevel="4" x14ac:dyDescent="0.35">
      <c r="A428" s="465"/>
      <c r="B428" s="465"/>
      <c r="C428" s="465"/>
      <c r="D428" s="465"/>
      <c r="E428" s="465"/>
      <c r="F428" s="465"/>
      <c r="G428" s="465"/>
    </row>
    <row r="429" spans="1:7" ht="14.5" customHeight="1" outlineLevel="4" x14ac:dyDescent="0.35">
      <c r="A429" s="77">
        <f>'BD7'!A88</f>
        <v>0</v>
      </c>
      <c r="B429" s="73">
        <f>'BD7'!G88</f>
        <v>0</v>
      </c>
      <c r="C429" s="1"/>
      <c r="D429" s="1"/>
      <c r="E429" s="1"/>
      <c r="F429" s="1"/>
      <c r="G429" s="1"/>
    </row>
    <row r="430" spans="1:7" ht="14.5" customHeight="1" outlineLevel="4" x14ac:dyDescent="0.35">
      <c r="A430" s="465" t="s">
        <v>23</v>
      </c>
      <c r="B430" s="495"/>
      <c r="C430" s="465"/>
      <c r="D430" s="465"/>
      <c r="E430" s="465"/>
      <c r="F430" s="465"/>
      <c r="G430" s="465"/>
    </row>
    <row r="431" spans="1:7" ht="14.5" customHeight="1" outlineLevel="4" x14ac:dyDescent="0.35">
      <c r="A431" s="465"/>
      <c r="B431" s="465"/>
      <c r="C431" s="465"/>
      <c r="D431" s="465"/>
      <c r="E431" s="465"/>
      <c r="F431" s="465"/>
      <c r="G431" s="465"/>
    </row>
    <row r="432" spans="1:7" ht="14.5" customHeight="1" outlineLevel="4" x14ac:dyDescent="0.35">
      <c r="A432" s="465"/>
      <c r="B432" s="465"/>
      <c r="C432" s="465"/>
      <c r="D432" s="465"/>
      <c r="E432" s="465"/>
      <c r="F432" s="465"/>
      <c r="G432" s="465"/>
    </row>
    <row r="433" spans="1:7" ht="14.5" customHeight="1" outlineLevel="4" x14ac:dyDescent="0.35">
      <c r="A433" s="465"/>
      <c r="B433" s="465"/>
      <c r="C433" s="465"/>
      <c r="D433" s="465"/>
      <c r="E433" s="465"/>
      <c r="F433" s="465"/>
      <c r="G433" s="465"/>
    </row>
    <row r="434" spans="1:7" ht="14.5" customHeight="1" outlineLevel="4" x14ac:dyDescent="0.35">
      <c r="A434" s="465"/>
      <c r="B434" s="465"/>
      <c r="C434" s="465"/>
      <c r="D434" s="465"/>
      <c r="E434" s="465"/>
      <c r="F434" s="465"/>
      <c r="G434" s="465"/>
    </row>
    <row r="435" spans="1:7" ht="14.5" customHeight="1" outlineLevel="4" x14ac:dyDescent="0.35">
      <c r="A435" s="465"/>
      <c r="B435" s="465"/>
      <c r="C435" s="465"/>
      <c r="D435" s="465"/>
      <c r="E435" s="465"/>
      <c r="F435" s="465"/>
      <c r="G435" s="465"/>
    </row>
    <row r="436" spans="1:7" ht="14.5" customHeight="1" outlineLevel="4" x14ac:dyDescent="0.35">
      <c r="A436" s="465"/>
      <c r="B436" s="465"/>
      <c r="C436" s="465"/>
      <c r="D436" s="465"/>
      <c r="E436" s="465"/>
      <c r="F436" s="465"/>
      <c r="G436" s="465"/>
    </row>
    <row r="437" spans="1:7" ht="14.5" customHeight="1" outlineLevel="5" x14ac:dyDescent="0.35">
      <c r="A437" s="77">
        <f>'BD7'!A89</f>
        <v>0</v>
      </c>
      <c r="B437" s="73">
        <f>'BD7'!G89</f>
        <v>0</v>
      </c>
      <c r="C437" s="1"/>
      <c r="D437" s="1"/>
      <c r="E437" s="1"/>
      <c r="F437" s="1"/>
      <c r="G437" s="1"/>
    </row>
    <row r="438" spans="1:7" ht="14.5" customHeight="1" outlineLevel="5" x14ac:dyDescent="0.35">
      <c r="A438" s="465" t="s">
        <v>23</v>
      </c>
      <c r="B438" s="495"/>
      <c r="C438" s="465"/>
      <c r="D438" s="465"/>
      <c r="E438" s="465"/>
      <c r="F438" s="465"/>
      <c r="G438" s="465"/>
    </row>
    <row r="439" spans="1:7" ht="14.5" customHeight="1" outlineLevel="5" x14ac:dyDescent="0.35">
      <c r="A439" s="465"/>
      <c r="B439" s="465"/>
      <c r="C439" s="465"/>
      <c r="D439" s="465"/>
      <c r="E439" s="465"/>
      <c r="F439" s="465"/>
      <c r="G439" s="465"/>
    </row>
    <row r="440" spans="1:7" ht="14.5" customHeight="1" outlineLevel="5" x14ac:dyDescent="0.35">
      <c r="A440" s="465"/>
      <c r="B440" s="465"/>
      <c r="C440" s="465"/>
      <c r="D440" s="465"/>
      <c r="E440" s="465"/>
      <c r="F440" s="465"/>
      <c r="G440" s="465"/>
    </row>
    <row r="441" spans="1:7" ht="14.5" customHeight="1" outlineLevel="5" x14ac:dyDescent="0.35">
      <c r="A441" s="465"/>
      <c r="B441" s="465"/>
      <c r="C441" s="465"/>
      <c r="D441" s="465"/>
      <c r="E441" s="465"/>
      <c r="F441" s="465"/>
      <c r="G441" s="465"/>
    </row>
    <row r="442" spans="1:7" ht="14.5" customHeight="1" outlineLevel="5" x14ac:dyDescent="0.35">
      <c r="A442" s="465"/>
      <c r="B442" s="465"/>
      <c r="C442" s="465"/>
      <c r="D442" s="465"/>
      <c r="E442" s="465"/>
      <c r="F442" s="465"/>
      <c r="G442" s="465"/>
    </row>
    <row r="443" spans="1:7" ht="14.5" customHeight="1" outlineLevel="5" x14ac:dyDescent="0.35">
      <c r="A443" s="465"/>
      <c r="B443" s="465"/>
      <c r="C443" s="465"/>
      <c r="D443" s="465"/>
      <c r="E443" s="465"/>
      <c r="F443" s="465"/>
      <c r="G443" s="465"/>
    </row>
    <row r="444" spans="1:7" ht="14.5" customHeight="1" outlineLevel="5" x14ac:dyDescent="0.35">
      <c r="A444" s="465"/>
      <c r="B444" s="465"/>
      <c r="C444" s="465"/>
      <c r="D444" s="465"/>
      <c r="E444" s="465"/>
      <c r="F444" s="465"/>
      <c r="G444" s="465"/>
    </row>
    <row r="445" spans="1:7" ht="14.5" customHeight="1" outlineLevel="5" x14ac:dyDescent="0.35">
      <c r="A445" s="77">
        <f>'BD7'!A90</f>
        <v>0</v>
      </c>
      <c r="B445" s="73">
        <f>'BD7'!G90</f>
        <v>0</v>
      </c>
      <c r="C445" s="1"/>
      <c r="D445" s="1"/>
      <c r="E445" s="1"/>
      <c r="F445" s="1"/>
      <c r="G445" s="1"/>
    </row>
    <row r="446" spans="1:7" ht="14.5" customHeight="1" outlineLevel="5" x14ac:dyDescent="0.35">
      <c r="A446" s="465" t="s">
        <v>23</v>
      </c>
      <c r="B446" s="495"/>
      <c r="C446" s="465"/>
      <c r="D446" s="465"/>
      <c r="E446" s="465"/>
      <c r="F446" s="465"/>
      <c r="G446" s="465"/>
    </row>
    <row r="447" spans="1:7" ht="14.5" customHeight="1" outlineLevel="5" x14ac:dyDescent="0.35">
      <c r="A447" s="465"/>
      <c r="B447" s="465"/>
      <c r="C447" s="465"/>
      <c r="D447" s="465"/>
      <c r="E447" s="465"/>
      <c r="F447" s="465"/>
      <c r="G447" s="465"/>
    </row>
    <row r="448" spans="1:7" ht="14.5" customHeight="1" outlineLevel="5" x14ac:dyDescent="0.35">
      <c r="A448" s="465"/>
      <c r="B448" s="465"/>
      <c r="C448" s="465"/>
      <c r="D448" s="465"/>
      <c r="E448" s="465"/>
      <c r="F448" s="465"/>
      <c r="G448" s="465"/>
    </row>
    <row r="449" spans="1:7" ht="14.5" customHeight="1" outlineLevel="5" x14ac:dyDescent="0.35">
      <c r="A449" s="465"/>
      <c r="B449" s="465"/>
      <c r="C449" s="465"/>
      <c r="D449" s="465"/>
      <c r="E449" s="465"/>
      <c r="F449" s="465"/>
      <c r="G449" s="465"/>
    </row>
    <row r="450" spans="1:7" ht="14.5" customHeight="1" outlineLevel="5" x14ac:dyDescent="0.35">
      <c r="A450" s="465"/>
      <c r="B450" s="465"/>
      <c r="C450" s="465"/>
      <c r="D450" s="465"/>
      <c r="E450" s="465"/>
      <c r="F450" s="465"/>
      <c r="G450" s="465"/>
    </row>
    <row r="451" spans="1:7" ht="14.5" customHeight="1" outlineLevel="5" x14ac:dyDescent="0.35">
      <c r="A451" s="465"/>
      <c r="B451" s="465"/>
      <c r="C451" s="465"/>
      <c r="D451" s="465"/>
      <c r="E451" s="465"/>
      <c r="F451" s="465"/>
      <c r="G451" s="465"/>
    </row>
    <row r="452" spans="1:7" ht="14.5" customHeight="1" outlineLevel="5" x14ac:dyDescent="0.35">
      <c r="A452" s="465"/>
      <c r="B452" s="465"/>
      <c r="C452" s="465"/>
      <c r="D452" s="465"/>
      <c r="E452" s="465"/>
      <c r="F452" s="465"/>
      <c r="G452" s="465"/>
    </row>
    <row r="453" spans="1:7" ht="14.5" customHeight="1" outlineLevel="5" x14ac:dyDescent="0.35">
      <c r="A453" s="77">
        <f>'BD7'!A91</f>
        <v>0</v>
      </c>
      <c r="B453" s="73">
        <f>'BD7'!G91</f>
        <v>0</v>
      </c>
      <c r="C453" s="1"/>
      <c r="D453" s="1"/>
      <c r="E453" s="1"/>
      <c r="F453" s="1"/>
      <c r="G453" s="1"/>
    </row>
    <row r="454" spans="1:7" ht="14.5" customHeight="1" outlineLevel="5" x14ac:dyDescent="0.35">
      <c r="A454" s="465" t="s">
        <v>23</v>
      </c>
      <c r="B454" s="495"/>
      <c r="C454" s="465"/>
      <c r="D454" s="465"/>
      <c r="E454" s="465"/>
      <c r="F454" s="465"/>
      <c r="G454" s="465"/>
    </row>
    <row r="455" spans="1:7" ht="14.5" customHeight="1" outlineLevel="5" x14ac:dyDescent="0.35">
      <c r="A455" s="465"/>
      <c r="B455" s="465"/>
      <c r="C455" s="465"/>
      <c r="D455" s="465"/>
      <c r="E455" s="465"/>
      <c r="F455" s="465"/>
      <c r="G455" s="465"/>
    </row>
    <row r="456" spans="1:7" ht="14.5" customHeight="1" outlineLevel="5" x14ac:dyDescent="0.35">
      <c r="A456" s="465"/>
      <c r="B456" s="465"/>
      <c r="C456" s="465"/>
      <c r="D456" s="465"/>
      <c r="E456" s="465"/>
      <c r="F456" s="465"/>
      <c r="G456" s="465"/>
    </row>
    <row r="457" spans="1:7" ht="14.5" customHeight="1" outlineLevel="5" x14ac:dyDescent="0.35">
      <c r="A457" s="465"/>
      <c r="B457" s="465"/>
      <c r="C457" s="465"/>
      <c r="D457" s="465"/>
      <c r="E457" s="465"/>
      <c r="F457" s="465"/>
      <c r="G457" s="465"/>
    </row>
    <row r="458" spans="1:7" ht="14.5" customHeight="1" outlineLevel="5" x14ac:dyDescent="0.35">
      <c r="A458" s="465"/>
      <c r="B458" s="465"/>
      <c r="C458" s="465"/>
      <c r="D458" s="465"/>
      <c r="E458" s="465"/>
      <c r="F458" s="465"/>
      <c r="G458" s="465"/>
    </row>
    <row r="459" spans="1:7" ht="14.5" customHeight="1" outlineLevel="5" x14ac:dyDescent="0.35">
      <c r="A459" s="465"/>
      <c r="B459" s="465"/>
      <c r="C459" s="465"/>
      <c r="D459" s="465"/>
      <c r="E459" s="465"/>
      <c r="F459" s="465"/>
      <c r="G459" s="465"/>
    </row>
    <row r="460" spans="1:7" ht="14.5" customHeight="1" outlineLevel="5" x14ac:dyDescent="0.35">
      <c r="A460" s="465"/>
      <c r="B460" s="465"/>
      <c r="C460" s="465"/>
      <c r="D460" s="465"/>
      <c r="E460" s="465"/>
      <c r="F460" s="465"/>
      <c r="G460" s="465"/>
    </row>
    <row r="461" spans="1:7" ht="14.5" customHeight="1" outlineLevel="5" x14ac:dyDescent="0.35">
      <c r="A461" s="77">
        <f>'BD7'!A92</f>
        <v>0</v>
      </c>
      <c r="B461" s="73">
        <f>'BD7'!G92</f>
        <v>0</v>
      </c>
      <c r="C461" s="1"/>
      <c r="D461" s="1"/>
      <c r="E461" s="1"/>
      <c r="F461" s="1"/>
      <c r="G461" s="1"/>
    </row>
    <row r="462" spans="1:7" ht="14.5" customHeight="1" outlineLevel="5" x14ac:dyDescent="0.35">
      <c r="A462" s="465" t="s">
        <v>23</v>
      </c>
      <c r="B462" s="495"/>
      <c r="C462" s="465"/>
      <c r="D462" s="465"/>
      <c r="E462" s="465"/>
      <c r="F462" s="465"/>
      <c r="G462" s="465"/>
    </row>
    <row r="463" spans="1:7" ht="14.5" customHeight="1" outlineLevel="5" x14ac:dyDescent="0.35">
      <c r="A463" s="465"/>
      <c r="B463" s="465"/>
      <c r="C463" s="465"/>
      <c r="D463" s="465"/>
      <c r="E463" s="465"/>
      <c r="F463" s="465"/>
      <c r="G463" s="465"/>
    </row>
    <row r="464" spans="1:7" ht="14.5" customHeight="1" outlineLevel="5" x14ac:dyDescent="0.35">
      <c r="A464" s="465"/>
      <c r="B464" s="465"/>
      <c r="C464" s="465"/>
      <c r="D464" s="465"/>
      <c r="E464" s="465"/>
      <c r="F464" s="465"/>
      <c r="G464" s="465"/>
    </row>
    <row r="465" spans="1:7" ht="14.5" customHeight="1" outlineLevel="5" x14ac:dyDescent="0.35">
      <c r="A465" s="465"/>
      <c r="B465" s="465"/>
      <c r="C465" s="465"/>
      <c r="D465" s="465"/>
      <c r="E465" s="465"/>
      <c r="F465" s="465"/>
      <c r="G465" s="465"/>
    </row>
    <row r="466" spans="1:7" ht="14.5" customHeight="1" outlineLevel="5" x14ac:dyDescent="0.35">
      <c r="A466" s="465"/>
      <c r="B466" s="465"/>
      <c r="C466" s="465"/>
      <c r="D466" s="465"/>
      <c r="E466" s="465"/>
      <c r="F466" s="465"/>
      <c r="G466" s="465"/>
    </row>
    <row r="467" spans="1:7" ht="14.5" customHeight="1" outlineLevel="5" x14ac:dyDescent="0.35">
      <c r="A467" s="465"/>
      <c r="B467" s="465"/>
      <c r="C467" s="465"/>
      <c r="D467" s="465"/>
      <c r="E467" s="465"/>
      <c r="F467" s="465"/>
      <c r="G467" s="465"/>
    </row>
    <row r="468" spans="1:7" ht="14.5" customHeight="1" outlineLevel="5" x14ac:dyDescent="0.35">
      <c r="A468" s="465"/>
      <c r="B468" s="465"/>
      <c r="C468" s="465"/>
      <c r="D468" s="465"/>
      <c r="E468" s="465"/>
      <c r="F468" s="465"/>
      <c r="G468" s="465"/>
    </row>
    <row r="469" spans="1:7" ht="15.5" outlineLevel="5" x14ac:dyDescent="0.35">
      <c r="A469" s="77">
        <f>'BD7'!A93</f>
        <v>0</v>
      </c>
      <c r="B469" s="73">
        <f>'BD7'!G93</f>
        <v>0</v>
      </c>
    </row>
    <row r="470" spans="1:7" outlineLevel="5" x14ac:dyDescent="0.35">
      <c r="A470" s="465" t="s">
        <v>23</v>
      </c>
      <c r="B470" s="465"/>
      <c r="C470" s="465"/>
      <c r="D470" s="465"/>
      <c r="E470" s="465"/>
      <c r="F470" s="465"/>
      <c r="G470" s="465"/>
    </row>
    <row r="471" spans="1:7" outlineLevel="5" x14ac:dyDescent="0.35">
      <c r="A471" s="465"/>
      <c r="B471" s="465"/>
      <c r="C471" s="465"/>
      <c r="D471" s="465"/>
      <c r="E471" s="465"/>
      <c r="F471" s="465"/>
      <c r="G471" s="465"/>
    </row>
    <row r="472" spans="1:7" outlineLevel="5" x14ac:dyDescent="0.35">
      <c r="A472" s="465"/>
      <c r="B472" s="465"/>
      <c r="C472" s="465"/>
      <c r="D472" s="465"/>
      <c r="E472" s="465"/>
      <c r="F472" s="465"/>
      <c r="G472" s="465"/>
    </row>
    <row r="473" spans="1:7" outlineLevel="5" x14ac:dyDescent="0.35">
      <c r="A473" s="465"/>
      <c r="B473" s="465"/>
      <c r="C473" s="465"/>
      <c r="D473" s="465"/>
      <c r="E473" s="465"/>
      <c r="F473" s="465"/>
      <c r="G473" s="465"/>
    </row>
    <row r="474" spans="1:7" outlineLevel="5" x14ac:dyDescent="0.35">
      <c r="A474" s="465"/>
      <c r="B474" s="465"/>
      <c r="C474" s="465"/>
      <c r="D474" s="465"/>
      <c r="E474" s="465"/>
      <c r="F474" s="465"/>
      <c r="G474" s="465"/>
    </row>
    <row r="475" spans="1:7" outlineLevel="5" x14ac:dyDescent="0.35">
      <c r="A475" s="465"/>
      <c r="B475" s="465"/>
      <c r="C475" s="465"/>
      <c r="D475" s="465"/>
      <c r="E475" s="465"/>
      <c r="F475" s="465"/>
      <c r="G475" s="465"/>
    </row>
    <row r="476" spans="1:7" outlineLevel="5" x14ac:dyDescent="0.35">
      <c r="A476" s="465"/>
      <c r="B476" s="465"/>
      <c r="C476" s="465"/>
      <c r="D476" s="465"/>
      <c r="E476" s="465"/>
      <c r="F476" s="465"/>
      <c r="G476" s="465"/>
    </row>
    <row r="477" spans="1:7" outlineLevel="1" x14ac:dyDescent="0.35">
      <c r="A477" s="184"/>
    </row>
    <row r="478" spans="1:7" ht="18.5" outlineLevel="1" x14ac:dyDescent="0.45">
      <c r="A478" s="514" t="s">
        <v>282</v>
      </c>
      <c r="B478" s="514"/>
      <c r="C478" s="514"/>
      <c r="D478" s="514"/>
      <c r="E478" s="514"/>
      <c r="F478" s="514"/>
      <c r="G478" s="514"/>
    </row>
    <row r="479" spans="1:7" ht="15.5" outlineLevel="2" x14ac:dyDescent="0.35">
      <c r="A479" s="515">
        <f>'BD7'!A96</f>
        <v>0</v>
      </c>
      <c r="B479" s="515"/>
      <c r="C479" s="73">
        <f>'BD7'!G96</f>
        <v>0</v>
      </c>
    </row>
    <row r="480" spans="1:7" outlineLevel="2" x14ac:dyDescent="0.35">
      <c r="A480" s="465" t="s">
        <v>284</v>
      </c>
      <c r="B480" s="465"/>
      <c r="C480" s="465"/>
      <c r="D480" s="465"/>
      <c r="E480" s="465"/>
      <c r="F480" s="465"/>
      <c r="G480" s="465"/>
    </row>
    <row r="481" spans="1:7" outlineLevel="2" x14ac:dyDescent="0.35">
      <c r="A481" s="465"/>
      <c r="B481" s="465"/>
      <c r="C481" s="465"/>
      <c r="D481" s="465"/>
      <c r="E481" s="465"/>
      <c r="F481" s="465"/>
      <c r="G481" s="465"/>
    </row>
    <row r="482" spans="1:7" outlineLevel="2" x14ac:dyDescent="0.35">
      <c r="A482" s="465"/>
      <c r="B482" s="465"/>
      <c r="C482" s="465"/>
      <c r="D482" s="465"/>
      <c r="E482" s="465"/>
      <c r="F482" s="465"/>
      <c r="G482" s="465"/>
    </row>
    <row r="483" spans="1:7" outlineLevel="2" x14ac:dyDescent="0.35">
      <c r="A483" s="465"/>
      <c r="B483" s="465"/>
      <c r="C483" s="465"/>
      <c r="D483" s="465"/>
      <c r="E483" s="465"/>
      <c r="F483" s="465"/>
      <c r="G483" s="465"/>
    </row>
    <row r="484" spans="1:7" outlineLevel="2" x14ac:dyDescent="0.35">
      <c r="A484" s="465"/>
      <c r="B484" s="465"/>
      <c r="C484" s="465"/>
      <c r="D484" s="465"/>
      <c r="E484" s="465"/>
      <c r="F484" s="465"/>
      <c r="G484" s="465"/>
    </row>
    <row r="485" spans="1:7" ht="15.5" outlineLevel="2" x14ac:dyDescent="0.35">
      <c r="A485" s="515">
        <f>'BD7'!A97</f>
        <v>0</v>
      </c>
      <c r="B485" s="515"/>
      <c r="C485" s="73">
        <f>'BD7'!G97</f>
        <v>0</v>
      </c>
    </row>
    <row r="486" spans="1:7" outlineLevel="2" x14ac:dyDescent="0.35">
      <c r="A486" s="465" t="s">
        <v>284</v>
      </c>
      <c r="B486" s="465"/>
      <c r="C486" s="465"/>
      <c r="D486" s="465"/>
      <c r="E486" s="465"/>
      <c r="F486" s="465"/>
      <c r="G486" s="465"/>
    </row>
    <row r="487" spans="1:7" outlineLevel="2" x14ac:dyDescent="0.35">
      <c r="A487" s="465"/>
      <c r="B487" s="465"/>
      <c r="C487" s="465"/>
      <c r="D487" s="465"/>
      <c r="E487" s="465"/>
      <c r="F487" s="465"/>
      <c r="G487" s="465"/>
    </row>
    <row r="488" spans="1:7" outlineLevel="2" x14ac:dyDescent="0.35">
      <c r="A488" s="465"/>
      <c r="B488" s="465"/>
      <c r="C488" s="465"/>
      <c r="D488" s="465"/>
      <c r="E488" s="465"/>
      <c r="F488" s="465"/>
      <c r="G488" s="465"/>
    </row>
    <row r="489" spans="1:7" outlineLevel="2" x14ac:dyDescent="0.35">
      <c r="A489" s="465"/>
      <c r="B489" s="465"/>
      <c r="C489" s="465"/>
      <c r="D489" s="465"/>
      <c r="E489" s="465"/>
      <c r="F489" s="465"/>
      <c r="G489" s="465"/>
    </row>
    <row r="490" spans="1:7" outlineLevel="2" x14ac:dyDescent="0.35">
      <c r="A490" s="465"/>
      <c r="B490" s="465"/>
      <c r="C490" s="465"/>
      <c r="D490" s="465"/>
      <c r="E490" s="465"/>
      <c r="F490" s="465"/>
      <c r="G490" s="465"/>
    </row>
    <row r="491" spans="1:7" ht="15.5" outlineLevel="3" x14ac:dyDescent="0.35">
      <c r="A491" s="515">
        <f>'BD7'!A98</f>
        <v>0</v>
      </c>
      <c r="B491" s="515"/>
      <c r="C491" s="73">
        <f>'BD7'!G98</f>
        <v>0</v>
      </c>
    </row>
    <row r="492" spans="1:7" outlineLevel="3" x14ac:dyDescent="0.35">
      <c r="A492" s="465" t="s">
        <v>284</v>
      </c>
      <c r="B492" s="465"/>
      <c r="C492" s="465"/>
      <c r="D492" s="465"/>
      <c r="E492" s="465"/>
      <c r="F492" s="465"/>
      <c r="G492" s="465"/>
    </row>
    <row r="493" spans="1:7" outlineLevel="3" x14ac:dyDescent="0.35">
      <c r="A493" s="465"/>
      <c r="B493" s="465"/>
      <c r="C493" s="465"/>
      <c r="D493" s="465"/>
      <c r="E493" s="465"/>
      <c r="F493" s="465"/>
      <c r="G493" s="465"/>
    </row>
    <row r="494" spans="1:7" outlineLevel="3" x14ac:dyDescent="0.35">
      <c r="A494" s="465"/>
      <c r="B494" s="465"/>
      <c r="C494" s="465"/>
      <c r="D494" s="465"/>
      <c r="E494" s="465"/>
      <c r="F494" s="465"/>
      <c r="G494" s="465"/>
    </row>
    <row r="495" spans="1:7" outlineLevel="3" x14ac:dyDescent="0.35">
      <c r="A495" s="465"/>
      <c r="B495" s="465"/>
      <c r="C495" s="465"/>
      <c r="D495" s="465"/>
      <c r="E495" s="465"/>
      <c r="F495" s="465"/>
      <c r="G495" s="465"/>
    </row>
    <row r="496" spans="1:7" outlineLevel="3" x14ac:dyDescent="0.35">
      <c r="A496" s="465"/>
      <c r="B496" s="465"/>
      <c r="C496" s="465"/>
      <c r="D496" s="465"/>
      <c r="E496" s="465"/>
      <c r="F496" s="465"/>
      <c r="G496" s="465"/>
    </row>
    <row r="497" spans="1:7" ht="15.5" outlineLevel="4" x14ac:dyDescent="0.35">
      <c r="A497" s="515">
        <f>'BD7'!A99</f>
        <v>0</v>
      </c>
      <c r="B497" s="515"/>
      <c r="C497" s="73">
        <f>'BD7'!G99</f>
        <v>0</v>
      </c>
    </row>
    <row r="498" spans="1:7" outlineLevel="4" x14ac:dyDescent="0.35">
      <c r="A498" s="465" t="s">
        <v>284</v>
      </c>
      <c r="B498" s="465"/>
      <c r="C498" s="465"/>
      <c r="D498" s="465"/>
      <c r="E498" s="465"/>
      <c r="F498" s="465"/>
      <c r="G498" s="465"/>
    </row>
    <row r="499" spans="1:7" outlineLevel="4" x14ac:dyDescent="0.35">
      <c r="A499" s="465"/>
      <c r="B499" s="465"/>
      <c r="C499" s="465"/>
      <c r="D499" s="465"/>
      <c r="E499" s="465"/>
      <c r="F499" s="465"/>
      <c r="G499" s="465"/>
    </row>
    <row r="500" spans="1:7" outlineLevel="4" x14ac:dyDescent="0.35">
      <c r="A500" s="465"/>
      <c r="B500" s="465"/>
      <c r="C500" s="465"/>
      <c r="D500" s="465"/>
      <c r="E500" s="465"/>
      <c r="F500" s="465"/>
      <c r="G500" s="465"/>
    </row>
    <row r="501" spans="1:7" outlineLevel="4" x14ac:dyDescent="0.35">
      <c r="A501" s="465"/>
      <c r="B501" s="465"/>
      <c r="C501" s="465"/>
      <c r="D501" s="465"/>
      <c r="E501" s="465"/>
      <c r="F501" s="465"/>
      <c r="G501" s="465"/>
    </row>
    <row r="502" spans="1:7" outlineLevel="4" x14ac:dyDescent="0.35">
      <c r="A502" s="465"/>
      <c r="B502" s="465"/>
      <c r="C502" s="465"/>
      <c r="D502" s="465"/>
      <c r="E502" s="465"/>
      <c r="F502" s="465"/>
      <c r="G502" s="465"/>
    </row>
    <row r="503" spans="1:7" ht="15.5" outlineLevel="5" x14ac:dyDescent="0.35">
      <c r="A503" s="515">
        <f>'BD7'!A100</f>
        <v>0</v>
      </c>
      <c r="B503" s="515"/>
      <c r="C503" s="73">
        <f>'BD7'!G100</f>
        <v>0</v>
      </c>
    </row>
    <row r="504" spans="1:7" outlineLevel="5" x14ac:dyDescent="0.35">
      <c r="A504" s="465" t="s">
        <v>284</v>
      </c>
      <c r="B504" s="465"/>
      <c r="C504" s="465"/>
      <c r="D504" s="465"/>
      <c r="E504" s="465"/>
      <c r="F504" s="465"/>
      <c r="G504" s="465"/>
    </row>
    <row r="505" spans="1:7" outlineLevel="5" x14ac:dyDescent="0.35">
      <c r="A505" s="465"/>
      <c r="B505" s="465"/>
      <c r="C505" s="465"/>
      <c r="D505" s="465"/>
      <c r="E505" s="465"/>
      <c r="F505" s="465"/>
      <c r="G505" s="465"/>
    </row>
    <row r="506" spans="1:7" outlineLevel="5" x14ac:dyDescent="0.35">
      <c r="A506" s="465"/>
      <c r="B506" s="465"/>
      <c r="C506" s="465"/>
      <c r="D506" s="465"/>
      <c r="E506" s="465"/>
      <c r="F506" s="465"/>
      <c r="G506" s="465"/>
    </row>
    <row r="507" spans="1:7" outlineLevel="5" x14ac:dyDescent="0.35">
      <c r="A507" s="465"/>
      <c r="B507" s="465"/>
      <c r="C507" s="465"/>
      <c r="D507" s="465"/>
      <c r="E507" s="465"/>
      <c r="F507" s="465"/>
      <c r="G507" s="465"/>
    </row>
    <row r="508" spans="1:7" outlineLevel="5" x14ac:dyDescent="0.35">
      <c r="A508" s="465"/>
      <c r="B508" s="465"/>
      <c r="C508" s="465"/>
      <c r="D508" s="465"/>
      <c r="E508" s="465"/>
      <c r="F508" s="465"/>
      <c r="G508" s="465"/>
    </row>
    <row r="509" spans="1:7" outlineLevel="1" x14ac:dyDescent="0.35">
      <c r="A509" s="184"/>
    </row>
    <row r="510" spans="1:7" ht="15" thickBot="1" x14ac:dyDescent="0.4">
      <c r="A510" s="184"/>
    </row>
    <row r="511" spans="1:7" ht="55.9" customHeight="1" thickBot="1" x14ac:dyDescent="0.4">
      <c r="A511" s="166" t="s">
        <v>3</v>
      </c>
      <c r="B511" s="594" t="s">
        <v>29</v>
      </c>
      <c r="C511" s="594"/>
      <c r="D511" s="594"/>
      <c r="E511" s="594"/>
      <c r="F511" s="594"/>
      <c r="G511" s="595"/>
    </row>
    <row r="512" spans="1:7" ht="24" thickBot="1" x14ac:dyDescent="0.6">
      <c r="A512" s="16" t="s">
        <v>39</v>
      </c>
      <c r="B512" s="466">
        <f>G526</f>
        <v>0</v>
      </c>
      <c r="C512" s="467"/>
    </row>
    <row r="513" spans="1:7" outlineLevel="1" collapsed="1" x14ac:dyDescent="0.35"/>
    <row r="514" spans="1:7" ht="14.5" customHeight="1" outlineLevel="1" x14ac:dyDescent="0.35">
      <c r="A514" s="516" t="s">
        <v>12</v>
      </c>
      <c r="B514" s="419" t="s">
        <v>91</v>
      </c>
      <c r="C514" s="419"/>
      <c r="D514" s="419"/>
      <c r="E514" s="419"/>
      <c r="F514" s="419"/>
      <c r="G514" s="516" t="s">
        <v>11</v>
      </c>
    </row>
    <row r="515" spans="1:7" outlineLevel="1" x14ac:dyDescent="0.35">
      <c r="A515" s="516"/>
      <c r="B515" s="419"/>
      <c r="C515" s="419"/>
      <c r="D515" s="419"/>
      <c r="E515" s="419"/>
      <c r="F515" s="419"/>
      <c r="G515" s="516"/>
    </row>
    <row r="516" spans="1:7" ht="14.5" customHeight="1" outlineLevel="1" x14ac:dyDescent="0.35">
      <c r="A516" s="516"/>
      <c r="B516" s="419"/>
      <c r="C516" s="419"/>
      <c r="D516" s="419"/>
      <c r="E516" s="419"/>
      <c r="F516" s="419"/>
      <c r="G516" s="516"/>
    </row>
    <row r="517" spans="1:7" ht="29.5" customHeight="1" outlineLevel="1" x14ac:dyDescent="0.35">
      <c r="A517" s="35" t="s">
        <v>27</v>
      </c>
      <c r="B517" s="465"/>
      <c r="C517" s="465"/>
      <c r="D517" s="465"/>
      <c r="E517" s="465"/>
      <c r="F517" s="465"/>
      <c r="G517" s="215">
        <f>'BD7'!G105</f>
        <v>0</v>
      </c>
    </row>
    <row r="518" spans="1:7" ht="29.5" customHeight="1" outlineLevel="1" x14ac:dyDescent="0.35">
      <c r="A518" s="35" t="s">
        <v>28</v>
      </c>
      <c r="B518" s="465"/>
      <c r="C518" s="465"/>
      <c r="D518" s="465"/>
      <c r="E518" s="465"/>
      <c r="F518" s="465"/>
      <c r="G518" s="215">
        <f>'BD7'!G106</f>
        <v>0</v>
      </c>
    </row>
    <row r="519" spans="1:7" ht="29.5" customHeight="1" outlineLevel="1" x14ac:dyDescent="0.35">
      <c r="A519" s="36" t="s">
        <v>89</v>
      </c>
      <c r="B519" s="465"/>
      <c r="C519" s="465"/>
      <c r="D519" s="465"/>
      <c r="E519" s="465"/>
      <c r="F519" s="465"/>
      <c r="G519" s="215">
        <f>'BD7'!G107</f>
        <v>0</v>
      </c>
    </row>
    <row r="520" spans="1:7" ht="29.5" customHeight="1" outlineLevel="1" x14ac:dyDescent="0.35">
      <c r="A520" s="35" t="s">
        <v>24</v>
      </c>
      <c r="B520" s="465"/>
      <c r="C520" s="465"/>
      <c r="D520" s="465"/>
      <c r="E520" s="465"/>
      <c r="F520" s="465"/>
      <c r="G520" s="215">
        <f>'BD7'!G108</f>
        <v>0</v>
      </c>
    </row>
    <row r="521" spans="1:7" ht="29.5" customHeight="1" outlineLevel="1" x14ac:dyDescent="0.35">
      <c r="A521" s="35" t="s">
        <v>25</v>
      </c>
      <c r="B521" s="465"/>
      <c r="C521" s="465"/>
      <c r="D521" s="465"/>
      <c r="E521" s="465"/>
      <c r="F521" s="465"/>
      <c r="G521" s="215">
        <f>'BD7'!G109</f>
        <v>0</v>
      </c>
    </row>
    <row r="522" spans="1:7" ht="29.5" customHeight="1" outlineLevel="1" x14ac:dyDescent="0.35">
      <c r="A522" s="35" t="s">
        <v>26</v>
      </c>
      <c r="B522" s="465"/>
      <c r="C522" s="465"/>
      <c r="D522" s="465"/>
      <c r="E522" s="465"/>
      <c r="F522" s="465"/>
      <c r="G522" s="215">
        <f>'BD7'!G110</f>
        <v>0</v>
      </c>
    </row>
    <row r="523" spans="1:7" ht="29.5" customHeight="1" outlineLevel="2" x14ac:dyDescent="0.35">
      <c r="A523" s="305" t="s">
        <v>34</v>
      </c>
      <c r="B523" s="465"/>
      <c r="C523" s="465"/>
      <c r="D523" s="465"/>
      <c r="E523" s="465"/>
      <c r="F523" s="465"/>
      <c r="G523" s="215">
        <f>'BD7'!G111</f>
        <v>0</v>
      </c>
    </row>
    <row r="524" spans="1:7" ht="29.5" customHeight="1" outlineLevel="2" x14ac:dyDescent="0.35">
      <c r="A524" s="305" t="s">
        <v>34</v>
      </c>
      <c r="B524" s="465"/>
      <c r="C524" s="465"/>
      <c r="D524" s="465"/>
      <c r="E524" s="465"/>
      <c r="F524" s="465"/>
      <c r="G524" s="215">
        <f>'BD7'!G112</f>
        <v>0</v>
      </c>
    </row>
    <row r="525" spans="1:7" ht="29.5" customHeight="1" outlineLevel="2" x14ac:dyDescent="0.35">
      <c r="A525" s="305" t="s">
        <v>34</v>
      </c>
      <c r="B525" s="465"/>
      <c r="C525" s="465"/>
      <c r="D525" s="465"/>
      <c r="E525" s="465"/>
      <c r="F525" s="465"/>
      <c r="G525" s="215">
        <f>'BD7'!G113</f>
        <v>0</v>
      </c>
    </row>
    <row r="526" spans="1:7" ht="14.5" customHeight="1" outlineLevel="1" x14ac:dyDescent="0.35">
      <c r="F526" s="106" t="s">
        <v>149</v>
      </c>
      <c r="G526" s="78">
        <f>SUM(G517:G525)</f>
        <v>0</v>
      </c>
    </row>
    <row r="527" spans="1:7" outlineLevel="1" x14ac:dyDescent="0.35"/>
    <row r="528" spans="1:7" ht="15" thickBot="1" x14ac:dyDescent="0.4"/>
    <row r="529" spans="1:7" ht="81.650000000000006" customHeight="1" thickBot="1" x14ac:dyDescent="0.4">
      <c r="A529" s="166" t="s">
        <v>4</v>
      </c>
      <c r="B529" s="563" t="s">
        <v>65</v>
      </c>
      <c r="C529" s="564"/>
      <c r="D529" s="564"/>
      <c r="E529" s="564"/>
      <c r="F529" s="564"/>
      <c r="G529" s="580"/>
    </row>
    <row r="530" spans="1:7" ht="24" thickBot="1" x14ac:dyDescent="0.6">
      <c r="A530" s="16" t="s">
        <v>39</v>
      </c>
      <c r="B530" s="466">
        <f>B532+B538+B544+B550</f>
        <v>0</v>
      </c>
      <c r="C530" s="467"/>
    </row>
    <row r="531" spans="1:7" outlineLevel="1" collapsed="1" x14ac:dyDescent="0.35"/>
    <row r="532" spans="1:7" ht="15.5" outlineLevel="1" x14ac:dyDescent="0.35">
      <c r="A532" s="306">
        <f>'BD7'!A119</f>
        <v>0</v>
      </c>
      <c r="B532" s="79">
        <f>'BD7'!G124</f>
        <v>0</v>
      </c>
    </row>
    <row r="533" spans="1:7" outlineLevel="1" x14ac:dyDescent="0.35">
      <c r="A533" s="465" t="s">
        <v>95</v>
      </c>
      <c r="B533" s="465"/>
      <c r="C533" s="465"/>
      <c r="D533" s="465"/>
      <c r="E533" s="465"/>
      <c r="F533" s="465"/>
      <c r="G533" s="465"/>
    </row>
    <row r="534" spans="1:7" ht="14.5" customHeight="1" outlineLevel="1" x14ac:dyDescent="0.35">
      <c r="A534" s="465"/>
      <c r="B534" s="465"/>
      <c r="C534" s="465"/>
      <c r="D534" s="465"/>
      <c r="E534" s="465"/>
      <c r="F534" s="465"/>
      <c r="G534" s="465"/>
    </row>
    <row r="535" spans="1:7" outlineLevel="1" x14ac:dyDescent="0.35">
      <c r="A535" s="465"/>
      <c r="B535" s="465"/>
      <c r="C535" s="465"/>
      <c r="D535" s="465"/>
      <c r="E535" s="465"/>
      <c r="F535" s="465"/>
      <c r="G535" s="465"/>
    </row>
    <row r="536" spans="1:7" outlineLevel="1" x14ac:dyDescent="0.35">
      <c r="A536" s="465"/>
      <c r="B536" s="465"/>
      <c r="C536" s="465"/>
      <c r="D536" s="465"/>
      <c r="E536" s="465"/>
      <c r="F536" s="465"/>
      <c r="G536" s="465"/>
    </row>
    <row r="537" spans="1:7" outlineLevel="1" x14ac:dyDescent="0.35">
      <c r="A537" s="465"/>
      <c r="B537" s="465"/>
      <c r="C537" s="465"/>
      <c r="D537" s="465"/>
      <c r="E537" s="465"/>
      <c r="F537" s="465"/>
      <c r="G537" s="465"/>
    </row>
    <row r="538" spans="1:7" ht="15.5" outlineLevel="1" x14ac:dyDescent="0.35">
      <c r="A538" s="77">
        <f>'BD7'!A127</f>
        <v>0</v>
      </c>
      <c r="B538" s="79">
        <f>'BD7'!G132</f>
        <v>0</v>
      </c>
    </row>
    <row r="539" spans="1:7" outlineLevel="1" x14ac:dyDescent="0.35">
      <c r="A539" s="465" t="s">
        <v>95</v>
      </c>
      <c r="B539" s="465"/>
      <c r="C539" s="465"/>
      <c r="D539" s="465"/>
      <c r="E539" s="465"/>
      <c r="F539" s="465"/>
      <c r="G539" s="465"/>
    </row>
    <row r="540" spans="1:7" ht="14.5" customHeight="1" outlineLevel="1" x14ac:dyDescent="0.35">
      <c r="A540" s="465"/>
      <c r="B540" s="465"/>
      <c r="C540" s="465"/>
      <c r="D540" s="465"/>
      <c r="E540" s="465"/>
      <c r="F540" s="465"/>
      <c r="G540" s="465"/>
    </row>
    <row r="541" spans="1:7" outlineLevel="1" x14ac:dyDescent="0.35">
      <c r="A541" s="465"/>
      <c r="B541" s="465"/>
      <c r="C541" s="465"/>
      <c r="D541" s="465"/>
      <c r="E541" s="465"/>
      <c r="F541" s="465"/>
      <c r="G541" s="465"/>
    </row>
    <row r="542" spans="1:7" outlineLevel="1" x14ac:dyDescent="0.35">
      <c r="A542" s="465"/>
      <c r="B542" s="465"/>
      <c r="C542" s="465"/>
      <c r="D542" s="465"/>
      <c r="E542" s="465"/>
      <c r="F542" s="465"/>
      <c r="G542" s="465"/>
    </row>
    <row r="543" spans="1:7" outlineLevel="1" x14ac:dyDescent="0.35">
      <c r="A543" s="465"/>
      <c r="B543" s="465"/>
      <c r="C543" s="465"/>
      <c r="D543" s="465"/>
      <c r="E543" s="465"/>
      <c r="F543" s="465"/>
      <c r="G543" s="465"/>
    </row>
    <row r="544" spans="1:7" ht="15.5" outlineLevel="2" x14ac:dyDescent="0.35">
      <c r="A544" s="77">
        <f>'BD7'!A135</f>
        <v>0</v>
      </c>
      <c r="B544" s="80">
        <f>'BD7'!G140</f>
        <v>0</v>
      </c>
    </row>
    <row r="545" spans="1:7" outlineLevel="2" x14ac:dyDescent="0.35">
      <c r="A545" s="465" t="s">
        <v>95</v>
      </c>
      <c r="B545" s="465"/>
      <c r="C545" s="465"/>
      <c r="D545" s="465"/>
      <c r="E545" s="465"/>
      <c r="F545" s="465"/>
      <c r="G545" s="465"/>
    </row>
    <row r="546" spans="1:7" ht="14.5" customHeight="1" outlineLevel="2" x14ac:dyDescent="0.35">
      <c r="A546" s="465"/>
      <c r="B546" s="465"/>
      <c r="C546" s="465"/>
      <c r="D546" s="465"/>
      <c r="E546" s="465"/>
      <c r="F546" s="465"/>
      <c r="G546" s="465"/>
    </row>
    <row r="547" spans="1:7" outlineLevel="2" x14ac:dyDescent="0.35">
      <c r="A547" s="465"/>
      <c r="B547" s="465"/>
      <c r="C547" s="465"/>
      <c r="D547" s="465"/>
      <c r="E547" s="465"/>
      <c r="F547" s="465"/>
      <c r="G547" s="465"/>
    </row>
    <row r="548" spans="1:7" outlineLevel="2" x14ac:dyDescent="0.35">
      <c r="A548" s="465"/>
      <c r="B548" s="465"/>
      <c r="C548" s="465"/>
      <c r="D548" s="465"/>
      <c r="E548" s="465"/>
      <c r="F548" s="465"/>
      <c r="G548" s="465"/>
    </row>
    <row r="549" spans="1:7" outlineLevel="2" x14ac:dyDescent="0.35">
      <c r="A549" s="465"/>
      <c r="B549" s="465"/>
      <c r="C549" s="465"/>
      <c r="D549" s="465"/>
      <c r="E549" s="465"/>
      <c r="F549" s="465"/>
      <c r="G549" s="465"/>
    </row>
    <row r="550" spans="1:7" ht="15.5" outlineLevel="3" x14ac:dyDescent="0.35">
      <c r="A550" s="77">
        <f>'BD7'!A143</f>
        <v>0</v>
      </c>
      <c r="B550" s="80">
        <f>'BD7'!G148</f>
        <v>0</v>
      </c>
    </row>
    <row r="551" spans="1:7" outlineLevel="3" x14ac:dyDescent="0.35">
      <c r="A551" s="465" t="s">
        <v>95</v>
      </c>
      <c r="B551" s="465"/>
      <c r="C551" s="465"/>
      <c r="D551" s="465"/>
      <c r="E551" s="465"/>
      <c r="F551" s="465"/>
      <c r="G551" s="465"/>
    </row>
    <row r="552" spans="1:7" ht="14.5" customHeight="1" outlineLevel="3" x14ac:dyDescent="0.35">
      <c r="A552" s="465"/>
      <c r="B552" s="465"/>
      <c r="C552" s="465"/>
      <c r="D552" s="465"/>
      <c r="E552" s="465"/>
      <c r="F552" s="465"/>
      <c r="G552" s="465"/>
    </row>
    <row r="553" spans="1:7" outlineLevel="3" x14ac:dyDescent="0.35">
      <c r="A553" s="465"/>
      <c r="B553" s="465"/>
      <c r="C553" s="465"/>
      <c r="D553" s="465"/>
      <c r="E553" s="465"/>
      <c r="F553" s="465"/>
      <c r="G553" s="465"/>
    </row>
    <row r="554" spans="1:7" outlineLevel="3" x14ac:dyDescent="0.35">
      <c r="A554" s="465"/>
      <c r="B554" s="465"/>
      <c r="C554" s="465"/>
      <c r="D554" s="465"/>
      <c r="E554" s="465"/>
      <c r="F554" s="465"/>
      <c r="G554" s="465"/>
    </row>
    <row r="555" spans="1:7" outlineLevel="3" x14ac:dyDescent="0.35">
      <c r="A555" s="465"/>
      <c r="B555" s="465"/>
      <c r="C555" s="465"/>
      <c r="D555" s="465"/>
      <c r="E555" s="465"/>
      <c r="F555" s="465"/>
      <c r="G555" s="465"/>
    </row>
    <row r="556" spans="1:7" outlineLevel="1" x14ac:dyDescent="0.35">
      <c r="A556" s="4"/>
    </row>
    <row r="557" spans="1:7" ht="15" thickBot="1" x14ac:dyDescent="0.4"/>
    <row r="558" spans="1:7" ht="97.15" customHeight="1" thickBot="1" x14ac:dyDescent="0.4">
      <c r="A558" s="166" t="s">
        <v>5</v>
      </c>
      <c r="B558" s="563" t="s">
        <v>33</v>
      </c>
      <c r="C558" s="564"/>
      <c r="D558" s="564"/>
      <c r="E558" s="564"/>
      <c r="F558" s="564"/>
      <c r="G558" s="580"/>
    </row>
    <row r="559" spans="1:7" ht="24" thickBot="1" x14ac:dyDescent="0.6">
      <c r="A559" s="16" t="s">
        <v>39</v>
      </c>
      <c r="B559" s="466">
        <f>B561+B567+B573+B579+B585+B591+B597+B603+B609+B615</f>
        <v>0</v>
      </c>
      <c r="C559" s="467"/>
    </row>
    <row r="560" spans="1:7" outlineLevel="1" collapsed="1" x14ac:dyDescent="0.35">
      <c r="A560" s="1"/>
    </row>
    <row r="561" spans="1:7" ht="15.5" outlineLevel="1" x14ac:dyDescent="0.35">
      <c r="A561" s="306">
        <f>'BD7'!A158</f>
        <v>0</v>
      </c>
      <c r="B561" s="81">
        <f>'BD7'!G168</f>
        <v>0</v>
      </c>
    </row>
    <row r="562" spans="1:7" ht="14.5" customHeight="1" outlineLevel="1" x14ac:dyDescent="0.35">
      <c r="A562" s="465" t="s">
        <v>145</v>
      </c>
      <c r="B562" s="465"/>
      <c r="C562" s="465"/>
      <c r="D562" s="465"/>
      <c r="E562" s="465"/>
      <c r="F562" s="465"/>
      <c r="G562" s="465"/>
    </row>
    <row r="563" spans="1:7" outlineLevel="1" x14ac:dyDescent="0.35">
      <c r="A563" s="465"/>
      <c r="B563" s="465"/>
      <c r="C563" s="465"/>
      <c r="D563" s="465"/>
      <c r="E563" s="465"/>
      <c r="F563" s="465"/>
      <c r="G563" s="465"/>
    </row>
    <row r="564" spans="1:7" outlineLevel="1" x14ac:dyDescent="0.35">
      <c r="A564" s="465"/>
      <c r="B564" s="465"/>
      <c r="C564" s="465"/>
      <c r="D564" s="465"/>
      <c r="E564" s="465"/>
      <c r="F564" s="465"/>
      <c r="G564" s="465"/>
    </row>
    <row r="565" spans="1:7" outlineLevel="1" x14ac:dyDescent="0.35">
      <c r="A565" s="465"/>
      <c r="B565" s="465"/>
      <c r="C565" s="465"/>
      <c r="D565" s="465"/>
      <c r="E565" s="465"/>
      <c r="F565" s="465"/>
      <c r="G565" s="465"/>
    </row>
    <row r="566" spans="1:7" outlineLevel="1" x14ac:dyDescent="0.35">
      <c r="A566" s="465"/>
      <c r="B566" s="465"/>
      <c r="C566" s="465"/>
      <c r="D566" s="465"/>
      <c r="E566" s="465"/>
      <c r="F566" s="465"/>
      <c r="G566" s="465"/>
    </row>
    <row r="567" spans="1:7" ht="15.5" outlineLevel="2" x14ac:dyDescent="0.35">
      <c r="A567" s="77">
        <f>'BD7'!A171</f>
        <v>0</v>
      </c>
      <c r="B567" s="304">
        <f>'BD7'!G181</f>
        <v>0</v>
      </c>
      <c r="C567" s="30"/>
      <c r="D567" s="44"/>
      <c r="E567" s="44"/>
      <c r="F567" s="182"/>
    </row>
    <row r="568" spans="1:7" ht="14.5" customHeight="1" outlineLevel="2" x14ac:dyDescent="0.35">
      <c r="A568" s="465" t="s">
        <v>145</v>
      </c>
      <c r="B568" s="465"/>
      <c r="C568" s="465"/>
      <c r="D568" s="465"/>
      <c r="E568" s="465"/>
      <c r="F568" s="465"/>
      <c r="G568" s="465"/>
    </row>
    <row r="569" spans="1:7" outlineLevel="2" x14ac:dyDescent="0.35">
      <c r="A569" s="465"/>
      <c r="B569" s="465"/>
      <c r="C569" s="465"/>
      <c r="D569" s="465"/>
      <c r="E569" s="465"/>
      <c r="F569" s="465"/>
      <c r="G569" s="465"/>
    </row>
    <row r="570" spans="1:7" outlineLevel="2" x14ac:dyDescent="0.35">
      <c r="A570" s="465"/>
      <c r="B570" s="465"/>
      <c r="C570" s="465"/>
      <c r="D570" s="465"/>
      <c r="E570" s="465"/>
      <c r="F570" s="465"/>
      <c r="G570" s="465"/>
    </row>
    <row r="571" spans="1:7" outlineLevel="2" x14ac:dyDescent="0.35">
      <c r="A571" s="465"/>
      <c r="B571" s="465"/>
      <c r="C571" s="465"/>
      <c r="D571" s="465"/>
      <c r="E571" s="465"/>
      <c r="F571" s="465"/>
      <c r="G571" s="465"/>
    </row>
    <row r="572" spans="1:7" outlineLevel="1" x14ac:dyDescent="0.35">
      <c r="A572" s="465"/>
      <c r="B572" s="465"/>
      <c r="C572" s="465"/>
      <c r="D572" s="465"/>
      <c r="E572" s="465"/>
      <c r="F572" s="465"/>
      <c r="G572" s="465"/>
    </row>
    <row r="573" spans="1:7" ht="15.5" outlineLevel="2" x14ac:dyDescent="0.35">
      <c r="A573" s="77">
        <f>'BD7'!A184</f>
        <v>0</v>
      </c>
      <c r="B573" s="304">
        <f>'BD7'!G194</f>
        <v>0</v>
      </c>
      <c r="C573" s="182"/>
      <c r="D573" s="182"/>
      <c r="E573" s="182"/>
      <c r="F573" s="182"/>
    </row>
    <row r="574" spans="1:7" ht="14.5" customHeight="1" outlineLevel="2" x14ac:dyDescent="0.35">
      <c r="A574" s="465" t="s">
        <v>145</v>
      </c>
      <c r="B574" s="465"/>
      <c r="C574" s="465"/>
      <c r="D574" s="465"/>
      <c r="E574" s="465"/>
      <c r="F574" s="465"/>
      <c r="G574" s="465"/>
    </row>
    <row r="575" spans="1:7" outlineLevel="2" x14ac:dyDescent="0.35">
      <c r="A575" s="465"/>
      <c r="B575" s="465"/>
      <c r="C575" s="465"/>
      <c r="D575" s="465"/>
      <c r="E575" s="465"/>
      <c r="F575" s="465"/>
      <c r="G575" s="465"/>
    </row>
    <row r="576" spans="1:7" outlineLevel="2" x14ac:dyDescent="0.35">
      <c r="A576" s="465"/>
      <c r="B576" s="465"/>
      <c r="C576" s="465"/>
      <c r="D576" s="465"/>
      <c r="E576" s="465"/>
      <c r="F576" s="465"/>
      <c r="G576" s="465"/>
    </row>
    <row r="577" spans="1:7" outlineLevel="2" x14ac:dyDescent="0.35">
      <c r="A577" s="465"/>
      <c r="B577" s="465"/>
      <c r="C577" s="465"/>
      <c r="D577" s="465"/>
      <c r="E577" s="465"/>
      <c r="F577" s="465"/>
      <c r="G577" s="465"/>
    </row>
    <row r="578" spans="1:7" outlineLevel="1" x14ac:dyDescent="0.35">
      <c r="A578" s="465"/>
      <c r="B578" s="465"/>
      <c r="C578" s="465"/>
      <c r="D578" s="465"/>
      <c r="E578" s="465"/>
      <c r="F578" s="465"/>
      <c r="G578" s="465"/>
    </row>
    <row r="579" spans="1:7" ht="15.5" outlineLevel="2" x14ac:dyDescent="0.35">
      <c r="A579" s="77">
        <f>'BD7'!A197</f>
        <v>0</v>
      </c>
      <c r="B579" s="304">
        <f>'BD7'!G207</f>
        <v>0</v>
      </c>
    </row>
    <row r="580" spans="1:7" ht="14.5" customHeight="1" outlineLevel="2" x14ac:dyDescent="0.35">
      <c r="A580" s="465" t="s">
        <v>145</v>
      </c>
      <c r="B580" s="465"/>
      <c r="C580" s="465"/>
      <c r="D580" s="465"/>
      <c r="E580" s="465"/>
      <c r="F580" s="465"/>
      <c r="G580" s="465"/>
    </row>
    <row r="581" spans="1:7" outlineLevel="2" x14ac:dyDescent="0.35">
      <c r="A581" s="465"/>
      <c r="B581" s="465"/>
      <c r="C581" s="465"/>
      <c r="D581" s="465"/>
      <c r="E581" s="465"/>
      <c r="F581" s="465"/>
      <c r="G581" s="465"/>
    </row>
    <row r="582" spans="1:7" outlineLevel="2" x14ac:dyDescent="0.35">
      <c r="A582" s="465"/>
      <c r="B582" s="465"/>
      <c r="C582" s="465"/>
      <c r="D582" s="465"/>
      <c r="E582" s="465"/>
      <c r="F582" s="465"/>
      <c r="G582" s="465"/>
    </row>
    <row r="583" spans="1:7" outlineLevel="2" x14ac:dyDescent="0.35">
      <c r="A583" s="465"/>
      <c r="B583" s="465"/>
      <c r="C583" s="465"/>
      <c r="D583" s="465"/>
      <c r="E583" s="465"/>
      <c r="F583" s="465"/>
      <c r="G583" s="465"/>
    </row>
    <row r="584" spans="1:7" outlineLevel="1" x14ac:dyDescent="0.35">
      <c r="A584" s="465"/>
      <c r="B584" s="465"/>
      <c r="C584" s="465"/>
      <c r="D584" s="465"/>
      <c r="E584" s="465"/>
      <c r="F584" s="465"/>
      <c r="G584" s="465"/>
    </row>
    <row r="585" spans="1:7" ht="15.5" outlineLevel="2" x14ac:dyDescent="0.35">
      <c r="A585" s="77">
        <f>'BD7'!A210</f>
        <v>0</v>
      </c>
      <c r="B585" s="304">
        <f>'BD7'!G216</f>
        <v>0</v>
      </c>
    </row>
    <row r="586" spans="1:7" ht="14.5" customHeight="1" outlineLevel="2" x14ac:dyDescent="0.35">
      <c r="A586" s="465" t="s">
        <v>145</v>
      </c>
      <c r="B586" s="465"/>
      <c r="C586" s="465"/>
      <c r="D586" s="465"/>
      <c r="E586" s="465"/>
      <c r="F586" s="465"/>
      <c r="G586" s="465"/>
    </row>
    <row r="587" spans="1:7" outlineLevel="2" x14ac:dyDescent="0.35">
      <c r="A587" s="465"/>
      <c r="B587" s="465"/>
      <c r="C587" s="465"/>
      <c r="D587" s="465"/>
      <c r="E587" s="465"/>
      <c r="F587" s="465"/>
      <c r="G587" s="465"/>
    </row>
    <row r="588" spans="1:7" outlineLevel="2" x14ac:dyDescent="0.35">
      <c r="A588" s="465"/>
      <c r="B588" s="465"/>
      <c r="C588" s="465"/>
      <c r="D588" s="465"/>
      <c r="E588" s="465"/>
      <c r="F588" s="465"/>
      <c r="G588" s="465"/>
    </row>
    <row r="589" spans="1:7" outlineLevel="2" x14ac:dyDescent="0.35">
      <c r="A589" s="465"/>
      <c r="B589" s="465"/>
      <c r="C589" s="465"/>
      <c r="D589" s="465"/>
      <c r="E589" s="465"/>
      <c r="F589" s="465"/>
      <c r="G589" s="465"/>
    </row>
    <row r="590" spans="1:7" outlineLevel="1" x14ac:dyDescent="0.35">
      <c r="A590" s="465"/>
      <c r="B590" s="465"/>
      <c r="C590" s="465"/>
      <c r="D590" s="465"/>
      <c r="E590" s="465"/>
      <c r="F590" s="465"/>
      <c r="G590" s="465"/>
    </row>
    <row r="591" spans="1:7" ht="15.5" outlineLevel="2" x14ac:dyDescent="0.35">
      <c r="A591" s="77">
        <f>'BD7'!A219</f>
        <v>0</v>
      </c>
      <c r="B591" s="304">
        <f>'BD7'!G225</f>
        <v>0</v>
      </c>
      <c r="C591" s="177"/>
      <c r="D591" s="177"/>
      <c r="E591" s="177"/>
      <c r="F591" s="181"/>
    </row>
    <row r="592" spans="1:7" ht="14.5" customHeight="1" outlineLevel="2" x14ac:dyDescent="0.35">
      <c r="A592" s="465" t="s">
        <v>145</v>
      </c>
      <c r="B592" s="465"/>
      <c r="C592" s="465"/>
      <c r="D592" s="465"/>
      <c r="E592" s="465"/>
      <c r="F592" s="465"/>
      <c r="G592" s="465"/>
    </row>
    <row r="593" spans="1:7" outlineLevel="2" x14ac:dyDescent="0.35">
      <c r="A593" s="465"/>
      <c r="B593" s="465"/>
      <c r="C593" s="465"/>
      <c r="D593" s="465"/>
      <c r="E593" s="465"/>
      <c r="F593" s="465"/>
      <c r="G593" s="465"/>
    </row>
    <row r="594" spans="1:7" outlineLevel="2" x14ac:dyDescent="0.35">
      <c r="A594" s="465"/>
      <c r="B594" s="465"/>
      <c r="C594" s="465"/>
      <c r="D594" s="465"/>
      <c r="E594" s="465"/>
      <c r="F594" s="465"/>
      <c r="G594" s="465"/>
    </row>
    <row r="595" spans="1:7" outlineLevel="2" x14ac:dyDescent="0.35">
      <c r="A595" s="465"/>
      <c r="B595" s="465"/>
      <c r="C595" s="465"/>
      <c r="D595" s="465"/>
      <c r="E595" s="465"/>
      <c r="F595" s="465"/>
      <c r="G595" s="465"/>
    </row>
    <row r="596" spans="1:7" outlineLevel="1" x14ac:dyDescent="0.35">
      <c r="A596" s="465"/>
      <c r="B596" s="465"/>
      <c r="C596" s="465"/>
      <c r="D596" s="465"/>
      <c r="E596" s="465"/>
      <c r="F596" s="465"/>
      <c r="G596" s="465"/>
    </row>
    <row r="597" spans="1:7" ht="15.5" outlineLevel="2" x14ac:dyDescent="0.35">
      <c r="A597" s="77">
        <f>'BD7'!A228</f>
        <v>0</v>
      </c>
      <c r="B597" s="304">
        <f>'BD7'!G233</f>
        <v>0</v>
      </c>
      <c r="C597" s="177"/>
      <c r="D597" s="177"/>
      <c r="E597" s="177"/>
      <c r="F597" s="181"/>
    </row>
    <row r="598" spans="1:7" ht="14.5" customHeight="1" outlineLevel="2" x14ac:dyDescent="0.35">
      <c r="A598" s="465" t="s">
        <v>145</v>
      </c>
      <c r="B598" s="465"/>
      <c r="C598" s="465"/>
      <c r="D598" s="465"/>
      <c r="E598" s="465"/>
      <c r="F598" s="465"/>
      <c r="G598" s="465"/>
    </row>
    <row r="599" spans="1:7" outlineLevel="2" x14ac:dyDescent="0.35">
      <c r="A599" s="465"/>
      <c r="B599" s="465"/>
      <c r="C599" s="465"/>
      <c r="D599" s="465"/>
      <c r="E599" s="465"/>
      <c r="F599" s="465"/>
      <c r="G599" s="465"/>
    </row>
    <row r="600" spans="1:7" outlineLevel="2" x14ac:dyDescent="0.35">
      <c r="A600" s="465"/>
      <c r="B600" s="465"/>
      <c r="C600" s="465"/>
      <c r="D600" s="465"/>
      <c r="E600" s="465"/>
      <c r="F600" s="465"/>
      <c r="G600" s="465"/>
    </row>
    <row r="601" spans="1:7" outlineLevel="2" x14ac:dyDescent="0.35">
      <c r="A601" s="465"/>
      <c r="B601" s="465"/>
      <c r="C601" s="465"/>
      <c r="D601" s="465"/>
      <c r="E601" s="465"/>
      <c r="F601" s="465"/>
      <c r="G601" s="465"/>
    </row>
    <row r="602" spans="1:7" outlineLevel="1" x14ac:dyDescent="0.35">
      <c r="A602" s="465"/>
      <c r="B602" s="465"/>
      <c r="C602" s="465"/>
      <c r="D602" s="465"/>
      <c r="E602" s="465"/>
      <c r="F602" s="465"/>
      <c r="G602" s="465"/>
    </row>
    <row r="603" spans="1:7" ht="15.5" outlineLevel="2" x14ac:dyDescent="0.35">
      <c r="A603" s="77">
        <f>'BD7'!A236</f>
        <v>0</v>
      </c>
      <c r="B603" s="304">
        <f>'BD7'!G241</f>
        <v>0</v>
      </c>
      <c r="C603" s="177"/>
      <c r="D603" s="177"/>
      <c r="E603" s="177"/>
      <c r="F603" s="181"/>
    </row>
    <row r="604" spans="1:7" ht="14.5" customHeight="1" outlineLevel="2" x14ac:dyDescent="0.35">
      <c r="A604" s="465" t="s">
        <v>145</v>
      </c>
      <c r="B604" s="465"/>
      <c r="C604" s="465"/>
      <c r="D604" s="465"/>
      <c r="E604" s="465"/>
      <c r="F604" s="465"/>
      <c r="G604" s="465"/>
    </row>
    <row r="605" spans="1:7" outlineLevel="2" x14ac:dyDescent="0.35">
      <c r="A605" s="465"/>
      <c r="B605" s="465"/>
      <c r="C605" s="465"/>
      <c r="D605" s="465"/>
      <c r="E605" s="465"/>
      <c r="F605" s="465"/>
      <c r="G605" s="465"/>
    </row>
    <row r="606" spans="1:7" outlineLevel="2" x14ac:dyDescent="0.35">
      <c r="A606" s="465"/>
      <c r="B606" s="465"/>
      <c r="C606" s="465"/>
      <c r="D606" s="465"/>
      <c r="E606" s="465"/>
      <c r="F606" s="465"/>
      <c r="G606" s="465"/>
    </row>
    <row r="607" spans="1:7" outlineLevel="2" x14ac:dyDescent="0.35">
      <c r="A607" s="465"/>
      <c r="B607" s="465"/>
      <c r="C607" s="465"/>
      <c r="D607" s="465"/>
      <c r="E607" s="465"/>
      <c r="F607" s="465"/>
      <c r="G607" s="465"/>
    </row>
    <row r="608" spans="1:7" outlineLevel="1" x14ac:dyDescent="0.35">
      <c r="A608" s="465"/>
      <c r="B608" s="465"/>
      <c r="C608" s="465"/>
      <c r="D608" s="465"/>
      <c r="E608" s="465"/>
      <c r="F608" s="465"/>
      <c r="G608" s="465"/>
    </row>
    <row r="609" spans="1:7" ht="15.5" outlineLevel="2" x14ac:dyDescent="0.35">
      <c r="A609" s="77">
        <f>'BD7'!A244</f>
        <v>0</v>
      </c>
      <c r="B609" s="304">
        <f>'BD7'!G249</f>
        <v>0</v>
      </c>
      <c r="C609" s="177"/>
      <c r="D609" s="177"/>
      <c r="E609" s="177"/>
      <c r="F609" s="181"/>
    </row>
    <row r="610" spans="1:7" ht="14.5" customHeight="1" outlineLevel="2" x14ac:dyDescent="0.35">
      <c r="A610" s="465" t="s">
        <v>145</v>
      </c>
      <c r="B610" s="465"/>
      <c r="C610" s="465"/>
      <c r="D610" s="465"/>
      <c r="E610" s="465"/>
      <c r="F610" s="465"/>
      <c r="G610" s="465"/>
    </row>
    <row r="611" spans="1:7" outlineLevel="2" x14ac:dyDescent="0.35">
      <c r="A611" s="465"/>
      <c r="B611" s="465"/>
      <c r="C611" s="465"/>
      <c r="D611" s="465"/>
      <c r="E611" s="465"/>
      <c r="F611" s="465"/>
      <c r="G611" s="465"/>
    </row>
    <row r="612" spans="1:7" outlineLevel="2" x14ac:dyDescent="0.35">
      <c r="A612" s="465"/>
      <c r="B612" s="465"/>
      <c r="C612" s="465"/>
      <c r="D612" s="465"/>
      <c r="E612" s="465"/>
      <c r="F612" s="465"/>
      <c r="G612" s="465"/>
    </row>
    <row r="613" spans="1:7" outlineLevel="2" x14ac:dyDescent="0.35">
      <c r="A613" s="465"/>
      <c r="B613" s="465"/>
      <c r="C613" s="465"/>
      <c r="D613" s="465"/>
      <c r="E613" s="465"/>
      <c r="F613" s="465"/>
      <c r="G613" s="465"/>
    </row>
    <row r="614" spans="1:7" outlineLevel="1" x14ac:dyDescent="0.35">
      <c r="A614" s="465"/>
      <c r="B614" s="465"/>
      <c r="C614" s="465"/>
      <c r="D614" s="465"/>
      <c r="E614" s="465"/>
      <c r="F614" s="465"/>
      <c r="G614" s="465"/>
    </row>
    <row r="615" spans="1:7" ht="15.5" outlineLevel="2" x14ac:dyDescent="0.35">
      <c r="A615" s="77">
        <f>'BD7'!A252</f>
        <v>0</v>
      </c>
      <c r="B615" s="304">
        <f>'BD7'!G257</f>
        <v>0</v>
      </c>
      <c r="C615" s="177"/>
      <c r="D615" s="177"/>
      <c r="E615" s="177"/>
      <c r="F615" s="181"/>
    </row>
    <row r="616" spans="1:7" outlineLevel="2" x14ac:dyDescent="0.35">
      <c r="A616" s="465" t="s">
        <v>145</v>
      </c>
      <c r="B616" s="465"/>
      <c r="C616" s="465"/>
      <c r="D616" s="465"/>
      <c r="E616" s="465"/>
      <c r="F616" s="465"/>
      <c r="G616" s="465"/>
    </row>
    <row r="617" spans="1:7" outlineLevel="2" x14ac:dyDescent="0.35">
      <c r="A617" s="465"/>
      <c r="B617" s="465"/>
      <c r="C617" s="465"/>
      <c r="D617" s="465"/>
      <c r="E617" s="465"/>
      <c r="F617" s="465"/>
      <c r="G617" s="465"/>
    </row>
    <row r="618" spans="1:7" outlineLevel="2" x14ac:dyDescent="0.35">
      <c r="A618" s="465"/>
      <c r="B618" s="465"/>
      <c r="C618" s="465"/>
      <c r="D618" s="465"/>
      <c r="E618" s="465"/>
      <c r="F618" s="465"/>
      <c r="G618" s="465"/>
    </row>
    <row r="619" spans="1:7" outlineLevel="2" x14ac:dyDescent="0.35">
      <c r="A619" s="465"/>
      <c r="B619" s="465"/>
      <c r="C619" s="465"/>
      <c r="D619" s="465"/>
      <c r="E619" s="465"/>
      <c r="F619" s="465"/>
      <c r="G619" s="465"/>
    </row>
    <row r="620" spans="1:7" outlineLevel="2" x14ac:dyDescent="0.35">
      <c r="A620" s="465"/>
      <c r="B620" s="465"/>
      <c r="C620" s="465"/>
      <c r="D620" s="465"/>
      <c r="E620" s="465"/>
      <c r="F620" s="465"/>
      <c r="G620" s="465"/>
    </row>
    <row r="621" spans="1:7" outlineLevel="1" x14ac:dyDescent="0.35">
      <c r="B621" s="44"/>
      <c r="C621" s="34"/>
      <c r="D621" s="44"/>
      <c r="E621" s="44"/>
      <c r="F621" s="181"/>
    </row>
    <row r="622" spans="1:7" ht="15" thickBot="1" x14ac:dyDescent="0.4"/>
    <row r="623" spans="1:7" ht="55.9" customHeight="1" thickBot="1" x14ac:dyDescent="0.4">
      <c r="A623" s="166" t="s">
        <v>6</v>
      </c>
      <c r="B623" s="563" t="s">
        <v>97</v>
      </c>
      <c r="C623" s="564"/>
      <c r="D623" s="564"/>
      <c r="E623" s="564"/>
      <c r="F623" s="564"/>
      <c r="G623" s="580"/>
    </row>
    <row r="624" spans="1:7" ht="24" thickBot="1" x14ac:dyDescent="0.6">
      <c r="A624" s="16" t="s">
        <v>39</v>
      </c>
      <c r="B624" s="466">
        <f>B626+B633+B640+B647+B654+B661+B668+B675+B682+B689</f>
        <v>0</v>
      </c>
      <c r="C624" s="467"/>
    </row>
    <row r="625" spans="1:7" outlineLevel="1" collapsed="1" x14ac:dyDescent="0.35">
      <c r="A625" s="1"/>
      <c r="B625" s="180"/>
      <c r="C625" s="180"/>
    </row>
    <row r="626" spans="1:7" ht="15.5" outlineLevel="1" x14ac:dyDescent="0.35">
      <c r="A626" s="306">
        <f>'BD7'!A265</f>
        <v>0</v>
      </c>
      <c r="B626" s="81">
        <f>'BD7'!G275</f>
        <v>0</v>
      </c>
      <c r="C626" s="180"/>
    </row>
    <row r="627" spans="1:7" ht="14.5" customHeight="1" outlineLevel="1" x14ac:dyDescent="0.35">
      <c r="A627" s="465" t="s">
        <v>164</v>
      </c>
      <c r="B627" s="465"/>
      <c r="C627" s="465"/>
      <c r="D627" s="465"/>
      <c r="E627" s="465"/>
      <c r="F627" s="465"/>
      <c r="G627" s="465"/>
    </row>
    <row r="628" spans="1:7" outlineLevel="1" x14ac:dyDescent="0.35">
      <c r="A628" s="465"/>
      <c r="B628" s="465"/>
      <c r="C628" s="465"/>
      <c r="D628" s="465"/>
      <c r="E628" s="465"/>
      <c r="F628" s="465"/>
      <c r="G628" s="465"/>
    </row>
    <row r="629" spans="1:7" outlineLevel="1" x14ac:dyDescent="0.35">
      <c r="A629" s="465"/>
      <c r="B629" s="465"/>
      <c r="C629" s="465"/>
      <c r="D629" s="465"/>
      <c r="E629" s="465"/>
      <c r="F629" s="465"/>
      <c r="G629" s="465"/>
    </row>
    <row r="630" spans="1:7" outlineLevel="1" x14ac:dyDescent="0.35">
      <c r="A630" s="465"/>
      <c r="B630" s="465"/>
      <c r="C630" s="465"/>
      <c r="D630" s="465"/>
      <c r="E630" s="465"/>
      <c r="F630" s="465"/>
      <c r="G630" s="465"/>
    </row>
    <row r="631" spans="1:7" outlineLevel="1" x14ac:dyDescent="0.35">
      <c r="A631" s="465"/>
      <c r="B631" s="465"/>
      <c r="C631" s="465"/>
      <c r="D631" s="465"/>
      <c r="E631" s="465"/>
      <c r="F631" s="465"/>
      <c r="G631" s="465"/>
    </row>
    <row r="632" spans="1:7" outlineLevel="1" x14ac:dyDescent="0.35">
      <c r="A632" s="465"/>
      <c r="B632" s="465"/>
      <c r="C632" s="465"/>
      <c r="D632" s="465"/>
      <c r="E632" s="465"/>
      <c r="F632" s="465"/>
      <c r="G632" s="465"/>
    </row>
    <row r="633" spans="1:7" s="168" customFormat="1" ht="15.5" outlineLevel="2" x14ac:dyDescent="0.35">
      <c r="A633" s="77">
        <f>'BD7'!A278</f>
        <v>0</v>
      </c>
      <c r="B633" s="304">
        <f>'BD7'!G288</f>
        <v>0</v>
      </c>
      <c r="C633" s="180"/>
      <c r="D633"/>
      <c r="E633"/>
      <c r="F633"/>
      <c r="G633"/>
    </row>
    <row r="634" spans="1:7" s="168" customFormat="1" ht="14.5" customHeight="1" outlineLevel="2" x14ac:dyDescent="0.35">
      <c r="A634" s="465" t="s">
        <v>164</v>
      </c>
      <c r="B634" s="465"/>
      <c r="C634" s="465"/>
      <c r="D634" s="465"/>
      <c r="E634" s="465"/>
      <c r="F634" s="465"/>
      <c r="G634" s="465"/>
    </row>
    <row r="635" spans="1:7" s="168" customFormat="1" outlineLevel="2" x14ac:dyDescent="0.35">
      <c r="A635" s="465"/>
      <c r="B635" s="465"/>
      <c r="C635" s="465"/>
      <c r="D635" s="465"/>
      <c r="E635" s="465"/>
      <c r="F635" s="465"/>
      <c r="G635" s="465"/>
    </row>
    <row r="636" spans="1:7" s="168" customFormat="1" outlineLevel="2" x14ac:dyDescent="0.35">
      <c r="A636" s="465"/>
      <c r="B636" s="465"/>
      <c r="C636" s="465"/>
      <c r="D636" s="465"/>
      <c r="E636" s="465"/>
      <c r="F636" s="465"/>
      <c r="G636" s="465"/>
    </row>
    <row r="637" spans="1:7" s="168" customFormat="1" outlineLevel="2" x14ac:dyDescent="0.35">
      <c r="A637" s="465"/>
      <c r="B637" s="465"/>
      <c r="C637" s="465"/>
      <c r="D637" s="465"/>
      <c r="E637" s="465"/>
      <c r="F637" s="465"/>
      <c r="G637" s="465"/>
    </row>
    <row r="638" spans="1:7" s="168" customFormat="1" outlineLevel="2" x14ac:dyDescent="0.35">
      <c r="A638" s="465"/>
      <c r="B638" s="465"/>
      <c r="C638" s="465"/>
      <c r="D638" s="465"/>
      <c r="E638" s="465"/>
      <c r="F638" s="465"/>
      <c r="G638" s="465"/>
    </row>
    <row r="639" spans="1:7" s="168" customFormat="1" outlineLevel="1" x14ac:dyDescent="0.35">
      <c r="A639" s="465"/>
      <c r="B639" s="465"/>
      <c r="C639" s="465"/>
      <c r="D639" s="465"/>
      <c r="E639" s="465"/>
      <c r="F639" s="465"/>
      <c r="G639" s="465"/>
    </row>
    <row r="640" spans="1:7" s="168" customFormat="1" ht="15.5" outlineLevel="2" x14ac:dyDescent="0.35">
      <c r="A640" s="77">
        <f>'BD7'!A291</f>
        <v>0</v>
      </c>
      <c r="B640" s="304">
        <f>'BD7'!G301</f>
        <v>0</v>
      </c>
      <c r="C640" s="180"/>
      <c r="D640"/>
      <c r="E640"/>
      <c r="F640"/>
      <c r="G640"/>
    </row>
    <row r="641" spans="1:7" s="168" customFormat="1" ht="14.5" customHeight="1" outlineLevel="2" x14ac:dyDescent="0.35">
      <c r="A641" s="465" t="s">
        <v>164</v>
      </c>
      <c r="B641" s="465"/>
      <c r="C641" s="465"/>
      <c r="D641" s="465"/>
      <c r="E641" s="465"/>
      <c r="F641" s="465"/>
      <c r="G641" s="465"/>
    </row>
    <row r="642" spans="1:7" s="168" customFormat="1" outlineLevel="2" x14ac:dyDescent="0.35">
      <c r="A642" s="465"/>
      <c r="B642" s="465"/>
      <c r="C642" s="465"/>
      <c r="D642" s="465"/>
      <c r="E642" s="465"/>
      <c r="F642" s="465"/>
      <c r="G642" s="465"/>
    </row>
    <row r="643" spans="1:7" s="168" customFormat="1" outlineLevel="2" x14ac:dyDescent="0.35">
      <c r="A643" s="465"/>
      <c r="B643" s="465"/>
      <c r="C643" s="465"/>
      <c r="D643" s="465"/>
      <c r="E643" s="465"/>
      <c r="F643" s="465"/>
      <c r="G643" s="465"/>
    </row>
    <row r="644" spans="1:7" s="168" customFormat="1" outlineLevel="2" x14ac:dyDescent="0.35">
      <c r="A644" s="465"/>
      <c r="B644" s="465"/>
      <c r="C644" s="465"/>
      <c r="D644" s="465"/>
      <c r="E644" s="465"/>
      <c r="F644" s="465"/>
      <c r="G644" s="465"/>
    </row>
    <row r="645" spans="1:7" s="168" customFormat="1" outlineLevel="2" x14ac:dyDescent="0.35">
      <c r="A645" s="465"/>
      <c r="B645" s="465"/>
      <c r="C645" s="465"/>
      <c r="D645" s="465"/>
      <c r="E645" s="465"/>
      <c r="F645" s="465"/>
      <c r="G645" s="465"/>
    </row>
    <row r="646" spans="1:7" s="168" customFormat="1" outlineLevel="1" x14ac:dyDescent="0.35">
      <c r="A646" s="465"/>
      <c r="B646" s="465"/>
      <c r="C646" s="465"/>
      <c r="D646" s="465"/>
      <c r="E646" s="465"/>
      <c r="F646" s="465"/>
      <c r="G646" s="465"/>
    </row>
    <row r="647" spans="1:7" s="168" customFormat="1" ht="15.5" outlineLevel="2" x14ac:dyDescent="0.35">
      <c r="A647" s="77">
        <f>'BD7'!A304</f>
        <v>0</v>
      </c>
      <c r="B647" s="304">
        <f>'BD7'!G314</f>
        <v>0</v>
      </c>
      <c r="C647" s="180"/>
      <c r="D647"/>
      <c r="E647"/>
      <c r="F647"/>
      <c r="G647"/>
    </row>
    <row r="648" spans="1:7" s="168" customFormat="1" ht="14.5" customHeight="1" outlineLevel="2" x14ac:dyDescent="0.35">
      <c r="A648" s="465" t="s">
        <v>164</v>
      </c>
      <c r="B648" s="465"/>
      <c r="C648" s="465"/>
      <c r="D648" s="465"/>
      <c r="E648" s="465"/>
      <c r="F648" s="465"/>
      <c r="G648" s="465"/>
    </row>
    <row r="649" spans="1:7" s="168" customFormat="1" outlineLevel="2" x14ac:dyDescent="0.35">
      <c r="A649" s="465"/>
      <c r="B649" s="465"/>
      <c r="C649" s="465"/>
      <c r="D649" s="465"/>
      <c r="E649" s="465"/>
      <c r="F649" s="465"/>
      <c r="G649" s="465"/>
    </row>
    <row r="650" spans="1:7" s="168" customFormat="1" outlineLevel="2" x14ac:dyDescent="0.35">
      <c r="A650" s="465"/>
      <c r="B650" s="465"/>
      <c r="C650" s="465"/>
      <c r="D650" s="465"/>
      <c r="E650" s="465"/>
      <c r="F650" s="465"/>
      <c r="G650" s="465"/>
    </row>
    <row r="651" spans="1:7" s="168" customFormat="1" outlineLevel="2" x14ac:dyDescent="0.35">
      <c r="A651" s="465"/>
      <c r="B651" s="465"/>
      <c r="C651" s="465"/>
      <c r="D651" s="465"/>
      <c r="E651" s="465"/>
      <c r="F651" s="465"/>
      <c r="G651" s="465"/>
    </row>
    <row r="652" spans="1:7" s="168" customFormat="1" outlineLevel="2" x14ac:dyDescent="0.35">
      <c r="A652" s="465"/>
      <c r="B652" s="465"/>
      <c r="C652" s="465"/>
      <c r="D652" s="465"/>
      <c r="E652" s="465"/>
      <c r="F652" s="465"/>
      <c r="G652" s="465"/>
    </row>
    <row r="653" spans="1:7" s="168" customFormat="1" outlineLevel="1" x14ac:dyDescent="0.35">
      <c r="A653" s="465"/>
      <c r="B653" s="465"/>
      <c r="C653" s="465"/>
      <c r="D653" s="465"/>
      <c r="E653" s="465"/>
      <c r="F653" s="465"/>
      <c r="G653" s="465"/>
    </row>
    <row r="654" spans="1:7" s="168" customFormat="1" ht="15.5" outlineLevel="2" x14ac:dyDescent="0.35">
      <c r="A654" s="77">
        <f>'BD7'!A317</f>
        <v>0</v>
      </c>
      <c r="B654" s="304">
        <f>'BD7'!G323</f>
        <v>0</v>
      </c>
      <c r="C654" s="180"/>
      <c r="D654"/>
      <c r="E654"/>
      <c r="F654"/>
      <c r="G654"/>
    </row>
    <row r="655" spans="1:7" s="168" customFormat="1" ht="14.5" customHeight="1" outlineLevel="2" x14ac:dyDescent="0.35">
      <c r="A655" s="465" t="s">
        <v>164</v>
      </c>
      <c r="B655" s="465"/>
      <c r="C655" s="465"/>
      <c r="D655" s="465"/>
      <c r="E655" s="465"/>
      <c r="F655" s="465"/>
      <c r="G655" s="465"/>
    </row>
    <row r="656" spans="1:7" s="168" customFormat="1" outlineLevel="2" x14ac:dyDescent="0.35">
      <c r="A656" s="465"/>
      <c r="B656" s="465"/>
      <c r="C656" s="465"/>
      <c r="D656" s="465"/>
      <c r="E656" s="465"/>
      <c r="F656" s="465"/>
      <c r="G656" s="465"/>
    </row>
    <row r="657" spans="1:7" s="168" customFormat="1" outlineLevel="2" x14ac:dyDescent="0.35">
      <c r="A657" s="465"/>
      <c r="B657" s="465"/>
      <c r="C657" s="465"/>
      <c r="D657" s="465"/>
      <c r="E657" s="465"/>
      <c r="F657" s="465"/>
      <c r="G657" s="465"/>
    </row>
    <row r="658" spans="1:7" s="168" customFormat="1" outlineLevel="2" x14ac:dyDescent="0.35">
      <c r="A658" s="465"/>
      <c r="B658" s="465"/>
      <c r="C658" s="465"/>
      <c r="D658" s="465"/>
      <c r="E658" s="465"/>
      <c r="F658" s="465"/>
      <c r="G658" s="465"/>
    </row>
    <row r="659" spans="1:7" s="168" customFormat="1" outlineLevel="2" x14ac:dyDescent="0.35">
      <c r="A659" s="465"/>
      <c r="B659" s="465"/>
      <c r="C659" s="465"/>
      <c r="D659" s="465"/>
      <c r="E659" s="465"/>
      <c r="F659" s="465"/>
      <c r="G659" s="465"/>
    </row>
    <row r="660" spans="1:7" s="168" customFormat="1" outlineLevel="1" x14ac:dyDescent="0.35">
      <c r="A660" s="465"/>
      <c r="B660" s="465"/>
      <c r="C660" s="465"/>
      <c r="D660" s="465"/>
      <c r="E660" s="465"/>
      <c r="F660" s="465"/>
      <c r="G660" s="465"/>
    </row>
    <row r="661" spans="1:7" s="168" customFormat="1" ht="15.5" outlineLevel="2" x14ac:dyDescent="0.35">
      <c r="A661" s="77">
        <f>'BD7'!A326</f>
        <v>0</v>
      </c>
      <c r="B661" s="304">
        <f>'BD7'!G332</f>
        <v>0</v>
      </c>
      <c r="C661" s="180"/>
      <c r="D661"/>
      <c r="E661"/>
      <c r="F661"/>
      <c r="G661"/>
    </row>
    <row r="662" spans="1:7" s="168" customFormat="1" ht="14.5" customHeight="1" outlineLevel="2" x14ac:dyDescent="0.35">
      <c r="A662" s="465" t="s">
        <v>164</v>
      </c>
      <c r="B662" s="465"/>
      <c r="C662" s="465"/>
      <c r="D662" s="465"/>
      <c r="E662" s="465"/>
      <c r="F662" s="465"/>
      <c r="G662" s="465"/>
    </row>
    <row r="663" spans="1:7" s="168" customFormat="1" outlineLevel="2" x14ac:dyDescent="0.35">
      <c r="A663" s="465"/>
      <c r="B663" s="465"/>
      <c r="C663" s="465"/>
      <c r="D663" s="465"/>
      <c r="E663" s="465"/>
      <c r="F663" s="465"/>
      <c r="G663" s="465"/>
    </row>
    <row r="664" spans="1:7" s="168" customFormat="1" outlineLevel="2" x14ac:dyDescent="0.35">
      <c r="A664" s="465"/>
      <c r="B664" s="465"/>
      <c r="C664" s="465"/>
      <c r="D664" s="465"/>
      <c r="E664" s="465"/>
      <c r="F664" s="465"/>
      <c r="G664" s="465"/>
    </row>
    <row r="665" spans="1:7" s="168" customFormat="1" outlineLevel="2" x14ac:dyDescent="0.35">
      <c r="A665" s="465"/>
      <c r="B665" s="465"/>
      <c r="C665" s="465"/>
      <c r="D665" s="465"/>
      <c r="E665" s="465"/>
      <c r="F665" s="465"/>
      <c r="G665" s="465"/>
    </row>
    <row r="666" spans="1:7" s="168" customFormat="1" outlineLevel="2" x14ac:dyDescent="0.35">
      <c r="A666" s="465"/>
      <c r="B666" s="465"/>
      <c r="C666" s="465"/>
      <c r="D666" s="465"/>
      <c r="E666" s="465"/>
      <c r="F666" s="465"/>
      <c r="G666" s="465"/>
    </row>
    <row r="667" spans="1:7" s="168" customFormat="1" outlineLevel="1" x14ac:dyDescent="0.35">
      <c r="A667" s="465"/>
      <c r="B667" s="465"/>
      <c r="C667" s="465"/>
      <c r="D667" s="465"/>
      <c r="E667" s="465"/>
      <c r="F667" s="465"/>
      <c r="G667" s="465"/>
    </row>
    <row r="668" spans="1:7" s="168" customFormat="1" ht="15.5" outlineLevel="2" x14ac:dyDescent="0.35">
      <c r="A668" s="77">
        <f>'BD7'!A335</f>
        <v>0</v>
      </c>
      <c r="B668" s="304">
        <f>'BD7'!G340</f>
        <v>0</v>
      </c>
      <c r="C668" s="180"/>
      <c r="D668"/>
      <c r="E668"/>
      <c r="F668"/>
      <c r="G668"/>
    </row>
    <row r="669" spans="1:7" s="168" customFormat="1" ht="14.5" customHeight="1" outlineLevel="2" x14ac:dyDescent="0.35">
      <c r="A669" s="465" t="s">
        <v>164</v>
      </c>
      <c r="B669" s="465"/>
      <c r="C669" s="465"/>
      <c r="D669" s="465"/>
      <c r="E669" s="465"/>
      <c r="F669" s="465"/>
      <c r="G669" s="465"/>
    </row>
    <row r="670" spans="1:7" s="168" customFormat="1" outlineLevel="2" x14ac:dyDescent="0.35">
      <c r="A670" s="465"/>
      <c r="B670" s="465"/>
      <c r="C670" s="465"/>
      <c r="D670" s="465"/>
      <c r="E670" s="465"/>
      <c r="F670" s="465"/>
      <c r="G670" s="465"/>
    </row>
    <row r="671" spans="1:7" s="168" customFormat="1" outlineLevel="2" x14ac:dyDescent="0.35">
      <c r="A671" s="465"/>
      <c r="B671" s="465"/>
      <c r="C671" s="465"/>
      <c r="D671" s="465"/>
      <c r="E671" s="465"/>
      <c r="F671" s="465"/>
      <c r="G671" s="465"/>
    </row>
    <row r="672" spans="1:7" s="168" customFormat="1" outlineLevel="2" x14ac:dyDescent="0.35">
      <c r="A672" s="465"/>
      <c r="B672" s="465"/>
      <c r="C672" s="465"/>
      <c r="D672" s="465"/>
      <c r="E672" s="465"/>
      <c r="F672" s="465"/>
      <c r="G672" s="465"/>
    </row>
    <row r="673" spans="1:7" s="168" customFormat="1" outlineLevel="2" x14ac:dyDescent="0.35">
      <c r="A673" s="465"/>
      <c r="B673" s="465"/>
      <c r="C673" s="465"/>
      <c r="D673" s="465"/>
      <c r="E673" s="465"/>
      <c r="F673" s="465"/>
      <c r="G673" s="465"/>
    </row>
    <row r="674" spans="1:7" s="168" customFormat="1" outlineLevel="1" x14ac:dyDescent="0.35">
      <c r="A674" s="465"/>
      <c r="B674" s="465"/>
      <c r="C674" s="465"/>
      <c r="D674" s="465"/>
      <c r="E674" s="465"/>
      <c r="F674" s="465"/>
      <c r="G674" s="465"/>
    </row>
    <row r="675" spans="1:7" s="168" customFormat="1" ht="15.5" outlineLevel="2" x14ac:dyDescent="0.35">
      <c r="A675" s="77">
        <f>'BD7'!A343</f>
        <v>0</v>
      </c>
      <c r="B675" s="304">
        <f>'BD7'!G348</f>
        <v>0</v>
      </c>
      <c r="C675" s="180"/>
      <c r="D675"/>
      <c r="E675"/>
      <c r="F675"/>
      <c r="G675"/>
    </row>
    <row r="676" spans="1:7" s="168" customFormat="1" ht="14.5" customHeight="1" outlineLevel="2" x14ac:dyDescent="0.35">
      <c r="A676" s="465" t="s">
        <v>164</v>
      </c>
      <c r="B676" s="465"/>
      <c r="C676" s="465"/>
      <c r="D676" s="465"/>
      <c r="E676" s="465"/>
      <c r="F676" s="465"/>
      <c r="G676" s="465"/>
    </row>
    <row r="677" spans="1:7" s="168" customFormat="1" outlineLevel="2" x14ac:dyDescent="0.35">
      <c r="A677" s="465"/>
      <c r="B677" s="465"/>
      <c r="C677" s="465"/>
      <c r="D677" s="465"/>
      <c r="E677" s="465"/>
      <c r="F677" s="465"/>
      <c r="G677" s="465"/>
    </row>
    <row r="678" spans="1:7" s="168" customFormat="1" outlineLevel="2" x14ac:dyDescent="0.35">
      <c r="A678" s="465"/>
      <c r="B678" s="465"/>
      <c r="C678" s="465"/>
      <c r="D678" s="465"/>
      <c r="E678" s="465"/>
      <c r="F678" s="465"/>
      <c r="G678" s="465"/>
    </row>
    <row r="679" spans="1:7" s="168" customFormat="1" outlineLevel="2" x14ac:dyDescent="0.35">
      <c r="A679" s="465"/>
      <c r="B679" s="465"/>
      <c r="C679" s="465"/>
      <c r="D679" s="465"/>
      <c r="E679" s="465"/>
      <c r="F679" s="465"/>
      <c r="G679" s="465"/>
    </row>
    <row r="680" spans="1:7" s="168" customFormat="1" outlineLevel="2" x14ac:dyDescent="0.35">
      <c r="A680" s="465"/>
      <c r="B680" s="465"/>
      <c r="C680" s="465"/>
      <c r="D680" s="465"/>
      <c r="E680" s="465"/>
      <c r="F680" s="465"/>
      <c r="G680" s="465"/>
    </row>
    <row r="681" spans="1:7" s="168" customFormat="1" outlineLevel="1" x14ac:dyDescent="0.35">
      <c r="A681" s="465"/>
      <c r="B681" s="465"/>
      <c r="C681" s="465"/>
      <c r="D681" s="465"/>
      <c r="E681" s="465"/>
      <c r="F681" s="465"/>
      <c r="G681" s="465"/>
    </row>
    <row r="682" spans="1:7" s="168" customFormat="1" ht="15.5" outlineLevel="2" x14ac:dyDescent="0.35">
      <c r="A682" s="77">
        <f>'BD7'!A351</f>
        <v>0</v>
      </c>
      <c r="B682" s="304">
        <f>'BD7'!G356</f>
        <v>0</v>
      </c>
      <c r="C682" s="180"/>
      <c r="D682"/>
      <c r="E682"/>
      <c r="F682"/>
      <c r="G682"/>
    </row>
    <row r="683" spans="1:7" s="168" customFormat="1" ht="14.5" customHeight="1" outlineLevel="2" x14ac:dyDescent="0.35">
      <c r="A683" s="465" t="s">
        <v>164</v>
      </c>
      <c r="B683" s="465"/>
      <c r="C683" s="465"/>
      <c r="D683" s="465"/>
      <c r="E683" s="465"/>
      <c r="F683" s="465"/>
      <c r="G683" s="465"/>
    </row>
    <row r="684" spans="1:7" s="168" customFormat="1" outlineLevel="2" x14ac:dyDescent="0.35">
      <c r="A684" s="465"/>
      <c r="B684" s="465"/>
      <c r="C684" s="465"/>
      <c r="D684" s="465"/>
      <c r="E684" s="465"/>
      <c r="F684" s="465"/>
      <c r="G684" s="465"/>
    </row>
    <row r="685" spans="1:7" s="168" customFormat="1" outlineLevel="2" x14ac:dyDescent="0.35">
      <c r="A685" s="465"/>
      <c r="B685" s="465"/>
      <c r="C685" s="465"/>
      <c r="D685" s="465"/>
      <c r="E685" s="465"/>
      <c r="F685" s="465"/>
      <c r="G685" s="465"/>
    </row>
    <row r="686" spans="1:7" s="168" customFormat="1" outlineLevel="2" x14ac:dyDescent="0.35">
      <c r="A686" s="465"/>
      <c r="B686" s="465"/>
      <c r="C686" s="465"/>
      <c r="D686" s="465"/>
      <c r="E686" s="465"/>
      <c r="F686" s="465"/>
      <c r="G686" s="465"/>
    </row>
    <row r="687" spans="1:7" s="168" customFormat="1" outlineLevel="2" x14ac:dyDescent="0.35">
      <c r="A687" s="465"/>
      <c r="B687" s="465"/>
      <c r="C687" s="465"/>
      <c r="D687" s="465"/>
      <c r="E687" s="465"/>
      <c r="F687" s="465"/>
      <c r="G687" s="465"/>
    </row>
    <row r="688" spans="1:7" s="168" customFormat="1" outlineLevel="1" x14ac:dyDescent="0.35">
      <c r="A688" s="465"/>
      <c r="B688" s="465"/>
      <c r="C688" s="465"/>
      <c r="D688" s="465"/>
      <c r="E688" s="465"/>
      <c r="F688" s="465"/>
      <c r="G688" s="465"/>
    </row>
    <row r="689" spans="1:7" s="168" customFormat="1" ht="15.5" outlineLevel="2" x14ac:dyDescent="0.35">
      <c r="A689" s="77">
        <f>'BD7'!A359</f>
        <v>0</v>
      </c>
      <c r="B689" s="304">
        <f>'BD7'!G364</f>
        <v>0</v>
      </c>
      <c r="C689" s="180"/>
      <c r="D689"/>
      <c r="E689"/>
      <c r="F689"/>
      <c r="G689"/>
    </row>
    <row r="690" spans="1:7" s="168" customFormat="1" outlineLevel="2" x14ac:dyDescent="0.35">
      <c r="A690" s="465" t="s">
        <v>164</v>
      </c>
      <c r="B690" s="465"/>
      <c r="C690" s="465"/>
      <c r="D690" s="465"/>
      <c r="E690" s="465"/>
      <c r="F690" s="465"/>
      <c r="G690" s="465"/>
    </row>
    <row r="691" spans="1:7" s="168" customFormat="1" outlineLevel="2" x14ac:dyDescent="0.35">
      <c r="A691" s="465"/>
      <c r="B691" s="465"/>
      <c r="C691" s="465"/>
      <c r="D691" s="465"/>
      <c r="E691" s="465"/>
      <c r="F691" s="465"/>
      <c r="G691" s="465"/>
    </row>
    <row r="692" spans="1:7" s="168" customFormat="1" outlineLevel="2" x14ac:dyDescent="0.35">
      <c r="A692" s="465"/>
      <c r="B692" s="465"/>
      <c r="C692" s="465"/>
      <c r="D692" s="465"/>
      <c r="E692" s="465"/>
      <c r="F692" s="465"/>
      <c r="G692" s="465"/>
    </row>
    <row r="693" spans="1:7" s="168" customFormat="1" outlineLevel="2" x14ac:dyDescent="0.35">
      <c r="A693" s="465"/>
      <c r="B693" s="465"/>
      <c r="C693" s="465"/>
      <c r="D693" s="465"/>
      <c r="E693" s="465"/>
      <c r="F693" s="465"/>
      <c r="G693" s="465"/>
    </row>
    <row r="694" spans="1:7" s="168" customFormat="1" outlineLevel="2" x14ac:dyDescent="0.35">
      <c r="A694" s="465"/>
      <c r="B694" s="465"/>
      <c r="C694" s="465"/>
      <c r="D694" s="465"/>
      <c r="E694" s="465"/>
      <c r="F694" s="465"/>
      <c r="G694" s="465"/>
    </row>
    <row r="695" spans="1:7" s="168" customFormat="1" outlineLevel="2" x14ac:dyDescent="0.35">
      <c r="A695" s="465"/>
      <c r="B695" s="465"/>
      <c r="C695" s="465"/>
      <c r="D695" s="465"/>
      <c r="E695" s="465"/>
      <c r="F695" s="465"/>
      <c r="G695" s="465"/>
    </row>
    <row r="696" spans="1:7" s="168" customFormat="1" outlineLevel="1" x14ac:dyDescent="0.35">
      <c r="A696"/>
      <c r="B696"/>
      <c r="C696"/>
      <c r="D696"/>
      <c r="E696"/>
      <c r="F696"/>
      <c r="G696"/>
    </row>
    <row r="697" spans="1:7" ht="15" thickBot="1" x14ac:dyDescent="0.4"/>
    <row r="698" spans="1:7" ht="42" customHeight="1" thickBot="1" x14ac:dyDescent="0.4">
      <c r="A698" s="166" t="s">
        <v>13</v>
      </c>
      <c r="B698" s="563" t="s">
        <v>66</v>
      </c>
      <c r="C698" s="564"/>
      <c r="D698" s="564"/>
      <c r="E698" s="564"/>
      <c r="F698" s="564"/>
      <c r="G698" s="580"/>
    </row>
    <row r="699" spans="1:7" ht="24" thickBot="1" x14ac:dyDescent="0.6">
      <c r="A699" s="16" t="s">
        <v>39</v>
      </c>
      <c r="B699" s="466">
        <f>B701+B709+B717+B725+B733+B741+B749+B757+B765+B773</f>
        <v>0</v>
      </c>
      <c r="C699" s="467"/>
    </row>
    <row r="700" spans="1:7" outlineLevel="1" collapsed="1" x14ac:dyDescent="0.35"/>
    <row r="701" spans="1:7" ht="15.5" outlineLevel="1" x14ac:dyDescent="0.35">
      <c r="A701" s="306">
        <f>'BD7'!A370</f>
        <v>0</v>
      </c>
      <c r="B701" s="81">
        <f>'BD7'!G370</f>
        <v>0</v>
      </c>
      <c r="C701" s="180"/>
    </row>
    <row r="702" spans="1:7" outlineLevel="1" x14ac:dyDescent="0.35">
      <c r="A702" s="498" t="s">
        <v>145</v>
      </c>
      <c r="B702" s="499"/>
      <c r="C702" s="499"/>
      <c r="D702" s="499"/>
      <c r="E702" s="499"/>
      <c r="F702" s="499"/>
      <c r="G702" s="500"/>
    </row>
    <row r="703" spans="1:7" outlineLevel="1" x14ac:dyDescent="0.35">
      <c r="A703" s="501"/>
      <c r="B703" s="596"/>
      <c r="C703" s="596"/>
      <c r="D703" s="596"/>
      <c r="E703" s="596"/>
      <c r="F703" s="596"/>
      <c r="G703" s="503"/>
    </row>
    <row r="704" spans="1:7" ht="15" customHeight="1" outlineLevel="1" x14ac:dyDescent="0.35">
      <c r="A704" s="501"/>
      <c r="B704" s="596"/>
      <c r="C704" s="596"/>
      <c r="D704" s="596"/>
      <c r="E704" s="596"/>
      <c r="F704" s="596"/>
      <c r="G704" s="503"/>
    </row>
    <row r="705" spans="1:7" outlineLevel="1" x14ac:dyDescent="0.35">
      <c r="A705" s="501"/>
      <c r="B705" s="596"/>
      <c r="C705" s="596"/>
      <c r="D705" s="596"/>
      <c r="E705" s="596"/>
      <c r="F705" s="596"/>
      <c r="G705" s="503"/>
    </row>
    <row r="706" spans="1:7" outlineLevel="1" x14ac:dyDescent="0.35">
      <c r="A706" s="501"/>
      <c r="B706" s="596"/>
      <c r="C706" s="596"/>
      <c r="D706" s="596"/>
      <c r="E706" s="596"/>
      <c r="F706" s="596"/>
      <c r="G706" s="503"/>
    </row>
    <row r="707" spans="1:7" outlineLevel="1" x14ac:dyDescent="0.35">
      <c r="A707" s="501"/>
      <c r="B707" s="596"/>
      <c r="C707" s="596"/>
      <c r="D707" s="596"/>
      <c r="E707" s="596"/>
      <c r="F707" s="596"/>
      <c r="G707" s="503"/>
    </row>
    <row r="708" spans="1:7" outlineLevel="1" x14ac:dyDescent="0.35">
      <c r="A708" s="504"/>
      <c r="B708" s="505"/>
      <c r="C708" s="505"/>
      <c r="D708" s="505"/>
      <c r="E708" s="505"/>
      <c r="F708" s="505"/>
      <c r="G708" s="506"/>
    </row>
    <row r="709" spans="1:7" ht="15" customHeight="1" outlineLevel="1" x14ac:dyDescent="0.35">
      <c r="A709" s="77">
        <f>'BD7'!A371</f>
        <v>0</v>
      </c>
      <c r="B709" s="81">
        <f>'BD7'!G371</f>
        <v>0</v>
      </c>
      <c r="C709" s="179"/>
      <c r="D709" s="179"/>
      <c r="E709" s="178"/>
      <c r="F709" s="178"/>
      <c r="G709" s="43"/>
    </row>
    <row r="710" spans="1:7" ht="15" customHeight="1" outlineLevel="1" x14ac:dyDescent="0.35">
      <c r="A710" s="498" t="s">
        <v>145</v>
      </c>
      <c r="B710" s="499"/>
      <c r="C710" s="499"/>
      <c r="D710" s="499"/>
      <c r="E710" s="499"/>
      <c r="F710" s="499"/>
      <c r="G710" s="500"/>
    </row>
    <row r="711" spans="1:7" ht="15" customHeight="1" outlineLevel="1" x14ac:dyDescent="0.35">
      <c r="A711" s="501"/>
      <c r="B711" s="596"/>
      <c r="C711" s="596"/>
      <c r="D711" s="596"/>
      <c r="E711" s="596"/>
      <c r="F711" s="596"/>
      <c r="G711" s="503"/>
    </row>
    <row r="712" spans="1:7" ht="15" customHeight="1" outlineLevel="1" x14ac:dyDescent="0.35">
      <c r="A712" s="501"/>
      <c r="B712" s="596"/>
      <c r="C712" s="596"/>
      <c r="D712" s="596"/>
      <c r="E712" s="596"/>
      <c r="F712" s="596"/>
      <c r="G712" s="503"/>
    </row>
    <row r="713" spans="1:7" ht="15" customHeight="1" outlineLevel="1" x14ac:dyDescent="0.35">
      <c r="A713" s="501"/>
      <c r="B713" s="596"/>
      <c r="C713" s="596"/>
      <c r="D713" s="596"/>
      <c r="E713" s="596"/>
      <c r="F713" s="596"/>
      <c r="G713" s="503"/>
    </row>
    <row r="714" spans="1:7" ht="15" customHeight="1" outlineLevel="1" x14ac:dyDescent="0.35">
      <c r="A714" s="501"/>
      <c r="B714" s="596"/>
      <c r="C714" s="596"/>
      <c r="D714" s="596"/>
      <c r="E714" s="596"/>
      <c r="F714" s="596"/>
      <c r="G714" s="503"/>
    </row>
    <row r="715" spans="1:7" ht="15" customHeight="1" outlineLevel="1" x14ac:dyDescent="0.35">
      <c r="A715" s="501"/>
      <c r="B715" s="596"/>
      <c r="C715" s="596"/>
      <c r="D715" s="596"/>
      <c r="E715" s="596"/>
      <c r="F715" s="596"/>
      <c r="G715" s="503"/>
    </row>
    <row r="716" spans="1:7" ht="15" customHeight="1" outlineLevel="1" x14ac:dyDescent="0.35">
      <c r="A716" s="504"/>
      <c r="B716" s="505"/>
      <c r="C716" s="505"/>
      <c r="D716" s="505"/>
      <c r="E716" s="505"/>
      <c r="F716" s="505"/>
      <c r="G716" s="506"/>
    </row>
    <row r="717" spans="1:7" ht="15.5" outlineLevel="1" x14ac:dyDescent="0.35">
      <c r="A717" s="77">
        <f>'BD7'!A372</f>
        <v>0</v>
      </c>
      <c r="B717" s="81">
        <f>'BD7'!G372</f>
        <v>0</v>
      </c>
    </row>
    <row r="718" spans="1:7" outlineLevel="1" x14ac:dyDescent="0.35">
      <c r="A718" s="498" t="s">
        <v>145</v>
      </c>
      <c r="B718" s="499"/>
      <c r="C718" s="499"/>
      <c r="D718" s="499"/>
      <c r="E718" s="499"/>
      <c r="F718" s="499"/>
      <c r="G718" s="500"/>
    </row>
    <row r="719" spans="1:7" outlineLevel="1" x14ac:dyDescent="0.35">
      <c r="A719" s="501"/>
      <c r="B719" s="596"/>
      <c r="C719" s="596"/>
      <c r="D719" s="596"/>
      <c r="E719" s="596"/>
      <c r="F719" s="596"/>
      <c r="G719" s="503"/>
    </row>
    <row r="720" spans="1:7" outlineLevel="1" x14ac:dyDescent="0.35">
      <c r="A720" s="501"/>
      <c r="B720" s="596"/>
      <c r="C720" s="596"/>
      <c r="D720" s="596"/>
      <c r="E720" s="596"/>
      <c r="F720" s="596"/>
      <c r="G720" s="503"/>
    </row>
    <row r="721" spans="1:7" outlineLevel="1" x14ac:dyDescent="0.35">
      <c r="A721" s="501"/>
      <c r="B721" s="596"/>
      <c r="C721" s="596"/>
      <c r="D721" s="596"/>
      <c r="E721" s="596"/>
      <c r="F721" s="596"/>
      <c r="G721" s="503"/>
    </row>
    <row r="722" spans="1:7" outlineLevel="1" x14ac:dyDescent="0.35">
      <c r="A722" s="501"/>
      <c r="B722" s="596"/>
      <c r="C722" s="596"/>
      <c r="D722" s="596"/>
      <c r="E722" s="596"/>
      <c r="F722" s="596"/>
      <c r="G722" s="503"/>
    </row>
    <row r="723" spans="1:7" outlineLevel="1" x14ac:dyDescent="0.35">
      <c r="A723" s="501"/>
      <c r="B723" s="596"/>
      <c r="C723" s="596"/>
      <c r="D723" s="596"/>
      <c r="E723" s="596"/>
      <c r="F723" s="596"/>
      <c r="G723" s="503"/>
    </row>
    <row r="724" spans="1:7" outlineLevel="1" x14ac:dyDescent="0.35">
      <c r="A724" s="504"/>
      <c r="B724" s="505"/>
      <c r="C724" s="505"/>
      <c r="D724" s="505"/>
      <c r="E724" s="505"/>
      <c r="F724" s="505"/>
      <c r="G724" s="506"/>
    </row>
    <row r="725" spans="1:7" ht="15.5" outlineLevel="1" x14ac:dyDescent="0.35">
      <c r="A725" s="77">
        <f>'BD7'!A373</f>
        <v>0</v>
      </c>
      <c r="B725" s="81">
        <f>'BD7'!G373</f>
        <v>0</v>
      </c>
    </row>
    <row r="726" spans="1:7" outlineLevel="1" x14ac:dyDescent="0.35">
      <c r="A726" s="498" t="s">
        <v>145</v>
      </c>
      <c r="B726" s="499"/>
      <c r="C726" s="499"/>
      <c r="D726" s="499"/>
      <c r="E726" s="499"/>
      <c r="F726" s="499"/>
      <c r="G726" s="500"/>
    </row>
    <row r="727" spans="1:7" outlineLevel="1" x14ac:dyDescent="0.35">
      <c r="A727" s="501"/>
      <c r="B727" s="596"/>
      <c r="C727" s="596"/>
      <c r="D727" s="596"/>
      <c r="E727" s="596"/>
      <c r="F727" s="596"/>
      <c r="G727" s="503"/>
    </row>
    <row r="728" spans="1:7" outlineLevel="1" x14ac:dyDescent="0.35">
      <c r="A728" s="501"/>
      <c r="B728" s="596"/>
      <c r="C728" s="596"/>
      <c r="D728" s="596"/>
      <c r="E728" s="596"/>
      <c r="F728" s="596"/>
      <c r="G728" s="503"/>
    </row>
    <row r="729" spans="1:7" outlineLevel="1" x14ac:dyDescent="0.35">
      <c r="A729" s="501"/>
      <c r="B729" s="596"/>
      <c r="C729" s="596"/>
      <c r="D729" s="596"/>
      <c r="E729" s="596"/>
      <c r="F729" s="596"/>
      <c r="G729" s="503"/>
    </row>
    <row r="730" spans="1:7" outlineLevel="1" x14ac:dyDescent="0.35">
      <c r="A730" s="501"/>
      <c r="B730" s="596"/>
      <c r="C730" s="596"/>
      <c r="D730" s="596"/>
      <c r="E730" s="596"/>
      <c r="F730" s="596"/>
      <c r="G730" s="503"/>
    </row>
    <row r="731" spans="1:7" outlineLevel="1" x14ac:dyDescent="0.35">
      <c r="A731" s="501"/>
      <c r="B731" s="596"/>
      <c r="C731" s="596"/>
      <c r="D731" s="596"/>
      <c r="E731" s="596"/>
      <c r="F731" s="596"/>
      <c r="G731" s="503"/>
    </row>
    <row r="732" spans="1:7" outlineLevel="1" x14ac:dyDescent="0.35">
      <c r="A732" s="504"/>
      <c r="B732" s="505"/>
      <c r="C732" s="505"/>
      <c r="D732" s="505"/>
      <c r="E732" s="505"/>
      <c r="F732" s="505"/>
      <c r="G732" s="506"/>
    </row>
    <row r="733" spans="1:7" ht="15.5" outlineLevel="1" x14ac:dyDescent="0.35">
      <c r="A733" s="77">
        <f>'BD7'!A374</f>
        <v>0</v>
      </c>
      <c r="B733" s="81">
        <f>'BD7'!G374</f>
        <v>0</v>
      </c>
    </row>
    <row r="734" spans="1:7" outlineLevel="1" x14ac:dyDescent="0.35">
      <c r="A734" s="498" t="s">
        <v>145</v>
      </c>
      <c r="B734" s="499"/>
      <c r="C734" s="499"/>
      <c r="D734" s="499"/>
      <c r="E734" s="499"/>
      <c r="F734" s="499"/>
      <c r="G734" s="500"/>
    </row>
    <row r="735" spans="1:7" outlineLevel="1" x14ac:dyDescent="0.35">
      <c r="A735" s="501"/>
      <c r="B735" s="596"/>
      <c r="C735" s="596"/>
      <c r="D735" s="596"/>
      <c r="E735" s="596"/>
      <c r="F735" s="596"/>
      <c r="G735" s="503"/>
    </row>
    <row r="736" spans="1:7" outlineLevel="1" x14ac:dyDescent="0.35">
      <c r="A736" s="501"/>
      <c r="B736" s="596"/>
      <c r="C736" s="596"/>
      <c r="D736" s="596"/>
      <c r="E736" s="596"/>
      <c r="F736" s="596"/>
      <c r="G736" s="503"/>
    </row>
    <row r="737" spans="1:7" outlineLevel="1" x14ac:dyDescent="0.35">
      <c r="A737" s="501"/>
      <c r="B737" s="596"/>
      <c r="C737" s="596"/>
      <c r="D737" s="596"/>
      <c r="E737" s="596"/>
      <c r="F737" s="596"/>
      <c r="G737" s="503"/>
    </row>
    <row r="738" spans="1:7" outlineLevel="1" x14ac:dyDescent="0.35">
      <c r="A738" s="501"/>
      <c r="B738" s="596"/>
      <c r="C738" s="596"/>
      <c r="D738" s="596"/>
      <c r="E738" s="596"/>
      <c r="F738" s="596"/>
      <c r="G738" s="503"/>
    </row>
    <row r="739" spans="1:7" outlineLevel="1" x14ac:dyDescent="0.35">
      <c r="A739" s="501"/>
      <c r="B739" s="596"/>
      <c r="C739" s="596"/>
      <c r="D739" s="596"/>
      <c r="E739" s="596"/>
      <c r="F739" s="596"/>
      <c r="G739" s="503"/>
    </row>
    <row r="740" spans="1:7" outlineLevel="1" x14ac:dyDescent="0.35">
      <c r="A740" s="504"/>
      <c r="B740" s="505"/>
      <c r="C740" s="505"/>
      <c r="D740" s="505"/>
      <c r="E740" s="505"/>
      <c r="F740" s="505"/>
      <c r="G740" s="506"/>
    </row>
    <row r="741" spans="1:7" ht="15.5" outlineLevel="2" x14ac:dyDescent="0.35">
      <c r="A741" s="77">
        <f>'BD7'!A375</f>
        <v>0</v>
      </c>
      <c r="B741" s="81">
        <f>'BD7'!G375</f>
        <v>0</v>
      </c>
      <c r="C741" s="20"/>
      <c r="D741" s="20"/>
      <c r="E741" s="20"/>
      <c r="F741" s="20"/>
      <c r="G741" s="20"/>
    </row>
    <row r="742" spans="1:7" outlineLevel="2" x14ac:dyDescent="0.35">
      <c r="A742" s="498" t="s">
        <v>145</v>
      </c>
      <c r="B742" s="499"/>
      <c r="C742" s="499"/>
      <c r="D742" s="499"/>
      <c r="E742" s="499"/>
      <c r="F742" s="499"/>
      <c r="G742" s="500"/>
    </row>
    <row r="743" spans="1:7" outlineLevel="2" x14ac:dyDescent="0.35">
      <c r="A743" s="501"/>
      <c r="B743" s="596"/>
      <c r="C743" s="596"/>
      <c r="D743" s="596"/>
      <c r="E743" s="596"/>
      <c r="F743" s="596"/>
      <c r="G743" s="503"/>
    </row>
    <row r="744" spans="1:7" outlineLevel="2" x14ac:dyDescent="0.35">
      <c r="A744" s="501"/>
      <c r="B744" s="596"/>
      <c r="C744" s="596"/>
      <c r="D744" s="596"/>
      <c r="E744" s="596"/>
      <c r="F744" s="596"/>
      <c r="G744" s="503"/>
    </row>
    <row r="745" spans="1:7" outlineLevel="2" x14ac:dyDescent="0.35">
      <c r="A745" s="501"/>
      <c r="B745" s="596"/>
      <c r="C745" s="596"/>
      <c r="D745" s="596"/>
      <c r="E745" s="596"/>
      <c r="F745" s="596"/>
      <c r="G745" s="503"/>
    </row>
    <row r="746" spans="1:7" outlineLevel="2" x14ac:dyDescent="0.35">
      <c r="A746" s="501"/>
      <c r="B746" s="596"/>
      <c r="C746" s="596"/>
      <c r="D746" s="596"/>
      <c r="E746" s="596"/>
      <c r="F746" s="596"/>
      <c r="G746" s="503"/>
    </row>
    <row r="747" spans="1:7" outlineLevel="2" x14ac:dyDescent="0.35">
      <c r="A747" s="501"/>
      <c r="B747" s="596"/>
      <c r="C747" s="596"/>
      <c r="D747" s="596"/>
      <c r="E747" s="596"/>
      <c r="F747" s="596"/>
      <c r="G747" s="503"/>
    </row>
    <row r="748" spans="1:7" outlineLevel="2" x14ac:dyDescent="0.35">
      <c r="A748" s="504"/>
      <c r="B748" s="505"/>
      <c r="C748" s="505"/>
      <c r="D748" s="505"/>
      <c r="E748" s="505"/>
      <c r="F748" s="505"/>
      <c r="G748" s="506"/>
    </row>
    <row r="749" spans="1:7" ht="15.5" outlineLevel="2" x14ac:dyDescent="0.35">
      <c r="A749" s="77">
        <f>'BD7'!A376</f>
        <v>0</v>
      </c>
      <c r="B749" s="81">
        <f>'BD7'!G376</f>
        <v>0</v>
      </c>
      <c r="C749" s="20"/>
      <c r="D749" s="20"/>
      <c r="E749" s="20"/>
      <c r="F749" s="20"/>
      <c r="G749" s="20"/>
    </row>
    <row r="750" spans="1:7" outlineLevel="2" x14ac:dyDescent="0.35">
      <c r="A750" s="498" t="s">
        <v>145</v>
      </c>
      <c r="B750" s="499"/>
      <c r="C750" s="499"/>
      <c r="D750" s="499"/>
      <c r="E750" s="499"/>
      <c r="F750" s="499"/>
      <c r="G750" s="500"/>
    </row>
    <row r="751" spans="1:7" outlineLevel="2" x14ac:dyDescent="0.35">
      <c r="A751" s="501"/>
      <c r="B751" s="596"/>
      <c r="C751" s="596"/>
      <c r="D751" s="596"/>
      <c r="E751" s="596"/>
      <c r="F751" s="596"/>
      <c r="G751" s="503"/>
    </row>
    <row r="752" spans="1:7" outlineLevel="2" x14ac:dyDescent="0.35">
      <c r="A752" s="501"/>
      <c r="B752" s="596"/>
      <c r="C752" s="596"/>
      <c r="D752" s="596"/>
      <c r="E752" s="596"/>
      <c r="F752" s="596"/>
      <c r="G752" s="503"/>
    </row>
    <row r="753" spans="1:7" outlineLevel="2" x14ac:dyDescent="0.35">
      <c r="A753" s="501"/>
      <c r="B753" s="596"/>
      <c r="C753" s="596"/>
      <c r="D753" s="596"/>
      <c r="E753" s="596"/>
      <c r="F753" s="596"/>
      <c r="G753" s="503"/>
    </row>
    <row r="754" spans="1:7" outlineLevel="2" x14ac:dyDescent="0.35">
      <c r="A754" s="501"/>
      <c r="B754" s="596"/>
      <c r="C754" s="596"/>
      <c r="D754" s="596"/>
      <c r="E754" s="596"/>
      <c r="F754" s="596"/>
      <c r="G754" s="503"/>
    </row>
    <row r="755" spans="1:7" outlineLevel="2" x14ac:dyDescent="0.35">
      <c r="A755" s="501"/>
      <c r="B755" s="596"/>
      <c r="C755" s="596"/>
      <c r="D755" s="596"/>
      <c r="E755" s="596"/>
      <c r="F755" s="596"/>
      <c r="G755" s="503"/>
    </row>
    <row r="756" spans="1:7" outlineLevel="2" x14ac:dyDescent="0.35">
      <c r="A756" s="504"/>
      <c r="B756" s="505"/>
      <c r="C756" s="505"/>
      <c r="D756" s="505"/>
      <c r="E756" s="505"/>
      <c r="F756" s="505"/>
      <c r="G756" s="506"/>
    </row>
    <row r="757" spans="1:7" ht="15.5" outlineLevel="2" x14ac:dyDescent="0.35">
      <c r="A757" s="77">
        <f>'BD7'!A377</f>
        <v>0</v>
      </c>
      <c r="B757" s="81">
        <f>'BD7'!G377</f>
        <v>0</v>
      </c>
      <c r="C757" s="20"/>
      <c r="D757" s="20"/>
      <c r="E757" s="20"/>
      <c r="F757" s="20"/>
      <c r="G757" s="20"/>
    </row>
    <row r="758" spans="1:7" outlineLevel="2" x14ac:dyDescent="0.35">
      <c r="A758" s="498" t="s">
        <v>145</v>
      </c>
      <c r="B758" s="499"/>
      <c r="C758" s="499"/>
      <c r="D758" s="499"/>
      <c r="E758" s="499"/>
      <c r="F758" s="499"/>
      <c r="G758" s="500"/>
    </row>
    <row r="759" spans="1:7" outlineLevel="2" x14ac:dyDescent="0.35">
      <c r="A759" s="501"/>
      <c r="B759" s="596"/>
      <c r="C759" s="596"/>
      <c r="D759" s="596"/>
      <c r="E759" s="596"/>
      <c r="F759" s="596"/>
      <c r="G759" s="503"/>
    </row>
    <row r="760" spans="1:7" outlineLevel="2" x14ac:dyDescent="0.35">
      <c r="A760" s="501"/>
      <c r="B760" s="596"/>
      <c r="C760" s="596"/>
      <c r="D760" s="596"/>
      <c r="E760" s="596"/>
      <c r="F760" s="596"/>
      <c r="G760" s="503"/>
    </row>
    <row r="761" spans="1:7" outlineLevel="2" x14ac:dyDescent="0.35">
      <c r="A761" s="501"/>
      <c r="B761" s="596"/>
      <c r="C761" s="596"/>
      <c r="D761" s="596"/>
      <c r="E761" s="596"/>
      <c r="F761" s="596"/>
      <c r="G761" s="503"/>
    </row>
    <row r="762" spans="1:7" outlineLevel="2" x14ac:dyDescent="0.35">
      <c r="A762" s="501"/>
      <c r="B762" s="596"/>
      <c r="C762" s="596"/>
      <c r="D762" s="596"/>
      <c r="E762" s="596"/>
      <c r="F762" s="596"/>
      <c r="G762" s="503"/>
    </row>
    <row r="763" spans="1:7" outlineLevel="2" x14ac:dyDescent="0.35">
      <c r="A763" s="501"/>
      <c r="B763" s="596"/>
      <c r="C763" s="596"/>
      <c r="D763" s="596"/>
      <c r="E763" s="596"/>
      <c r="F763" s="596"/>
      <c r="G763" s="503"/>
    </row>
    <row r="764" spans="1:7" outlineLevel="2" x14ac:dyDescent="0.35">
      <c r="A764" s="504"/>
      <c r="B764" s="505"/>
      <c r="C764" s="505"/>
      <c r="D764" s="505"/>
      <c r="E764" s="505"/>
      <c r="F764" s="505"/>
      <c r="G764" s="506"/>
    </row>
    <row r="765" spans="1:7" ht="15.5" outlineLevel="2" x14ac:dyDescent="0.35">
      <c r="A765" s="77">
        <f>'BD7'!A378</f>
        <v>0</v>
      </c>
      <c r="B765" s="81">
        <f>'BD7'!G378</f>
        <v>0</v>
      </c>
      <c r="C765" s="20"/>
      <c r="D765" s="20"/>
      <c r="E765" s="20"/>
      <c r="F765" s="20"/>
      <c r="G765" s="20"/>
    </row>
    <row r="766" spans="1:7" outlineLevel="2" x14ac:dyDescent="0.35">
      <c r="A766" s="498" t="s">
        <v>145</v>
      </c>
      <c r="B766" s="499"/>
      <c r="C766" s="499"/>
      <c r="D766" s="499"/>
      <c r="E766" s="499"/>
      <c r="F766" s="499"/>
      <c r="G766" s="500"/>
    </row>
    <row r="767" spans="1:7" outlineLevel="2" x14ac:dyDescent="0.35">
      <c r="A767" s="501"/>
      <c r="B767" s="596"/>
      <c r="C767" s="596"/>
      <c r="D767" s="596"/>
      <c r="E767" s="596"/>
      <c r="F767" s="596"/>
      <c r="G767" s="503"/>
    </row>
    <row r="768" spans="1:7" outlineLevel="2" x14ac:dyDescent="0.35">
      <c r="A768" s="501"/>
      <c r="B768" s="596"/>
      <c r="C768" s="596"/>
      <c r="D768" s="596"/>
      <c r="E768" s="596"/>
      <c r="F768" s="596"/>
      <c r="G768" s="503"/>
    </row>
    <row r="769" spans="1:7" outlineLevel="2" x14ac:dyDescent="0.35">
      <c r="A769" s="501"/>
      <c r="B769" s="596"/>
      <c r="C769" s="596"/>
      <c r="D769" s="596"/>
      <c r="E769" s="596"/>
      <c r="F769" s="596"/>
      <c r="G769" s="503"/>
    </row>
    <row r="770" spans="1:7" outlineLevel="2" x14ac:dyDescent="0.35">
      <c r="A770" s="501"/>
      <c r="B770" s="596"/>
      <c r="C770" s="596"/>
      <c r="D770" s="596"/>
      <c r="E770" s="596"/>
      <c r="F770" s="596"/>
      <c r="G770" s="503"/>
    </row>
    <row r="771" spans="1:7" outlineLevel="2" x14ac:dyDescent="0.35">
      <c r="A771" s="501"/>
      <c r="B771" s="596"/>
      <c r="C771" s="596"/>
      <c r="D771" s="596"/>
      <c r="E771" s="596"/>
      <c r="F771" s="596"/>
      <c r="G771" s="503"/>
    </row>
    <row r="772" spans="1:7" outlineLevel="2" x14ac:dyDescent="0.35">
      <c r="A772" s="504"/>
      <c r="B772" s="505"/>
      <c r="C772" s="505"/>
      <c r="D772" s="505"/>
      <c r="E772" s="505"/>
      <c r="F772" s="505"/>
      <c r="G772" s="506"/>
    </row>
    <row r="773" spans="1:7" ht="15.5" outlineLevel="2" x14ac:dyDescent="0.35">
      <c r="A773" s="77">
        <f>'BD7'!A379</f>
        <v>0</v>
      </c>
      <c r="B773" s="81">
        <f>'BD7'!G379</f>
        <v>0</v>
      </c>
      <c r="C773" s="20"/>
      <c r="D773" s="20"/>
      <c r="E773" s="20"/>
      <c r="F773" s="20"/>
      <c r="G773" s="20"/>
    </row>
    <row r="774" spans="1:7" ht="14.5" customHeight="1" outlineLevel="2" x14ac:dyDescent="0.35">
      <c r="A774" s="498" t="s">
        <v>145</v>
      </c>
      <c r="B774" s="499"/>
      <c r="C774" s="499"/>
      <c r="D774" s="499"/>
      <c r="E774" s="499"/>
      <c r="F774" s="499"/>
      <c r="G774" s="500"/>
    </row>
    <row r="775" spans="1:7" outlineLevel="2" x14ac:dyDescent="0.35">
      <c r="A775" s="501"/>
      <c r="B775" s="596"/>
      <c r="C775" s="596"/>
      <c r="D775" s="596"/>
      <c r="E775" s="596"/>
      <c r="F775" s="596"/>
      <c r="G775" s="503"/>
    </row>
    <row r="776" spans="1:7" outlineLevel="2" x14ac:dyDescent="0.35">
      <c r="A776" s="501"/>
      <c r="B776" s="596"/>
      <c r="C776" s="596"/>
      <c r="D776" s="596"/>
      <c r="E776" s="596"/>
      <c r="F776" s="596"/>
      <c r="G776" s="503"/>
    </row>
    <row r="777" spans="1:7" outlineLevel="2" x14ac:dyDescent="0.35">
      <c r="A777" s="501"/>
      <c r="B777" s="596"/>
      <c r="C777" s="596"/>
      <c r="D777" s="596"/>
      <c r="E777" s="596"/>
      <c r="F777" s="596"/>
      <c r="G777" s="503"/>
    </row>
    <row r="778" spans="1:7" outlineLevel="2" x14ac:dyDescent="0.35">
      <c r="A778" s="501"/>
      <c r="B778" s="596"/>
      <c r="C778" s="596"/>
      <c r="D778" s="596"/>
      <c r="E778" s="596"/>
      <c r="F778" s="596"/>
      <c r="G778" s="503"/>
    </row>
    <row r="779" spans="1:7" outlineLevel="2" x14ac:dyDescent="0.35">
      <c r="A779" s="501"/>
      <c r="B779" s="596"/>
      <c r="C779" s="596"/>
      <c r="D779" s="596"/>
      <c r="E779" s="596"/>
      <c r="F779" s="596"/>
      <c r="G779" s="503"/>
    </row>
    <row r="780" spans="1:7" outlineLevel="2" x14ac:dyDescent="0.35">
      <c r="A780" s="504"/>
      <c r="B780" s="505"/>
      <c r="C780" s="505"/>
      <c r="D780" s="505"/>
      <c r="E780" s="505"/>
      <c r="F780" s="505"/>
      <c r="G780" s="506"/>
    </row>
    <row r="781" spans="1:7" outlineLevel="1" x14ac:dyDescent="0.35">
      <c r="B781" s="20"/>
      <c r="C781" s="20"/>
      <c r="D781" s="20"/>
      <c r="E781" s="20"/>
      <c r="F781" s="20"/>
      <c r="G781" s="20"/>
    </row>
    <row r="782" spans="1:7" ht="15" thickBot="1" x14ac:dyDescent="0.4"/>
    <row r="783" spans="1:7" ht="69.650000000000006" customHeight="1" thickBot="1" x14ac:dyDescent="0.4">
      <c r="A783" s="166" t="s">
        <v>7</v>
      </c>
      <c r="B783" s="563" t="s">
        <v>157</v>
      </c>
      <c r="C783" s="564"/>
      <c r="D783" s="564"/>
      <c r="E783" s="564"/>
      <c r="F783" s="564"/>
      <c r="G783" s="580"/>
    </row>
    <row r="784" spans="1:7" ht="24" thickBot="1" x14ac:dyDescent="0.6">
      <c r="A784" s="16" t="s">
        <v>39</v>
      </c>
      <c r="B784" s="466">
        <f>B786+D803</f>
        <v>0</v>
      </c>
      <c r="C784" s="467"/>
    </row>
    <row r="785" spans="1:7" outlineLevel="1" x14ac:dyDescent="0.35"/>
    <row r="786" spans="1:7" ht="18.5" outlineLevel="1" collapsed="1" x14ac:dyDescent="0.35">
      <c r="A786" s="249" t="s">
        <v>138</v>
      </c>
      <c r="B786" s="491">
        <f>'BD7'!G391</f>
        <v>0</v>
      </c>
      <c r="C786" s="491"/>
      <c r="D786" s="250"/>
      <c r="E786" s="250"/>
      <c r="F786" s="250"/>
      <c r="G786" s="250"/>
    </row>
    <row r="787" spans="1:7" hidden="1" outlineLevel="2" x14ac:dyDescent="0.35">
      <c r="A787" s="584">
        <f>'BD7'!A386</f>
        <v>0</v>
      </c>
      <c r="B787" s="586"/>
      <c r="C787" s="593" t="s">
        <v>144</v>
      </c>
      <c r="D787" s="593"/>
      <c r="E787" s="593"/>
      <c r="F787" s="593"/>
      <c r="G787" s="593"/>
    </row>
    <row r="788" spans="1:7" hidden="1" outlineLevel="2" x14ac:dyDescent="0.35">
      <c r="C788" s="593"/>
      <c r="D788" s="593"/>
      <c r="E788" s="593"/>
      <c r="F788" s="593"/>
      <c r="G788" s="593"/>
    </row>
    <row r="789" spans="1:7" hidden="1" outlineLevel="2" x14ac:dyDescent="0.35">
      <c r="C789" s="593"/>
      <c r="D789" s="593"/>
      <c r="E789" s="593"/>
      <c r="F789" s="593"/>
      <c r="G789" s="593"/>
    </row>
    <row r="790" spans="1:7" hidden="1" outlineLevel="2" x14ac:dyDescent="0.35">
      <c r="A790" s="584">
        <f>'BD7'!A387</f>
        <v>0</v>
      </c>
      <c r="B790" s="586"/>
      <c r="C790" s="593" t="s">
        <v>144</v>
      </c>
      <c r="D790" s="593"/>
      <c r="E790" s="593"/>
      <c r="F790" s="593"/>
      <c r="G790" s="593"/>
    </row>
    <row r="791" spans="1:7" hidden="1" outlineLevel="2" x14ac:dyDescent="0.35">
      <c r="C791" s="593"/>
      <c r="D791" s="593"/>
      <c r="E791" s="593"/>
      <c r="F791" s="593"/>
      <c r="G791" s="593"/>
    </row>
    <row r="792" spans="1:7" hidden="1" outlineLevel="2" x14ac:dyDescent="0.35">
      <c r="C792" s="593"/>
      <c r="D792" s="593"/>
      <c r="E792" s="593"/>
      <c r="F792" s="593"/>
      <c r="G792" s="593"/>
    </row>
    <row r="793" spans="1:7" hidden="1" outlineLevel="2" x14ac:dyDescent="0.35">
      <c r="A793" s="584">
        <f>'BD7'!A388</f>
        <v>0</v>
      </c>
      <c r="B793" s="586"/>
      <c r="C793" s="593" t="s">
        <v>144</v>
      </c>
      <c r="D793" s="593"/>
      <c r="E793" s="593"/>
      <c r="F793" s="593"/>
      <c r="G793" s="593"/>
    </row>
    <row r="794" spans="1:7" hidden="1" outlineLevel="2" x14ac:dyDescent="0.35">
      <c r="C794" s="593"/>
      <c r="D794" s="593"/>
      <c r="E794" s="593"/>
      <c r="F794" s="593"/>
      <c r="G794" s="593"/>
    </row>
    <row r="795" spans="1:7" hidden="1" outlineLevel="2" x14ac:dyDescent="0.35">
      <c r="C795" s="593"/>
      <c r="D795" s="593"/>
      <c r="E795" s="593"/>
      <c r="F795" s="593"/>
      <c r="G795" s="593"/>
    </row>
    <row r="796" spans="1:7" hidden="1" outlineLevel="2" x14ac:dyDescent="0.35">
      <c r="A796" s="584">
        <f>'BD7'!A389</f>
        <v>0</v>
      </c>
      <c r="B796" s="586"/>
      <c r="C796" s="593" t="s">
        <v>144</v>
      </c>
      <c r="D796" s="593"/>
      <c r="E796" s="593"/>
      <c r="F796" s="593"/>
      <c r="G796" s="593"/>
    </row>
    <row r="797" spans="1:7" hidden="1" outlineLevel="2" x14ac:dyDescent="0.35">
      <c r="C797" s="593"/>
      <c r="D797" s="593"/>
      <c r="E797" s="593"/>
      <c r="F797" s="593"/>
      <c r="G797" s="593"/>
    </row>
    <row r="798" spans="1:7" hidden="1" outlineLevel="2" x14ac:dyDescent="0.35">
      <c r="C798" s="593"/>
      <c r="D798" s="593"/>
      <c r="E798" s="593"/>
      <c r="F798" s="593"/>
      <c r="G798" s="593"/>
    </row>
    <row r="799" spans="1:7" hidden="1" outlineLevel="2" x14ac:dyDescent="0.35">
      <c r="A799" s="584">
        <f>'BD7'!A390</f>
        <v>0</v>
      </c>
      <c r="B799" s="586"/>
      <c r="C799" s="593" t="s">
        <v>144</v>
      </c>
      <c r="D799" s="593"/>
      <c r="E799" s="593"/>
      <c r="F799" s="593"/>
      <c r="G799" s="593"/>
    </row>
    <row r="800" spans="1:7" hidden="1" outlineLevel="2" x14ac:dyDescent="0.35">
      <c r="C800" s="593"/>
      <c r="D800" s="593"/>
      <c r="E800" s="593"/>
      <c r="F800" s="593"/>
      <c r="G800" s="593"/>
    </row>
    <row r="801" spans="1:7" hidden="1" outlineLevel="2" x14ac:dyDescent="0.35">
      <c r="C801" s="593"/>
      <c r="D801" s="593"/>
      <c r="E801" s="593"/>
      <c r="F801" s="593"/>
      <c r="G801" s="593"/>
    </row>
    <row r="802" spans="1:7" outlineLevel="1" x14ac:dyDescent="0.35"/>
    <row r="803" spans="1:7" ht="18.5" outlineLevel="1" collapsed="1" x14ac:dyDescent="0.35">
      <c r="A803" s="251" t="s">
        <v>139</v>
      </c>
      <c r="B803" s="250"/>
      <c r="C803" s="250"/>
      <c r="D803" s="491">
        <f>'BD7'!G400</f>
        <v>0</v>
      </c>
      <c r="E803" s="491"/>
      <c r="F803" s="250"/>
      <c r="G803" s="250"/>
    </row>
    <row r="804" spans="1:7" hidden="1" outlineLevel="2" x14ac:dyDescent="0.35">
      <c r="A804" s="584">
        <f>'BD7'!A395</f>
        <v>0</v>
      </c>
      <c r="B804" s="584"/>
      <c r="C804" s="593" t="s">
        <v>144</v>
      </c>
      <c r="D804" s="593"/>
      <c r="E804" s="593"/>
      <c r="F804" s="593"/>
      <c r="G804" s="593"/>
    </row>
    <row r="805" spans="1:7" hidden="1" outlineLevel="2" x14ac:dyDescent="0.35">
      <c r="C805" s="593"/>
      <c r="D805" s="593"/>
      <c r="E805" s="593"/>
      <c r="F805" s="593"/>
      <c r="G805" s="593"/>
    </row>
    <row r="806" spans="1:7" hidden="1" outlineLevel="2" x14ac:dyDescent="0.35">
      <c r="C806" s="593"/>
      <c r="D806" s="593"/>
      <c r="E806" s="593"/>
      <c r="F806" s="593"/>
      <c r="G806" s="593"/>
    </row>
    <row r="807" spans="1:7" hidden="1" outlineLevel="2" x14ac:dyDescent="0.35">
      <c r="A807" s="584">
        <f>'BD7'!A396</f>
        <v>0</v>
      </c>
      <c r="B807" s="586"/>
      <c r="C807" s="593" t="s">
        <v>144</v>
      </c>
      <c r="D807" s="593"/>
      <c r="E807" s="593"/>
      <c r="F807" s="593"/>
      <c r="G807" s="593"/>
    </row>
    <row r="808" spans="1:7" hidden="1" outlineLevel="2" x14ac:dyDescent="0.35">
      <c r="C808" s="593"/>
      <c r="D808" s="593"/>
      <c r="E808" s="593"/>
      <c r="F808" s="593"/>
      <c r="G808" s="593"/>
    </row>
    <row r="809" spans="1:7" hidden="1" outlineLevel="2" x14ac:dyDescent="0.35">
      <c r="C809" s="593"/>
      <c r="D809" s="593"/>
      <c r="E809" s="593"/>
      <c r="F809" s="593"/>
      <c r="G809" s="593"/>
    </row>
    <row r="810" spans="1:7" hidden="1" outlineLevel="2" x14ac:dyDescent="0.35">
      <c r="A810" s="584">
        <f>'BD7'!A397</f>
        <v>0</v>
      </c>
      <c r="B810" s="586"/>
      <c r="C810" s="593" t="s">
        <v>144</v>
      </c>
      <c r="D810" s="593"/>
      <c r="E810" s="593"/>
      <c r="F810" s="593"/>
      <c r="G810" s="593"/>
    </row>
    <row r="811" spans="1:7" hidden="1" outlineLevel="2" x14ac:dyDescent="0.35">
      <c r="C811" s="593"/>
      <c r="D811" s="593"/>
      <c r="E811" s="593"/>
      <c r="F811" s="593"/>
      <c r="G811" s="593"/>
    </row>
    <row r="812" spans="1:7" hidden="1" outlineLevel="2" x14ac:dyDescent="0.35">
      <c r="C812" s="593"/>
      <c r="D812" s="593"/>
      <c r="E812" s="593"/>
      <c r="F812" s="593"/>
      <c r="G812" s="593"/>
    </row>
    <row r="813" spans="1:7" hidden="1" outlineLevel="2" x14ac:dyDescent="0.35">
      <c r="A813" s="584">
        <f>'BD7'!A398</f>
        <v>0</v>
      </c>
      <c r="B813" s="586"/>
      <c r="C813" s="593" t="s">
        <v>144</v>
      </c>
      <c r="D813" s="593"/>
      <c r="E813" s="593"/>
      <c r="F813" s="593"/>
      <c r="G813" s="593"/>
    </row>
    <row r="814" spans="1:7" hidden="1" outlineLevel="2" x14ac:dyDescent="0.35">
      <c r="C814" s="593"/>
      <c r="D814" s="593"/>
      <c r="E814" s="593"/>
      <c r="F814" s="593"/>
      <c r="G814" s="593"/>
    </row>
    <row r="815" spans="1:7" hidden="1" outlineLevel="2" x14ac:dyDescent="0.35">
      <c r="C815" s="593"/>
      <c r="D815" s="593"/>
      <c r="E815" s="593"/>
      <c r="F815" s="593"/>
      <c r="G815" s="593"/>
    </row>
    <row r="816" spans="1:7" hidden="1" outlineLevel="2" x14ac:dyDescent="0.35">
      <c r="A816" s="584">
        <f>'BD7'!A399</f>
        <v>0</v>
      </c>
      <c r="B816" s="586"/>
      <c r="C816" s="593" t="s">
        <v>144</v>
      </c>
      <c r="D816" s="593"/>
      <c r="E816" s="593"/>
      <c r="F816" s="593"/>
      <c r="G816" s="593"/>
    </row>
    <row r="817" spans="1:7" hidden="1" outlineLevel="2" x14ac:dyDescent="0.35">
      <c r="C817" s="593"/>
      <c r="D817" s="593"/>
      <c r="E817" s="593"/>
      <c r="F817" s="593"/>
      <c r="G817" s="593"/>
    </row>
    <row r="818" spans="1:7" hidden="1" outlineLevel="2" x14ac:dyDescent="0.35">
      <c r="C818" s="593"/>
      <c r="D818" s="593"/>
      <c r="E818" s="593"/>
      <c r="F818" s="593"/>
      <c r="G818" s="593"/>
    </row>
    <row r="820" spans="1:7" ht="15" thickBot="1" x14ac:dyDescent="0.4"/>
    <row r="821" spans="1:7" ht="29" thickBot="1" x14ac:dyDescent="0.4">
      <c r="A821" s="166" t="s">
        <v>8</v>
      </c>
      <c r="B821" s="573"/>
      <c r="C821" s="574"/>
      <c r="D821" s="574"/>
      <c r="E821" s="574"/>
      <c r="F821" s="574"/>
      <c r="G821" s="575"/>
    </row>
    <row r="822" spans="1:7" ht="24" thickBot="1" x14ac:dyDescent="0.6">
      <c r="A822" s="16" t="s">
        <v>39</v>
      </c>
      <c r="B822" s="466">
        <f>B825+B1101</f>
        <v>0</v>
      </c>
      <c r="C822" s="467"/>
    </row>
    <row r="823" spans="1:7" ht="15" thickBot="1" x14ac:dyDescent="0.4"/>
    <row r="824" spans="1:7" ht="55.15" customHeight="1" thickBot="1" x14ac:dyDescent="0.4">
      <c r="A824" s="176" t="s">
        <v>98</v>
      </c>
      <c r="B824" s="477" t="s">
        <v>158</v>
      </c>
      <c r="C824" s="478"/>
      <c r="D824" s="478"/>
      <c r="E824" s="478"/>
      <c r="F824" s="478"/>
      <c r="G824" s="479"/>
    </row>
    <row r="825" spans="1:7" ht="24" thickBot="1" x14ac:dyDescent="0.6">
      <c r="A825" s="16" t="s">
        <v>39</v>
      </c>
      <c r="B825" s="466">
        <f>B834+B887+D940+C993+B1046</f>
        <v>0</v>
      </c>
      <c r="C825" s="467"/>
    </row>
    <row r="826" spans="1:7" outlineLevel="1" collapsed="1" x14ac:dyDescent="0.35"/>
    <row r="827" spans="1:7" outlineLevel="1" x14ac:dyDescent="0.35">
      <c r="A827" s="599" t="s">
        <v>49</v>
      </c>
      <c r="B827" s="599"/>
      <c r="C827" s="599"/>
      <c r="D827" s="599"/>
      <c r="E827" s="599"/>
      <c r="F827" s="599"/>
      <c r="G827" s="599"/>
    </row>
    <row r="828" spans="1:7" ht="111" customHeight="1" outlineLevel="2" x14ac:dyDescent="0.35">
      <c r="A828" s="175" t="s">
        <v>52</v>
      </c>
      <c r="B828" s="600" t="s">
        <v>276</v>
      </c>
      <c r="C828" s="600"/>
      <c r="D828" s="600"/>
      <c r="E828" s="600"/>
      <c r="F828" s="600"/>
      <c r="G828" s="600"/>
    </row>
    <row r="829" spans="1:7" ht="27.65" customHeight="1" outlineLevel="2" x14ac:dyDescent="0.35">
      <c r="A829" s="174" t="s">
        <v>53</v>
      </c>
      <c r="B829" s="598" t="s">
        <v>71</v>
      </c>
      <c r="C829" s="598"/>
      <c r="D829" s="598"/>
      <c r="E829" s="598"/>
      <c r="F829" s="598"/>
      <c r="G829" s="598"/>
    </row>
    <row r="830" spans="1:7" ht="112.15" customHeight="1" outlineLevel="2" x14ac:dyDescent="0.35">
      <c r="A830" s="173" t="s">
        <v>54</v>
      </c>
      <c r="B830" s="597" t="s">
        <v>64</v>
      </c>
      <c r="C830" s="597"/>
      <c r="D830" s="597"/>
      <c r="E830" s="597"/>
      <c r="F830" s="597"/>
      <c r="G830" s="597"/>
    </row>
    <row r="831" spans="1:7" ht="27" customHeight="1" outlineLevel="2" x14ac:dyDescent="0.35">
      <c r="A831" s="174" t="s">
        <v>55</v>
      </c>
      <c r="B831" s="598" t="s">
        <v>56</v>
      </c>
      <c r="C831" s="598"/>
      <c r="D831" s="598"/>
      <c r="E831" s="598"/>
      <c r="F831" s="598"/>
      <c r="G831" s="598"/>
    </row>
    <row r="832" spans="1:7" ht="83.5" customHeight="1" outlineLevel="2" x14ac:dyDescent="0.35">
      <c r="A832" s="173" t="s">
        <v>57</v>
      </c>
      <c r="B832" s="597" t="s">
        <v>58</v>
      </c>
      <c r="C832" s="597"/>
      <c r="D832" s="597"/>
      <c r="E832" s="597"/>
      <c r="F832" s="597"/>
      <c r="G832" s="597"/>
    </row>
    <row r="833" spans="1:7" outlineLevel="1" x14ac:dyDescent="0.35"/>
    <row r="834" spans="1:7" ht="18.5" outlineLevel="1" x14ac:dyDescent="0.35">
      <c r="A834" s="56" t="s">
        <v>100</v>
      </c>
      <c r="B834" s="491">
        <f>'BD7'!G424</f>
        <v>0</v>
      </c>
      <c r="C834" s="491"/>
      <c r="D834" s="170"/>
      <c r="E834" s="170"/>
      <c r="F834" s="170"/>
      <c r="G834" s="170"/>
    </row>
    <row r="835" spans="1:7" ht="14.5" customHeight="1" outlineLevel="1" x14ac:dyDescent="0.35">
      <c r="A835" s="587" t="s">
        <v>123</v>
      </c>
      <c r="B835" s="588"/>
      <c r="C835" s="588"/>
      <c r="D835" s="588"/>
      <c r="E835" s="588"/>
      <c r="F835" s="588"/>
      <c r="G835" s="589"/>
    </row>
    <row r="836" spans="1:7" s="171" customFormat="1" ht="14.5" customHeight="1" outlineLevel="1" x14ac:dyDescent="0.35">
      <c r="A836" s="584">
        <f>'BD7'!A413</f>
        <v>0</v>
      </c>
      <c r="B836" s="586"/>
      <c r="C836" s="215">
        <f>'BD7'!G413</f>
        <v>0</v>
      </c>
    </row>
    <row r="837" spans="1:7" s="171" customFormat="1" ht="14.5" customHeight="1" outlineLevel="1" x14ac:dyDescent="0.35">
      <c r="A837" s="499" t="s">
        <v>145</v>
      </c>
      <c r="B837" s="499"/>
      <c r="C837" s="499"/>
      <c r="D837" s="499"/>
      <c r="E837" s="499"/>
      <c r="F837" s="499"/>
      <c r="G837" s="500"/>
    </row>
    <row r="838" spans="1:7" s="171" customFormat="1" ht="14.5" customHeight="1" outlineLevel="1" x14ac:dyDescent="0.35">
      <c r="A838" s="502"/>
      <c r="B838" s="502"/>
      <c r="C838" s="502"/>
      <c r="D838" s="502"/>
      <c r="E838" s="502"/>
      <c r="F838" s="502"/>
      <c r="G838" s="503"/>
    </row>
    <row r="839" spans="1:7" s="171" customFormat="1" ht="14.5" customHeight="1" outlineLevel="1" x14ac:dyDescent="0.35">
      <c r="A839" s="502"/>
      <c r="B839" s="502"/>
      <c r="C839" s="502"/>
      <c r="D839" s="502"/>
      <c r="E839" s="502"/>
      <c r="F839" s="502"/>
      <c r="G839" s="503"/>
    </row>
    <row r="840" spans="1:7" s="171" customFormat="1" outlineLevel="1" x14ac:dyDescent="0.35">
      <c r="A840" s="505"/>
      <c r="B840" s="505"/>
      <c r="C840" s="505"/>
      <c r="D840" s="505"/>
      <c r="E840" s="505"/>
      <c r="F840" s="505"/>
      <c r="G840" s="506"/>
    </row>
    <row r="841" spans="1:7" s="171" customFormat="1" ht="14.5" customHeight="1" outlineLevel="1" x14ac:dyDescent="0.35">
      <c r="A841" s="584">
        <f>'BD7'!A414</f>
        <v>0</v>
      </c>
      <c r="B841" s="586"/>
      <c r="C841" s="215">
        <f>'BD7'!G414</f>
        <v>0</v>
      </c>
    </row>
    <row r="842" spans="1:7" s="171" customFormat="1" ht="14.5" customHeight="1" outlineLevel="1" x14ac:dyDescent="0.35">
      <c r="A842" s="499" t="s">
        <v>145</v>
      </c>
      <c r="B842" s="499"/>
      <c r="C842" s="499"/>
      <c r="D842" s="499"/>
      <c r="E842" s="499"/>
      <c r="F842" s="499"/>
      <c r="G842" s="500"/>
    </row>
    <row r="843" spans="1:7" s="171" customFormat="1" ht="14.5" customHeight="1" outlineLevel="1" x14ac:dyDescent="0.35">
      <c r="A843" s="502"/>
      <c r="B843" s="502"/>
      <c r="C843" s="502"/>
      <c r="D843" s="502"/>
      <c r="E843" s="502"/>
      <c r="F843" s="502"/>
      <c r="G843" s="503"/>
    </row>
    <row r="844" spans="1:7" s="171" customFormat="1" ht="14.5" customHeight="1" outlineLevel="1" x14ac:dyDescent="0.35">
      <c r="A844" s="502"/>
      <c r="B844" s="502"/>
      <c r="C844" s="502"/>
      <c r="D844" s="502"/>
      <c r="E844" s="502"/>
      <c r="F844" s="502"/>
      <c r="G844" s="503"/>
    </row>
    <row r="845" spans="1:7" s="171" customFormat="1" outlineLevel="1" x14ac:dyDescent="0.35">
      <c r="A845" s="505"/>
      <c r="B845" s="505"/>
      <c r="C845" s="505"/>
      <c r="D845" s="505"/>
      <c r="E845" s="505"/>
      <c r="F845" s="505"/>
      <c r="G845" s="506"/>
    </row>
    <row r="846" spans="1:7" s="171" customFormat="1" ht="14.5" customHeight="1" outlineLevel="1" x14ac:dyDescent="0.35">
      <c r="A846" s="584">
        <f>'BD7'!A415</f>
        <v>0</v>
      </c>
      <c r="B846" s="586"/>
      <c r="C846" s="215">
        <f>'BD7'!G415</f>
        <v>0</v>
      </c>
    </row>
    <row r="847" spans="1:7" s="171" customFormat="1" ht="14.5" customHeight="1" outlineLevel="1" x14ac:dyDescent="0.35">
      <c r="A847" s="499" t="s">
        <v>145</v>
      </c>
      <c r="B847" s="499"/>
      <c r="C847" s="499"/>
      <c r="D847" s="499"/>
      <c r="E847" s="499"/>
      <c r="F847" s="499"/>
      <c r="G847" s="500"/>
    </row>
    <row r="848" spans="1:7" s="171" customFormat="1" ht="14.5" customHeight="1" outlineLevel="1" x14ac:dyDescent="0.35">
      <c r="A848" s="502"/>
      <c r="B848" s="502"/>
      <c r="C848" s="502"/>
      <c r="D848" s="502"/>
      <c r="E848" s="502"/>
      <c r="F848" s="502"/>
      <c r="G848" s="503"/>
    </row>
    <row r="849" spans="1:7" s="171" customFormat="1" ht="14.5" customHeight="1" outlineLevel="1" x14ac:dyDescent="0.35">
      <c r="A849" s="502"/>
      <c r="B849" s="502"/>
      <c r="C849" s="502"/>
      <c r="D849" s="502"/>
      <c r="E849" s="502"/>
      <c r="F849" s="502"/>
      <c r="G849" s="503"/>
    </row>
    <row r="850" spans="1:7" s="171" customFormat="1" outlineLevel="1" x14ac:dyDescent="0.35">
      <c r="A850" s="505"/>
      <c r="B850" s="505"/>
      <c r="C850" s="505"/>
      <c r="D850" s="505"/>
      <c r="E850" s="505"/>
      <c r="F850" s="505"/>
      <c r="G850" s="506"/>
    </row>
    <row r="851" spans="1:7" s="171" customFormat="1" ht="14.5" customHeight="1" outlineLevel="1" x14ac:dyDescent="0.35">
      <c r="A851" s="584">
        <f>'BD7'!A416</f>
        <v>0</v>
      </c>
      <c r="B851" s="586"/>
      <c r="C851" s="215">
        <f>'BD7'!G416</f>
        <v>0</v>
      </c>
      <c r="D851" s="272"/>
      <c r="E851" s="272"/>
      <c r="F851" s="272"/>
    </row>
    <row r="852" spans="1:7" s="171" customFormat="1" ht="14.5" customHeight="1" outlineLevel="1" x14ac:dyDescent="0.35">
      <c r="A852" s="499" t="s">
        <v>145</v>
      </c>
      <c r="B852" s="499"/>
      <c r="C852" s="499"/>
      <c r="D852" s="499"/>
      <c r="E852" s="499"/>
      <c r="F852" s="499"/>
      <c r="G852" s="500"/>
    </row>
    <row r="853" spans="1:7" s="171" customFormat="1" ht="14.5" customHeight="1" outlineLevel="1" x14ac:dyDescent="0.35">
      <c r="A853" s="502"/>
      <c r="B853" s="502"/>
      <c r="C853" s="502"/>
      <c r="D853" s="502"/>
      <c r="E853" s="502"/>
      <c r="F853" s="502"/>
      <c r="G853" s="503"/>
    </row>
    <row r="854" spans="1:7" s="171" customFormat="1" ht="14.5" customHeight="1" outlineLevel="1" x14ac:dyDescent="0.35">
      <c r="A854" s="502"/>
      <c r="B854" s="502"/>
      <c r="C854" s="502"/>
      <c r="D854" s="502"/>
      <c r="E854" s="502"/>
      <c r="F854" s="502"/>
      <c r="G854" s="503"/>
    </row>
    <row r="855" spans="1:7" s="171" customFormat="1" outlineLevel="1" x14ac:dyDescent="0.35">
      <c r="A855" s="505"/>
      <c r="B855" s="505"/>
      <c r="C855" s="505"/>
      <c r="D855" s="505"/>
      <c r="E855" s="505"/>
      <c r="F855" s="505"/>
      <c r="G855" s="506"/>
    </row>
    <row r="856" spans="1:7" s="171" customFormat="1" ht="14.5" customHeight="1" outlineLevel="1" x14ac:dyDescent="0.35">
      <c r="A856" s="584">
        <f>'BD7'!A417</f>
        <v>0</v>
      </c>
      <c r="B856" s="586"/>
      <c r="C856" s="215">
        <f>'BD7'!G417</f>
        <v>0</v>
      </c>
    </row>
    <row r="857" spans="1:7" s="171" customFormat="1" ht="14.5" customHeight="1" outlineLevel="1" x14ac:dyDescent="0.35">
      <c r="A857" s="499" t="s">
        <v>145</v>
      </c>
      <c r="B857" s="499"/>
      <c r="C857" s="499"/>
      <c r="D857" s="499"/>
      <c r="E857" s="499"/>
      <c r="F857" s="499"/>
      <c r="G857" s="500"/>
    </row>
    <row r="858" spans="1:7" s="171" customFormat="1" ht="14.5" customHeight="1" outlineLevel="1" x14ac:dyDescent="0.35">
      <c r="A858" s="502"/>
      <c r="B858" s="502"/>
      <c r="C858" s="502"/>
      <c r="D858" s="502"/>
      <c r="E858" s="502"/>
      <c r="F858" s="502"/>
      <c r="G858" s="503"/>
    </row>
    <row r="859" spans="1:7" s="171" customFormat="1" ht="14.5" customHeight="1" outlineLevel="1" x14ac:dyDescent="0.35">
      <c r="A859" s="502"/>
      <c r="B859" s="502"/>
      <c r="C859" s="502"/>
      <c r="D859" s="502"/>
      <c r="E859" s="502"/>
      <c r="F859" s="502"/>
      <c r="G859" s="503"/>
    </row>
    <row r="860" spans="1:7" s="171" customFormat="1" outlineLevel="1" x14ac:dyDescent="0.35">
      <c r="A860" s="505"/>
      <c r="B860" s="505"/>
      <c r="C860" s="505"/>
      <c r="D860" s="505"/>
      <c r="E860" s="505"/>
      <c r="F860" s="505"/>
      <c r="G860" s="506"/>
    </row>
    <row r="861" spans="1:7" s="171" customFormat="1" ht="14.5" customHeight="1" outlineLevel="2" x14ac:dyDescent="0.35">
      <c r="A861" s="584">
        <f>'BD7'!A418</f>
        <v>0</v>
      </c>
      <c r="B861" s="586"/>
      <c r="C861" s="215">
        <f>'BD7'!G418</f>
        <v>0</v>
      </c>
    </row>
    <row r="862" spans="1:7" s="171" customFormat="1" ht="14.5" customHeight="1" outlineLevel="2" x14ac:dyDescent="0.35">
      <c r="A862" s="499" t="s">
        <v>145</v>
      </c>
      <c r="B862" s="499"/>
      <c r="C862" s="499"/>
      <c r="D862" s="499"/>
      <c r="E862" s="499"/>
      <c r="F862" s="499"/>
      <c r="G862" s="500"/>
    </row>
    <row r="863" spans="1:7" s="171" customFormat="1" ht="14.5" customHeight="1" outlineLevel="2" x14ac:dyDescent="0.35">
      <c r="A863" s="502"/>
      <c r="B863" s="502"/>
      <c r="C863" s="502"/>
      <c r="D863" s="502"/>
      <c r="E863" s="502"/>
      <c r="F863" s="502"/>
      <c r="G863" s="503"/>
    </row>
    <row r="864" spans="1:7" s="171" customFormat="1" ht="14.5" customHeight="1" outlineLevel="2" x14ac:dyDescent="0.35">
      <c r="A864" s="502"/>
      <c r="B864" s="502"/>
      <c r="C864" s="502"/>
      <c r="D864" s="502"/>
      <c r="E864" s="502"/>
      <c r="F864" s="502"/>
      <c r="G864" s="503"/>
    </row>
    <row r="865" spans="1:7" s="171" customFormat="1" outlineLevel="2" x14ac:dyDescent="0.35">
      <c r="A865" s="505"/>
      <c r="B865" s="505"/>
      <c r="C865" s="505"/>
      <c r="D865" s="505"/>
      <c r="E865" s="505"/>
      <c r="F865" s="505"/>
      <c r="G865" s="506"/>
    </row>
    <row r="866" spans="1:7" s="171" customFormat="1" ht="14.5" customHeight="1" outlineLevel="2" x14ac:dyDescent="0.35">
      <c r="A866" s="584">
        <f>'BD7'!A419</f>
        <v>0</v>
      </c>
      <c r="B866" s="586"/>
      <c r="C866" s="215">
        <f>'BD7'!G419</f>
        <v>0</v>
      </c>
    </row>
    <row r="867" spans="1:7" s="171" customFormat="1" ht="14.5" customHeight="1" outlineLevel="2" x14ac:dyDescent="0.35">
      <c r="A867" s="499" t="s">
        <v>145</v>
      </c>
      <c r="B867" s="499"/>
      <c r="C867" s="499"/>
      <c r="D867" s="499"/>
      <c r="E867" s="499"/>
      <c r="F867" s="499"/>
      <c r="G867" s="500"/>
    </row>
    <row r="868" spans="1:7" s="171" customFormat="1" ht="14.5" customHeight="1" outlineLevel="2" x14ac:dyDescent="0.35">
      <c r="A868" s="502"/>
      <c r="B868" s="502"/>
      <c r="C868" s="502"/>
      <c r="D868" s="502"/>
      <c r="E868" s="502"/>
      <c r="F868" s="502"/>
      <c r="G868" s="503"/>
    </row>
    <row r="869" spans="1:7" s="171" customFormat="1" ht="14.5" customHeight="1" outlineLevel="2" x14ac:dyDescent="0.35">
      <c r="A869" s="502"/>
      <c r="B869" s="502"/>
      <c r="C869" s="502"/>
      <c r="D869" s="502"/>
      <c r="E869" s="502"/>
      <c r="F869" s="502"/>
      <c r="G869" s="503"/>
    </row>
    <row r="870" spans="1:7" s="171" customFormat="1" outlineLevel="2" x14ac:dyDescent="0.35">
      <c r="A870" s="505"/>
      <c r="B870" s="505"/>
      <c r="C870" s="505"/>
      <c r="D870" s="505"/>
      <c r="E870" s="505"/>
      <c r="F870" s="505"/>
      <c r="G870" s="506"/>
    </row>
    <row r="871" spans="1:7" s="171" customFormat="1" ht="14.5" customHeight="1" outlineLevel="2" x14ac:dyDescent="0.35">
      <c r="A871" s="584">
        <f>'BD7'!A420</f>
        <v>0</v>
      </c>
      <c r="B871" s="586"/>
      <c r="C871" s="215">
        <f>'BD7'!G420</f>
        <v>0</v>
      </c>
    </row>
    <row r="872" spans="1:7" s="171" customFormat="1" ht="14.5" customHeight="1" outlineLevel="2" x14ac:dyDescent="0.35">
      <c r="A872" s="499" t="s">
        <v>145</v>
      </c>
      <c r="B872" s="499"/>
      <c r="C872" s="499"/>
      <c r="D872" s="499"/>
      <c r="E872" s="499"/>
      <c r="F872" s="499"/>
      <c r="G872" s="500"/>
    </row>
    <row r="873" spans="1:7" s="171" customFormat="1" ht="14.5" customHeight="1" outlineLevel="2" x14ac:dyDescent="0.35">
      <c r="A873" s="502"/>
      <c r="B873" s="502"/>
      <c r="C873" s="502"/>
      <c r="D873" s="502"/>
      <c r="E873" s="502"/>
      <c r="F873" s="502"/>
      <c r="G873" s="503"/>
    </row>
    <row r="874" spans="1:7" s="171" customFormat="1" ht="14.5" customHeight="1" outlineLevel="2" x14ac:dyDescent="0.35">
      <c r="A874" s="502"/>
      <c r="B874" s="502"/>
      <c r="C874" s="502"/>
      <c r="D874" s="502"/>
      <c r="E874" s="502"/>
      <c r="F874" s="502"/>
      <c r="G874" s="503"/>
    </row>
    <row r="875" spans="1:7" s="171" customFormat="1" outlineLevel="2" x14ac:dyDescent="0.35">
      <c r="A875" s="505"/>
      <c r="B875" s="505"/>
      <c r="C875" s="505"/>
      <c r="D875" s="505"/>
      <c r="E875" s="505"/>
      <c r="F875" s="505"/>
      <c r="G875" s="506"/>
    </row>
    <row r="876" spans="1:7" s="171" customFormat="1" ht="14.5" customHeight="1" outlineLevel="2" x14ac:dyDescent="0.35">
      <c r="A876" s="584">
        <f>'BD7'!A421</f>
        <v>0</v>
      </c>
      <c r="B876" s="586"/>
      <c r="C876" s="215">
        <f>'BD7'!G421</f>
        <v>0</v>
      </c>
    </row>
    <row r="877" spans="1:7" s="171" customFormat="1" ht="14.5" customHeight="1" outlineLevel="2" x14ac:dyDescent="0.35">
      <c r="A877" s="499" t="s">
        <v>145</v>
      </c>
      <c r="B877" s="499"/>
      <c r="C877" s="499"/>
      <c r="D877" s="499"/>
      <c r="E877" s="499"/>
      <c r="F877" s="499"/>
      <c r="G877" s="500"/>
    </row>
    <row r="878" spans="1:7" s="171" customFormat="1" ht="14.5" customHeight="1" outlineLevel="2" x14ac:dyDescent="0.35">
      <c r="A878" s="502"/>
      <c r="B878" s="502"/>
      <c r="C878" s="502"/>
      <c r="D878" s="502"/>
      <c r="E878" s="502"/>
      <c r="F878" s="502"/>
      <c r="G878" s="503"/>
    </row>
    <row r="879" spans="1:7" s="171" customFormat="1" ht="14.5" customHeight="1" outlineLevel="2" x14ac:dyDescent="0.35">
      <c r="A879" s="502"/>
      <c r="B879" s="502"/>
      <c r="C879" s="502"/>
      <c r="D879" s="502"/>
      <c r="E879" s="502"/>
      <c r="F879" s="502"/>
      <c r="G879" s="503"/>
    </row>
    <row r="880" spans="1:7" s="171" customFormat="1" outlineLevel="2" x14ac:dyDescent="0.35">
      <c r="A880" s="505"/>
      <c r="B880" s="505"/>
      <c r="C880" s="505"/>
      <c r="D880" s="505"/>
      <c r="E880" s="505"/>
      <c r="F880" s="505"/>
      <c r="G880" s="506"/>
    </row>
    <row r="881" spans="1:7" s="171" customFormat="1" ht="14.5" customHeight="1" outlineLevel="2" x14ac:dyDescent="0.35">
      <c r="A881" s="584">
        <f>'BD7'!A422</f>
        <v>0</v>
      </c>
      <c r="B881" s="586"/>
      <c r="C881" s="215">
        <f>'BD7'!G422</f>
        <v>0</v>
      </c>
    </row>
    <row r="882" spans="1:7" s="171" customFormat="1" ht="14.5" customHeight="1" outlineLevel="2" x14ac:dyDescent="0.35">
      <c r="A882" s="499" t="s">
        <v>145</v>
      </c>
      <c r="B882" s="499"/>
      <c r="C882" s="499"/>
      <c r="D882" s="499"/>
      <c r="E882" s="499"/>
      <c r="F882" s="499"/>
      <c r="G882" s="500"/>
    </row>
    <row r="883" spans="1:7" s="171" customFormat="1" ht="14.5" customHeight="1" outlineLevel="2" x14ac:dyDescent="0.35">
      <c r="A883" s="502"/>
      <c r="B883" s="502"/>
      <c r="C883" s="502"/>
      <c r="D883" s="502"/>
      <c r="E883" s="502"/>
      <c r="F883" s="502"/>
      <c r="G883" s="503"/>
    </row>
    <row r="884" spans="1:7" s="171" customFormat="1" ht="14.5" customHeight="1" outlineLevel="2" x14ac:dyDescent="0.35">
      <c r="A884" s="502"/>
      <c r="B884" s="502"/>
      <c r="C884" s="502"/>
      <c r="D884" s="502"/>
      <c r="E884" s="502"/>
      <c r="F884" s="502"/>
      <c r="G884" s="503"/>
    </row>
    <row r="885" spans="1:7" s="171" customFormat="1" outlineLevel="2" x14ac:dyDescent="0.35">
      <c r="A885" s="505"/>
      <c r="B885" s="505"/>
      <c r="C885" s="505"/>
      <c r="D885" s="505"/>
      <c r="E885" s="505"/>
      <c r="F885" s="505"/>
      <c r="G885" s="506"/>
    </row>
    <row r="886" spans="1:7" s="168" customFormat="1" outlineLevel="1" x14ac:dyDescent="0.35">
      <c r="B886"/>
      <c r="C886"/>
      <c r="D886"/>
      <c r="E886"/>
      <c r="F886"/>
      <c r="G886" s="43"/>
    </row>
    <row r="887" spans="1:7" s="168" customFormat="1" ht="18.5" outlineLevel="1" x14ac:dyDescent="0.35">
      <c r="A887" s="56" t="s">
        <v>53</v>
      </c>
      <c r="B887" s="491">
        <f>'BD7'!G439</f>
        <v>0</v>
      </c>
      <c r="C887" s="491"/>
      <c r="D887" s="170"/>
      <c r="E887" s="170"/>
      <c r="F887" s="170"/>
      <c r="G887" s="170"/>
    </row>
    <row r="888" spans="1:7" s="168" customFormat="1" outlineLevel="1" x14ac:dyDescent="0.35">
      <c r="A888" s="587" t="s">
        <v>123</v>
      </c>
      <c r="B888" s="588"/>
      <c r="C888" s="588"/>
      <c r="D888" s="588"/>
      <c r="E888" s="588"/>
      <c r="F888" s="588"/>
      <c r="G888" s="589"/>
    </row>
    <row r="889" spans="1:7" s="171" customFormat="1" ht="14.5" customHeight="1" outlineLevel="1" x14ac:dyDescent="0.35">
      <c r="A889" s="172">
        <f>'FA7'!A27</f>
        <v>0</v>
      </c>
      <c r="B889" s="215">
        <f>'FA7'!G27</f>
        <v>0</v>
      </c>
    </row>
    <row r="890" spans="1:7" s="171" customFormat="1" outlineLevel="1" x14ac:dyDescent="0.35">
      <c r="A890" s="499" t="s">
        <v>145</v>
      </c>
      <c r="B890" s="499"/>
      <c r="C890" s="499"/>
      <c r="D890" s="499"/>
      <c r="E890" s="499"/>
      <c r="F890" s="499"/>
      <c r="G890" s="500"/>
    </row>
    <row r="891" spans="1:7" s="171" customFormat="1" outlineLevel="1" x14ac:dyDescent="0.35">
      <c r="A891" s="502"/>
      <c r="B891" s="502"/>
      <c r="C891" s="502"/>
      <c r="D891" s="502"/>
      <c r="E891" s="502"/>
      <c r="F891" s="502"/>
      <c r="G891" s="503"/>
    </row>
    <row r="892" spans="1:7" s="171" customFormat="1" outlineLevel="1" x14ac:dyDescent="0.35">
      <c r="A892" s="502"/>
      <c r="B892" s="502"/>
      <c r="C892" s="502"/>
      <c r="D892" s="502"/>
      <c r="E892" s="502"/>
      <c r="F892" s="502"/>
      <c r="G892" s="503"/>
    </row>
    <row r="893" spans="1:7" s="171" customFormat="1" outlineLevel="1" x14ac:dyDescent="0.35">
      <c r="A893" s="505"/>
      <c r="B893" s="505"/>
      <c r="C893" s="505"/>
      <c r="D893" s="505"/>
      <c r="E893" s="505"/>
      <c r="F893" s="505"/>
      <c r="G893" s="506"/>
    </row>
    <row r="894" spans="1:7" s="171" customFormat="1" ht="14.5" customHeight="1" outlineLevel="1" x14ac:dyDescent="0.35">
      <c r="A894" s="172">
        <f>'FA7'!A28</f>
        <v>0</v>
      </c>
      <c r="B894" s="215">
        <f>'FA7'!G28</f>
        <v>0</v>
      </c>
    </row>
    <row r="895" spans="1:7" s="171" customFormat="1" outlineLevel="1" x14ac:dyDescent="0.35">
      <c r="A895" s="499" t="s">
        <v>145</v>
      </c>
      <c r="B895" s="499"/>
      <c r="C895" s="499"/>
      <c r="D895" s="499"/>
      <c r="E895" s="499"/>
      <c r="F895" s="499"/>
      <c r="G895" s="500"/>
    </row>
    <row r="896" spans="1:7" s="171" customFormat="1" outlineLevel="1" x14ac:dyDescent="0.35">
      <c r="A896" s="502"/>
      <c r="B896" s="502"/>
      <c r="C896" s="502"/>
      <c r="D896" s="502"/>
      <c r="E896" s="502"/>
      <c r="F896" s="502"/>
      <c r="G896" s="503"/>
    </row>
    <row r="897" spans="1:7" s="171" customFormat="1" outlineLevel="1" x14ac:dyDescent="0.35">
      <c r="A897" s="502"/>
      <c r="B897" s="502"/>
      <c r="C897" s="502"/>
      <c r="D897" s="502"/>
      <c r="E897" s="502"/>
      <c r="F897" s="502"/>
      <c r="G897" s="503"/>
    </row>
    <row r="898" spans="1:7" s="171" customFormat="1" outlineLevel="1" x14ac:dyDescent="0.35">
      <c r="A898" s="505"/>
      <c r="B898" s="505"/>
      <c r="C898" s="505"/>
      <c r="D898" s="505"/>
      <c r="E898" s="505"/>
      <c r="F898" s="505"/>
      <c r="G898" s="506"/>
    </row>
    <row r="899" spans="1:7" s="171" customFormat="1" ht="14.5" customHeight="1" outlineLevel="1" x14ac:dyDescent="0.35">
      <c r="A899" s="172">
        <f>'FA7'!A29</f>
        <v>0</v>
      </c>
      <c r="B899" s="215">
        <f>'FA7'!G29</f>
        <v>0</v>
      </c>
    </row>
    <row r="900" spans="1:7" s="171" customFormat="1" outlineLevel="1" x14ac:dyDescent="0.35">
      <c r="A900" s="499" t="s">
        <v>145</v>
      </c>
      <c r="B900" s="499"/>
      <c r="C900" s="499"/>
      <c r="D900" s="499"/>
      <c r="E900" s="499"/>
      <c r="F900" s="499"/>
      <c r="G900" s="500"/>
    </row>
    <row r="901" spans="1:7" s="171" customFormat="1" outlineLevel="1" x14ac:dyDescent="0.35">
      <c r="A901" s="502"/>
      <c r="B901" s="502"/>
      <c r="C901" s="502"/>
      <c r="D901" s="502"/>
      <c r="E901" s="502"/>
      <c r="F901" s="502"/>
      <c r="G901" s="503"/>
    </row>
    <row r="902" spans="1:7" s="171" customFormat="1" outlineLevel="1" x14ac:dyDescent="0.35">
      <c r="A902" s="502"/>
      <c r="B902" s="502"/>
      <c r="C902" s="502"/>
      <c r="D902" s="502"/>
      <c r="E902" s="502"/>
      <c r="F902" s="502"/>
      <c r="G902" s="503"/>
    </row>
    <row r="903" spans="1:7" s="171" customFormat="1" outlineLevel="1" x14ac:dyDescent="0.35">
      <c r="A903" s="505"/>
      <c r="B903" s="505"/>
      <c r="C903" s="505"/>
      <c r="D903" s="505"/>
      <c r="E903" s="505"/>
      <c r="F903" s="505"/>
      <c r="G903" s="506"/>
    </row>
    <row r="904" spans="1:7" s="171" customFormat="1" ht="14.5" customHeight="1" outlineLevel="1" x14ac:dyDescent="0.35">
      <c r="A904" s="172">
        <f>'FA7'!A30</f>
        <v>0</v>
      </c>
      <c r="B904" s="215">
        <f>'FA7'!G30</f>
        <v>0</v>
      </c>
    </row>
    <row r="905" spans="1:7" s="171" customFormat="1" outlineLevel="1" x14ac:dyDescent="0.35">
      <c r="A905" s="499" t="s">
        <v>145</v>
      </c>
      <c r="B905" s="499"/>
      <c r="C905" s="499"/>
      <c r="D905" s="499"/>
      <c r="E905" s="499"/>
      <c r="F905" s="499"/>
      <c r="G905" s="500"/>
    </row>
    <row r="906" spans="1:7" s="171" customFormat="1" outlineLevel="1" x14ac:dyDescent="0.35">
      <c r="A906" s="502"/>
      <c r="B906" s="502"/>
      <c r="C906" s="502"/>
      <c r="D906" s="502"/>
      <c r="E906" s="502"/>
      <c r="F906" s="502"/>
      <c r="G906" s="503"/>
    </row>
    <row r="907" spans="1:7" s="171" customFormat="1" outlineLevel="1" x14ac:dyDescent="0.35">
      <c r="A907" s="502"/>
      <c r="B907" s="502"/>
      <c r="C907" s="502"/>
      <c r="D907" s="502"/>
      <c r="E907" s="502"/>
      <c r="F907" s="502"/>
      <c r="G907" s="503"/>
    </row>
    <row r="908" spans="1:7" s="171" customFormat="1" outlineLevel="1" x14ac:dyDescent="0.35">
      <c r="A908" s="505"/>
      <c r="B908" s="505"/>
      <c r="C908" s="505"/>
      <c r="D908" s="505"/>
      <c r="E908" s="505"/>
      <c r="F908" s="505"/>
      <c r="G908" s="506"/>
    </row>
    <row r="909" spans="1:7" s="171" customFormat="1" ht="14.5" customHeight="1" outlineLevel="1" x14ac:dyDescent="0.35">
      <c r="A909" s="172">
        <f>'FA7'!A31</f>
        <v>0</v>
      </c>
      <c r="B909" s="215">
        <f>'FA7'!G31</f>
        <v>0</v>
      </c>
    </row>
    <row r="910" spans="1:7" s="171" customFormat="1" outlineLevel="1" x14ac:dyDescent="0.35">
      <c r="A910" s="499" t="s">
        <v>145</v>
      </c>
      <c r="B910" s="499"/>
      <c r="C910" s="499"/>
      <c r="D910" s="499"/>
      <c r="E910" s="499"/>
      <c r="F910" s="499"/>
      <c r="G910" s="500"/>
    </row>
    <row r="911" spans="1:7" s="171" customFormat="1" outlineLevel="1" x14ac:dyDescent="0.35">
      <c r="A911" s="502"/>
      <c r="B911" s="502"/>
      <c r="C911" s="502"/>
      <c r="D911" s="502"/>
      <c r="E911" s="502"/>
      <c r="F911" s="502"/>
      <c r="G911" s="503"/>
    </row>
    <row r="912" spans="1:7" s="171" customFormat="1" outlineLevel="1" x14ac:dyDescent="0.35">
      <c r="A912" s="502"/>
      <c r="B912" s="502"/>
      <c r="C912" s="502"/>
      <c r="D912" s="502"/>
      <c r="E912" s="502"/>
      <c r="F912" s="502"/>
      <c r="G912" s="503"/>
    </row>
    <row r="913" spans="1:7" s="171" customFormat="1" outlineLevel="1" x14ac:dyDescent="0.35">
      <c r="A913" s="505"/>
      <c r="B913" s="505"/>
      <c r="C913" s="505"/>
      <c r="D913" s="505"/>
      <c r="E913" s="505"/>
      <c r="F913" s="505"/>
      <c r="G913" s="506"/>
    </row>
    <row r="914" spans="1:7" s="171" customFormat="1" ht="14.5" customHeight="1" outlineLevel="2" x14ac:dyDescent="0.35">
      <c r="A914" s="172">
        <f>'FA7'!A32</f>
        <v>0</v>
      </c>
      <c r="B914" s="215">
        <f>'FA7'!G32</f>
        <v>0</v>
      </c>
    </row>
    <row r="915" spans="1:7" s="171" customFormat="1" outlineLevel="2" x14ac:dyDescent="0.35">
      <c r="A915" s="499" t="s">
        <v>145</v>
      </c>
      <c r="B915" s="499"/>
      <c r="C915" s="499"/>
      <c r="D915" s="499"/>
      <c r="E915" s="499"/>
      <c r="F915" s="499"/>
      <c r="G915" s="500"/>
    </row>
    <row r="916" spans="1:7" s="171" customFormat="1" outlineLevel="2" x14ac:dyDescent="0.35">
      <c r="A916" s="502"/>
      <c r="B916" s="502"/>
      <c r="C916" s="502"/>
      <c r="D916" s="502"/>
      <c r="E916" s="502"/>
      <c r="F916" s="502"/>
      <c r="G916" s="503"/>
    </row>
    <row r="917" spans="1:7" s="171" customFormat="1" outlineLevel="2" x14ac:dyDescent="0.35">
      <c r="A917" s="502"/>
      <c r="B917" s="502"/>
      <c r="C917" s="502"/>
      <c r="D917" s="502"/>
      <c r="E917" s="502"/>
      <c r="F917" s="502"/>
      <c r="G917" s="503"/>
    </row>
    <row r="918" spans="1:7" s="171" customFormat="1" outlineLevel="2" x14ac:dyDescent="0.35">
      <c r="A918" s="505"/>
      <c r="B918" s="505"/>
      <c r="C918" s="505"/>
      <c r="D918" s="505"/>
      <c r="E918" s="505"/>
      <c r="F918" s="505"/>
      <c r="G918" s="506"/>
    </row>
    <row r="919" spans="1:7" s="171" customFormat="1" ht="14.5" customHeight="1" outlineLevel="2" x14ac:dyDescent="0.35">
      <c r="A919" s="172">
        <f>'FA7'!A33</f>
        <v>0</v>
      </c>
      <c r="B919" s="215">
        <f>'FA7'!G33</f>
        <v>0</v>
      </c>
    </row>
    <row r="920" spans="1:7" s="171" customFormat="1" outlineLevel="2" x14ac:dyDescent="0.35">
      <c r="A920" s="499" t="s">
        <v>145</v>
      </c>
      <c r="B920" s="499"/>
      <c r="C920" s="499"/>
      <c r="D920" s="499"/>
      <c r="E920" s="499"/>
      <c r="F920" s="499"/>
      <c r="G920" s="500"/>
    </row>
    <row r="921" spans="1:7" s="171" customFormat="1" outlineLevel="2" x14ac:dyDescent="0.35">
      <c r="A921" s="502"/>
      <c r="B921" s="502"/>
      <c r="C921" s="502"/>
      <c r="D921" s="502"/>
      <c r="E921" s="502"/>
      <c r="F921" s="502"/>
      <c r="G921" s="503"/>
    </row>
    <row r="922" spans="1:7" s="171" customFormat="1" outlineLevel="2" x14ac:dyDescent="0.35">
      <c r="A922" s="502"/>
      <c r="B922" s="502"/>
      <c r="C922" s="502"/>
      <c r="D922" s="502"/>
      <c r="E922" s="502"/>
      <c r="F922" s="502"/>
      <c r="G922" s="503"/>
    </row>
    <row r="923" spans="1:7" s="171" customFormat="1" outlineLevel="2" x14ac:dyDescent="0.35">
      <c r="A923" s="505"/>
      <c r="B923" s="505"/>
      <c r="C923" s="505"/>
      <c r="D923" s="505"/>
      <c r="E923" s="505"/>
      <c r="F923" s="505"/>
      <c r="G923" s="506"/>
    </row>
    <row r="924" spans="1:7" s="171" customFormat="1" ht="14.5" customHeight="1" outlineLevel="2" x14ac:dyDescent="0.35">
      <c r="A924" s="172">
        <f>'FA7'!A34</f>
        <v>0</v>
      </c>
      <c r="B924" s="215">
        <f>'FA7'!G34</f>
        <v>0</v>
      </c>
    </row>
    <row r="925" spans="1:7" s="171" customFormat="1" outlineLevel="2" x14ac:dyDescent="0.35">
      <c r="A925" s="499" t="s">
        <v>145</v>
      </c>
      <c r="B925" s="499"/>
      <c r="C925" s="499"/>
      <c r="D925" s="499"/>
      <c r="E925" s="499"/>
      <c r="F925" s="499"/>
      <c r="G925" s="500"/>
    </row>
    <row r="926" spans="1:7" s="171" customFormat="1" outlineLevel="2" x14ac:dyDescent="0.35">
      <c r="A926" s="502"/>
      <c r="B926" s="502"/>
      <c r="C926" s="502"/>
      <c r="D926" s="502"/>
      <c r="E926" s="502"/>
      <c r="F926" s="502"/>
      <c r="G926" s="503"/>
    </row>
    <row r="927" spans="1:7" s="171" customFormat="1" outlineLevel="2" x14ac:dyDescent="0.35">
      <c r="A927" s="502"/>
      <c r="B927" s="502"/>
      <c r="C927" s="502"/>
      <c r="D927" s="502"/>
      <c r="E927" s="502"/>
      <c r="F927" s="502"/>
      <c r="G927" s="503"/>
    </row>
    <row r="928" spans="1:7" s="171" customFormat="1" outlineLevel="2" x14ac:dyDescent="0.35">
      <c r="A928" s="505"/>
      <c r="B928" s="505"/>
      <c r="C928" s="505"/>
      <c r="D928" s="505"/>
      <c r="E928" s="505"/>
      <c r="F928" s="505"/>
      <c r="G928" s="506"/>
    </row>
    <row r="929" spans="1:7" s="171" customFormat="1" ht="14.5" customHeight="1" outlineLevel="2" x14ac:dyDescent="0.35">
      <c r="A929" s="172">
        <f>'FA7'!A35</f>
        <v>0</v>
      </c>
      <c r="B929" s="215">
        <f>'FA7'!G35</f>
        <v>0</v>
      </c>
    </row>
    <row r="930" spans="1:7" s="171" customFormat="1" outlineLevel="2" x14ac:dyDescent="0.35">
      <c r="A930" s="499" t="s">
        <v>145</v>
      </c>
      <c r="B930" s="499"/>
      <c r="C930" s="499"/>
      <c r="D930" s="499"/>
      <c r="E930" s="499"/>
      <c r="F930" s="499"/>
      <c r="G930" s="500"/>
    </row>
    <row r="931" spans="1:7" s="171" customFormat="1" outlineLevel="2" x14ac:dyDescent="0.35">
      <c r="A931" s="502"/>
      <c r="B931" s="502"/>
      <c r="C931" s="502"/>
      <c r="D931" s="502"/>
      <c r="E931" s="502"/>
      <c r="F931" s="502"/>
      <c r="G931" s="503"/>
    </row>
    <row r="932" spans="1:7" s="171" customFormat="1" outlineLevel="2" x14ac:dyDescent="0.35">
      <c r="A932" s="502"/>
      <c r="B932" s="502"/>
      <c r="C932" s="502"/>
      <c r="D932" s="502"/>
      <c r="E932" s="502"/>
      <c r="F932" s="502"/>
      <c r="G932" s="503"/>
    </row>
    <row r="933" spans="1:7" s="171" customFormat="1" outlineLevel="2" x14ac:dyDescent="0.35">
      <c r="A933" s="505"/>
      <c r="B933" s="505"/>
      <c r="C933" s="505"/>
      <c r="D933" s="505"/>
      <c r="E933" s="505"/>
      <c r="F933" s="505"/>
      <c r="G933" s="506"/>
    </row>
    <row r="934" spans="1:7" s="171" customFormat="1" ht="14.5" customHeight="1" outlineLevel="2" x14ac:dyDescent="0.35">
      <c r="A934" s="172">
        <f>'FA7'!A36</f>
        <v>0</v>
      </c>
      <c r="B934" s="215">
        <f>'FA7'!G36</f>
        <v>0</v>
      </c>
    </row>
    <row r="935" spans="1:7" s="168" customFormat="1" outlineLevel="2" x14ac:dyDescent="0.35">
      <c r="A935" s="499" t="s">
        <v>145</v>
      </c>
      <c r="B935" s="499"/>
      <c r="C935" s="499"/>
      <c r="D935" s="499"/>
      <c r="E935" s="499"/>
      <c r="F935" s="499"/>
      <c r="G935" s="500"/>
    </row>
    <row r="936" spans="1:7" s="168" customFormat="1" outlineLevel="2" x14ac:dyDescent="0.35">
      <c r="A936" s="502"/>
      <c r="B936" s="502"/>
      <c r="C936" s="502"/>
      <c r="D936" s="502"/>
      <c r="E936" s="502"/>
      <c r="F936" s="502"/>
      <c r="G936" s="503"/>
    </row>
    <row r="937" spans="1:7" s="168" customFormat="1" outlineLevel="2" x14ac:dyDescent="0.35">
      <c r="A937" s="502"/>
      <c r="B937" s="502"/>
      <c r="C937" s="502"/>
      <c r="D937" s="502"/>
      <c r="E937" s="502"/>
      <c r="F937" s="502"/>
      <c r="G937" s="503"/>
    </row>
    <row r="938" spans="1:7" s="168" customFormat="1" outlineLevel="2" x14ac:dyDescent="0.35">
      <c r="A938" s="505"/>
      <c r="B938" s="505"/>
      <c r="C938" s="505"/>
      <c r="D938" s="505"/>
      <c r="E938" s="505"/>
      <c r="F938" s="505"/>
      <c r="G938" s="506"/>
    </row>
    <row r="939" spans="1:7" s="168" customFormat="1" outlineLevel="1" x14ac:dyDescent="0.35"/>
    <row r="940" spans="1:7" s="168" customFormat="1" ht="18.5" outlineLevel="1" x14ac:dyDescent="0.35">
      <c r="A940" s="62" t="s">
        <v>159</v>
      </c>
      <c r="B940" s="170"/>
      <c r="C940" s="170"/>
      <c r="D940" s="491">
        <f>'BD7'!G465</f>
        <v>0</v>
      </c>
      <c r="E940" s="491"/>
      <c r="F940" s="170"/>
      <c r="G940" s="170"/>
    </row>
    <row r="941" spans="1:7" s="168" customFormat="1" outlineLevel="1" x14ac:dyDescent="0.35">
      <c r="A941" s="587" t="s">
        <v>123</v>
      </c>
      <c r="B941" s="588"/>
      <c r="C941" s="588"/>
      <c r="D941" s="588"/>
      <c r="E941" s="588"/>
      <c r="F941" s="588"/>
      <c r="G941" s="589"/>
    </row>
    <row r="942" spans="1:7" s="171" customFormat="1" ht="14.5" customHeight="1" outlineLevel="1" x14ac:dyDescent="0.35">
      <c r="A942" s="584">
        <f>'BD7'!A454</f>
        <v>0</v>
      </c>
      <c r="B942" s="584"/>
      <c r="C942" s="215">
        <f>'BD7'!G454</f>
        <v>0</v>
      </c>
    </row>
    <row r="943" spans="1:7" s="171" customFormat="1" outlineLevel="1" x14ac:dyDescent="0.35">
      <c r="A943" s="499" t="s">
        <v>145</v>
      </c>
      <c r="B943" s="499"/>
      <c r="C943" s="499"/>
      <c r="D943" s="499"/>
      <c r="E943" s="499"/>
      <c r="F943" s="499"/>
      <c r="G943" s="500"/>
    </row>
    <row r="944" spans="1:7" s="171" customFormat="1" outlineLevel="1" x14ac:dyDescent="0.35">
      <c r="A944" s="502"/>
      <c r="B944" s="502"/>
      <c r="C944" s="502"/>
      <c r="D944" s="502"/>
      <c r="E944" s="502"/>
      <c r="F944" s="502"/>
      <c r="G944" s="503"/>
    </row>
    <row r="945" spans="1:7" s="171" customFormat="1" outlineLevel="1" x14ac:dyDescent="0.35">
      <c r="A945" s="502"/>
      <c r="B945" s="502"/>
      <c r="C945" s="502"/>
      <c r="D945" s="502"/>
      <c r="E945" s="502"/>
      <c r="F945" s="502"/>
      <c r="G945" s="503"/>
    </row>
    <row r="946" spans="1:7" s="171" customFormat="1" outlineLevel="1" x14ac:dyDescent="0.35">
      <c r="A946" s="505"/>
      <c r="B946" s="505"/>
      <c r="C946" s="505"/>
      <c r="D946" s="505"/>
      <c r="E946" s="505"/>
      <c r="F946" s="505"/>
      <c r="G946" s="506"/>
    </row>
    <row r="947" spans="1:7" s="171" customFormat="1" ht="14.5" customHeight="1" outlineLevel="1" x14ac:dyDescent="0.35">
      <c r="A947" s="584">
        <f>'BD7'!A455</f>
        <v>0</v>
      </c>
      <c r="B947" s="584"/>
      <c r="C947" s="215">
        <f>'BD7'!G455</f>
        <v>0</v>
      </c>
    </row>
    <row r="948" spans="1:7" s="171" customFormat="1" outlineLevel="1" x14ac:dyDescent="0.35">
      <c r="A948" s="499" t="s">
        <v>145</v>
      </c>
      <c r="B948" s="499"/>
      <c r="C948" s="499"/>
      <c r="D948" s="499"/>
      <c r="E948" s="499"/>
      <c r="F948" s="499"/>
      <c r="G948" s="500"/>
    </row>
    <row r="949" spans="1:7" s="171" customFormat="1" outlineLevel="1" x14ac:dyDescent="0.35">
      <c r="A949" s="502"/>
      <c r="B949" s="502"/>
      <c r="C949" s="502"/>
      <c r="D949" s="502"/>
      <c r="E949" s="502"/>
      <c r="F949" s="502"/>
      <c r="G949" s="503"/>
    </row>
    <row r="950" spans="1:7" s="171" customFormat="1" outlineLevel="1" x14ac:dyDescent="0.35">
      <c r="A950" s="502"/>
      <c r="B950" s="502"/>
      <c r="C950" s="502"/>
      <c r="D950" s="502"/>
      <c r="E950" s="502"/>
      <c r="F950" s="502"/>
      <c r="G950" s="503"/>
    </row>
    <row r="951" spans="1:7" s="171" customFormat="1" outlineLevel="1" x14ac:dyDescent="0.35">
      <c r="A951" s="505"/>
      <c r="B951" s="505"/>
      <c r="C951" s="505"/>
      <c r="D951" s="505"/>
      <c r="E951" s="505"/>
      <c r="F951" s="505"/>
      <c r="G951" s="506"/>
    </row>
    <row r="952" spans="1:7" s="171" customFormat="1" ht="14.5" customHeight="1" outlineLevel="1" x14ac:dyDescent="0.35">
      <c r="A952" s="584">
        <f>'BD7'!A456</f>
        <v>0</v>
      </c>
      <c r="B952" s="584"/>
      <c r="C952" s="215">
        <f>'BD7'!G456</f>
        <v>0</v>
      </c>
    </row>
    <row r="953" spans="1:7" s="171" customFormat="1" outlineLevel="1" x14ac:dyDescent="0.35">
      <c r="A953" s="499" t="s">
        <v>145</v>
      </c>
      <c r="B953" s="499"/>
      <c r="C953" s="499"/>
      <c r="D953" s="499"/>
      <c r="E953" s="499"/>
      <c r="F953" s="499"/>
      <c r="G953" s="500"/>
    </row>
    <row r="954" spans="1:7" s="171" customFormat="1" outlineLevel="1" x14ac:dyDescent="0.35">
      <c r="A954" s="502"/>
      <c r="B954" s="502"/>
      <c r="C954" s="502"/>
      <c r="D954" s="502"/>
      <c r="E954" s="502"/>
      <c r="F954" s="502"/>
      <c r="G954" s="503"/>
    </row>
    <row r="955" spans="1:7" s="171" customFormat="1" outlineLevel="1" x14ac:dyDescent="0.35">
      <c r="A955" s="502"/>
      <c r="B955" s="502"/>
      <c r="C955" s="502"/>
      <c r="D955" s="502"/>
      <c r="E955" s="502"/>
      <c r="F955" s="502"/>
      <c r="G955" s="503"/>
    </row>
    <row r="956" spans="1:7" s="171" customFormat="1" outlineLevel="1" x14ac:dyDescent="0.35">
      <c r="A956" s="505"/>
      <c r="B956" s="505"/>
      <c r="C956" s="505"/>
      <c r="D956" s="505"/>
      <c r="E956" s="505"/>
      <c r="F956" s="505"/>
      <c r="G956" s="506"/>
    </row>
    <row r="957" spans="1:7" s="171" customFormat="1" ht="14.5" customHeight="1" outlineLevel="1" x14ac:dyDescent="0.35">
      <c r="A957" s="584">
        <f>'BD7'!A457</f>
        <v>0</v>
      </c>
      <c r="B957" s="584"/>
      <c r="C957" s="215">
        <f>'BD7'!G457</f>
        <v>0</v>
      </c>
    </row>
    <row r="958" spans="1:7" s="171" customFormat="1" outlineLevel="1" x14ac:dyDescent="0.35">
      <c r="A958" s="499" t="s">
        <v>145</v>
      </c>
      <c r="B958" s="499"/>
      <c r="C958" s="499"/>
      <c r="D958" s="499"/>
      <c r="E958" s="499"/>
      <c r="F958" s="499"/>
      <c r="G958" s="500"/>
    </row>
    <row r="959" spans="1:7" s="171" customFormat="1" outlineLevel="1" x14ac:dyDescent="0.35">
      <c r="A959" s="502"/>
      <c r="B959" s="502"/>
      <c r="C959" s="502"/>
      <c r="D959" s="502"/>
      <c r="E959" s="502"/>
      <c r="F959" s="502"/>
      <c r="G959" s="503"/>
    </row>
    <row r="960" spans="1:7" s="171" customFormat="1" outlineLevel="1" x14ac:dyDescent="0.35">
      <c r="A960" s="502"/>
      <c r="B960" s="502"/>
      <c r="C960" s="502"/>
      <c r="D960" s="502"/>
      <c r="E960" s="502"/>
      <c r="F960" s="502"/>
      <c r="G960" s="503"/>
    </row>
    <row r="961" spans="1:7" s="171" customFormat="1" outlineLevel="1" x14ac:dyDescent="0.35">
      <c r="A961" s="505"/>
      <c r="B961" s="505"/>
      <c r="C961" s="505"/>
      <c r="D961" s="505"/>
      <c r="E961" s="505"/>
      <c r="F961" s="505"/>
      <c r="G961" s="506"/>
    </row>
    <row r="962" spans="1:7" s="171" customFormat="1" ht="14.5" customHeight="1" outlineLevel="1" x14ac:dyDescent="0.35">
      <c r="A962" s="584">
        <f>'BD7'!A458</f>
        <v>0</v>
      </c>
      <c r="B962" s="584"/>
      <c r="C962" s="215">
        <f>'BD7'!G458</f>
        <v>0</v>
      </c>
    </row>
    <row r="963" spans="1:7" s="171" customFormat="1" outlineLevel="1" x14ac:dyDescent="0.35">
      <c r="A963" s="499" t="s">
        <v>145</v>
      </c>
      <c r="B963" s="499"/>
      <c r="C963" s="499"/>
      <c r="D963" s="499"/>
      <c r="E963" s="499"/>
      <c r="F963" s="499"/>
      <c r="G963" s="500"/>
    </row>
    <row r="964" spans="1:7" s="171" customFormat="1" outlineLevel="1" x14ac:dyDescent="0.35">
      <c r="A964" s="502"/>
      <c r="B964" s="502"/>
      <c r="C964" s="502"/>
      <c r="D964" s="502"/>
      <c r="E964" s="502"/>
      <c r="F964" s="502"/>
      <c r="G964" s="503"/>
    </row>
    <row r="965" spans="1:7" s="171" customFormat="1" outlineLevel="1" x14ac:dyDescent="0.35">
      <c r="A965" s="502"/>
      <c r="B965" s="502"/>
      <c r="C965" s="502"/>
      <c r="D965" s="502"/>
      <c r="E965" s="502"/>
      <c r="F965" s="502"/>
      <c r="G965" s="503"/>
    </row>
    <row r="966" spans="1:7" s="171" customFormat="1" outlineLevel="1" x14ac:dyDescent="0.35">
      <c r="A966" s="505"/>
      <c r="B966" s="505"/>
      <c r="C966" s="505"/>
      <c r="D966" s="505"/>
      <c r="E966" s="505"/>
      <c r="F966" s="505"/>
      <c r="G966" s="506"/>
    </row>
    <row r="967" spans="1:7" s="171" customFormat="1" ht="14.5" customHeight="1" outlineLevel="2" x14ac:dyDescent="0.35">
      <c r="A967" s="584">
        <f>'BD7'!A459</f>
        <v>0</v>
      </c>
      <c r="B967" s="584"/>
      <c r="C967" s="215">
        <f>'BD7'!G459</f>
        <v>0</v>
      </c>
    </row>
    <row r="968" spans="1:7" s="171" customFormat="1" outlineLevel="2" x14ac:dyDescent="0.35">
      <c r="A968" s="499" t="s">
        <v>145</v>
      </c>
      <c r="B968" s="499"/>
      <c r="C968" s="499"/>
      <c r="D968" s="499"/>
      <c r="E968" s="499"/>
      <c r="F968" s="499"/>
      <c r="G968" s="500"/>
    </row>
    <row r="969" spans="1:7" s="171" customFormat="1" outlineLevel="2" x14ac:dyDescent="0.35">
      <c r="A969" s="502"/>
      <c r="B969" s="502"/>
      <c r="C969" s="502"/>
      <c r="D969" s="502"/>
      <c r="E969" s="502"/>
      <c r="F969" s="502"/>
      <c r="G969" s="503"/>
    </row>
    <row r="970" spans="1:7" s="171" customFormat="1" outlineLevel="2" x14ac:dyDescent="0.35">
      <c r="A970" s="502"/>
      <c r="B970" s="502"/>
      <c r="C970" s="502"/>
      <c r="D970" s="502"/>
      <c r="E970" s="502"/>
      <c r="F970" s="502"/>
      <c r="G970" s="503"/>
    </row>
    <row r="971" spans="1:7" s="171" customFormat="1" outlineLevel="2" x14ac:dyDescent="0.35">
      <c r="A971" s="505"/>
      <c r="B971" s="505"/>
      <c r="C971" s="505"/>
      <c r="D971" s="505"/>
      <c r="E971" s="505"/>
      <c r="F971" s="505"/>
      <c r="G971" s="506"/>
    </row>
    <row r="972" spans="1:7" s="171" customFormat="1" ht="14.5" customHeight="1" outlineLevel="2" x14ac:dyDescent="0.35">
      <c r="A972" s="584">
        <f>'BD7'!A460</f>
        <v>0</v>
      </c>
      <c r="B972" s="584"/>
      <c r="C972" s="215">
        <f>'BD7'!G460</f>
        <v>0</v>
      </c>
    </row>
    <row r="973" spans="1:7" s="171" customFormat="1" outlineLevel="2" x14ac:dyDescent="0.35">
      <c r="A973" s="499" t="s">
        <v>145</v>
      </c>
      <c r="B973" s="499"/>
      <c r="C973" s="499"/>
      <c r="D973" s="499"/>
      <c r="E973" s="499"/>
      <c r="F973" s="499"/>
      <c r="G973" s="500"/>
    </row>
    <row r="974" spans="1:7" s="171" customFormat="1" outlineLevel="2" x14ac:dyDescent="0.35">
      <c r="A974" s="502"/>
      <c r="B974" s="502"/>
      <c r="C974" s="502"/>
      <c r="D974" s="502"/>
      <c r="E974" s="502"/>
      <c r="F974" s="502"/>
      <c r="G974" s="503"/>
    </row>
    <row r="975" spans="1:7" s="171" customFormat="1" outlineLevel="2" x14ac:dyDescent="0.35">
      <c r="A975" s="502"/>
      <c r="B975" s="502"/>
      <c r="C975" s="502"/>
      <c r="D975" s="502"/>
      <c r="E975" s="502"/>
      <c r="F975" s="502"/>
      <c r="G975" s="503"/>
    </row>
    <row r="976" spans="1:7" s="171" customFormat="1" outlineLevel="2" x14ac:dyDescent="0.35">
      <c r="A976" s="505"/>
      <c r="B976" s="505"/>
      <c r="C976" s="505"/>
      <c r="D976" s="505"/>
      <c r="E976" s="505"/>
      <c r="F976" s="505"/>
      <c r="G976" s="506"/>
    </row>
    <row r="977" spans="1:7" s="171" customFormat="1" ht="14.5" customHeight="1" outlineLevel="2" x14ac:dyDescent="0.35">
      <c r="A977" s="584">
        <f>'BD7'!A461</f>
        <v>0</v>
      </c>
      <c r="B977" s="584"/>
      <c r="C977" s="215">
        <f>'BD7'!G461</f>
        <v>0</v>
      </c>
    </row>
    <row r="978" spans="1:7" s="171" customFormat="1" outlineLevel="2" x14ac:dyDescent="0.35">
      <c r="A978" s="499" t="s">
        <v>145</v>
      </c>
      <c r="B978" s="499"/>
      <c r="C978" s="499"/>
      <c r="D978" s="499"/>
      <c r="E978" s="499"/>
      <c r="F978" s="499"/>
      <c r="G978" s="500"/>
    </row>
    <row r="979" spans="1:7" s="171" customFormat="1" outlineLevel="2" x14ac:dyDescent="0.35">
      <c r="A979" s="502"/>
      <c r="B979" s="502"/>
      <c r="C979" s="502"/>
      <c r="D979" s="502"/>
      <c r="E979" s="502"/>
      <c r="F979" s="502"/>
      <c r="G979" s="503"/>
    </row>
    <row r="980" spans="1:7" s="171" customFormat="1" outlineLevel="2" x14ac:dyDescent="0.35">
      <c r="A980" s="502"/>
      <c r="B980" s="502"/>
      <c r="C980" s="502"/>
      <c r="D980" s="502"/>
      <c r="E980" s="502"/>
      <c r="F980" s="502"/>
      <c r="G980" s="503"/>
    </row>
    <row r="981" spans="1:7" s="171" customFormat="1" outlineLevel="2" x14ac:dyDescent="0.35">
      <c r="A981" s="505"/>
      <c r="B981" s="505"/>
      <c r="C981" s="505"/>
      <c r="D981" s="505"/>
      <c r="E981" s="505"/>
      <c r="F981" s="505"/>
      <c r="G981" s="506"/>
    </row>
    <row r="982" spans="1:7" s="171" customFormat="1" ht="14.5" customHeight="1" outlineLevel="2" x14ac:dyDescent="0.35">
      <c r="A982" s="584">
        <f>'BD7'!A462</f>
        <v>0</v>
      </c>
      <c r="B982" s="584"/>
      <c r="C982" s="215">
        <f>'BD7'!G462</f>
        <v>0</v>
      </c>
    </row>
    <row r="983" spans="1:7" s="171" customFormat="1" outlineLevel="2" x14ac:dyDescent="0.35">
      <c r="A983" s="499" t="s">
        <v>145</v>
      </c>
      <c r="B983" s="499"/>
      <c r="C983" s="499"/>
      <c r="D983" s="499"/>
      <c r="E983" s="499"/>
      <c r="F983" s="499"/>
      <c r="G983" s="500"/>
    </row>
    <row r="984" spans="1:7" s="171" customFormat="1" outlineLevel="2" x14ac:dyDescent="0.35">
      <c r="A984" s="502"/>
      <c r="B984" s="502"/>
      <c r="C984" s="502"/>
      <c r="D984" s="502"/>
      <c r="E984" s="502"/>
      <c r="F984" s="502"/>
      <c r="G984" s="503"/>
    </row>
    <row r="985" spans="1:7" s="171" customFormat="1" outlineLevel="2" x14ac:dyDescent="0.35">
      <c r="A985" s="502"/>
      <c r="B985" s="502"/>
      <c r="C985" s="502"/>
      <c r="D985" s="502"/>
      <c r="E985" s="502"/>
      <c r="F985" s="502"/>
      <c r="G985" s="503"/>
    </row>
    <row r="986" spans="1:7" s="171" customFormat="1" outlineLevel="2" x14ac:dyDescent="0.35">
      <c r="A986" s="505"/>
      <c r="B986" s="505"/>
      <c r="C986" s="505"/>
      <c r="D986" s="505"/>
      <c r="E986" s="505"/>
      <c r="F986" s="505"/>
      <c r="G986" s="506"/>
    </row>
    <row r="987" spans="1:7" s="171" customFormat="1" ht="14.5" customHeight="1" outlineLevel="2" x14ac:dyDescent="0.35">
      <c r="A987" s="584">
        <f>'BD7'!A463</f>
        <v>0</v>
      </c>
      <c r="B987" s="584"/>
      <c r="C987" s="215">
        <f>'BD7'!G463</f>
        <v>0</v>
      </c>
    </row>
    <row r="988" spans="1:7" s="171" customFormat="1" outlineLevel="2" x14ac:dyDescent="0.35">
      <c r="A988" s="499" t="s">
        <v>145</v>
      </c>
      <c r="B988" s="499"/>
      <c r="C988" s="499"/>
      <c r="D988" s="499"/>
      <c r="E988" s="499"/>
      <c r="F988" s="499"/>
      <c r="G988" s="500"/>
    </row>
    <row r="989" spans="1:7" s="171" customFormat="1" outlineLevel="2" x14ac:dyDescent="0.35">
      <c r="A989" s="502"/>
      <c r="B989" s="502"/>
      <c r="C989" s="502"/>
      <c r="D989" s="502"/>
      <c r="E989" s="502"/>
      <c r="F989" s="502"/>
      <c r="G989" s="503"/>
    </row>
    <row r="990" spans="1:7" s="171" customFormat="1" outlineLevel="2" x14ac:dyDescent="0.35">
      <c r="A990" s="502"/>
      <c r="B990" s="502"/>
      <c r="C990" s="502"/>
      <c r="D990" s="502"/>
      <c r="E990" s="502"/>
      <c r="F990" s="502"/>
      <c r="G990" s="503"/>
    </row>
    <row r="991" spans="1:7" s="171" customFormat="1" outlineLevel="2" x14ac:dyDescent="0.35">
      <c r="A991" s="505"/>
      <c r="B991" s="505"/>
      <c r="C991" s="505"/>
      <c r="D991" s="505"/>
      <c r="E991" s="505"/>
      <c r="F991" s="505"/>
      <c r="G991" s="506"/>
    </row>
    <row r="992" spans="1:7" s="168" customFormat="1" outlineLevel="1" x14ac:dyDescent="0.35">
      <c r="A992" s="169"/>
      <c r="B992"/>
      <c r="C992"/>
      <c r="D992"/>
      <c r="E992"/>
      <c r="F992"/>
      <c r="G992"/>
    </row>
    <row r="993" spans="1:7" s="168" customFormat="1" ht="18.5" outlineLevel="1" x14ac:dyDescent="0.35">
      <c r="A993" s="62" t="s">
        <v>113</v>
      </c>
      <c r="B993" s="170"/>
      <c r="C993" s="491">
        <f>'BD7'!G481</f>
        <v>0</v>
      </c>
      <c r="D993" s="491"/>
      <c r="E993" s="170"/>
      <c r="F993" s="170"/>
      <c r="G993" s="170"/>
    </row>
    <row r="994" spans="1:7" s="168" customFormat="1" outlineLevel="1" x14ac:dyDescent="0.35">
      <c r="A994" s="587" t="s">
        <v>123</v>
      </c>
      <c r="B994" s="588"/>
      <c r="C994" s="588"/>
      <c r="D994" s="588"/>
      <c r="E994" s="588"/>
      <c r="F994" s="588"/>
      <c r="G994" s="589"/>
    </row>
    <row r="995" spans="1:7" s="171" customFormat="1" ht="14.5" customHeight="1" outlineLevel="1" x14ac:dyDescent="0.35">
      <c r="A995" s="584">
        <f>'BD7'!A470</f>
        <v>0</v>
      </c>
      <c r="B995" s="584"/>
      <c r="C995" s="215">
        <f>'BD7'!G470</f>
        <v>0</v>
      </c>
    </row>
    <row r="996" spans="1:7" s="171" customFormat="1" outlineLevel="1" x14ac:dyDescent="0.35">
      <c r="A996" s="499" t="s">
        <v>145</v>
      </c>
      <c r="B996" s="499"/>
      <c r="C996" s="499"/>
      <c r="D996" s="499"/>
      <c r="E996" s="499"/>
      <c r="F996" s="499"/>
      <c r="G996" s="500"/>
    </row>
    <row r="997" spans="1:7" s="171" customFormat="1" outlineLevel="1" x14ac:dyDescent="0.35">
      <c r="A997" s="502"/>
      <c r="B997" s="502"/>
      <c r="C997" s="502"/>
      <c r="D997" s="502"/>
      <c r="E997" s="502"/>
      <c r="F997" s="502"/>
      <c r="G997" s="503"/>
    </row>
    <row r="998" spans="1:7" s="171" customFormat="1" outlineLevel="1" x14ac:dyDescent="0.35">
      <c r="A998" s="502"/>
      <c r="B998" s="502"/>
      <c r="C998" s="502"/>
      <c r="D998" s="502"/>
      <c r="E998" s="502"/>
      <c r="F998" s="502"/>
      <c r="G998" s="503"/>
    </row>
    <row r="999" spans="1:7" s="171" customFormat="1" outlineLevel="1" x14ac:dyDescent="0.35">
      <c r="A999" s="505"/>
      <c r="B999" s="505"/>
      <c r="C999" s="505"/>
      <c r="D999" s="505"/>
      <c r="E999" s="505"/>
      <c r="F999" s="505"/>
      <c r="G999" s="506"/>
    </row>
    <row r="1000" spans="1:7" s="171" customFormat="1" ht="14.5" customHeight="1" outlineLevel="1" x14ac:dyDescent="0.35">
      <c r="A1000" s="584">
        <f>'BD7'!A471</f>
        <v>0</v>
      </c>
      <c r="B1000" s="584"/>
      <c r="C1000" s="215">
        <f>'BD7'!G471</f>
        <v>0</v>
      </c>
    </row>
    <row r="1001" spans="1:7" s="171" customFormat="1" outlineLevel="1" x14ac:dyDescent="0.35">
      <c r="A1001" s="499" t="s">
        <v>145</v>
      </c>
      <c r="B1001" s="499"/>
      <c r="C1001" s="499"/>
      <c r="D1001" s="499"/>
      <c r="E1001" s="499"/>
      <c r="F1001" s="499"/>
      <c r="G1001" s="500"/>
    </row>
    <row r="1002" spans="1:7" s="171" customFormat="1" outlineLevel="1" x14ac:dyDescent="0.35">
      <c r="A1002" s="502"/>
      <c r="B1002" s="502"/>
      <c r="C1002" s="502"/>
      <c r="D1002" s="502"/>
      <c r="E1002" s="502"/>
      <c r="F1002" s="502"/>
      <c r="G1002" s="503"/>
    </row>
    <row r="1003" spans="1:7" s="171" customFormat="1" outlineLevel="1" x14ac:dyDescent="0.35">
      <c r="A1003" s="502"/>
      <c r="B1003" s="502"/>
      <c r="C1003" s="502"/>
      <c r="D1003" s="502"/>
      <c r="E1003" s="502"/>
      <c r="F1003" s="502"/>
      <c r="G1003" s="503"/>
    </row>
    <row r="1004" spans="1:7" s="171" customFormat="1" outlineLevel="1" x14ac:dyDescent="0.35">
      <c r="A1004" s="505"/>
      <c r="B1004" s="505"/>
      <c r="C1004" s="505"/>
      <c r="D1004" s="505"/>
      <c r="E1004" s="505"/>
      <c r="F1004" s="505"/>
      <c r="G1004" s="506"/>
    </row>
    <row r="1005" spans="1:7" s="171" customFormat="1" ht="14.5" customHeight="1" outlineLevel="1" x14ac:dyDescent="0.35">
      <c r="A1005" s="584">
        <f>'BD7'!A472</f>
        <v>0</v>
      </c>
      <c r="B1005" s="584"/>
      <c r="C1005" s="215">
        <f>'BD7'!G472</f>
        <v>0</v>
      </c>
    </row>
    <row r="1006" spans="1:7" s="171" customFormat="1" outlineLevel="1" x14ac:dyDescent="0.35">
      <c r="A1006" s="499" t="s">
        <v>145</v>
      </c>
      <c r="B1006" s="499"/>
      <c r="C1006" s="499"/>
      <c r="D1006" s="499"/>
      <c r="E1006" s="499"/>
      <c r="F1006" s="499"/>
      <c r="G1006" s="500"/>
    </row>
    <row r="1007" spans="1:7" s="171" customFormat="1" outlineLevel="1" x14ac:dyDescent="0.35">
      <c r="A1007" s="502"/>
      <c r="B1007" s="502"/>
      <c r="C1007" s="502"/>
      <c r="D1007" s="502"/>
      <c r="E1007" s="502"/>
      <c r="F1007" s="502"/>
      <c r="G1007" s="503"/>
    </row>
    <row r="1008" spans="1:7" s="171" customFormat="1" outlineLevel="1" x14ac:dyDescent="0.35">
      <c r="A1008" s="502"/>
      <c r="B1008" s="502"/>
      <c r="C1008" s="502"/>
      <c r="D1008" s="502"/>
      <c r="E1008" s="502"/>
      <c r="F1008" s="502"/>
      <c r="G1008" s="503"/>
    </row>
    <row r="1009" spans="1:7" s="171" customFormat="1" outlineLevel="1" x14ac:dyDescent="0.35">
      <c r="A1009" s="505"/>
      <c r="B1009" s="505"/>
      <c r="C1009" s="505"/>
      <c r="D1009" s="505"/>
      <c r="E1009" s="505"/>
      <c r="F1009" s="505"/>
      <c r="G1009" s="506"/>
    </row>
    <row r="1010" spans="1:7" s="171" customFormat="1" ht="14.5" customHeight="1" outlineLevel="1" x14ac:dyDescent="0.35">
      <c r="A1010" s="584">
        <f>'BD7'!A473</f>
        <v>0</v>
      </c>
      <c r="B1010" s="584"/>
      <c r="C1010" s="215">
        <f>'BD7'!G473</f>
        <v>0</v>
      </c>
    </row>
    <row r="1011" spans="1:7" s="171" customFormat="1" outlineLevel="1" x14ac:dyDescent="0.35">
      <c r="A1011" s="499" t="s">
        <v>145</v>
      </c>
      <c r="B1011" s="499"/>
      <c r="C1011" s="499"/>
      <c r="D1011" s="499"/>
      <c r="E1011" s="499"/>
      <c r="F1011" s="499"/>
      <c r="G1011" s="500"/>
    </row>
    <row r="1012" spans="1:7" s="171" customFormat="1" outlineLevel="1" x14ac:dyDescent="0.35">
      <c r="A1012" s="502"/>
      <c r="B1012" s="502"/>
      <c r="C1012" s="502"/>
      <c r="D1012" s="502"/>
      <c r="E1012" s="502"/>
      <c r="F1012" s="502"/>
      <c r="G1012" s="503"/>
    </row>
    <row r="1013" spans="1:7" s="171" customFormat="1" outlineLevel="1" x14ac:dyDescent="0.35">
      <c r="A1013" s="502"/>
      <c r="B1013" s="502"/>
      <c r="C1013" s="502"/>
      <c r="D1013" s="502"/>
      <c r="E1013" s="502"/>
      <c r="F1013" s="502"/>
      <c r="G1013" s="503"/>
    </row>
    <row r="1014" spans="1:7" s="171" customFormat="1" outlineLevel="1" x14ac:dyDescent="0.35">
      <c r="A1014" s="505"/>
      <c r="B1014" s="505"/>
      <c r="C1014" s="505"/>
      <c r="D1014" s="505"/>
      <c r="E1014" s="505"/>
      <c r="F1014" s="505"/>
      <c r="G1014" s="506"/>
    </row>
    <row r="1015" spans="1:7" s="171" customFormat="1" ht="14.5" customHeight="1" outlineLevel="1" x14ac:dyDescent="0.35">
      <c r="A1015" s="584">
        <f>'BD7'!A474</f>
        <v>0</v>
      </c>
      <c r="B1015" s="584"/>
      <c r="C1015" s="215">
        <f>'BD7'!G474</f>
        <v>0</v>
      </c>
    </row>
    <row r="1016" spans="1:7" s="171" customFormat="1" outlineLevel="1" x14ac:dyDescent="0.35">
      <c r="A1016" s="499" t="s">
        <v>145</v>
      </c>
      <c r="B1016" s="499"/>
      <c r="C1016" s="499"/>
      <c r="D1016" s="499"/>
      <c r="E1016" s="499"/>
      <c r="F1016" s="499"/>
      <c r="G1016" s="500"/>
    </row>
    <row r="1017" spans="1:7" s="171" customFormat="1" outlineLevel="1" x14ac:dyDescent="0.35">
      <c r="A1017" s="502"/>
      <c r="B1017" s="502"/>
      <c r="C1017" s="502"/>
      <c r="D1017" s="502"/>
      <c r="E1017" s="502"/>
      <c r="F1017" s="502"/>
      <c r="G1017" s="503"/>
    </row>
    <row r="1018" spans="1:7" s="171" customFormat="1" outlineLevel="1" x14ac:dyDescent="0.35">
      <c r="A1018" s="502"/>
      <c r="B1018" s="502"/>
      <c r="C1018" s="502"/>
      <c r="D1018" s="502"/>
      <c r="E1018" s="502"/>
      <c r="F1018" s="502"/>
      <c r="G1018" s="503"/>
    </row>
    <row r="1019" spans="1:7" s="171" customFormat="1" outlineLevel="1" x14ac:dyDescent="0.35">
      <c r="A1019" s="505"/>
      <c r="B1019" s="505"/>
      <c r="C1019" s="505"/>
      <c r="D1019" s="505"/>
      <c r="E1019" s="505"/>
      <c r="F1019" s="505"/>
      <c r="G1019" s="506"/>
    </row>
    <row r="1020" spans="1:7" s="171" customFormat="1" ht="14.5" customHeight="1" outlineLevel="2" x14ac:dyDescent="0.35">
      <c r="A1020" s="584">
        <f>'BD7'!A475</f>
        <v>0</v>
      </c>
      <c r="B1020" s="584"/>
      <c r="C1020" s="215">
        <f>'BD7'!G475</f>
        <v>0</v>
      </c>
    </row>
    <row r="1021" spans="1:7" s="171" customFormat="1" outlineLevel="2" x14ac:dyDescent="0.35">
      <c r="A1021" s="499" t="s">
        <v>145</v>
      </c>
      <c r="B1021" s="499"/>
      <c r="C1021" s="499"/>
      <c r="D1021" s="499"/>
      <c r="E1021" s="499"/>
      <c r="F1021" s="499"/>
      <c r="G1021" s="500"/>
    </row>
    <row r="1022" spans="1:7" s="171" customFormat="1" outlineLevel="2" x14ac:dyDescent="0.35">
      <c r="A1022" s="502"/>
      <c r="B1022" s="502"/>
      <c r="C1022" s="502"/>
      <c r="D1022" s="502"/>
      <c r="E1022" s="502"/>
      <c r="F1022" s="502"/>
      <c r="G1022" s="503"/>
    </row>
    <row r="1023" spans="1:7" s="171" customFormat="1" outlineLevel="2" x14ac:dyDescent="0.35">
      <c r="A1023" s="502"/>
      <c r="B1023" s="502"/>
      <c r="C1023" s="502"/>
      <c r="D1023" s="502"/>
      <c r="E1023" s="502"/>
      <c r="F1023" s="502"/>
      <c r="G1023" s="503"/>
    </row>
    <row r="1024" spans="1:7" s="171" customFormat="1" outlineLevel="2" x14ac:dyDescent="0.35">
      <c r="A1024" s="505"/>
      <c r="B1024" s="505"/>
      <c r="C1024" s="505"/>
      <c r="D1024" s="505"/>
      <c r="E1024" s="505"/>
      <c r="F1024" s="505"/>
      <c r="G1024" s="506"/>
    </row>
    <row r="1025" spans="1:7" s="171" customFormat="1" ht="14.5" customHeight="1" outlineLevel="2" x14ac:dyDescent="0.35">
      <c r="A1025" s="584">
        <f>'BD7'!A476</f>
        <v>0</v>
      </c>
      <c r="B1025" s="584"/>
      <c r="C1025" s="215">
        <f>'BD7'!G476</f>
        <v>0</v>
      </c>
    </row>
    <row r="1026" spans="1:7" s="171" customFormat="1" outlineLevel="2" x14ac:dyDescent="0.35">
      <c r="A1026" s="499" t="s">
        <v>145</v>
      </c>
      <c r="B1026" s="499"/>
      <c r="C1026" s="499"/>
      <c r="D1026" s="499"/>
      <c r="E1026" s="499"/>
      <c r="F1026" s="499"/>
      <c r="G1026" s="500"/>
    </row>
    <row r="1027" spans="1:7" s="171" customFormat="1" outlineLevel="2" x14ac:dyDescent="0.35">
      <c r="A1027" s="502"/>
      <c r="B1027" s="502"/>
      <c r="C1027" s="502"/>
      <c r="D1027" s="502"/>
      <c r="E1027" s="502"/>
      <c r="F1027" s="502"/>
      <c r="G1027" s="503"/>
    </row>
    <row r="1028" spans="1:7" s="171" customFormat="1" outlineLevel="2" x14ac:dyDescent="0.35">
      <c r="A1028" s="502"/>
      <c r="B1028" s="502"/>
      <c r="C1028" s="502"/>
      <c r="D1028" s="502"/>
      <c r="E1028" s="502"/>
      <c r="F1028" s="502"/>
      <c r="G1028" s="503"/>
    </row>
    <row r="1029" spans="1:7" s="171" customFormat="1" outlineLevel="2" x14ac:dyDescent="0.35">
      <c r="A1029" s="505"/>
      <c r="B1029" s="505"/>
      <c r="C1029" s="505"/>
      <c r="D1029" s="505"/>
      <c r="E1029" s="505"/>
      <c r="F1029" s="505"/>
      <c r="G1029" s="506"/>
    </row>
    <row r="1030" spans="1:7" s="171" customFormat="1" ht="14.5" customHeight="1" outlineLevel="2" x14ac:dyDescent="0.35">
      <c r="A1030" s="584">
        <f>'BD7'!A477</f>
        <v>0</v>
      </c>
      <c r="B1030" s="584"/>
      <c r="C1030" s="215">
        <f>'BD7'!G477</f>
        <v>0</v>
      </c>
    </row>
    <row r="1031" spans="1:7" s="171" customFormat="1" outlineLevel="2" x14ac:dyDescent="0.35">
      <c r="A1031" s="499" t="s">
        <v>145</v>
      </c>
      <c r="B1031" s="499"/>
      <c r="C1031" s="499"/>
      <c r="D1031" s="499"/>
      <c r="E1031" s="499"/>
      <c r="F1031" s="499"/>
      <c r="G1031" s="500"/>
    </row>
    <row r="1032" spans="1:7" s="171" customFormat="1" outlineLevel="2" x14ac:dyDescent="0.35">
      <c r="A1032" s="502"/>
      <c r="B1032" s="502"/>
      <c r="C1032" s="502"/>
      <c r="D1032" s="502"/>
      <c r="E1032" s="502"/>
      <c r="F1032" s="502"/>
      <c r="G1032" s="503"/>
    </row>
    <row r="1033" spans="1:7" s="171" customFormat="1" outlineLevel="2" x14ac:dyDescent="0.35">
      <c r="A1033" s="502"/>
      <c r="B1033" s="502"/>
      <c r="C1033" s="502"/>
      <c r="D1033" s="502"/>
      <c r="E1033" s="502"/>
      <c r="F1033" s="502"/>
      <c r="G1033" s="503"/>
    </row>
    <row r="1034" spans="1:7" s="171" customFormat="1" outlineLevel="2" x14ac:dyDescent="0.35">
      <c r="A1034" s="505"/>
      <c r="B1034" s="505"/>
      <c r="C1034" s="505"/>
      <c r="D1034" s="505"/>
      <c r="E1034" s="505"/>
      <c r="F1034" s="505"/>
      <c r="G1034" s="506"/>
    </row>
    <row r="1035" spans="1:7" s="171" customFormat="1" ht="14.5" customHeight="1" outlineLevel="2" x14ac:dyDescent="0.35">
      <c r="A1035" s="584">
        <f>'BD7'!A478</f>
        <v>0</v>
      </c>
      <c r="B1035" s="584"/>
      <c r="C1035" s="215">
        <f>'BD7'!G478</f>
        <v>0</v>
      </c>
    </row>
    <row r="1036" spans="1:7" s="171" customFormat="1" outlineLevel="2" x14ac:dyDescent="0.35">
      <c r="A1036" s="499" t="s">
        <v>145</v>
      </c>
      <c r="B1036" s="499"/>
      <c r="C1036" s="499"/>
      <c r="D1036" s="499"/>
      <c r="E1036" s="499"/>
      <c r="F1036" s="499"/>
      <c r="G1036" s="500"/>
    </row>
    <row r="1037" spans="1:7" s="171" customFormat="1" outlineLevel="2" x14ac:dyDescent="0.35">
      <c r="A1037" s="502"/>
      <c r="B1037" s="502"/>
      <c r="C1037" s="502"/>
      <c r="D1037" s="502"/>
      <c r="E1037" s="502"/>
      <c r="F1037" s="502"/>
      <c r="G1037" s="503"/>
    </row>
    <row r="1038" spans="1:7" s="171" customFormat="1" outlineLevel="2" x14ac:dyDescent="0.35">
      <c r="A1038" s="502"/>
      <c r="B1038" s="502"/>
      <c r="C1038" s="502"/>
      <c r="D1038" s="502"/>
      <c r="E1038" s="502"/>
      <c r="F1038" s="502"/>
      <c r="G1038" s="503"/>
    </row>
    <row r="1039" spans="1:7" s="171" customFormat="1" outlineLevel="2" x14ac:dyDescent="0.35">
      <c r="A1039" s="505"/>
      <c r="B1039" s="505"/>
      <c r="C1039" s="505"/>
      <c r="D1039" s="505"/>
      <c r="E1039" s="505"/>
      <c r="F1039" s="505"/>
      <c r="G1039" s="506"/>
    </row>
    <row r="1040" spans="1:7" s="171" customFormat="1" ht="14.5" customHeight="1" outlineLevel="2" x14ac:dyDescent="0.35">
      <c r="A1040" s="584">
        <f>'BD7'!A479</f>
        <v>0</v>
      </c>
      <c r="B1040" s="584"/>
      <c r="C1040" s="215">
        <f>'BD7'!G479</f>
        <v>0</v>
      </c>
    </row>
    <row r="1041" spans="1:7" s="171" customFormat="1" outlineLevel="2" x14ac:dyDescent="0.35">
      <c r="A1041" s="499" t="s">
        <v>145</v>
      </c>
      <c r="B1041" s="499"/>
      <c r="C1041" s="499"/>
      <c r="D1041" s="499"/>
      <c r="E1041" s="499"/>
      <c r="F1041" s="499"/>
      <c r="G1041" s="500"/>
    </row>
    <row r="1042" spans="1:7" s="171" customFormat="1" outlineLevel="2" x14ac:dyDescent="0.35">
      <c r="A1042" s="502"/>
      <c r="B1042" s="502"/>
      <c r="C1042" s="502"/>
      <c r="D1042" s="502"/>
      <c r="E1042" s="502"/>
      <c r="F1042" s="502"/>
      <c r="G1042" s="503"/>
    </row>
    <row r="1043" spans="1:7" s="171" customFormat="1" outlineLevel="2" x14ac:dyDescent="0.35">
      <c r="A1043" s="502"/>
      <c r="B1043" s="502"/>
      <c r="C1043" s="502"/>
      <c r="D1043" s="502"/>
      <c r="E1043" s="502"/>
      <c r="F1043" s="502"/>
      <c r="G1043" s="503"/>
    </row>
    <row r="1044" spans="1:7" s="168" customFormat="1" outlineLevel="2" x14ac:dyDescent="0.35">
      <c r="A1044" s="505"/>
      <c r="B1044" s="505"/>
      <c r="C1044" s="505"/>
      <c r="D1044" s="505"/>
      <c r="E1044" s="505"/>
      <c r="F1044" s="505"/>
      <c r="G1044" s="506"/>
    </row>
    <row r="1045" spans="1:7" s="168" customFormat="1" outlineLevel="1" x14ac:dyDescent="0.35">
      <c r="A1045" s="169"/>
    </row>
    <row r="1046" spans="1:7" s="168" customFormat="1" ht="18.5" outlineLevel="1" x14ac:dyDescent="0.35">
      <c r="A1046" s="62" t="s">
        <v>117</v>
      </c>
      <c r="B1046" s="491">
        <f>'BD7'!G496</f>
        <v>0</v>
      </c>
      <c r="C1046" s="491"/>
      <c r="D1046" s="170"/>
      <c r="E1046" s="170"/>
      <c r="F1046" s="170"/>
      <c r="G1046" s="170"/>
    </row>
    <row r="1047" spans="1:7" s="168" customFormat="1" outlineLevel="1" x14ac:dyDescent="0.35">
      <c r="A1047" s="587" t="s">
        <v>123</v>
      </c>
      <c r="B1047" s="588"/>
      <c r="C1047" s="588"/>
      <c r="D1047" s="588"/>
      <c r="E1047" s="588"/>
      <c r="F1047" s="588"/>
      <c r="G1047" s="589"/>
    </row>
    <row r="1048" spans="1:7" s="168" customFormat="1" ht="14.5" customHeight="1" outlineLevel="1" x14ac:dyDescent="0.35">
      <c r="A1048" s="584">
        <f>'BD7'!A485</f>
        <v>0</v>
      </c>
      <c r="B1048" s="584"/>
      <c r="C1048" s="215">
        <f>'BD7'!G485</f>
        <v>0</v>
      </c>
    </row>
    <row r="1049" spans="1:7" s="168" customFormat="1" outlineLevel="1" x14ac:dyDescent="0.35">
      <c r="A1049" s="499" t="s">
        <v>145</v>
      </c>
      <c r="B1049" s="499"/>
      <c r="C1049" s="499"/>
      <c r="D1049" s="499"/>
      <c r="E1049" s="499"/>
      <c r="F1049" s="499"/>
      <c r="G1049" s="500"/>
    </row>
    <row r="1050" spans="1:7" s="168" customFormat="1" outlineLevel="1" x14ac:dyDescent="0.35">
      <c r="A1050" s="502"/>
      <c r="B1050" s="502"/>
      <c r="C1050" s="502"/>
      <c r="D1050" s="502"/>
      <c r="E1050" s="502"/>
      <c r="F1050" s="502"/>
      <c r="G1050" s="503"/>
    </row>
    <row r="1051" spans="1:7" s="168" customFormat="1" outlineLevel="1" x14ac:dyDescent="0.35">
      <c r="A1051" s="502"/>
      <c r="B1051" s="502"/>
      <c r="C1051" s="502"/>
      <c r="D1051" s="502"/>
      <c r="E1051" s="502"/>
      <c r="F1051" s="502"/>
      <c r="G1051" s="503"/>
    </row>
    <row r="1052" spans="1:7" s="168" customFormat="1" outlineLevel="1" x14ac:dyDescent="0.35">
      <c r="A1052" s="505"/>
      <c r="B1052" s="505"/>
      <c r="C1052" s="505"/>
      <c r="D1052" s="505"/>
      <c r="E1052" s="505"/>
      <c r="F1052" s="505"/>
      <c r="G1052" s="506"/>
    </row>
    <row r="1053" spans="1:7" s="168" customFormat="1" ht="14.5" customHeight="1" outlineLevel="1" x14ac:dyDescent="0.35">
      <c r="A1053" s="584">
        <f>'BD7'!A486</f>
        <v>0</v>
      </c>
      <c r="B1053" s="584"/>
      <c r="C1053" s="215">
        <f>'BD7'!G486</f>
        <v>0</v>
      </c>
    </row>
    <row r="1054" spans="1:7" s="168" customFormat="1" outlineLevel="1" x14ac:dyDescent="0.35">
      <c r="A1054" s="499" t="s">
        <v>145</v>
      </c>
      <c r="B1054" s="499"/>
      <c r="C1054" s="499"/>
      <c r="D1054" s="499"/>
      <c r="E1054" s="499"/>
      <c r="F1054" s="499"/>
      <c r="G1054" s="500"/>
    </row>
    <row r="1055" spans="1:7" s="168" customFormat="1" outlineLevel="1" x14ac:dyDescent="0.35">
      <c r="A1055" s="502"/>
      <c r="B1055" s="502"/>
      <c r="C1055" s="502"/>
      <c r="D1055" s="502"/>
      <c r="E1055" s="502"/>
      <c r="F1055" s="502"/>
      <c r="G1055" s="503"/>
    </row>
    <row r="1056" spans="1:7" s="168" customFormat="1" outlineLevel="1" x14ac:dyDescent="0.35">
      <c r="A1056" s="502"/>
      <c r="B1056" s="502"/>
      <c r="C1056" s="502"/>
      <c r="D1056" s="502"/>
      <c r="E1056" s="502"/>
      <c r="F1056" s="502"/>
      <c r="G1056" s="503"/>
    </row>
    <row r="1057" spans="1:7" s="168" customFormat="1" outlineLevel="1" x14ac:dyDescent="0.35">
      <c r="A1057" s="505"/>
      <c r="B1057" s="505"/>
      <c r="C1057" s="505"/>
      <c r="D1057" s="505"/>
      <c r="E1057" s="505"/>
      <c r="F1057" s="505"/>
      <c r="G1057" s="506"/>
    </row>
    <row r="1058" spans="1:7" s="168" customFormat="1" ht="14.5" customHeight="1" outlineLevel="1" x14ac:dyDescent="0.35">
      <c r="A1058" s="584">
        <f>'BD7'!A487</f>
        <v>0</v>
      </c>
      <c r="B1058" s="584"/>
      <c r="C1058" s="215">
        <f>'BD7'!G487</f>
        <v>0</v>
      </c>
    </row>
    <row r="1059" spans="1:7" s="168" customFormat="1" outlineLevel="1" x14ac:dyDescent="0.35">
      <c r="A1059" s="499" t="s">
        <v>145</v>
      </c>
      <c r="B1059" s="499"/>
      <c r="C1059" s="499"/>
      <c r="D1059" s="499"/>
      <c r="E1059" s="499"/>
      <c r="F1059" s="499"/>
      <c r="G1059" s="500"/>
    </row>
    <row r="1060" spans="1:7" s="168" customFormat="1" outlineLevel="1" x14ac:dyDescent="0.35">
      <c r="A1060" s="502"/>
      <c r="B1060" s="502"/>
      <c r="C1060" s="502"/>
      <c r="D1060" s="502"/>
      <c r="E1060" s="502"/>
      <c r="F1060" s="502"/>
      <c r="G1060" s="503"/>
    </row>
    <row r="1061" spans="1:7" s="168" customFormat="1" outlineLevel="1" x14ac:dyDescent="0.35">
      <c r="A1061" s="502"/>
      <c r="B1061" s="502"/>
      <c r="C1061" s="502"/>
      <c r="D1061" s="502"/>
      <c r="E1061" s="502"/>
      <c r="F1061" s="502"/>
      <c r="G1061" s="503"/>
    </row>
    <row r="1062" spans="1:7" s="168" customFormat="1" outlineLevel="1" x14ac:dyDescent="0.35">
      <c r="A1062" s="505"/>
      <c r="B1062" s="505"/>
      <c r="C1062" s="505"/>
      <c r="D1062" s="505"/>
      <c r="E1062" s="505"/>
      <c r="F1062" s="505"/>
      <c r="G1062" s="506"/>
    </row>
    <row r="1063" spans="1:7" s="168" customFormat="1" ht="14.5" customHeight="1" outlineLevel="1" x14ac:dyDescent="0.35">
      <c r="A1063" s="584">
        <f>'BD7'!A488</f>
        <v>0</v>
      </c>
      <c r="B1063" s="584"/>
      <c r="C1063" s="215">
        <f>'BD7'!G488</f>
        <v>0</v>
      </c>
    </row>
    <row r="1064" spans="1:7" s="168" customFormat="1" outlineLevel="1" x14ac:dyDescent="0.35">
      <c r="A1064" s="499" t="s">
        <v>145</v>
      </c>
      <c r="B1064" s="499"/>
      <c r="C1064" s="499"/>
      <c r="D1064" s="499"/>
      <c r="E1064" s="499"/>
      <c r="F1064" s="499"/>
      <c r="G1064" s="500"/>
    </row>
    <row r="1065" spans="1:7" s="168" customFormat="1" outlineLevel="1" x14ac:dyDescent="0.35">
      <c r="A1065" s="502"/>
      <c r="B1065" s="502"/>
      <c r="C1065" s="502"/>
      <c r="D1065" s="502"/>
      <c r="E1065" s="502"/>
      <c r="F1065" s="502"/>
      <c r="G1065" s="503"/>
    </row>
    <row r="1066" spans="1:7" s="168" customFormat="1" outlineLevel="1" x14ac:dyDescent="0.35">
      <c r="A1066" s="502"/>
      <c r="B1066" s="502"/>
      <c r="C1066" s="502"/>
      <c r="D1066" s="502"/>
      <c r="E1066" s="502"/>
      <c r="F1066" s="502"/>
      <c r="G1066" s="503"/>
    </row>
    <row r="1067" spans="1:7" s="168" customFormat="1" outlineLevel="1" x14ac:dyDescent="0.35">
      <c r="A1067" s="505"/>
      <c r="B1067" s="505"/>
      <c r="C1067" s="505"/>
      <c r="D1067" s="505"/>
      <c r="E1067" s="505"/>
      <c r="F1067" s="505"/>
      <c r="G1067" s="506"/>
    </row>
    <row r="1068" spans="1:7" s="168" customFormat="1" ht="14.5" customHeight="1" outlineLevel="1" x14ac:dyDescent="0.35">
      <c r="A1068" s="584">
        <f>'BD7'!A489</f>
        <v>0</v>
      </c>
      <c r="B1068" s="584"/>
      <c r="C1068" s="215">
        <f>'BD7'!G489</f>
        <v>0</v>
      </c>
    </row>
    <row r="1069" spans="1:7" s="168" customFormat="1" outlineLevel="1" x14ac:dyDescent="0.35">
      <c r="A1069" s="499" t="s">
        <v>145</v>
      </c>
      <c r="B1069" s="499"/>
      <c r="C1069" s="499"/>
      <c r="D1069" s="499"/>
      <c r="E1069" s="499"/>
      <c r="F1069" s="499"/>
      <c r="G1069" s="500"/>
    </row>
    <row r="1070" spans="1:7" s="168" customFormat="1" outlineLevel="1" x14ac:dyDescent="0.35">
      <c r="A1070" s="502"/>
      <c r="B1070" s="502"/>
      <c r="C1070" s="502"/>
      <c r="D1070" s="502"/>
      <c r="E1070" s="502"/>
      <c r="F1070" s="502"/>
      <c r="G1070" s="503"/>
    </row>
    <row r="1071" spans="1:7" s="168" customFormat="1" outlineLevel="1" x14ac:dyDescent="0.35">
      <c r="A1071" s="502"/>
      <c r="B1071" s="502"/>
      <c r="C1071" s="502"/>
      <c r="D1071" s="502"/>
      <c r="E1071" s="502"/>
      <c r="F1071" s="502"/>
      <c r="G1071" s="503"/>
    </row>
    <row r="1072" spans="1:7" s="168" customFormat="1" outlineLevel="1" x14ac:dyDescent="0.35">
      <c r="A1072" s="505"/>
      <c r="B1072" s="505"/>
      <c r="C1072" s="505"/>
      <c r="D1072" s="505"/>
      <c r="E1072" s="505"/>
      <c r="F1072" s="505"/>
      <c r="G1072" s="506"/>
    </row>
    <row r="1073" spans="1:7" s="168" customFormat="1" ht="14.5" customHeight="1" outlineLevel="2" x14ac:dyDescent="0.35">
      <c r="A1073" s="584">
        <f>'BD7'!A490</f>
        <v>0</v>
      </c>
      <c r="B1073" s="584"/>
      <c r="C1073" s="215">
        <f>'BD7'!G490</f>
        <v>0</v>
      </c>
    </row>
    <row r="1074" spans="1:7" s="168" customFormat="1" outlineLevel="2" x14ac:dyDescent="0.35">
      <c r="A1074" s="499" t="s">
        <v>145</v>
      </c>
      <c r="B1074" s="499"/>
      <c r="C1074" s="499"/>
      <c r="D1074" s="499"/>
      <c r="E1074" s="499"/>
      <c r="F1074" s="499"/>
      <c r="G1074" s="500"/>
    </row>
    <row r="1075" spans="1:7" s="168" customFormat="1" outlineLevel="2" x14ac:dyDescent="0.35">
      <c r="A1075" s="502"/>
      <c r="B1075" s="502"/>
      <c r="C1075" s="502"/>
      <c r="D1075" s="502"/>
      <c r="E1075" s="502"/>
      <c r="F1075" s="502"/>
      <c r="G1075" s="503"/>
    </row>
    <row r="1076" spans="1:7" s="168" customFormat="1" outlineLevel="2" x14ac:dyDescent="0.35">
      <c r="A1076" s="502"/>
      <c r="B1076" s="502"/>
      <c r="C1076" s="502"/>
      <c r="D1076" s="502"/>
      <c r="E1076" s="502"/>
      <c r="F1076" s="502"/>
      <c r="G1076" s="503"/>
    </row>
    <row r="1077" spans="1:7" s="168" customFormat="1" outlineLevel="2" x14ac:dyDescent="0.35">
      <c r="A1077" s="505"/>
      <c r="B1077" s="505"/>
      <c r="C1077" s="505"/>
      <c r="D1077" s="505"/>
      <c r="E1077" s="505"/>
      <c r="F1077" s="505"/>
      <c r="G1077" s="506"/>
    </row>
    <row r="1078" spans="1:7" s="168" customFormat="1" ht="14.5" customHeight="1" outlineLevel="2" x14ac:dyDescent="0.35">
      <c r="A1078" s="584">
        <f>'BD7'!A491</f>
        <v>0</v>
      </c>
      <c r="B1078" s="584"/>
      <c r="C1078" s="215">
        <f>'BD7'!G491</f>
        <v>0</v>
      </c>
    </row>
    <row r="1079" spans="1:7" s="168" customFormat="1" outlineLevel="2" x14ac:dyDescent="0.35">
      <c r="A1079" s="499" t="s">
        <v>145</v>
      </c>
      <c r="B1079" s="499"/>
      <c r="C1079" s="499"/>
      <c r="D1079" s="499"/>
      <c r="E1079" s="499"/>
      <c r="F1079" s="499"/>
      <c r="G1079" s="500"/>
    </row>
    <row r="1080" spans="1:7" s="168" customFormat="1" outlineLevel="2" x14ac:dyDescent="0.35">
      <c r="A1080" s="502"/>
      <c r="B1080" s="502"/>
      <c r="C1080" s="502"/>
      <c r="D1080" s="502"/>
      <c r="E1080" s="502"/>
      <c r="F1080" s="502"/>
      <c r="G1080" s="503"/>
    </row>
    <row r="1081" spans="1:7" s="168" customFormat="1" outlineLevel="2" x14ac:dyDescent="0.35">
      <c r="A1081" s="502"/>
      <c r="B1081" s="502"/>
      <c r="C1081" s="502"/>
      <c r="D1081" s="502"/>
      <c r="E1081" s="502"/>
      <c r="F1081" s="502"/>
      <c r="G1081" s="503"/>
    </row>
    <row r="1082" spans="1:7" s="168" customFormat="1" outlineLevel="2" x14ac:dyDescent="0.35">
      <c r="A1082" s="505"/>
      <c r="B1082" s="505"/>
      <c r="C1082" s="505"/>
      <c r="D1082" s="505"/>
      <c r="E1082" s="505"/>
      <c r="F1082" s="505"/>
      <c r="G1082" s="506"/>
    </row>
    <row r="1083" spans="1:7" s="168" customFormat="1" ht="14.5" customHeight="1" outlineLevel="2" x14ac:dyDescent="0.35">
      <c r="A1083" s="584">
        <f>'BD7'!A492</f>
        <v>0</v>
      </c>
      <c r="B1083" s="584"/>
      <c r="C1083" s="215">
        <f>'BD7'!G492</f>
        <v>0</v>
      </c>
    </row>
    <row r="1084" spans="1:7" s="168" customFormat="1" outlineLevel="2" x14ac:dyDescent="0.35">
      <c r="A1084" s="499" t="s">
        <v>145</v>
      </c>
      <c r="B1084" s="499"/>
      <c r="C1084" s="499"/>
      <c r="D1084" s="499"/>
      <c r="E1084" s="499"/>
      <c r="F1084" s="499"/>
      <c r="G1084" s="500"/>
    </row>
    <row r="1085" spans="1:7" s="168" customFormat="1" outlineLevel="2" x14ac:dyDescent="0.35">
      <c r="A1085" s="502"/>
      <c r="B1085" s="502"/>
      <c r="C1085" s="502"/>
      <c r="D1085" s="502"/>
      <c r="E1085" s="502"/>
      <c r="F1085" s="502"/>
      <c r="G1085" s="503"/>
    </row>
    <row r="1086" spans="1:7" s="168" customFormat="1" outlineLevel="2" x14ac:dyDescent="0.35">
      <c r="A1086" s="502"/>
      <c r="B1086" s="502"/>
      <c r="C1086" s="502"/>
      <c r="D1086" s="502"/>
      <c r="E1086" s="502"/>
      <c r="F1086" s="502"/>
      <c r="G1086" s="503"/>
    </row>
    <row r="1087" spans="1:7" s="168" customFormat="1" outlineLevel="2" x14ac:dyDescent="0.35">
      <c r="A1087" s="505"/>
      <c r="B1087" s="505"/>
      <c r="C1087" s="505"/>
      <c r="D1087" s="505"/>
      <c r="E1087" s="505"/>
      <c r="F1087" s="505"/>
      <c r="G1087" s="506"/>
    </row>
    <row r="1088" spans="1:7" s="168" customFormat="1" ht="14.5" customHeight="1" outlineLevel="2" x14ac:dyDescent="0.35">
      <c r="A1088" s="584">
        <f>'BD7'!A493</f>
        <v>0</v>
      </c>
      <c r="B1088" s="584"/>
      <c r="C1088" s="215">
        <f>'BD7'!G493</f>
        <v>0</v>
      </c>
    </row>
    <row r="1089" spans="1:7" s="168" customFormat="1" outlineLevel="2" x14ac:dyDescent="0.35">
      <c r="A1089" s="499" t="s">
        <v>145</v>
      </c>
      <c r="B1089" s="499"/>
      <c r="C1089" s="499"/>
      <c r="D1089" s="499"/>
      <c r="E1089" s="499"/>
      <c r="F1089" s="499"/>
      <c r="G1089" s="500"/>
    </row>
    <row r="1090" spans="1:7" s="168" customFormat="1" outlineLevel="2" x14ac:dyDescent="0.35">
      <c r="A1090" s="502"/>
      <c r="B1090" s="502"/>
      <c r="C1090" s="502"/>
      <c r="D1090" s="502"/>
      <c r="E1090" s="502"/>
      <c r="F1090" s="502"/>
      <c r="G1090" s="503"/>
    </row>
    <row r="1091" spans="1:7" s="168" customFormat="1" outlineLevel="2" x14ac:dyDescent="0.35">
      <c r="A1091" s="502"/>
      <c r="B1091" s="502"/>
      <c r="C1091" s="502"/>
      <c r="D1091" s="502"/>
      <c r="E1091" s="502"/>
      <c r="F1091" s="502"/>
      <c r="G1091" s="503"/>
    </row>
    <row r="1092" spans="1:7" s="168" customFormat="1" outlineLevel="2" x14ac:dyDescent="0.35">
      <c r="A1092" s="505"/>
      <c r="B1092" s="505"/>
      <c r="C1092" s="505"/>
      <c r="D1092" s="505"/>
      <c r="E1092" s="505"/>
      <c r="F1092" s="505"/>
      <c r="G1092" s="506"/>
    </row>
    <row r="1093" spans="1:7" s="168" customFormat="1" ht="14.5" customHeight="1" outlineLevel="2" x14ac:dyDescent="0.35">
      <c r="A1093" s="584">
        <f>'BD7'!A494</f>
        <v>0</v>
      </c>
      <c r="B1093" s="584"/>
      <c r="C1093" s="215">
        <f>'BD7'!G494</f>
        <v>0</v>
      </c>
    </row>
    <row r="1094" spans="1:7" s="168" customFormat="1" outlineLevel="2" x14ac:dyDescent="0.35">
      <c r="A1094" s="499" t="s">
        <v>145</v>
      </c>
      <c r="B1094" s="499"/>
      <c r="C1094" s="499"/>
      <c r="D1094" s="499"/>
      <c r="E1094" s="499"/>
      <c r="F1094" s="499"/>
      <c r="G1094" s="500"/>
    </row>
    <row r="1095" spans="1:7" s="168" customFormat="1" outlineLevel="2" x14ac:dyDescent="0.35">
      <c r="A1095" s="502"/>
      <c r="B1095" s="502"/>
      <c r="C1095" s="502"/>
      <c r="D1095" s="502"/>
      <c r="E1095" s="502"/>
      <c r="F1095" s="502"/>
      <c r="G1095" s="503"/>
    </row>
    <row r="1096" spans="1:7" s="168" customFormat="1" outlineLevel="2" x14ac:dyDescent="0.35">
      <c r="A1096" s="502"/>
      <c r="B1096" s="502"/>
      <c r="C1096" s="502"/>
      <c r="D1096" s="502"/>
      <c r="E1096" s="502"/>
      <c r="F1096" s="502"/>
      <c r="G1096" s="503"/>
    </row>
    <row r="1097" spans="1:7" s="168" customFormat="1" outlineLevel="2" x14ac:dyDescent="0.35">
      <c r="A1097" s="505"/>
      <c r="B1097" s="505"/>
      <c r="C1097" s="505"/>
      <c r="D1097" s="505"/>
      <c r="E1097" s="505"/>
      <c r="F1097" s="505"/>
      <c r="G1097" s="506"/>
    </row>
    <row r="1098" spans="1:7" s="168" customFormat="1" outlineLevel="1" x14ac:dyDescent="0.35">
      <c r="A1098" s="169"/>
    </row>
    <row r="1099" spans="1:7" ht="14.5" customHeight="1" thickBot="1" x14ac:dyDescent="0.4"/>
    <row r="1100" spans="1:7" ht="56.5" customHeight="1" thickBot="1" x14ac:dyDescent="0.7">
      <c r="A1100" s="303" t="s">
        <v>137</v>
      </c>
      <c r="B1100" s="477" t="s">
        <v>199</v>
      </c>
      <c r="C1100" s="478"/>
      <c r="D1100" s="478"/>
      <c r="E1100" s="478"/>
      <c r="F1100" s="478"/>
      <c r="G1100" s="479"/>
    </row>
    <row r="1101" spans="1:7" ht="24" thickBot="1" x14ac:dyDescent="0.6">
      <c r="A1101" s="16" t="s">
        <v>39</v>
      </c>
      <c r="B1101" s="466">
        <f>'BD7'!G555</f>
        <v>0</v>
      </c>
      <c r="C1101" s="467"/>
    </row>
    <row r="1102" spans="1:7" outlineLevel="1" x14ac:dyDescent="0.35"/>
    <row r="1103" spans="1:7" outlineLevel="1" x14ac:dyDescent="0.35">
      <c r="A1103" s="599" t="s">
        <v>49</v>
      </c>
      <c r="B1103" s="599"/>
      <c r="C1103" s="599"/>
      <c r="D1103" s="599"/>
      <c r="E1103" s="599"/>
      <c r="F1103" s="599"/>
      <c r="G1103" s="599"/>
    </row>
    <row r="1104" spans="1:7" ht="28.9" customHeight="1" outlineLevel="1" x14ac:dyDescent="0.35">
      <c r="A1104" s="183" t="s">
        <v>62</v>
      </c>
      <c r="B1104" s="601" t="s">
        <v>201</v>
      </c>
      <c r="C1104" s="601"/>
      <c r="D1104" s="601"/>
      <c r="E1104" s="601"/>
      <c r="F1104" s="601"/>
      <c r="G1104" s="601"/>
    </row>
    <row r="1105" spans="1:7" outlineLevel="1" x14ac:dyDescent="0.35"/>
    <row r="1106" spans="1:7" ht="14.5" customHeight="1" outlineLevel="1" x14ac:dyDescent="0.35">
      <c r="A1106" s="602" t="str">
        <f>'BD7'!A502</f>
        <v>Escort Services - Staff</v>
      </c>
      <c r="B1106" s="602"/>
      <c r="C1106" s="273">
        <f>'BD7'!G507</f>
        <v>0</v>
      </c>
    </row>
    <row r="1107" spans="1:7" outlineLevel="1" x14ac:dyDescent="0.35">
      <c r="A1107" s="465" t="s">
        <v>200</v>
      </c>
      <c r="B1107" s="465"/>
      <c r="C1107" s="465"/>
      <c r="D1107" s="465"/>
      <c r="E1107" s="465"/>
      <c r="F1107" s="465"/>
      <c r="G1107" s="465"/>
    </row>
    <row r="1108" spans="1:7" outlineLevel="1" x14ac:dyDescent="0.35">
      <c r="A1108" s="465"/>
      <c r="B1108" s="465"/>
      <c r="C1108" s="465"/>
      <c r="D1108" s="465"/>
      <c r="E1108" s="465"/>
      <c r="F1108" s="465"/>
      <c r="G1108" s="465"/>
    </row>
    <row r="1109" spans="1:7" outlineLevel="1" x14ac:dyDescent="0.35">
      <c r="A1109" s="465"/>
      <c r="B1109" s="465"/>
      <c r="C1109" s="465"/>
      <c r="D1109" s="465"/>
      <c r="E1109" s="465"/>
      <c r="F1109" s="465"/>
      <c r="G1109" s="465"/>
    </row>
    <row r="1110" spans="1:7" outlineLevel="1" x14ac:dyDescent="0.35">
      <c r="A1110" s="465"/>
      <c r="B1110" s="465"/>
      <c r="C1110" s="465"/>
      <c r="D1110" s="465"/>
      <c r="E1110" s="465"/>
      <c r="F1110" s="465"/>
      <c r="G1110" s="465"/>
    </row>
    <row r="1111" spans="1:7" ht="14.5" customHeight="1" outlineLevel="1" x14ac:dyDescent="0.35">
      <c r="A1111" s="584" t="str">
        <f>'BD7'!A510</f>
        <v>Escort Services - Client (Child)</v>
      </c>
      <c r="B1111" s="584"/>
      <c r="C1111" s="215">
        <f>'BD7'!G515</f>
        <v>0</v>
      </c>
    </row>
    <row r="1112" spans="1:7" outlineLevel="1" x14ac:dyDescent="0.35">
      <c r="A1112" s="465" t="s">
        <v>200</v>
      </c>
      <c r="B1112" s="465"/>
      <c r="C1112" s="465"/>
      <c r="D1112" s="465"/>
      <c r="E1112" s="465"/>
      <c r="F1112" s="465"/>
      <c r="G1112" s="465"/>
    </row>
    <row r="1113" spans="1:7" outlineLevel="1" x14ac:dyDescent="0.35">
      <c r="A1113" s="465"/>
      <c r="B1113" s="465"/>
      <c r="C1113" s="465"/>
      <c r="D1113" s="465"/>
      <c r="E1113" s="465"/>
      <c r="F1113" s="465"/>
      <c r="G1113" s="465"/>
    </row>
    <row r="1114" spans="1:7" outlineLevel="1" x14ac:dyDescent="0.35">
      <c r="A1114" s="465"/>
      <c r="B1114" s="465"/>
      <c r="C1114" s="465"/>
      <c r="D1114" s="465"/>
      <c r="E1114" s="465"/>
      <c r="F1114" s="465"/>
      <c r="G1114" s="465"/>
    </row>
    <row r="1115" spans="1:7" outlineLevel="1" x14ac:dyDescent="0.35">
      <c r="A1115" s="465"/>
      <c r="B1115" s="465"/>
      <c r="C1115" s="465"/>
      <c r="D1115" s="465"/>
      <c r="E1115" s="465"/>
      <c r="F1115" s="465"/>
      <c r="G1115" s="465"/>
    </row>
    <row r="1116" spans="1:7" outlineLevel="1" x14ac:dyDescent="0.35">
      <c r="A1116" s="583" t="s">
        <v>234</v>
      </c>
      <c r="B1116" s="583"/>
      <c r="C1116" s="583"/>
      <c r="D1116" s="583"/>
      <c r="E1116" s="583"/>
      <c r="F1116" s="583"/>
      <c r="G1116" s="583"/>
    </row>
    <row r="1117" spans="1:7" ht="14.5" customHeight="1" outlineLevel="1" x14ac:dyDescent="0.35">
      <c r="A1117" s="584">
        <f>'BD7'!A519</f>
        <v>0</v>
      </c>
      <c r="B1117" s="584"/>
      <c r="C1117" s="215">
        <f>'BD7'!G519</f>
        <v>0</v>
      </c>
    </row>
    <row r="1118" spans="1:7" ht="14.5" customHeight="1" outlineLevel="1" x14ac:dyDescent="0.35">
      <c r="A1118" s="465" t="s">
        <v>200</v>
      </c>
      <c r="B1118" s="465"/>
      <c r="C1118" s="465"/>
      <c r="D1118" s="465"/>
      <c r="E1118" s="465"/>
      <c r="F1118" s="465"/>
      <c r="G1118" s="465"/>
    </row>
    <row r="1119" spans="1:7" ht="14.5" customHeight="1" outlineLevel="1" x14ac:dyDescent="0.35">
      <c r="A1119" s="465"/>
      <c r="B1119" s="465"/>
      <c r="C1119" s="465"/>
      <c r="D1119" s="465"/>
      <c r="E1119" s="465"/>
      <c r="F1119" s="465"/>
      <c r="G1119" s="465"/>
    </row>
    <row r="1120" spans="1:7" ht="14.5" customHeight="1" outlineLevel="1" x14ac:dyDescent="0.35">
      <c r="A1120" s="465"/>
      <c r="B1120" s="465"/>
      <c r="C1120" s="465"/>
      <c r="D1120" s="465"/>
      <c r="E1120" s="465"/>
      <c r="F1120" s="465"/>
      <c r="G1120" s="465"/>
    </row>
    <row r="1121" spans="1:7" outlineLevel="1" x14ac:dyDescent="0.35">
      <c r="A1121" s="465"/>
      <c r="B1121" s="465"/>
      <c r="C1121" s="465"/>
      <c r="D1121" s="465"/>
      <c r="E1121" s="465"/>
      <c r="F1121" s="465"/>
      <c r="G1121" s="465"/>
    </row>
    <row r="1122" spans="1:7" ht="14.5" customHeight="1" outlineLevel="1" x14ac:dyDescent="0.35">
      <c r="A1122" s="584">
        <f>'BD7'!A520</f>
        <v>0</v>
      </c>
      <c r="B1122" s="584"/>
      <c r="C1122" s="215">
        <f>'BD7'!G520</f>
        <v>0</v>
      </c>
    </row>
    <row r="1123" spans="1:7" outlineLevel="1" x14ac:dyDescent="0.35">
      <c r="A1123" s="465" t="s">
        <v>200</v>
      </c>
      <c r="B1123" s="465"/>
      <c r="C1123" s="465"/>
      <c r="D1123" s="465"/>
      <c r="E1123" s="465"/>
      <c r="F1123" s="465"/>
      <c r="G1123" s="465"/>
    </row>
    <row r="1124" spans="1:7" outlineLevel="1" x14ac:dyDescent="0.35">
      <c r="A1124" s="465"/>
      <c r="B1124" s="465"/>
      <c r="C1124" s="465"/>
      <c r="D1124" s="465"/>
      <c r="E1124" s="465"/>
      <c r="F1124" s="465"/>
      <c r="G1124" s="465"/>
    </row>
    <row r="1125" spans="1:7" outlineLevel="1" x14ac:dyDescent="0.35">
      <c r="A1125" s="465"/>
      <c r="B1125" s="465"/>
      <c r="C1125" s="465"/>
      <c r="D1125" s="465"/>
      <c r="E1125" s="465"/>
      <c r="F1125" s="465"/>
      <c r="G1125" s="465"/>
    </row>
    <row r="1126" spans="1:7" outlineLevel="1" x14ac:dyDescent="0.35">
      <c r="A1126" s="465"/>
      <c r="B1126" s="465"/>
      <c r="C1126" s="465"/>
      <c r="D1126" s="465"/>
      <c r="E1126" s="465"/>
      <c r="F1126" s="465"/>
      <c r="G1126" s="465"/>
    </row>
    <row r="1127" spans="1:7" ht="14.5" customHeight="1" outlineLevel="1" x14ac:dyDescent="0.35">
      <c r="A1127" s="584">
        <f>'BD7'!A521</f>
        <v>0</v>
      </c>
      <c r="B1127" s="584"/>
      <c r="C1127" s="215">
        <f>'BD7'!G521</f>
        <v>0</v>
      </c>
    </row>
    <row r="1128" spans="1:7" outlineLevel="1" x14ac:dyDescent="0.35">
      <c r="A1128" s="465" t="s">
        <v>200</v>
      </c>
      <c r="B1128" s="465"/>
      <c r="C1128" s="465"/>
      <c r="D1128" s="465"/>
      <c r="E1128" s="465"/>
      <c r="F1128" s="465"/>
      <c r="G1128" s="465"/>
    </row>
    <row r="1129" spans="1:7" outlineLevel="1" x14ac:dyDescent="0.35">
      <c r="A1129" s="465"/>
      <c r="B1129" s="465"/>
      <c r="C1129" s="465"/>
      <c r="D1129" s="465"/>
      <c r="E1129" s="465"/>
      <c r="F1129" s="465"/>
      <c r="G1129" s="465"/>
    </row>
    <row r="1130" spans="1:7" outlineLevel="1" x14ac:dyDescent="0.35">
      <c r="A1130" s="465"/>
      <c r="B1130" s="465"/>
      <c r="C1130" s="465"/>
      <c r="D1130" s="465"/>
      <c r="E1130" s="465"/>
      <c r="F1130" s="465"/>
      <c r="G1130" s="465"/>
    </row>
    <row r="1131" spans="1:7" outlineLevel="1" x14ac:dyDescent="0.35">
      <c r="A1131" s="465"/>
      <c r="B1131" s="465"/>
      <c r="C1131" s="465"/>
      <c r="D1131" s="465"/>
      <c r="E1131" s="465"/>
      <c r="F1131" s="465"/>
      <c r="G1131" s="465"/>
    </row>
    <row r="1132" spans="1:7" ht="14.5" customHeight="1" outlineLevel="1" x14ac:dyDescent="0.35">
      <c r="A1132" s="584">
        <f>'BD7'!A522</f>
        <v>0</v>
      </c>
      <c r="B1132" s="584"/>
      <c r="C1132" s="215">
        <f>'BD7'!G522</f>
        <v>0</v>
      </c>
    </row>
    <row r="1133" spans="1:7" outlineLevel="1" x14ac:dyDescent="0.35">
      <c r="A1133" s="465" t="s">
        <v>200</v>
      </c>
      <c r="B1133" s="465"/>
      <c r="C1133" s="465"/>
      <c r="D1133" s="465"/>
      <c r="E1133" s="465"/>
      <c r="F1133" s="465"/>
      <c r="G1133" s="465"/>
    </row>
    <row r="1134" spans="1:7" outlineLevel="1" x14ac:dyDescent="0.35">
      <c r="A1134" s="465"/>
      <c r="B1134" s="465"/>
      <c r="C1134" s="465"/>
      <c r="D1134" s="465"/>
      <c r="E1134" s="465"/>
      <c r="F1134" s="465"/>
      <c r="G1134" s="465"/>
    </row>
    <row r="1135" spans="1:7" outlineLevel="1" x14ac:dyDescent="0.35">
      <c r="A1135" s="465"/>
      <c r="B1135" s="465"/>
      <c r="C1135" s="465"/>
      <c r="D1135" s="465"/>
      <c r="E1135" s="465"/>
      <c r="F1135" s="465"/>
      <c r="G1135" s="465"/>
    </row>
    <row r="1136" spans="1:7" outlineLevel="1" x14ac:dyDescent="0.35">
      <c r="A1136" s="465"/>
      <c r="B1136" s="465"/>
      <c r="C1136" s="465"/>
      <c r="D1136" s="465"/>
      <c r="E1136" s="465"/>
      <c r="F1136" s="465"/>
      <c r="G1136" s="465"/>
    </row>
    <row r="1137" spans="1:7" ht="14.5" customHeight="1" outlineLevel="1" x14ac:dyDescent="0.35">
      <c r="A1137" s="584">
        <f>'BD7'!A523</f>
        <v>0</v>
      </c>
      <c r="B1137" s="584"/>
      <c r="C1137" s="215">
        <f>'BD7'!G523</f>
        <v>0</v>
      </c>
    </row>
    <row r="1138" spans="1:7" outlineLevel="1" x14ac:dyDescent="0.35">
      <c r="A1138" s="465" t="s">
        <v>200</v>
      </c>
      <c r="B1138" s="465"/>
      <c r="C1138" s="465"/>
      <c r="D1138" s="465"/>
      <c r="E1138" s="465"/>
      <c r="F1138" s="465"/>
      <c r="G1138" s="465"/>
    </row>
    <row r="1139" spans="1:7" outlineLevel="1" x14ac:dyDescent="0.35">
      <c r="A1139" s="465"/>
      <c r="B1139" s="465"/>
      <c r="C1139" s="465"/>
      <c r="D1139" s="465"/>
      <c r="E1139" s="465"/>
      <c r="F1139" s="465"/>
      <c r="G1139" s="465"/>
    </row>
    <row r="1140" spans="1:7" outlineLevel="1" x14ac:dyDescent="0.35">
      <c r="A1140" s="465"/>
      <c r="B1140" s="465"/>
      <c r="C1140" s="465"/>
      <c r="D1140" s="465"/>
      <c r="E1140" s="465"/>
      <c r="F1140" s="465"/>
      <c r="G1140" s="465"/>
    </row>
    <row r="1141" spans="1:7" outlineLevel="1" x14ac:dyDescent="0.35">
      <c r="A1141" s="465"/>
      <c r="B1141" s="465"/>
      <c r="C1141" s="465"/>
      <c r="D1141" s="465"/>
      <c r="E1141" s="465"/>
      <c r="F1141" s="465"/>
      <c r="G1141" s="465"/>
    </row>
    <row r="1142" spans="1:7" ht="14.5" customHeight="1" outlineLevel="2" x14ac:dyDescent="0.35">
      <c r="A1142" s="584">
        <f>'BD7'!A524</f>
        <v>0</v>
      </c>
      <c r="B1142" s="584"/>
      <c r="C1142" s="215">
        <f>'BD7'!G524</f>
        <v>0</v>
      </c>
    </row>
    <row r="1143" spans="1:7" outlineLevel="2" x14ac:dyDescent="0.35">
      <c r="A1143" s="465" t="s">
        <v>200</v>
      </c>
      <c r="B1143" s="465"/>
      <c r="C1143" s="465"/>
      <c r="D1143" s="465"/>
      <c r="E1143" s="465"/>
      <c r="F1143" s="465"/>
      <c r="G1143" s="465"/>
    </row>
    <row r="1144" spans="1:7" outlineLevel="2" x14ac:dyDescent="0.35">
      <c r="A1144" s="465"/>
      <c r="B1144" s="465"/>
      <c r="C1144" s="465"/>
      <c r="D1144" s="465"/>
      <c r="E1144" s="465"/>
      <c r="F1144" s="465"/>
      <c r="G1144" s="465"/>
    </row>
    <row r="1145" spans="1:7" outlineLevel="2" x14ac:dyDescent="0.35">
      <c r="A1145" s="465"/>
      <c r="B1145" s="465"/>
      <c r="C1145" s="465"/>
      <c r="D1145" s="465"/>
      <c r="E1145" s="465"/>
      <c r="F1145" s="465"/>
      <c r="G1145" s="465"/>
    </row>
    <row r="1146" spans="1:7" outlineLevel="2" x14ac:dyDescent="0.35">
      <c r="A1146" s="465"/>
      <c r="B1146" s="465"/>
      <c r="C1146" s="465"/>
      <c r="D1146" s="465"/>
      <c r="E1146" s="465"/>
      <c r="F1146" s="465"/>
      <c r="G1146" s="465"/>
    </row>
    <row r="1147" spans="1:7" ht="14.5" customHeight="1" outlineLevel="2" x14ac:dyDescent="0.35">
      <c r="A1147" s="584">
        <f>'BD7'!A525</f>
        <v>0</v>
      </c>
      <c r="B1147" s="584"/>
      <c r="C1147" s="215">
        <f>'BD7'!G525</f>
        <v>0</v>
      </c>
    </row>
    <row r="1148" spans="1:7" outlineLevel="2" x14ac:dyDescent="0.35">
      <c r="A1148" s="465" t="s">
        <v>200</v>
      </c>
      <c r="B1148" s="465"/>
      <c r="C1148" s="465"/>
      <c r="D1148" s="465"/>
      <c r="E1148" s="465"/>
      <c r="F1148" s="465"/>
      <c r="G1148" s="465"/>
    </row>
    <row r="1149" spans="1:7" outlineLevel="2" x14ac:dyDescent="0.35">
      <c r="A1149" s="465"/>
      <c r="B1149" s="465"/>
      <c r="C1149" s="465"/>
      <c r="D1149" s="465"/>
      <c r="E1149" s="465"/>
      <c r="F1149" s="465"/>
      <c r="G1149" s="465"/>
    </row>
    <row r="1150" spans="1:7" outlineLevel="2" x14ac:dyDescent="0.35">
      <c r="A1150" s="465"/>
      <c r="B1150" s="465"/>
      <c r="C1150" s="465"/>
      <c r="D1150" s="465"/>
      <c r="E1150" s="465"/>
      <c r="F1150" s="465"/>
      <c r="G1150" s="465"/>
    </row>
    <row r="1151" spans="1:7" outlineLevel="2" x14ac:dyDescent="0.35">
      <c r="A1151" s="465"/>
      <c r="B1151" s="465"/>
      <c r="C1151" s="465"/>
      <c r="D1151" s="465"/>
      <c r="E1151" s="465"/>
      <c r="F1151" s="465"/>
      <c r="G1151" s="465"/>
    </row>
    <row r="1152" spans="1:7" ht="14.5" customHeight="1" outlineLevel="2" x14ac:dyDescent="0.35">
      <c r="A1152" s="584">
        <f>'BD7'!A526</f>
        <v>0</v>
      </c>
      <c r="B1152" s="584"/>
      <c r="C1152" s="215">
        <f>'BD7'!G526</f>
        <v>0</v>
      </c>
    </row>
    <row r="1153" spans="1:7" outlineLevel="2" x14ac:dyDescent="0.35">
      <c r="A1153" s="465" t="s">
        <v>200</v>
      </c>
      <c r="B1153" s="465"/>
      <c r="C1153" s="465"/>
      <c r="D1153" s="465"/>
      <c r="E1153" s="465"/>
      <c r="F1153" s="465"/>
      <c r="G1153" s="465"/>
    </row>
    <row r="1154" spans="1:7" outlineLevel="2" x14ac:dyDescent="0.35">
      <c r="A1154" s="465"/>
      <c r="B1154" s="465"/>
      <c r="C1154" s="465"/>
      <c r="D1154" s="465"/>
      <c r="E1154" s="465"/>
      <c r="F1154" s="465"/>
      <c r="G1154" s="465"/>
    </row>
    <row r="1155" spans="1:7" outlineLevel="2" x14ac:dyDescent="0.35">
      <c r="A1155" s="465"/>
      <c r="B1155" s="465"/>
      <c r="C1155" s="465"/>
      <c r="D1155" s="465"/>
      <c r="E1155" s="465"/>
      <c r="F1155" s="465"/>
      <c r="G1155" s="465"/>
    </row>
    <row r="1156" spans="1:7" outlineLevel="2" x14ac:dyDescent="0.35">
      <c r="A1156" s="465"/>
      <c r="B1156" s="465"/>
      <c r="C1156" s="465"/>
      <c r="D1156" s="465"/>
      <c r="E1156" s="465"/>
      <c r="F1156" s="465"/>
      <c r="G1156" s="465"/>
    </row>
    <row r="1157" spans="1:7" ht="14.5" customHeight="1" outlineLevel="2" x14ac:dyDescent="0.35">
      <c r="A1157" s="584">
        <f>'BD7'!A527</f>
        <v>0</v>
      </c>
      <c r="B1157" s="584"/>
      <c r="C1157" s="215">
        <f>'BD7'!G527</f>
        <v>0</v>
      </c>
    </row>
    <row r="1158" spans="1:7" outlineLevel="2" x14ac:dyDescent="0.35">
      <c r="A1158" s="465" t="s">
        <v>200</v>
      </c>
      <c r="B1158" s="465"/>
      <c r="C1158" s="465"/>
      <c r="D1158" s="465"/>
      <c r="E1158" s="465"/>
      <c r="F1158" s="465"/>
      <c r="G1158" s="465"/>
    </row>
    <row r="1159" spans="1:7" outlineLevel="2" x14ac:dyDescent="0.35">
      <c r="A1159" s="465"/>
      <c r="B1159" s="465"/>
      <c r="C1159" s="465"/>
      <c r="D1159" s="465"/>
      <c r="E1159" s="465"/>
      <c r="F1159" s="465"/>
      <c r="G1159" s="465"/>
    </row>
    <row r="1160" spans="1:7" outlineLevel="2" x14ac:dyDescent="0.35">
      <c r="A1160" s="465"/>
      <c r="B1160" s="465"/>
      <c r="C1160" s="465"/>
      <c r="D1160" s="465"/>
      <c r="E1160" s="465"/>
      <c r="F1160" s="465"/>
      <c r="G1160" s="465"/>
    </row>
    <row r="1161" spans="1:7" outlineLevel="2" x14ac:dyDescent="0.35">
      <c r="A1161" s="465"/>
      <c r="B1161" s="465"/>
      <c r="C1161" s="465"/>
      <c r="D1161" s="465"/>
      <c r="E1161" s="465"/>
      <c r="F1161" s="465"/>
      <c r="G1161" s="465"/>
    </row>
    <row r="1162" spans="1:7" ht="14.5" customHeight="1" outlineLevel="2" x14ac:dyDescent="0.35">
      <c r="A1162" s="584">
        <f>'BD7'!A528</f>
        <v>0</v>
      </c>
      <c r="B1162" s="584"/>
      <c r="C1162" s="215">
        <f>'BD7'!G528</f>
        <v>0</v>
      </c>
    </row>
    <row r="1163" spans="1:7" outlineLevel="2" x14ac:dyDescent="0.35">
      <c r="A1163" s="465" t="s">
        <v>200</v>
      </c>
      <c r="B1163" s="465"/>
      <c r="C1163" s="465"/>
      <c r="D1163" s="465"/>
      <c r="E1163" s="465"/>
      <c r="F1163" s="465"/>
      <c r="G1163" s="465"/>
    </row>
    <row r="1164" spans="1:7" outlineLevel="2" x14ac:dyDescent="0.35">
      <c r="A1164" s="465"/>
      <c r="B1164" s="465"/>
      <c r="C1164" s="465"/>
      <c r="D1164" s="465"/>
      <c r="E1164" s="465"/>
      <c r="F1164" s="465"/>
      <c r="G1164" s="465"/>
    </row>
    <row r="1165" spans="1:7" outlineLevel="2" x14ac:dyDescent="0.35">
      <c r="A1165" s="465"/>
      <c r="B1165" s="465"/>
      <c r="C1165" s="465"/>
      <c r="D1165" s="465"/>
      <c r="E1165" s="465"/>
      <c r="F1165" s="465"/>
      <c r="G1165" s="465"/>
    </row>
    <row r="1166" spans="1:7" outlineLevel="2" x14ac:dyDescent="0.35">
      <c r="A1166" s="465"/>
      <c r="B1166" s="465"/>
      <c r="C1166" s="465"/>
      <c r="D1166" s="465"/>
      <c r="E1166" s="465"/>
      <c r="F1166" s="465"/>
      <c r="G1166" s="465"/>
    </row>
    <row r="1167" spans="1:7" ht="14.5" customHeight="1" outlineLevel="3" x14ac:dyDescent="0.35">
      <c r="A1167" s="584">
        <f>'BD7'!A529</f>
        <v>0</v>
      </c>
      <c r="B1167" s="584"/>
      <c r="C1167" s="215">
        <f>'BD7'!G529</f>
        <v>0</v>
      </c>
    </row>
    <row r="1168" spans="1:7" outlineLevel="3" x14ac:dyDescent="0.35">
      <c r="A1168" s="465" t="s">
        <v>200</v>
      </c>
      <c r="B1168" s="465"/>
      <c r="C1168" s="465"/>
      <c r="D1168" s="465"/>
      <c r="E1168" s="465"/>
      <c r="F1168" s="465"/>
      <c r="G1168" s="465"/>
    </row>
    <row r="1169" spans="1:7" outlineLevel="3" x14ac:dyDescent="0.35">
      <c r="A1169" s="465"/>
      <c r="B1169" s="465"/>
      <c r="C1169" s="465"/>
      <c r="D1169" s="465"/>
      <c r="E1169" s="465"/>
      <c r="F1169" s="465"/>
      <c r="G1169" s="465"/>
    </row>
    <row r="1170" spans="1:7" outlineLevel="3" x14ac:dyDescent="0.35">
      <c r="A1170" s="465"/>
      <c r="B1170" s="465"/>
      <c r="C1170" s="465"/>
      <c r="D1170" s="465"/>
      <c r="E1170" s="465"/>
      <c r="F1170" s="465"/>
      <c r="G1170" s="465"/>
    </row>
    <row r="1171" spans="1:7" outlineLevel="3" x14ac:dyDescent="0.35">
      <c r="A1171" s="465"/>
      <c r="B1171" s="465"/>
      <c r="C1171" s="465"/>
      <c r="D1171" s="465"/>
      <c r="E1171" s="465"/>
      <c r="F1171" s="465"/>
      <c r="G1171" s="465"/>
    </row>
    <row r="1172" spans="1:7" ht="14.5" customHeight="1" outlineLevel="3" x14ac:dyDescent="0.35">
      <c r="A1172" s="584">
        <f>'BD7'!A530</f>
        <v>0</v>
      </c>
      <c r="B1172" s="584"/>
      <c r="C1172" s="215">
        <f>'BD7'!G530</f>
        <v>0</v>
      </c>
    </row>
    <row r="1173" spans="1:7" outlineLevel="3" x14ac:dyDescent="0.35">
      <c r="A1173" s="465" t="s">
        <v>200</v>
      </c>
      <c r="B1173" s="465"/>
      <c r="C1173" s="465"/>
      <c r="D1173" s="465"/>
      <c r="E1173" s="465"/>
      <c r="F1173" s="465"/>
      <c r="G1173" s="465"/>
    </row>
    <row r="1174" spans="1:7" outlineLevel="3" x14ac:dyDescent="0.35">
      <c r="A1174" s="465"/>
      <c r="B1174" s="465"/>
      <c r="C1174" s="465"/>
      <c r="D1174" s="465"/>
      <c r="E1174" s="465"/>
      <c r="F1174" s="465"/>
      <c r="G1174" s="465"/>
    </row>
    <row r="1175" spans="1:7" outlineLevel="3" x14ac:dyDescent="0.35">
      <c r="A1175" s="465"/>
      <c r="B1175" s="465"/>
      <c r="C1175" s="465"/>
      <c r="D1175" s="465"/>
      <c r="E1175" s="465"/>
      <c r="F1175" s="465"/>
      <c r="G1175" s="465"/>
    </row>
    <row r="1176" spans="1:7" outlineLevel="3" x14ac:dyDescent="0.35">
      <c r="A1176" s="465"/>
      <c r="B1176" s="465"/>
      <c r="C1176" s="465"/>
      <c r="D1176" s="465"/>
      <c r="E1176" s="465"/>
      <c r="F1176" s="465"/>
      <c r="G1176" s="465"/>
    </row>
    <row r="1177" spans="1:7" ht="14.5" customHeight="1" outlineLevel="3" x14ac:dyDescent="0.35">
      <c r="A1177" s="584">
        <f>'BD7'!A531</f>
        <v>0</v>
      </c>
      <c r="B1177" s="584"/>
      <c r="C1177" s="215">
        <f>'BD7'!G531</f>
        <v>0</v>
      </c>
    </row>
    <row r="1178" spans="1:7" outlineLevel="3" x14ac:dyDescent="0.35">
      <c r="A1178" s="465" t="s">
        <v>200</v>
      </c>
      <c r="B1178" s="465"/>
      <c r="C1178" s="465"/>
      <c r="D1178" s="465"/>
      <c r="E1178" s="465"/>
      <c r="F1178" s="465"/>
      <c r="G1178" s="465"/>
    </row>
    <row r="1179" spans="1:7" outlineLevel="3" x14ac:dyDescent="0.35">
      <c r="A1179" s="465"/>
      <c r="B1179" s="465"/>
      <c r="C1179" s="465"/>
      <c r="D1179" s="465"/>
      <c r="E1179" s="465"/>
      <c r="F1179" s="465"/>
      <c r="G1179" s="465"/>
    </row>
    <row r="1180" spans="1:7" outlineLevel="3" x14ac:dyDescent="0.35">
      <c r="A1180" s="465"/>
      <c r="B1180" s="465"/>
      <c r="C1180" s="465"/>
      <c r="D1180" s="465"/>
      <c r="E1180" s="465"/>
      <c r="F1180" s="465"/>
      <c r="G1180" s="465"/>
    </row>
    <row r="1181" spans="1:7" outlineLevel="3" x14ac:dyDescent="0.35">
      <c r="A1181" s="465"/>
      <c r="B1181" s="465"/>
      <c r="C1181" s="465"/>
      <c r="D1181" s="465"/>
      <c r="E1181" s="465"/>
      <c r="F1181" s="465"/>
      <c r="G1181" s="465"/>
    </row>
    <row r="1182" spans="1:7" ht="14.5" customHeight="1" outlineLevel="3" x14ac:dyDescent="0.35">
      <c r="A1182" s="584">
        <f>'BD7'!A532</f>
        <v>0</v>
      </c>
      <c r="B1182" s="584"/>
      <c r="C1182" s="215">
        <f>'BD7'!G532</f>
        <v>0</v>
      </c>
    </row>
    <row r="1183" spans="1:7" outlineLevel="3" x14ac:dyDescent="0.35">
      <c r="A1183" s="465" t="s">
        <v>200</v>
      </c>
      <c r="B1183" s="465"/>
      <c r="C1183" s="465"/>
      <c r="D1183" s="465"/>
      <c r="E1183" s="465"/>
      <c r="F1183" s="465"/>
      <c r="G1183" s="465"/>
    </row>
    <row r="1184" spans="1:7" outlineLevel="3" x14ac:dyDescent="0.35">
      <c r="A1184" s="465"/>
      <c r="B1184" s="465"/>
      <c r="C1184" s="465"/>
      <c r="D1184" s="465"/>
      <c r="E1184" s="465"/>
      <c r="F1184" s="465"/>
      <c r="G1184" s="465"/>
    </row>
    <row r="1185" spans="1:7" outlineLevel="3" x14ac:dyDescent="0.35">
      <c r="A1185" s="465"/>
      <c r="B1185" s="465"/>
      <c r="C1185" s="465"/>
      <c r="D1185" s="465"/>
      <c r="E1185" s="465"/>
      <c r="F1185" s="465"/>
      <c r="G1185" s="465"/>
    </row>
    <row r="1186" spans="1:7" outlineLevel="3" x14ac:dyDescent="0.35">
      <c r="A1186" s="465"/>
      <c r="B1186" s="465"/>
      <c r="C1186" s="465"/>
      <c r="D1186" s="465"/>
      <c r="E1186" s="465"/>
      <c r="F1186" s="465"/>
      <c r="G1186" s="465"/>
    </row>
    <row r="1187" spans="1:7" ht="14.5" customHeight="1" outlineLevel="3" x14ac:dyDescent="0.35">
      <c r="A1187" s="584">
        <f>'BD7'!A533</f>
        <v>0</v>
      </c>
      <c r="B1187" s="584"/>
      <c r="C1187" s="215">
        <f>'BD7'!G533</f>
        <v>0</v>
      </c>
    </row>
    <row r="1188" spans="1:7" outlineLevel="3" x14ac:dyDescent="0.35">
      <c r="A1188" s="465" t="s">
        <v>200</v>
      </c>
      <c r="B1188" s="465"/>
      <c r="C1188" s="465"/>
      <c r="D1188" s="465"/>
      <c r="E1188" s="465"/>
      <c r="F1188" s="465"/>
      <c r="G1188" s="465"/>
    </row>
    <row r="1189" spans="1:7" outlineLevel="3" x14ac:dyDescent="0.35">
      <c r="A1189" s="465"/>
      <c r="B1189" s="465"/>
      <c r="C1189" s="465"/>
      <c r="D1189" s="465"/>
      <c r="E1189" s="465"/>
      <c r="F1189" s="465"/>
      <c r="G1189" s="465"/>
    </row>
    <row r="1190" spans="1:7" outlineLevel="3" x14ac:dyDescent="0.35">
      <c r="A1190" s="465"/>
      <c r="B1190" s="465"/>
      <c r="C1190" s="465"/>
      <c r="D1190" s="465"/>
      <c r="E1190" s="465"/>
      <c r="F1190" s="465"/>
      <c r="G1190" s="465"/>
    </row>
    <row r="1191" spans="1:7" outlineLevel="3" x14ac:dyDescent="0.35">
      <c r="A1191" s="465"/>
      <c r="B1191" s="465"/>
      <c r="C1191" s="465"/>
      <c r="D1191" s="465"/>
      <c r="E1191" s="465"/>
      <c r="F1191" s="465"/>
      <c r="G1191" s="465"/>
    </row>
    <row r="1192" spans="1:7" outlineLevel="1" x14ac:dyDescent="0.35">
      <c r="A1192" s="583" t="s">
        <v>235</v>
      </c>
      <c r="B1192" s="583"/>
      <c r="C1192" s="583"/>
      <c r="D1192" s="583"/>
      <c r="E1192" s="583"/>
      <c r="F1192" s="583"/>
      <c r="G1192" s="583"/>
    </row>
    <row r="1193" spans="1:7" ht="14.5" customHeight="1" outlineLevel="1" x14ac:dyDescent="0.35">
      <c r="A1193" s="584">
        <f>'BD7'!A538</f>
        <v>0</v>
      </c>
      <c r="B1193" s="584"/>
      <c r="C1193" s="215">
        <f>'BD7'!G538</f>
        <v>0</v>
      </c>
    </row>
    <row r="1194" spans="1:7" outlineLevel="1" x14ac:dyDescent="0.35">
      <c r="A1194" s="465" t="s">
        <v>200</v>
      </c>
      <c r="B1194" s="465"/>
      <c r="C1194" s="465"/>
      <c r="D1194" s="465"/>
      <c r="E1194" s="465"/>
      <c r="F1194" s="465"/>
      <c r="G1194" s="465"/>
    </row>
    <row r="1195" spans="1:7" outlineLevel="1" x14ac:dyDescent="0.35">
      <c r="A1195" s="465"/>
      <c r="B1195" s="465"/>
      <c r="C1195" s="465"/>
      <c r="D1195" s="465"/>
      <c r="E1195" s="465"/>
      <c r="F1195" s="465"/>
      <c r="G1195" s="465"/>
    </row>
    <row r="1196" spans="1:7" outlineLevel="1" x14ac:dyDescent="0.35">
      <c r="A1196" s="465"/>
      <c r="B1196" s="465"/>
      <c r="C1196" s="465"/>
      <c r="D1196" s="465"/>
      <c r="E1196" s="465"/>
      <c r="F1196" s="465"/>
      <c r="G1196" s="465"/>
    </row>
    <row r="1197" spans="1:7" outlineLevel="1" x14ac:dyDescent="0.35">
      <c r="A1197" s="465"/>
      <c r="B1197" s="465"/>
      <c r="C1197" s="465"/>
      <c r="D1197" s="465"/>
      <c r="E1197" s="465"/>
      <c r="F1197" s="465"/>
      <c r="G1197" s="465"/>
    </row>
    <row r="1198" spans="1:7" ht="14.5" customHeight="1" outlineLevel="1" x14ac:dyDescent="0.35">
      <c r="A1198" s="584">
        <f>'BD7'!A539</f>
        <v>0</v>
      </c>
      <c r="B1198" s="584"/>
      <c r="C1198" s="215">
        <f>'BD7'!G539</f>
        <v>0</v>
      </c>
    </row>
    <row r="1199" spans="1:7" outlineLevel="1" x14ac:dyDescent="0.35">
      <c r="A1199" s="465" t="s">
        <v>200</v>
      </c>
      <c r="B1199" s="465"/>
      <c r="C1199" s="465"/>
      <c r="D1199" s="465"/>
      <c r="E1199" s="465"/>
      <c r="F1199" s="465"/>
      <c r="G1199" s="465"/>
    </row>
    <row r="1200" spans="1:7" outlineLevel="1" x14ac:dyDescent="0.35">
      <c r="A1200" s="465"/>
      <c r="B1200" s="465"/>
      <c r="C1200" s="465"/>
      <c r="D1200" s="465"/>
      <c r="E1200" s="465"/>
      <c r="F1200" s="465"/>
      <c r="G1200" s="465"/>
    </row>
    <row r="1201" spans="1:7" outlineLevel="1" x14ac:dyDescent="0.35">
      <c r="A1201" s="465"/>
      <c r="B1201" s="465"/>
      <c r="C1201" s="465"/>
      <c r="D1201" s="465"/>
      <c r="E1201" s="465"/>
      <c r="F1201" s="465"/>
      <c r="G1201" s="465"/>
    </row>
    <row r="1202" spans="1:7" outlineLevel="1" x14ac:dyDescent="0.35">
      <c r="A1202" s="465"/>
      <c r="B1202" s="465"/>
      <c r="C1202" s="465"/>
      <c r="D1202" s="465"/>
      <c r="E1202" s="465"/>
      <c r="F1202" s="465"/>
      <c r="G1202" s="465"/>
    </row>
    <row r="1203" spans="1:7" ht="14.5" customHeight="1" outlineLevel="1" x14ac:dyDescent="0.35">
      <c r="A1203" s="584">
        <f>'BD7'!A540</f>
        <v>0</v>
      </c>
      <c r="B1203" s="584"/>
      <c r="C1203" s="215">
        <f>'BD7'!G540</f>
        <v>0</v>
      </c>
    </row>
    <row r="1204" spans="1:7" outlineLevel="1" x14ac:dyDescent="0.35">
      <c r="A1204" s="465" t="s">
        <v>200</v>
      </c>
      <c r="B1204" s="465"/>
      <c r="C1204" s="465"/>
      <c r="D1204" s="465"/>
      <c r="E1204" s="465"/>
      <c r="F1204" s="465"/>
      <c r="G1204" s="465"/>
    </row>
    <row r="1205" spans="1:7" outlineLevel="1" x14ac:dyDescent="0.35">
      <c r="A1205" s="465"/>
      <c r="B1205" s="465"/>
      <c r="C1205" s="465"/>
      <c r="D1205" s="465"/>
      <c r="E1205" s="465"/>
      <c r="F1205" s="465"/>
      <c r="G1205" s="465"/>
    </row>
    <row r="1206" spans="1:7" outlineLevel="1" x14ac:dyDescent="0.35">
      <c r="A1206" s="465"/>
      <c r="B1206" s="465"/>
      <c r="C1206" s="465"/>
      <c r="D1206" s="465"/>
      <c r="E1206" s="465"/>
      <c r="F1206" s="465"/>
      <c r="G1206" s="465"/>
    </row>
    <row r="1207" spans="1:7" outlineLevel="1" x14ac:dyDescent="0.35">
      <c r="A1207" s="465"/>
      <c r="B1207" s="465"/>
      <c r="C1207" s="465"/>
      <c r="D1207" s="465"/>
      <c r="E1207" s="465"/>
      <c r="F1207" s="465"/>
      <c r="G1207" s="465"/>
    </row>
    <row r="1208" spans="1:7" ht="14.5" customHeight="1" outlineLevel="1" x14ac:dyDescent="0.35">
      <c r="A1208" s="584">
        <f>'BD7'!A541</f>
        <v>0</v>
      </c>
      <c r="B1208" s="584"/>
      <c r="C1208" s="215">
        <f>'BD7'!G541</f>
        <v>0</v>
      </c>
    </row>
    <row r="1209" spans="1:7" outlineLevel="1" x14ac:dyDescent="0.35">
      <c r="A1209" s="465" t="s">
        <v>200</v>
      </c>
      <c r="B1209" s="465"/>
      <c r="C1209" s="465"/>
      <c r="D1209" s="465"/>
      <c r="E1209" s="465"/>
      <c r="F1209" s="465"/>
      <c r="G1209" s="465"/>
    </row>
    <row r="1210" spans="1:7" outlineLevel="1" x14ac:dyDescent="0.35">
      <c r="A1210" s="465"/>
      <c r="B1210" s="465"/>
      <c r="C1210" s="465"/>
      <c r="D1210" s="465"/>
      <c r="E1210" s="465"/>
      <c r="F1210" s="465"/>
      <c r="G1210" s="465"/>
    </row>
    <row r="1211" spans="1:7" outlineLevel="1" x14ac:dyDescent="0.35">
      <c r="A1211" s="465"/>
      <c r="B1211" s="465"/>
      <c r="C1211" s="465"/>
      <c r="D1211" s="465"/>
      <c r="E1211" s="465"/>
      <c r="F1211" s="465"/>
      <c r="G1211" s="465"/>
    </row>
    <row r="1212" spans="1:7" outlineLevel="1" x14ac:dyDescent="0.35">
      <c r="A1212" s="465"/>
      <c r="B1212" s="465"/>
      <c r="C1212" s="465"/>
      <c r="D1212" s="465"/>
      <c r="E1212" s="465"/>
      <c r="F1212" s="465"/>
      <c r="G1212" s="465"/>
    </row>
    <row r="1213" spans="1:7" ht="14.5" customHeight="1" outlineLevel="1" x14ac:dyDescent="0.35">
      <c r="A1213" s="584">
        <f>'BD7'!A542</f>
        <v>0</v>
      </c>
      <c r="B1213" s="584"/>
      <c r="C1213" s="215">
        <f>'BD7'!G542</f>
        <v>0</v>
      </c>
    </row>
    <row r="1214" spans="1:7" outlineLevel="1" x14ac:dyDescent="0.35">
      <c r="A1214" s="465" t="s">
        <v>200</v>
      </c>
      <c r="B1214" s="465"/>
      <c r="C1214" s="465"/>
      <c r="D1214" s="465"/>
      <c r="E1214" s="465"/>
      <c r="F1214" s="465"/>
      <c r="G1214" s="465"/>
    </row>
    <row r="1215" spans="1:7" outlineLevel="1" x14ac:dyDescent="0.35">
      <c r="A1215" s="465"/>
      <c r="B1215" s="465"/>
      <c r="C1215" s="465"/>
      <c r="D1215" s="465"/>
      <c r="E1215" s="465"/>
      <c r="F1215" s="465"/>
      <c r="G1215" s="465"/>
    </row>
    <row r="1216" spans="1:7" outlineLevel="1" x14ac:dyDescent="0.35">
      <c r="A1216" s="465"/>
      <c r="B1216" s="465"/>
      <c r="C1216" s="465"/>
      <c r="D1216" s="465"/>
      <c r="E1216" s="465"/>
      <c r="F1216" s="465"/>
      <c r="G1216" s="465"/>
    </row>
    <row r="1217" spans="1:7" outlineLevel="1" x14ac:dyDescent="0.35">
      <c r="A1217" s="465"/>
      <c r="B1217" s="465"/>
      <c r="C1217" s="465"/>
      <c r="D1217" s="465"/>
      <c r="E1217" s="465"/>
      <c r="F1217" s="465"/>
      <c r="G1217" s="465"/>
    </row>
    <row r="1218" spans="1:7" ht="14.5" customHeight="1" outlineLevel="5" x14ac:dyDescent="0.35">
      <c r="A1218" s="584">
        <f>'BD7'!A543</f>
        <v>0</v>
      </c>
      <c r="B1218" s="584"/>
      <c r="C1218" s="215">
        <f>'BD7'!G543</f>
        <v>0</v>
      </c>
    </row>
    <row r="1219" spans="1:7" outlineLevel="5" x14ac:dyDescent="0.35">
      <c r="A1219" s="465" t="s">
        <v>200</v>
      </c>
      <c r="B1219" s="465"/>
      <c r="C1219" s="465"/>
      <c r="D1219" s="465"/>
      <c r="E1219" s="465"/>
      <c r="F1219" s="465"/>
      <c r="G1219" s="465"/>
    </row>
    <row r="1220" spans="1:7" outlineLevel="5" x14ac:dyDescent="0.35">
      <c r="A1220" s="465"/>
      <c r="B1220" s="465"/>
      <c r="C1220" s="465"/>
      <c r="D1220" s="465"/>
      <c r="E1220" s="465"/>
      <c r="F1220" s="465"/>
      <c r="G1220" s="465"/>
    </row>
    <row r="1221" spans="1:7" outlineLevel="5" x14ac:dyDescent="0.35">
      <c r="A1221" s="465"/>
      <c r="B1221" s="465"/>
      <c r="C1221" s="465"/>
      <c r="D1221" s="465"/>
      <c r="E1221" s="465"/>
      <c r="F1221" s="465"/>
      <c r="G1221" s="465"/>
    </row>
    <row r="1222" spans="1:7" outlineLevel="5" x14ac:dyDescent="0.35">
      <c r="A1222" s="465"/>
      <c r="B1222" s="465"/>
      <c r="C1222" s="465"/>
      <c r="D1222" s="465"/>
      <c r="E1222" s="465"/>
      <c r="F1222" s="465"/>
      <c r="G1222" s="465"/>
    </row>
    <row r="1223" spans="1:7" ht="14.5" customHeight="1" outlineLevel="5" x14ac:dyDescent="0.35">
      <c r="A1223" s="584">
        <f>'BD7'!A544</f>
        <v>0</v>
      </c>
      <c r="B1223" s="584"/>
      <c r="C1223" s="215">
        <f>'BD7'!G544</f>
        <v>0</v>
      </c>
    </row>
    <row r="1224" spans="1:7" outlineLevel="5" x14ac:dyDescent="0.35">
      <c r="A1224" s="465" t="s">
        <v>200</v>
      </c>
      <c r="B1224" s="465"/>
      <c r="C1224" s="465"/>
      <c r="D1224" s="465"/>
      <c r="E1224" s="465"/>
      <c r="F1224" s="465"/>
      <c r="G1224" s="465"/>
    </row>
    <row r="1225" spans="1:7" outlineLevel="5" x14ac:dyDescent="0.35">
      <c r="A1225" s="465"/>
      <c r="B1225" s="465"/>
      <c r="C1225" s="465"/>
      <c r="D1225" s="465"/>
      <c r="E1225" s="465"/>
      <c r="F1225" s="465"/>
      <c r="G1225" s="465"/>
    </row>
    <row r="1226" spans="1:7" outlineLevel="5" x14ac:dyDescent="0.35">
      <c r="A1226" s="465"/>
      <c r="B1226" s="465"/>
      <c r="C1226" s="465"/>
      <c r="D1226" s="465"/>
      <c r="E1226" s="465"/>
      <c r="F1226" s="465"/>
      <c r="G1226" s="465"/>
    </row>
    <row r="1227" spans="1:7" outlineLevel="5" x14ac:dyDescent="0.35">
      <c r="A1227" s="465"/>
      <c r="B1227" s="465"/>
      <c r="C1227" s="465"/>
      <c r="D1227" s="465"/>
      <c r="E1227" s="465"/>
      <c r="F1227" s="465"/>
      <c r="G1227" s="465"/>
    </row>
    <row r="1228" spans="1:7" ht="14.5" customHeight="1" outlineLevel="5" x14ac:dyDescent="0.35">
      <c r="A1228" s="584">
        <f>'BD7'!A545</f>
        <v>0</v>
      </c>
      <c r="B1228" s="584"/>
      <c r="C1228" s="215">
        <f>'BD7'!G545</f>
        <v>0</v>
      </c>
    </row>
    <row r="1229" spans="1:7" outlineLevel="5" x14ac:dyDescent="0.35">
      <c r="A1229" s="465" t="s">
        <v>200</v>
      </c>
      <c r="B1229" s="465"/>
      <c r="C1229" s="465"/>
      <c r="D1229" s="465"/>
      <c r="E1229" s="465"/>
      <c r="F1229" s="465"/>
      <c r="G1229" s="465"/>
    </row>
    <row r="1230" spans="1:7" outlineLevel="5" x14ac:dyDescent="0.35">
      <c r="A1230" s="465"/>
      <c r="B1230" s="465"/>
      <c r="C1230" s="465"/>
      <c r="D1230" s="465"/>
      <c r="E1230" s="465"/>
      <c r="F1230" s="465"/>
      <c r="G1230" s="465"/>
    </row>
    <row r="1231" spans="1:7" outlineLevel="5" x14ac:dyDescent="0.35">
      <c r="A1231" s="465"/>
      <c r="B1231" s="465"/>
      <c r="C1231" s="465"/>
      <c r="D1231" s="465"/>
      <c r="E1231" s="465"/>
      <c r="F1231" s="465"/>
      <c r="G1231" s="465"/>
    </row>
    <row r="1232" spans="1:7" outlineLevel="5" x14ac:dyDescent="0.35">
      <c r="A1232" s="465"/>
      <c r="B1232" s="465"/>
      <c r="C1232" s="465"/>
      <c r="D1232" s="465"/>
      <c r="E1232" s="465"/>
      <c r="F1232" s="465"/>
      <c r="G1232" s="465"/>
    </row>
    <row r="1233" spans="1:7" ht="14.5" customHeight="1" outlineLevel="5" x14ac:dyDescent="0.35">
      <c r="A1233" s="584">
        <f>'BD7'!A546</f>
        <v>0</v>
      </c>
      <c r="B1233" s="584"/>
      <c r="C1233" s="215">
        <f>'BD7'!G546</f>
        <v>0</v>
      </c>
    </row>
    <row r="1234" spans="1:7" outlineLevel="5" x14ac:dyDescent="0.35">
      <c r="A1234" s="465" t="s">
        <v>200</v>
      </c>
      <c r="B1234" s="465"/>
      <c r="C1234" s="465"/>
      <c r="D1234" s="465"/>
      <c r="E1234" s="465"/>
      <c r="F1234" s="465"/>
      <c r="G1234" s="465"/>
    </row>
    <row r="1235" spans="1:7" outlineLevel="5" x14ac:dyDescent="0.35">
      <c r="A1235" s="465"/>
      <c r="B1235" s="465"/>
      <c r="C1235" s="465"/>
      <c r="D1235" s="465"/>
      <c r="E1235" s="465"/>
      <c r="F1235" s="465"/>
      <c r="G1235" s="465"/>
    </row>
    <row r="1236" spans="1:7" outlineLevel="5" x14ac:dyDescent="0.35">
      <c r="A1236" s="465"/>
      <c r="B1236" s="465"/>
      <c r="C1236" s="465"/>
      <c r="D1236" s="465"/>
      <c r="E1236" s="465"/>
      <c r="F1236" s="465"/>
      <c r="G1236" s="465"/>
    </row>
    <row r="1237" spans="1:7" outlineLevel="5" x14ac:dyDescent="0.35">
      <c r="A1237" s="465"/>
      <c r="B1237" s="465"/>
      <c r="C1237" s="465"/>
      <c r="D1237" s="465"/>
      <c r="E1237" s="465"/>
      <c r="F1237" s="465"/>
      <c r="G1237" s="465"/>
    </row>
    <row r="1238" spans="1:7" ht="14.5" customHeight="1" outlineLevel="5" x14ac:dyDescent="0.35">
      <c r="A1238" s="584">
        <f>'BD7'!A547</f>
        <v>0</v>
      </c>
      <c r="B1238" s="584"/>
      <c r="C1238" s="215">
        <f>'BD7'!G547</f>
        <v>0</v>
      </c>
    </row>
    <row r="1239" spans="1:7" outlineLevel="5" x14ac:dyDescent="0.35">
      <c r="A1239" s="465" t="s">
        <v>200</v>
      </c>
      <c r="B1239" s="465"/>
      <c r="C1239" s="465"/>
      <c r="D1239" s="465"/>
      <c r="E1239" s="465"/>
      <c r="F1239" s="465"/>
      <c r="G1239" s="465"/>
    </row>
    <row r="1240" spans="1:7" outlineLevel="5" x14ac:dyDescent="0.35">
      <c r="A1240" s="465"/>
      <c r="B1240" s="465"/>
      <c r="C1240" s="465"/>
      <c r="D1240" s="465"/>
      <c r="E1240" s="465"/>
      <c r="F1240" s="465"/>
      <c r="G1240" s="465"/>
    </row>
    <row r="1241" spans="1:7" outlineLevel="5" x14ac:dyDescent="0.35">
      <c r="A1241" s="465"/>
      <c r="B1241" s="465"/>
      <c r="C1241" s="465"/>
      <c r="D1241" s="465"/>
      <c r="E1241" s="465"/>
      <c r="F1241" s="465"/>
      <c r="G1241" s="465"/>
    </row>
    <row r="1242" spans="1:7" outlineLevel="5" x14ac:dyDescent="0.35">
      <c r="A1242" s="465"/>
      <c r="B1242" s="465"/>
      <c r="C1242" s="465"/>
      <c r="D1242" s="465"/>
      <c r="E1242" s="465"/>
      <c r="F1242" s="465"/>
      <c r="G1242" s="465"/>
    </row>
    <row r="1243" spans="1:7" ht="14.5" customHeight="1" outlineLevel="6" x14ac:dyDescent="0.35">
      <c r="A1243" s="584">
        <f>'BD7'!A548</f>
        <v>0</v>
      </c>
      <c r="B1243" s="584"/>
      <c r="C1243" s="215">
        <f>'BD7'!G548</f>
        <v>0</v>
      </c>
    </row>
    <row r="1244" spans="1:7" outlineLevel="6" x14ac:dyDescent="0.35">
      <c r="A1244" s="465" t="s">
        <v>200</v>
      </c>
      <c r="B1244" s="465"/>
      <c r="C1244" s="465"/>
      <c r="D1244" s="465"/>
      <c r="E1244" s="465"/>
      <c r="F1244" s="465"/>
      <c r="G1244" s="465"/>
    </row>
    <row r="1245" spans="1:7" outlineLevel="6" x14ac:dyDescent="0.35">
      <c r="A1245" s="465"/>
      <c r="B1245" s="465"/>
      <c r="C1245" s="465"/>
      <c r="D1245" s="465"/>
      <c r="E1245" s="465"/>
      <c r="F1245" s="465"/>
      <c r="G1245" s="465"/>
    </row>
    <row r="1246" spans="1:7" outlineLevel="6" x14ac:dyDescent="0.35">
      <c r="A1246" s="465"/>
      <c r="B1246" s="465"/>
      <c r="C1246" s="465"/>
      <c r="D1246" s="465"/>
      <c r="E1246" s="465"/>
      <c r="F1246" s="465"/>
      <c r="G1246" s="465"/>
    </row>
    <row r="1247" spans="1:7" outlineLevel="6" x14ac:dyDescent="0.35">
      <c r="A1247" s="465"/>
      <c r="B1247" s="465"/>
      <c r="C1247" s="465"/>
      <c r="D1247" s="465"/>
      <c r="E1247" s="465"/>
      <c r="F1247" s="465"/>
      <c r="G1247" s="465"/>
    </row>
    <row r="1248" spans="1:7" ht="14.5" customHeight="1" outlineLevel="6" x14ac:dyDescent="0.35">
      <c r="A1248" s="584">
        <f>'BD7'!A549</f>
        <v>0</v>
      </c>
      <c r="B1248" s="584"/>
      <c r="C1248" s="215">
        <f>'BD7'!G549</f>
        <v>0</v>
      </c>
    </row>
    <row r="1249" spans="1:7" outlineLevel="6" x14ac:dyDescent="0.35">
      <c r="A1249" s="465" t="s">
        <v>200</v>
      </c>
      <c r="B1249" s="465"/>
      <c r="C1249" s="465"/>
      <c r="D1249" s="465"/>
      <c r="E1249" s="465"/>
      <c r="F1249" s="465"/>
      <c r="G1249" s="465"/>
    </row>
    <row r="1250" spans="1:7" outlineLevel="6" x14ac:dyDescent="0.35">
      <c r="A1250" s="465"/>
      <c r="B1250" s="465"/>
      <c r="C1250" s="465"/>
      <c r="D1250" s="465"/>
      <c r="E1250" s="465"/>
      <c r="F1250" s="465"/>
      <c r="G1250" s="465"/>
    </row>
    <row r="1251" spans="1:7" outlineLevel="6" x14ac:dyDescent="0.35">
      <c r="A1251" s="465"/>
      <c r="B1251" s="465"/>
      <c r="C1251" s="465"/>
      <c r="D1251" s="465"/>
      <c r="E1251" s="465"/>
      <c r="F1251" s="465"/>
      <c r="G1251" s="465"/>
    </row>
    <row r="1252" spans="1:7" outlineLevel="6" x14ac:dyDescent="0.35">
      <c r="A1252" s="465"/>
      <c r="B1252" s="465"/>
      <c r="C1252" s="465"/>
      <c r="D1252" s="465"/>
      <c r="E1252" s="465"/>
      <c r="F1252" s="465"/>
      <c r="G1252" s="465"/>
    </row>
    <row r="1253" spans="1:7" ht="14.5" customHeight="1" outlineLevel="6" x14ac:dyDescent="0.35">
      <c r="A1253" s="584">
        <f>'BD7'!A550</f>
        <v>0</v>
      </c>
      <c r="B1253" s="584"/>
      <c r="C1253" s="215">
        <f>'BD7'!G550</f>
        <v>0</v>
      </c>
    </row>
    <row r="1254" spans="1:7" outlineLevel="6" x14ac:dyDescent="0.35">
      <c r="A1254" s="465" t="s">
        <v>200</v>
      </c>
      <c r="B1254" s="465"/>
      <c r="C1254" s="465"/>
      <c r="D1254" s="465"/>
      <c r="E1254" s="465"/>
      <c r="F1254" s="465"/>
      <c r="G1254" s="465"/>
    </row>
    <row r="1255" spans="1:7" outlineLevel="6" x14ac:dyDescent="0.35">
      <c r="A1255" s="465"/>
      <c r="B1255" s="465"/>
      <c r="C1255" s="465"/>
      <c r="D1255" s="465"/>
      <c r="E1255" s="465"/>
      <c r="F1255" s="465"/>
      <c r="G1255" s="465"/>
    </row>
    <row r="1256" spans="1:7" outlineLevel="6" x14ac:dyDescent="0.35">
      <c r="A1256" s="465"/>
      <c r="B1256" s="465"/>
      <c r="C1256" s="465"/>
      <c r="D1256" s="465"/>
      <c r="E1256" s="465"/>
      <c r="F1256" s="465"/>
      <c r="G1256" s="465"/>
    </row>
    <row r="1257" spans="1:7" outlineLevel="6" x14ac:dyDescent="0.35">
      <c r="A1257" s="465"/>
      <c r="B1257" s="465"/>
      <c r="C1257" s="465"/>
      <c r="D1257" s="465"/>
      <c r="E1257" s="465"/>
      <c r="F1257" s="465"/>
      <c r="G1257" s="465"/>
    </row>
    <row r="1258" spans="1:7" ht="14.5" customHeight="1" outlineLevel="6" x14ac:dyDescent="0.35">
      <c r="A1258" s="584">
        <f>'BD7'!A551</f>
        <v>0</v>
      </c>
      <c r="B1258" s="584"/>
      <c r="C1258" s="215">
        <f>'BD7'!G551</f>
        <v>0</v>
      </c>
    </row>
    <row r="1259" spans="1:7" outlineLevel="6" x14ac:dyDescent="0.35">
      <c r="A1259" s="465" t="s">
        <v>200</v>
      </c>
      <c r="B1259" s="465"/>
      <c r="C1259" s="465"/>
      <c r="D1259" s="465"/>
      <c r="E1259" s="465"/>
      <c r="F1259" s="465"/>
      <c r="G1259" s="465"/>
    </row>
    <row r="1260" spans="1:7" outlineLevel="6" x14ac:dyDescent="0.35">
      <c r="A1260" s="465"/>
      <c r="B1260" s="465"/>
      <c r="C1260" s="465"/>
      <c r="D1260" s="465"/>
      <c r="E1260" s="465"/>
      <c r="F1260" s="465"/>
      <c r="G1260" s="465"/>
    </row>
    <row r="1261" spans="1:7" outlineLevel="6" x14ac:dyDescent="0.35">
      <c r="A1261" s="465"/>
      <c r="B1261" s="465"/>
      <c r="C1261" s="465"/>
      <c r="D1261" s="465"/>
      <c r="E1261" s="465"/>
      <c r="F1261" s="465"/>
      <c r="G1261" s="465"/>
    </row>
    <row r="1262" spans="1:7" outlineLevel="6" x14ac:dyDescent="0.35">
      <c r="A1262" s="465"/>
      <c r="B1262" s="465"/>
      <c r="C1262" s="465"/>
      <c r="D1262" s="465"/>
      <c r="E1262" s="465"/>
      <c r="F1262" s="465"/>
      <c r="G1262" s="465"/>
    </row>
    <row r="1263" spans="1:7" ht="14.5" customHeight="1" outlineLevel="6" x14ac:dyDescent="0.35">
      <c r="A1263" s="584">
        <f>'BD7'!A552</f>
        <v>0</v>
      </c>
      <c r="B1263" s="584"/>
      <c r="C1263" s="215">
        <f>'BD7'!G552</f>
        <v>0</v>
      </c>
    </row>
    <row r="1264" spans="1:7" outlineLevel="6" x14ac:dyDescent="0.35">
      <c r="A1264" s="465" t="s">
        <v>200</v>
      </c>
      <c r="B1264" s="465"/>
      <c r="C1264" s="465"/>
      <c r="D1264" s="465"/>
      <c r="E1264" s="465"/>
      <c r="F1264" s="465"/>
      <c r="G1264" s="465"/>
    </row>
    <row r="1265" spans="1:7" outlineLevel="6" x14ac:dyDescent="0.35">
      <c r="A1265" s="465"/>
      <c r="B1265" s="465"/>
      <c r="C1265" s="465"/>
      <c r="D1265" s="465"/>
      <c r="E1265" s="465"/>
      <c r="F1265" s="465"/>
      <c r="G1265" s="465"/>
    </row>
    <row r="1266" spans="1:7" outlineLevel="6" x14ac:dyDescent="0.35">
      <c r="A1266" s="465"/>
      <c r="B1266" s="465"/>
      <c r="C1266" s="465"/>
      <c r="D1266" s="465"/>
      <c r="E1266" s="465"/>
      <c r="F1266" s="465"/>
      <c r="G1266" s="465"/>
    </row>
    <row r="1267" spans="1:7" outlineLevel="6" x14ac:dyDescent="0.35">
      <c r="A1267" s="465"/>
      <c r="B1267" s="465"/>
      <c r="C1267" s="465"/>
      <c r="D1267" s="465"/>
      <c r="E1267" s="465"/>
      <c r="F1267" s="465"/>
      <c r="G1267" s="465"/>
    </row>
    <row r="1268" spans="1:7" outlineLevel="1" x14ac:dyDescent="0.35"/>
    <row r="1269" spans="1:7" ht="15" thickBot="1" x14ac:dyDescent="0.4"/>
    <row r="1270" spans="1:7" ht="83.5" customHeight="1" thickBot="1" x14ac:dyDescent="0.4">
      <c r="A1270" s="166" t="s">
        <v>9</v>
      </c>
      <c r="B1270" s="563" t="s">
        <v>63</v>
      </c>
      <c r="C1270" s="564"/>
      <c r="D1270" s="564"/>
      <c r="E1270" s="564"/>
      <c r="F1270" s="564"/>
      <c r="G1270" s="580"/>
    </row>
    <row r="1271" spans="1:7" ht="24" thickBot="1" x14ac:dyDescent="0.6">
      <c r="A1271" s="16" t="s">
        <v>39</v>
      </c>
      <c r="B1271" s="466">
        <f>F1282</f>
        <v>0</v>
      </c>
      <c r="C1271" s="467"/>
    </row>
    <row r="1272" spans="1:7" outlineLevel="1" collapsed="1" x14ac:dyDescent="0.35"/>
    <row r="1273" spans="1:7" ht="16" outlineLevel="1" thickBot="1" x14ac:dyDescent="0.4">
      <c r="A1273" s="165" t="s">
        <v>124</v>
      </c>
      <c r="B1273" s="507">
        <f>'BD7'!B560</f>
        <v>0</v>
      </c>
      <c r="C1273" s="507"/>
      <c r="D1273" s="585" t="s">
        <v>275</v>
      </c>
      <c r="E1273" s="585"/>
      <c r="F1273" s="585"/>
      <c r="G1273" s="585"/>
    </row>
    <row r="1274" spans="1:7" outlineLevel="1" x14ac:dyDescent="0.35"/>
    <row r="1275" spans="1:7" ht="28.9" customHeight="1" outlineLevel="1" x14ac:dyDescent="0.35">
      <c r="A1275" s="20" t="s">
        <v>72</v>
      </c>
      <c r="B1275" s="496" t="s">
        <v>161</v>
      </c>
      <c r="C1275" s="496"/>
      <c r="D1275" s="496"/>
      <c r="E1275" s="496"/>
      <c r="F1275" s="496"/>
      <c r="G1275" s="496"/>
    </row>
    <row r="1276" spans="1:7" ht="15.65" customHeight="1" outlineLevel="1" x14ac:dyDescent="0.35">
      <c r="B1276" s="497"/>
      <c r="C1276" s="497"/>
      <c r="D1276" s="497"/>
      <c r="E1276" s="497"/>
      <c r="F1276" s="497"/>
      <c r="G1276" s="497"/>
    </row>
    <row r="1277" spans="1:7" ht="15.65" customHeight="1" outlineLevel="1" x14ac:dyDescent="0.35">
      <c r="B1277" s="497"/>
      <c r="C1277" s="497"/>
      <c r="D1277" s="497"/>
      <c r="E1277" s="497"/>
      <c r="F1277" s="497"/>
      <c r="G1277" s="497"/>
    </row>
    <row r="1278" spans="1:7" ht="15.65" customHeight="1" outlineLevel="1" x14ac:dyDescent="0.35">
      <c r="B1278" s="497"/>
      <c r="C1278" s="497"/>
      <c r="D1278" s="497"/>
      <c r="E1278" s="497"/>
      <c r="F1278" s="497"/>
      <c r="G1278" s="497"/>
    </row>
    <row r="1279" spans="1:7" ht="15.65" customHeight="1" outlineLevel="1" x14ac:dyDescent="0.35">
      <c r="B1279" s="497"/>
      <c r="C1279" s="497"/>
      <c r="D1279" s="497"/>
      <c r="E1279" s="497"/>
      <c r="F1279" s="497"/>
      <c r="G1279" s="497"/>
    </row>
    <row r="1280" spans="1:7" outlineLevel="1" x14ac:dyDescent="0.35">
      <c r="B1280" s="497"/>
      <c r="C1280" s="497"/>
      <c r="D1280" s="497"/>
      <c r="E1280" s="497"/>
      <c r="F1280" s="497"/>
      <c r="G1280" s="497"/>
    </row>
    <row r="1281" spans="4:6" outlineLevel="1" x14ac:dyDescent="0.35">
      <c r="D1281" s="8" t="s">
        <v>129</v>
      </c>
      <c r="E1281" s="151" t="s">
        <v>131</v>
      </c>
      <c r="F1281" s="151" t="s">
        <v>73</v>
      </c>
    </row>
    <row r="1282" spans="4:6" ht="15.5" outlineLevel="1" x14ac:dyDescent="0.35">
      <c r="D1282" s="85">
        <f>IF('BD7'!E569&gt;0,'BD7'!E569,'BD7'!E579)</f>
        <v>0.1</v>
      </c>
      <c r="E1282" s="107">
        <f>IF('BD7'!F569&gt;0,'BD7'!F569,'BD7'!F579)</f>
        <v>0</v>
      </c>
      <c r="F1282" s="107">
        <f>IF('BD7'!G569&gt;0,'BD7'!G569,'BD7'!G579)</f>
        <v>0</v>
      </c>
    </row>
  </sheetData>
  <sheetProtection algorithmName="SHA-512" hashValue="ejahS+WlvHmqx/nQSiy3hnGpb+47ZSiMmnCabtC2hHaorSY30nTpsG38fBCdVeC0TbS5r8i3+mQaGH5G8ZWcOw==" saltValue="p8Wne1rh6i0BWB3t+HjkpA==" spinCount="100000" sheet="1" objects="1" scenarios="1"/>
  <mergeCells count="358">
    <mergeCell ref="A1264:G1267"/>
    <mergeCell ref="A1183:G1186"/>
    <mergeCell ref="A1188:G1191"/>
    <mergeCell ref="A1194:G1197"/>
    <mergeCell ref="A1199:G1202"/>
    <mergeCell ref="A1204:G1207"/>
    <mergeCell ref="A1209:G1212"/>
    <mergeCell ref="A1214:G1217"/>
    <mergeCell ref="A1219:G1222"/>
    <mergeCell ref="A1224:G1227"/>
    <mergeCell ref="A1192:G1192"/>
    <mergeCell ref="A1229:G1232"/>
    <mergeCell ref="A1234:G1237"/>
    <mergeCell ref="A1239:G1242"/>
    <mergeCell ref="A1244:G1247"/>
    <mergeCell ref="A1249:G1252"/>
    <mergeCell ref="A1254:G1257"/>
    <mergeCell ref="A1259:G1262"/>
    <mergeCell ref="A1243:B1243"/>
    <mergeCell ref="A1138:G1141"/>
    <mergeCell ref="A1143:G1146"/>
    <mergeCell ref="A1148:G1151"/>
    <mergeCell ref="A1153:G1156"/>
    <mergeCell ref="A1158:G1161"/>
    <mergeCell ref="A1163:G1166"/>
    <mergeCell ref="A1168:G1171"/>
    <mergeCell ref="A1173:G1176"/>
    <mergeCell ref="A1178:G1181"/>
    <mergeCell ref="A1152:B1152"/>
    <mergeCell ref="A1172:B1172"/>
    <mergeCell ref="A1177:B1177"/>
    <mergeCell ref="A1118:G1121"/>
    <mergeCell ref="A1123:G1126"/>
    <mergeCell ref="A1128:G1131"/>
    <mergeCell ref="A1133:G1136"/>
    <mergeCell ref="A978:G981"/>
    <mergeCell ref="A983:G986"/>
    <mergeCell ref="A988:G991"/>
    <mergeCell ref="A996:G999"/>
    <mergeCell ref="A1001:G1004"/>
    <mergeCell ref="A1006:G1009"/>
    <mergeCell ref="A1011:G1014"/>
    <mergeCell ref="A1016:G1019"/>
    <mergeCell ref="A1021:G1024"/>
    <mergeCell ref="A1103:G1103"/>
    <mergeCell ref="B1104:G1104"/>
    <mergeCell ref="A1111:B1111"/>
    <mergeCell ref="A1106:B1106"/>
    <mergeCell ref="A1036:G1039"/>
    <mergeCell ref="A1041:G1044"/>
    <mergeCell ref="A1049:G1052"/>
    <mergeCell ref="C993:D993"/>
    <mergeCell ref="A882:G885"/>
    <mergeCell ref="A890:G893"/>
    <mergeCell ref="A895:G898"/>
    <mergeCell ref="A900:G903"/>
    <mergeCell ref="C807:G809"/>
    <mergeCell ref="A1089:G1092"/>
    <mergeCell ref="A1094:G1097"/>
    <mergeCell ref="A1107:G1110"/>
    <mergeCell ref="A1112:G1115"/>
    <mergeCell ref="A1084:G1087"/>
    <mergeCell ref="A941:G941"/>
    <mergeCell ref="A942:B942"/>
    <mergeCell ref="A947:B947"/>
    <mergeCell ref="A1000:B1000"/>
    <mergeCell ref="A1005:B1005"/>
    <mergeCell ref="A957:B957"/>
    <mergeCell ref="A962:B962"/>
    <mergeCell ref="A943:G946"/>
    <mergeCell ref="A948:G951"/>
    <mergeCell ref="A953:G956"/>
    <mergeCell ref="A958:G961"/>
    <mergeCell ref="A963:G966"/>
    <mergeCell ref="A968:G971"/>
    <mergeCell ref="A973:G976"/>
    <mergeCell ref="B3:E3"/>
    <mergeCell ref="A1073:B1073"/>
    <mergeCell ref="A1053:B1053"/>
    <mergeCell ref="A1058:B1058"/>
    <mergeCell ref="A1063:B1063"/>
    <mergeCell ref="A1068:B1068"/>
    <mergeCell ref="A1147:B1147"/>
    <mergeCell ref="A1083:B1083"/>
    <mergeCell ref="D1273:G1273"/>
    <mergeCell ref="B24:C24"/>
    <mergeCell ref="B25:C25"/>
    <mergeCell ref="B821:G821"/>
    <mergeCell ref="B822:C822"/>
    <mergeCell ref="B783:G783"/>
    <mergeCell ref="B784:C784"/>
    <mergeCell ref="A787:B787"/>
    <mergeCell ref="A790:B790"/>
    <mergeCell ref="A1137:B1137"/>
    <mergeCell ref="A1193:B1193"/>
    <mergeCell ref="A1198:B1198"/>
    <mergeCell ref="A1203:B1203"/>
    <mergeCell ref="A1208:B1208"/>
    <mergeCell ref="A1213:B1213"/>
    <mergeCell ref="A1167:B1167"/>
    <mergeCell ref="A1182:B1182"/>
    <mergeCell ref="A1142:B1142"/>
    <mergeCell ref="A816:B816"/>
    <mergeCell ref="A952:B952"/>
    <mergeCell ref="A1157:B1157"/>
    <mergeCell ref="A1162:B1162"/>
    <mergeCell ref="A1117:B1117"/>
    <mergeCell ref="A1122:B1122"/>
    <mergeCell ref="A1127:B1127"/>
    <mergeCell ref="A1132:B1132"/>
    <mergeCell ref="A1048:B1048"/>
    <mergeCell ref="B1101:C1101"/>
    <mergeCell ref="B1100:G1100"/>
    <mergeCell ref="A1088:B1088"/>
    <mergeCell ref="A1093:B1093"/>
    <mergeCell ref="A1078:B1078"/>
    <mergeCell ref="A1040:B1040"/>
    <mergeCell ref="A1015:B1015"/>
    <mergeCell ref="A1020:B1020"/>
    <mergeCell ref="A1047:G1047"/>
    <mergeCell ref="A1116:G1116"/>
    <mergeCell ref="B1046:C1046"/>
    <mergeCell ref="A1026:G1029"/>
    <mergeCell ref="A1031:G1034"/>
    <mergeCell ref="A888:G888"/>
    <mergeCell ref="C810:G812"/>
    <mergeCell ref="A813:B813"/>
    <mergeCell ref="C813:G815"/>
    <mergeCell ref="A905:G908"/>
    <mergeCell ref="A910:G913"/>
    <mergeCell ref="A915:G918"/>
    <mergeCell ref="A920:G923"/>
    <mergeCell ref="A1054:G1057"/>
    <mergeCell ref="A930:G933"/>
    <mergeCell ref="A935:G938"/>
    <mergeCell ref="B834:C834"/>
    <mergeCell ref="B887:C887"/>
    <mergeCell ref="D940:E940"/>
    <mergeCell ref="A837:G840"/>
    <mergeCell ref="A842:G845"/>
    <mergeCell ref="A851:B851"/>
    <mergeCell ref="A847:G850"/>
    <mergeCell ref="A852:G855"/>
    <mergeCell ref="A857:G860"/>
    <mergeCell ref="A862:G865"/>
    <mergeCell ref="A867:G870"/>
    <mergeCell ref="A872:G875"/>
    <mergeCell ref="A877:G880"/>
    <mergeCell ref="C804:G806"/>
    <mergeCell ref="C799:G801"/>
    <mergeCell ref="C796:G798"/>
    <mergeCell ref="A734:G740"/>
    <mergeCell ref="A766:G772"/>
    <mergeCell ref="A690:G695"/>
    <mergeCell ref="A742:G748"/>
    <mergeCell ref="A750:G756"/>
    <mergeCell ref="A758:G764"/>
    <mergeCell ref="A702:G708"/>
    <mergeCell ref="B14:E14"/>
    <mergeCell ref="A539:G543"/>
    <mergeCell ref="A533:G537"/>
    <mergeCell ref="A545:G549"/>
    <mergeCell ref="A551:G555"/>
    <mergeCell ref="B511:G511"/>
    <mergeCell ref="A262:G268"/>
    <mergeCell ref="A254:G260"/>
    <mergeCell ref="A246:G252"/>
    <mergeCell ref="A238:G244"/>
    <mergeCell ref="A228:G234"/>
    <mergeCell ref="A318:G324"/>
    <mergeCell ref="A310:G316"/>
    <mergeCell ref="B525:F525"/>
    <mergeCell ref="B522:F522"/>
    <mergeCell ref="A140:G146"/>
    <mergeCell ref="A148:G154"/>
    <mergeCell ref="A92:G98"/>
    <mergeCell ref="B521:F521"/>
    <mergeCell ref="B22:D22"/>
    <mergeCell ref="B523:F523"/>
    <mergeCell ref="B524:F524"/>
    <mergeCell ref="B529:G529"/>
    <mergeCell ref="B530:C530"/>
    <mergeCell ref="B2:E2"/>
    <mergeCell ref="B6:E6"/>
    <mergeCell ref="B5:E5"/>
    <mergeCell ref="B8:E8"/>
    <mergeCell ref="B7:E7"/>
    <mergeCell ref="A836:B836"/>
    <mergeCell ref="A804:B804"/>
    <mergeCell ref="A807:B807"/>
    <mergeCell ref="A810:B810"/>
    <mergeCell ref="D803:E803"/>
    <mergeCell ref="B824:G824"/>
    <mergeCell ref="B825:C825"/>
    <mergeCell ref="A835:G835"/>
    <mergeCell ref="A100:G106"/>
    <mergeCell ref="A470:G476"/>
    <mergeCell ref="A156:G162"/>
    <mergeCell ref="A164:G170"/>
    <mergeCell ref="A172:G178"/>
    <mergeCell ref="B559:C559"/>
    <mergeCell ref="B558:G558"/>
    <mergeCell ref="B623:G623"/>
    <mergeCell ref="B698:G698"/>
    <mergeCell ref="A718:G724"/>
    <mergeCell ref="B10:E10"/>
    <mergeCell ref="B1271:C1271"/>
    <mergeCell ref="A977:B977"/>
    <mergeCell ref="A982:B982"/>
    <mergeCell ref="A987:B987"/>
    <mergeCell ref="A994:G994"/>
    <mergeCell ref="A995:B995"/>
    <mergeCell ref="A1025:B1025"/>
    <mergeCell ref="A1030:B1030"/>
    <mergeCell ref="A1035:B1035"/>
    <mergeCell ref="A1187:B1187"/>
    <mergeCell ref="A1248:B1248"/>
    <mergeCell ref="A1253:B1253"/>
    <mergeCell ref="A1258:B1258"/>
    <mergeCell ref="A1263:B1263"/>
    <mergeCell ref="A1218:B1218"/>
    <mergeCell ref="A1223:B1223"/>
    <mergeCell ref="A1228:B1228"/>
    <mergeCell ref="A1233:B1233"/>
    <mergeCell ref="A1238:B1238"/>
    <mergeCell ref="A1059:G1062"/>
    <mergeCell ref="A1064:G1067"/>
    <mergeCell ref="A1069:G1072"/>
    <mergeCell ref="A1074:G1077"/>
    <mergeCell ref="A1079:G1082"/>
    <mergeCell ref="B1275:G1275"/>
    <mergeCell ref="B1276:G1280"/>
    <mergeCell ref="A774:G780"/>
    <mergeCell ref="A856:B856"/>
    <mergeCell ref="A861:B861"/>
    <mergeCell ref="A866:B866"/>
    <mergeCell ref="A871:B871"/>
    <mergeCell ref="A876:B876"/>
    <mergeCell ref="A881:B881"/>
    <mergeCell ref="B1270:G1270"/>
    <mergeCell ref="A827:G827"/>
    <mergeCell ref="B828:G828"/>
    <mergeCell ref="B829:G829"/>
    <mergeCell ref="B830:G830"/>
    <mergeCell ref="B831:G831"/>
    <mergeCell ref="B832:G832"/>
    <mergeCell ref="A841:B841"/>
    <mergeCell ref="A846:B846"/>
    <mergeCell ref="B1273:C1273"/>
    <mergeCell ref="A967:B967"/>
    <mergeCell ref="A972:B972"/>
    <mergeCell ref="A1010:B1010"/>
    <mergeCell ref="A925:G928"/>
    <mergeCell ref="C816:G818"/>
    <mergeCell ref="A616:G620"/>
    <mergeCell ref="A793:B793"/>
    <mergeCell ref="A796:B796"/>
    <mergeCell ref="A799:B799"/>
    <mergeCell ref="C790:G792"/>
    <mergeCell ref="B786:C786"/>
    <mergeCell ref="C793:G795"/>
    <mergeCell ref="C787:G789"/>
    <mergeCell ref="B624:C624"/>
    <mergeCell ref="B699:C699"/>
    <mergeCell ref="A726:G732"/>
    <mergeCell ref="A710:G716"/>
    <mergeCell ref="A683:G688"/>
    <mergeCell ref="A676:G681"/>
    <mergeCell ref="A662:G667"/>
    <mergeCell ref="A669:G674"/>
    <mergeCell ref="A641:G646"/>
    <mergeCell ref="A648:G653"/>
    <mergeCell ref="A655:G660"/>
    <mergeCell ref="A627:G632"/>
    <mergeCell ref="A634:G639"/>
    <mergeCell ref="A278:G284"/>
    <mergeCell ref="A108:G114"/>
    <mergeCell ref="A116:G122"/>
    <mergeCell ref="A124:G130"/>
    <mergeCell ref="A132:G138"/>
    <mergeCell ref="B28:D28"/>
    <mergeCell ref="B27:D27"/>
    <mergeCell ref="B26:D26"/>
    <mergeCell ref="B15:D15"/>
    <mergeCell ref="B19:D19"/>
    <mergeCell ref="B20:D20"/>
    <mergeCell ref="B18:D18"/>
    <mergeCell ref="B17:D17"/>
    <mergeCell ref="B16:D16"/>
    <mergeCell ref="B23:D23"/>
    <mergeCell ref="B21:D21"/>
    <mergeCell ref="A270:G276"/>
    <mergeCell ref="B32:C32"/>
    <mergeCell ref="B31:G31"/>
    <mergeCell ref="A188:G194"/>
    <mergeCell ref="A196:G202"/>
    <mergeCell ref="A204:G210"/>
    <mergeCell ref="A212:G218"/>
    <mergeCell ref="A220:G226"/>
    <mergeCell ref="A478:G478"/>
    <mergeCell ref="A479:B479"/>
    <mergeCell ref="A485:B485"/>
    <mergeCell ref="A491:B491"/>
    <mergeCell ref="A497:B497"/>
    <mergeCell ref="A334:G340"/>
    <mergeCell ref="A342:G348"/>
    <mergeCell ref="A350:G356"/>
    <mergeCell ref="A34:G34"/>
    <mergeCell ref="A236:G236"/>
    <mergeCell ref="A60:G66"/>
    <mergeCell ref="A180:G186"/>
    <mergeCell ref="A358:G364"/>
    <mergeCell ref="A422:G428"/>
    <mergeCell ref="A84:G90"/>
    <mergeCell ref="A76:G82"/>
    <mergeCell ref="A68:G74"/>
    <mergeCell ref="A36:G42"/>
    <mergeCell ref="A44:G50"/>
    <mergeCell ref="A52:G58"/>
    <mergeCell ref="A326:G332"/>
    <mergeCell ref="A302:G308"/>
    <mergeCell ref="A294:G300"/>
    <mergeCell ref="A286:G292"/>
    <mergeCell ref="A580:G584"/>
    <mergeCell ref="A586:G590"/>
    <mergeCell ref="A592:G596"/>
    <mergeCell ref="A598:G602"/>
    <mergeCell ref="A604:G608"/>
    <mergeCell ref="A610:G614"/>
    <mergeCell ref="A366:G372"/>
    <mergeCell ref="A374:G380"/>
    <mergeCell ref="A382:G388"/>
    <mergeCell ref="A390:G396"/>
    <mergeCell ref="A398:G404"/>
    <mergeCell ref="A406:G412"/>
    <mergeCell ref="A414:G420"/>
    <mergeCell ref="B520:F520"/>
    <mergeCell ref="B519:F519"/>
    <mergeCell ref="B518:F518"/>
    <mergeCell ref="B517:F517"/>
    <mergeCell ref="A446:G452"/>
    <mergeCell ref="B514:F516"/>
    <mergeCell ref="A454:G460"/>
    <mergeCell ref="A462:G468"/>
    <mergeCell ref="A438:G444"/>
    <mergeCell ref="A430:G436"/>
    <mergeCell ref="G514:G516"/>
    <mergeCell ref="A503:B503"/>
    <mergeCell ref="A504:G508"/>
    <mergeCell ref="A498:G502"/>
    <mergeCell ref="A492:G496"/>
    <mergeCell ref="A486:G490"/>
    <mergeCell ref="A480:G484"/>
    <mergeCell ref="A562:G566"/>
    <mergeCell ref="A568:G572"/>
    <mergeCell ref="A574:G578"/>
    <mergeCell ref="B512:C512"/>
    <mergeCell ref="A514:A516"/>
  </mergeCells>
  <pageMargins left="0.5" right="0.5" top="0.5" bottom="0.5" header="0.3" footer="0.3"/>
  <pageSetup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0">
    <tabColor theme="4" tint="0.59999389629810485"/>
    <outlinePr summaryBelow="0" summaryRight="0"/>
  </sheetPr>
  <dimension ref="A1:H91"/>
  <sheetViews>
    <sheetView zoomScaleNormal="100" workbookViewId="0"/>
  </sheetViews>
  <sheetFormatPr defaultColWidth="8.81640625" defaultRowHeight="14.5" outlineLevelRow="1" x14ac:dyDescent="0.35"/>
  <cols>
    <col min="1" max="1" width="28.1796875" style="98" customWidth="1"/>
    <col min="2" max="3" width="12.7265625" style="98" customWidth="1"/>
    <col min="4" max="7" width="17.26953125" style="98" customWidth="1"/>
    <col min="8" max="8" width="100.26953125" style="98" customWidth="1"/>
    <col min="9" max="16384" width="8.81640625" style="98"/>
  </cols>
  <sheetData>
    <row r="1" spans="1:8" ht="21" x14ac:dyDescent="0.5">
      <c r="A1" s="203" t="s">
        <v>162</v>
      </c>
      <c r="G1" s="201" t="str">
        <f>IF(B5&gt;0,B5," ")</f>
        <v xml:space="preserve"> </v>
      </c>
    </row>
    <row r="2" spans="1:8" ht="16" thickBot="1" x14ac:dyDescent="0.4">
      <c r="A2" s="204" t="s">
        <v>0</v>
      </c>
      <c r="B2" s="533">
        <f>'BD7'!B2</f>
        <v>0</v>
      </c>
      <c r="C2" s="533"/>
      <c r="D2" s="533"/>
      <c r="E2" s="533"/>
      <c r="G2" s="290" t="str">
        <f>IF((G23+G47+G62+G77+G91)=0,"HIDE"," ")</f>
        <v>HIDE</v>
      </c>
    </row>
    <row r="3" spans="1:8" ht="16" thickBot="1" x14ac:dyDescent="0.4">
      <c r="A3" s="204" t="s">
        <v>183</v>
      </c>
      <c r="B3" s="534">
        <f>'BD7'!B3</f>
        <v>0</v>
      </c>
      <c r="C3" s="534"/>
      <c r="D3" s="534"/>
      <c r="E3" s="534"/>
    </row>
    <row r="4" spans="1:8" ht="6" customHeight="1" x14ac:dyDescent="0.35">
      <c r="A4" s="204"/>
      <c r="B4" s="224"/>
      <c r="C4" s="224"/>
      <c r="D4" s="224"/>
      <c r="E4" s="224"/>
      <c r="F4" s="204"/>
    </row>
    <row r="5" spans="1:8" ht="16" thickBot="1" x14ac:dyDescent="0.4">
      <c r="A5" s="204" t="s">
        <v>67</v>
      </c>
      <c r="B5" s="533">
        <f>'BD7'!B7</f>
        <v>0</v>
      </c>
      <c r="C5" s="533"/>
      <c r="D5" s="533"/>
      <c r="E5" s="533"/>
    </row>
    <row r="6" spans="1:8" ht="16" thickBot="1" x14ac:dyDescent="0.4">
      <c r="A6" s="204" t="s">
        <v>1</v>
      </c>
      <c r="B6" s="533">
        <f>'BD7'!B8</f>
        <v>0</v>
      </c>
      <c r="C6" s="533"/>
      <c r="D6" s="533"/>
      <c r="E6" s="533"/>
    </row>
    <row r="7" spans="1:8" ht="16" thickBot="1" x14ac:dyDescent="0.4">
      <c r="A7" s="204" t="s">
        <v>82</v>
      </c>
      <c r="B7" s="133">
        <f>'BD7'!B9</f>
        <v>12</v>
      </c>
      <c r="C7" s="71"/>
      <c r="D7" s="71"/>
      <c r="E7" s="71"/>
    </row>
    <row r="8" spans="1:8" ht="16" thickBot="1" x14ac:dyDescent="0.4">
      <c r="A8" s="204" t="s">
        <v>60</v>
      </c>
      <c r="B8" s="64">
        <f>'BD7'!B11</f>
        <v>0</v>
      </c>
      <c r="C8" s="292"/>
      <c r="D8" s="71"/>
      <c r="E8" s="71"/>
    </row>
    <row r="9" spans="1:8" ht="15" thickBot="1" x14ac:dyDescent="0.4">
      <c r="B9"/>
    </row>
    <row r="10" spans="1:8" ht="118.15" customHeight="1" thickBot="1" x14ac:dyDescent="0.4">
      <c r="A10" s="163" t="s">
        <v>119</v>
      </c>
      <c r="B10" s="574" t="s">
        <v>152</v>
      </c>
      <c r="C10" s="574"/>
      <c r="D10" s="574"/>
      <c r="E10" s="574"/>
      <c r="F10" s="574"/>
      <c r="G10" s="575"/>
      <c r="H10" s="162" t="s">
        <v>163</v>
      </c>
    </row>
    <row r="11" spans="1:8" ht="18.5" x14ac:dyDescent="0.35">
      <c r="A11" s="444" t="s">
        <v>100</v>
      </c>
      <c r="B11" s="561"/>
      <c r="C11" s="427"/>
      <c r="D11" s="427"/>
      <c r="E11" s="427"/>
      <c r="F11" s="427"/>
      <c r="G11" s="427"/>
      <c r="H11" s="58"/>
    </row>
    <row r="12" spans="1:8" ht="28" outlineLevel="1" x14ac:dyDescent="0.35">
      <c r="A12" s="419" t="s">
        <v>101</v>
      </c>
      <c r="B12" s="419"/>
      <c r="C12" s="438" t="s">
        <v>102</v>
      </c>
      <c r="D12" s="439"/>
      <c r="E12" s="154" t="s">
        <v>103</v>
      </c>
      <c r="F12" s="152" t="s">
        <v>120</v>
      </c>
      <c r="G12" s="154" t="s">
        <v>17</v>
      </c>
      <c r="H12" s="154" t="s">
        <v>122</v>
      </c>
    </row>
    <row r="13" spans="1:8" outlineLevel="1" x14ac:dyDescent="0.35">
      <c r="A13" s="603"/>
      <c r="B13" s="603"/>
      <c r="C13" s="604"/>
      <c r="D13" s="604"/>
      <c r="E13" s="115"/>
      <c r="F13" s="114"/>
      <c r="G13" s="73">
        <f t="shared" ref="G13:G18" si="0">E13*(F13/$B$7)</f>
        <v>0</v>
      </c>
      <c r="H13" s="130"/>
    </row>
    <row r="14" spans="1:8" outlineLevel="1" x14ac:dyDescent="0.35">
      <c r="A14" s="603"/>
      <c r="B14" s="603"/>
      <c r="C14" s="604"/>
      <c r="D14" s="604"/>
      <c r="E14" s="115"/>
      <c r="F14" s="114"/>
      <c r="G14" s="73">
        <f t="shared" si="0"/>
        <v>0</v>
      </c>
      <c r="H14" s="130"/>
    </row>
    <row r="15" spans="1:8" outlineLevel="1" x14ac:dyDescent="0.35">
      <c r="A15" s="603"/>
      <c r="B15" s="603"/>
      <c r="C15" s="604"/>
      <c r="D15" s="604"/>
      <c r="E15" s="115"/>
      <c r="F15" s="114"/>
      <c r="G15" s="73">
        <f t="shared" si="0"/>
        <v>0</v>
      </c>
      <c r="H15" s="130"/>
    </row>
    <row r="16" spans="1:8" outlineLevel="1" x14ac:dyDescent="0.35">
      <c r="A16" s="603"/>
      <c r="B16" s="603"/>
      <c r="C16" s="604"/>
      <c r="D16" s="604"/>
      <c r="E16" s="115"/>
      <c r="F16" s="114"/>
      <c r="G16" s="73">
        <f t="shared" si="0"/>
        <v>0</v>
      </c>
      <c r="H16" s="130"/>
    </row>
    <row r="17" spans="1:8" outlineLevel="1" x14ac:dyDescent="0.35">
      <c r="A17" s="603"/>
      <c r="B17" s="603"/>
      <c r="C17" s="604"/>
      <c r="D17" s="604"/>
      <c r="E17" s="115"/>
      <c r="F17" s="114"/>
      <c r="G17" s="73">
        <f t="shared" si="0"/>
        <v>0</v>
      </c>
      <c r="H17" s="130"/>
    </row>
    <row r="18" spans="1:8" outlineLevel="1" x14ac:dyDescent="0.35">
      <c r="A18" s="603"/>
      <c r="B18" s="603"/>
      <c r="C18" s="604"/>
      <c r="D18" s="604"/>
      <c r="E18" s="115"/>
      <c r="F18" s="114"/>
      <c r="G18" s="73">
        <f t="shared" si="0"/>
        <v>0</v>
      </c>
      <c r="H18" s="130"/>
    </row>
    <row r="19" spans="1:8" outlineLevel="1" x14ac:dyDescent="0.35">
      <c r="A19" s="603"/>
      <c r="B19" s="603"/>
      <c r="C19" s="604"/>
      <c r="D19" s="604"/>
      <c r="E19" s="115"/>
      <c r="F19" s="114"/>
      <c r="G19" s="73">
        <f>E19*(F19/$B$7)</f>
        <v>0</v>
      </c>
      <c r="H19" s="130"/>
    </row>
    <row r="20" spans="1:8" outlineLevel="1" x14ac:dyDescent="0.35">
      <c r="A20" s="603"/>
      <c r="B20" s="603"/>
      <c r="C20" s="604"/>
      <c r="D20" s="604"/>
      <c r="E20" s="115"/>
      <c r="F20" s="114"/>
      <c r="G20" s="73">
        <f>E20*(F20/$B$7)</f>
        <v>0</v>
      </c>
      <c r="H20" s="130"/>
    </row>
    <row r="21" spans="1:8" outlineLevel="1" x14ac:dyDescent="0.35">
      <c r="A21" s="603"/>
      <c r="B21" s="603"/>
      <c r="C21" s="604"/>
      <c r="D21" s="604"/>
      <c r="E21" s="115"/>
      <c r="F21" s="114"/>
      <c r="G21" s="73">
        <f>E21*(F21/$B$7)</f>
        <v>0</v>
      </c>
      <c r="H21" s="130"/>
    </row>
    <row r="22" spans="1:8" outlineLevel="1" x14ac:dyDescent="0.35">
      <c r="A22" s="603"/>
      <c r="B22" s="603"/>
      <c r="C22" s="604"/>
      <c r="D22" s="604"/>
      <c r="E22" s="115"/>
      <c r="F22" s="114"/>
      <c r="G22" s="73">
        <f>E22*(F22/$B$7)</f>
        <v>0</v>
      </c>
      <c r="H22" s="130"/>
    </row>
    <row r="23" spans="1:8" outlineLevel="1" x14ac:dyDescent="0.35">
      <c r="F23" s="39" t="s">
        <v>17</v>
      </c>
      <c r="G23" s="75">
        <f>SUM(G13:G22)</f>
        <v>0</v>
      </c>
    </row>
    <row r="25" spans="1:8" ht="18.5" x14ac:dyDescent="0.35">
      <c r="A25" s="444" t="s">
        <v>53</v>
      </c>
      <c r="B25" s="561"/>
      <c r="C25" s="427"/>
      <c r="D25" s="427"/>
      <c r="E25" s="427"/>
      <c r="F25" s="427"/>
      <c r="G25" s="427"/>
      <c r="H25" s="58"/>
    </row>
    <row r="26" spans="1:8" ht="43.5" outlineLevel="1" x14ac:dyDescent="0.35">
      <c r="A26" s="154" t="s">
        <v>105</v>
      </c>
      <c r="B26" s="152" t="s">
        <v>107</v>
      </c>
      <c r="C26" s="152" t="s">
        <v>108</v>
      </c>
      <c r="D26" s="152" t="s">
        <v>109</v>
      </c>
      <c r="E26" s="154" t="s">
        <v>103</v>
      </c>
      <c r="F26" s="152" t="s">
        <v>120</v>
      </c>
      <c r="G26" s="154" t="s">
        <v>17</v>
      </c>
      <c r="H26" s="154" t="s">
        <v>122</v>
      </c>
    </row>
    <row r="27" spans="1:8" outlineLevel="1" x14ac:dyDescent="0.35">
      <c r="A27" s="161"/>
      <c r="B27" s="160"/>
      <c r="C27" s="115"/>
      <c r="D27" s="123"/>
      <c r="E27" s="115"/>
      <c r="F27" s="114"/>
      <c r="G27" s="73">
        <f t="shared" ref="G27:G46" si="1">E27*(F27/$B$7)</f>
        <v>0</v>
      </c>
      <c r="H27" s="130"/>
    </row>
    <row r="28" spans="1:8" outlineLevel="1" x14ac:dyDescent="0.35">
      <c r="A28" s="161"/>
      <c r="B28" s="160"/>
      <c r="C28" s="115"/>
      <c r="D28" s="123"/>
      <c r="E28" s="115"/>
      <c r="F28" s="114"/>
      <c r="G28" s="73">
        <f t="shared" si="1"/>
        <v>0</v>
      </c>
      <c r="H28" s="130"/>
    </row>
    <row r="29" spans="1:8" outlineLevel="1" x14ac:dyDescent="0.35">
      <c r="A29" s="161"/>
      <c r="B29" s="160"/>
      <c r="C29" s="115"/>
      <c r="D29" s="123"/>
      <c r="E29" s="115"/>
      <c r="F29" s="114"/>
      <c r="G29" s="73">
        <f t="shared" si="1"/>
        <v>0</v>
      </c>
      <c r="H29" s="130"/>
    </row>
    <row r="30" spans="1:8" outlineLevel="1" x14ac:dyDescent="0.35">
      <c r="A30" s="161"/>
      <c r="B30" s="160"/>
      <c r="C30" s="115"/>
      <c r="D30" s="123"/>
      <c r="E30" s="115"/>
      <c r="F30" s="114"/>
      <c r="G30" s="73">
        <f t="shared" si="1"/>
        <v>0</v>
      </c>
      <c r="H30" s="130"/>
    </row>
    <row r="31" spans="1:8" outlineLevel="1" x14ac:dyDescent="0.35">
      <c r="A31" s="161"/>
      <c r="B31" s="160"/>
      <c r="C31" s="115"/>
      <c r="D31" s="123"/>
      <c r="E31" s="115"/>
      <c r="F31" s="114"/>
      <c r="G31" s="73">
        <f t="shared" si="1"/>
        <v>0</v>
      </c>
      <c r="H31" s="130"/>
    </row>
    <row r="32" spans="1:8" outlineLevel="1" x14ac:dyDescent="0.35">
      <c r="A32" s="161"/>
      <c r="B32" s="160"/>
      <c r="C32" s="115"/>
      <c r="D32" s="123"/>
      <c r="E32" s="115"/>
      <c r="F32" s="114"/>
      <c r="G32" s="73">
        <f t="shared" si="1"/>
        <v>0</v>
      </c>
      <c r="H32" s="130"/>
    </row>
    <row r="33" spans="1:8" outlineLevel="1" x14ac:dyDescent="0.35">
      <c r="A33" s="161"/>
      <c r="B33" s="160"/>
      <c r="C33" s="115"/>
      <c r="D33" s="123"/>
      <c r="E33" s="115"/>
      <c r="F33" s="114"/>
      <c r="G33" s="73">
        <f t="shared" si="1"/>
        <v>0</v>
      </c>
      <c r="H33" s="130"/>
    </row>
    <row r="34" spans="1:8" outlineLevel="1" x14ac:dyDescent="0.35">
      <c r="A34" s="161"/>
      <c r="B34" s="160"/>
      <c r="C34" s="115"/>
      <c r="D34" s="123"/>
      <c r="E34" s="115"/>
      <c r="F34" s="114"/>
      <c r="G34" s="73">
        <f t="shared" si="1"/>
        <v>0</v>
      </c>
      <c r="H34" s="130"/>
    </row>
    <row r="35" spans="1:8" outlineLevel="1" x14ac:dyDescent="0.35">
      <c r="A35" s="161"/>
      <c r="B35" s="160"/>
      <c r="C35" s="115"/>
      <c r="D35" s="123"/>
      <c r="E35" s="115"/>
      <c r="F35" s="114"/>
      <c r="G35" s="73">
        <f t="shared" si="1"/>
        <v>0</v>
      </c>
      <c r="H35" s="130"/>
    </row>
    <row r="36" spans="1:8" outlineLevel="1" x14ac:dyDescent="0.35">
      <c r="A36" s="161"/>
      <c r="B36" s="160"/>
      <c r="C36" s="115"/>
      <c r="D36" s="123"/>
      <c r="E36" s="115"/>
      <c r="F36" s="114"/>
      <c r="G36" s="73">
        <f t="shared" si="1"/>
        <v>0</v>
      </c>
      <c r="H36" s="130"/>
    </row>
    <row r="37" spans="1:8" outlineLevel="1" x14ac:dyDescent="0.35">
      <c r="A37" s="161"/>
      <c r="B37" s="160"/>
      <c r="C37" s="115"/>
      <c r="D37" s="123"/>
      <c r="E37" s="115"/>
      <c r="F37" s="114"/>
      <c r="G37" s="73">
        <f t="shared" si="1"/>
        <v>0</v>
      </c>
      <c r="H37" s="130"/>
    </row>
    <row r="38" spans="1:8" outlineLevel="1" x14ac:dyDescent="0.35">
      <c r="A38" s="161"/>
      <c r="B38" s="160"/>
      <c r="C38" s="115"/>
      <c r="D38" s="123"/>
      <c r="E38" s="115"/>
      <c r="F38" s="114"/>
      <c r="G38" s="73">
        <f t="shared" si="1"/>
        <v>0</v>
      </c>
      <c r="H38" s="130"/>
    </row>
    <row r="39" spans="1:8" outlineLevel="1" x14ac:dyDescent="0.35">
      <c r="A39" s="161"/>
      <c r="B39" s="160"/>
      <c r="C39" s="115"/>
      <c r="D39" s="123"/>
      <c r="E39" s="115"/>
      <c r="F39" s="114"/>
      <c r="G39" s="73">
        <f t="shared" si="1"/>
        <v>0</v>
      </c>
      <c r="H39" s="130"/>
    </row>
    <row r="40" spans="1:8" outlineLevel="1" x14ac:dyDescent="0.35">
      <c r="A40" s="161"/>
      <c r="B40" s="160"/>
      <c r="C40" s="115"/>
      <c r="D40" s="123"/>
      <c r="E40" s="115"/>
      <c r="F40" s="114"/>
      <c r="G40" s="73">
        <f t="shared" si="1"/>
        <v>0</v>
      </c>
      <c r="H40" s="130"/>
    </row>
    <row r="41" spans="1:8" outlineLevel="1" x14ac:dyDescent="0.35">
      <c r="A41" s="161"/>
      <c r="B41" s="160"/>
      <c r="C41" s="115"/>
      <c r="D41" s="123"/>
      <c r="E41" s="115"/>
      <c r="F41" s="114"/>
      <c r="G41" s="73">
        <f t="shared" si="1"/>
        <v>0</v>
      </c>
      <c r="H41" s="130"/>
    </row>
    <row r="42" spans="1:8" outlineLevel="1" x14ac:dyDescent="0.35">
      <c r="A42" s="161"/>
      <c r="B42" s="160"/>
      <c r="C42" s="115"/>
      <c r="D42" s="123"/>
      <c r="E42" s="115"/>
      <c r="F42" s="114"/>
      <c r="G42" s="73">
        <f t="shared" si="1"/>
        <v>0</v>
      </c>
      <c r="H42" s="130"/>
    </row>
    <row r="43" spans="1:8" outlineLevel="1" x14ac:dyDescent="0.35">
      <c r="A43" s="161"/>
      <c r="B43" s="160"/>
      <c r="C43" s="115"/>
      <c r="D43" s="123"/>
      <c r="E43" s="115"/>
      <c r="F43" s="114"/>
      <c r="G43" s="73">
        <f t="shared" si="1"/>
        <v>0</v>
      </c>
      <c r="H43" s="130"/>
    </row>
    <row r="44" spans="1:8" outlineLevel="1" x14ac:dyDescent="0.35">
      <c r="A44" s="161"/>
      <c r="B44" s="160"/>
      <c r="C44" s="115"/>
      <c r="D44" s="123"/>
      <c r="E44" s="115"/>
      <c r="F44" s="114"/>
      <c r="G44" s="73">
        <f t="shared" si="1"/>
        <v>0</v>
      </c>
      <c r="H44" s="130"/>
    </row>
    <row r="45" spans="1:8" outlineLevel="1" x14ac:dyDescent="0.35">
      <c r="A45" s="161"/>
      <c r="B45" s="160"/>
      <c r="C45" s="115"/>
      <c r="D45" s="123"/>
      <c r="E45" s="115"/>
      <c r="F45" s="114"/>
      <c r="G45" s="73">
        <f t="shared" si="1"/>
        <v>0</v>
      </c>
      <c r="H45" s="130"/>
    </row>
    <row r="46" spans="1:8" outlineLevel="1" x14ac:dyDescent="0.35">
      <c r="A46" s="161"/>
      <c r="B46" s="160"/>
      <c r="C46" s="115"/>
      <c r="D46" s="123"/>
      <c r="E46" s="115"/>
      <c r="F46" s="114"/>
      <c r="G46" s="73">
        <f t="shared" si="1"/>
        <v>0</v>
      </c>
      <c r="H46" s="130"/>
    </row>
    <row r="47" spans="1:8" outlineLevel="1" x14ac:dyDescent="0.35">
      <c r="F47" s="39" t="s">
        <v>17</v>
      </c>
      <c r="G47" s="75">
        <f>SUM(G27:G46)</f>
        <v>0</v>
      </c>
    </row>
    <row r="49" spans="1:8" ht="18.5" x14ac:dyDescent="0.35">
      <c r="A49" s="561" t="s">
        <v>159</v>
      </c>
      <c r="B49" s="561"/>
      <c r="C49" s="561"/>
      <c r="D49" s="561"/>
      <c r="E49" s="561"/>
      <c r="F49" s="561"/>
      <c r="G49" s="561"/>
      <c r="H49" s="58"/>
    </row>
    <row r="50" spans="1:8" ht="29.5" customHeight="1" outlineLevel="1" x14ac:dyDescent="0.35">
      <c r="A50" s="537" t="s">
        <v>246</v>
      </c>
      <c r="B50" s="537"/>
      <c r="C50" s="537"/>
      <c r="D50" s="537"/>
      <c r="E50" s="537"/>
      <c r="F50" s="537"/>
      <c r="G50" s="537"/>
      <c r="H50" s="158"/>
    </row>
    <row r="51" spans="1:8" ht="43.5" outlineLevel="1" x14ac:dyDescent="0.35">
      <c r="A51" s="235" t="s">
        <v>217</v>
      </c>
      <c r="B51" s="419" t="s">
        <v>216</v>
      </c>
      <c r="C51" s="419"/>
      <c r="D51" s="154" t="s">
        <v>115</v>
      </c>
      <c r="E51" s="152" t="s">
        <v>37</v>
      </c>
      <c r="F51" s="154" t="s">
        <v>111</v>
      </c>
      <c r="G51" s="154" t="s">
        <v>17</v>
      </c>
      <c r="H51" s="154" t="s">
        <v>122</v>
      </c>
    </row>
    <row r="52" spans="1:8" outlineLevel="1" x14ac:dyDescent="0.35">
      <c r="A52" s="237"/>
      <c r="B52" s="550"/>
      <c r="C52" s="550"/>
      <c r="D52" s="160"/>
      <c r="E52" s="115"/>
      <c r="F52" s="136"/>
      <c r="G52" s="73">
        <f t="shared" ref="G52:G61" si="2">E52*F52</f>
        <v>0</v>
      </c>
      <c r="H52" s="130"/>
    </row>
    <row r="53" spans="1:8" outlineLevel="1" x14ac:dyDescent="0.35">
      <c r="A53" s="237"/>
      <c r="B53" s="550"/>
      <c r="C53" s="550"/>
      <c r="D53" s="160"/>
      <c r="E53" s="115"/>
      <c r="F53" s="125"/>
      <c r="G53" s="73">
        <f t="shared" si="2"/>
        <v>0</v>
      </c>
      <c r="H53" s="130"/>
    </row>
    <row r="54" spans="1:8" outlineLevel="1" x14ac:dyDescent="0.35">
      <c r="A54" s="237"/>
      <c r="B54" s="550"/>
      <c r="C54" s="550"/>
      <c r="D54" s="160"/>
      <c r="E54" s="115"/>
      <c r="F54" s="125"/>
      <c r="G54" s="73">
        <f t="shared" si="2"/>
        <v>0</v>
      </c>
      <c r="H54" s="130"/>
    </row>
    <row r="55" spans="1:8" outlineLevel="1" x14ac:dyDescent="0.35">
      <c r="A55" s="237"/>
      <c r="B55" s="550"/>
      <c r="C55" s="550"/>
      <c r="D55" s="160"/>
      <c r="E55" s="115"/>
      <c r="F55" s="125"/>
      <c r="G55" s="73">
        <f t="shared" si="2"/>
        <v>0</v>
      </c>
      <c r="H55" s="130"/>
    </row>
    <row r="56" spans="1:8" outlineLevel="1" x14ac:dyDescent="0.35">
      <c r="A56" s="237"/>
      <c r="B56" s="550"/>
      <c r="C56" s="550"/>
      <c r="D56" s="160"/>
      <c r="E56" s="115"/>
      <c r="F56" s="125"/>
      <c r="G56" s="73">
        <f t="shared" si="2"/>
        <v>0</v>
      </c>
      <c r="H56" s="130"/>
    </row>
    <row r="57" spans="1:8" outlineLevel="1" x14ac:dyDescent="0.35">
      <c r="A57" s="237"/>
      <c r="B57" s="550"/>
      <c r="C57" s="550"/>
      <c r="D57" s="160"/>
      <c r="E57" s="115"/>
      <c r="F57" s="125"/>
      <c r="G57" s="73">
        <f t="shared" si="2"/>
        <v>0</v>
      </c>
      <c r="H57" s="130"/>
    </row>
    <row r="58" spans="1:8" outlineLevel="1" x14ac:dyDescent="0.35">
      <c r="A58" s="237"/>
      <c r="B58" s="550"/>
      <c r="C58" s="550"/>
      <c r="D58" s="160"/>
      <c r="E58" s="115"/>
      <c r="F58" s="125"/>
      <c r="G58" s="73">
        <f t="shared" si="2"/>
        <v>0</v>
      </c>
      <c r="H58" s="130"/>
    </row>
    <row r="59" spans="1:8" outlineLevel="1" x14ac:dyDescent="0.35">
      <c r="A59" s="237"/>
      <c r="B59" s="550"/>
      <c r="C59" s="550"/>
      <c r="D59" s="160"/>
      <c r="E59" s="115"/>
      <c r="F59" s="125"/>
      <c r="G59" s="73">
        <f t="shared" si="2"/>
        <v>0</v>
      </c>
      <c r="H59" s="130"/>
    </row>
    <row r="60" spans="1:8" outlineLevel="1" x14ac:dyDescent="0.35">
      <c r="A60" s="237"/>
      <c r="B60" s="550"/>
      <c r="C60" s="550"/>
      <c r="D60" s="160"/>
      <c r="E60" s="115"/>
      <c r="F60" s="125"/>
      <c r="G60" s="73">
        <f t="shared" si="2"/>
        <v>0</v>
      </c>
      <c r="H60" s="130"/>
    </row>
    <row r="61" spans="1:8" outlineLevel="1" x14ac:dyDescent="0.35">
      <c r="A61" s="237"/>
      <c r="B61" s="550"/>
      <c r="C61" s="550"/>
      <c r="D61" s="160"/>
      <c r="E61" s="115"/>
      <c r="F61" s="125"/>
      <c r="G61" s="73">
        <f t="shared" si="2"/>
        <v>0</v>
      </c>
      <c r="H61" s="130"/>
    </row>
    <row r="62" spans="1:8" outlineLevel="1" x14ac:dyDescent="0.35">
      <c r="F62" s="39" t="s">
        <v>17</v>
      </c>
      <c r="G62" s="75">
        <f>SUM(G52:G61)</f>
        <v>0</v>
      </c>
    </row>
    <row r="64" spans="1:8" ht="18.5" x14ac:dyDescent="0.35">
      <c r="A64" s="561" t="s">
        <v>113</v>
      </c>
      <c r="B64" s="561"/>
      <c r="C64" s="561"/>
      <c r="D64" s="561"/>
      <c r="E64" s="561"/>
      <c r="F64" s="561"/>
      <c r="G64" s="561"/>
      <c r="H64" s="58"/>
    </row>
    <row r="65" spans="1:8" outlineLevel="1" x14ac:dyDescent="0.35">
      <c r="A65" s="537" t="s">
        <v>116</v>
      </c>
      <c r="B65" s="537"/>
      <c r="C65" s="537"/>
      <c r="D65" s="537"/>
      <c r="E65" s="537"/>
      <c r="F65" s="537"/>
      <c r="G65" s="537"/>
      <c r="H65" s="158"/>
    </row>
    <row r="66" spans="1:8" ht="43.5" outlineLevel="1" x14ac:dyDescent="0.35">
      <c r="A66" s="438" t="s">
        <v>114</v>
      </c>
      <c r="B66" s="457"/>
      <c r="C66" s="439"/>
      <c r="D66" s="154" t="s">
        <v>110</v>
      </c>
      <c r="E66" s="152" t="s">
        <v>112</v>
      </c>
      <c r="F66" s="154" t="s">
        <v>111</v>
      </c>
      <c r="G66" s="154" t="s">
        <v>17</v>
      </c>
      <c r="H66" s="154" t="s">
        <v>122</v>
      </c>
    </row>
    <row r="67" spans="1:8" outlineLevel="1" x14ac:dyDescent="0.35">
      <c r="A67" s="605"/>
      <c r="B67" s="606"/>
      <c r="C67" s="607"/>
      <c r="D67" s="160"/>
      <c r="E67" s="115"/>
      <c r="F67" s="125"/>
      <c r="G67" s="73">
        <f t="shared" ref="G67:G76" si="3">E67*F67</f>
        <v>0</v>
      </c>
      <c r="H67" s="130"/>
    </row>
    <row r="68" spans="1:8" outlineLevel="1" x14ac:dyDescent="0.35">
      <c r="A68" s="605"/>
      <c r="B68" s="606"/>
      <c r="C68" s="607"/>
      <c r="D68" s="160"/>
      <c r="E68" s="115"/>
      <c r="F68" s="125"/>
      <c r="G68" s="73">
        <f t="shared" si="3"/>
        <v>0</v>
      </c>
      <c r="H68" s="130"/>
    </row>
    <row r="69" spans="1:8" outlineLevel="1" x14ac:dyDescent="0.35">
      <c r="A69" s="605"/>
      <c r="B69" s="606"/>
      <c r="C69" s="607"/>
      <c r="D69" s="160"/>
      <c r="E69" s="115"/>
      <c r="F69" s="125"/>
      <c r="G69" s="73">
        <f t="shared" si="3"/>
        <v>0</v>
      </c>
      <c r="H69" s="130"/>
    </row>
    <row r="70" spans="1:8" outlineLevel="1" x14ac:dyDescent="0.35">
      <c r="A70" s="605"/>
      <c r="B70" s="606"/>
      <c r="C70" s="607"/>
      <c r="D70" s="160"/>
      <c r="E70" s="115"/>
      <c r="F70" s="125"/>
      <c r="G70" s="73">
        <f t="shared" si="3"/>
        <v>0</v>
      </c>
      <c r="H70" s="130"/>
    </row>
    <row r="71" spans="1:8" outlineLevel="1" x14ac:dyDescent="0.35">
      <c r="A71" s="605"/>
      <c r="B71" s="606"/>
      <c r="C71" s="607"/>
      <c r="D71" s="160"/>
      <c r="E71" s="115"/>
      <c r="F71" s="125"/>
      <c r="G71" s="73">
        <f t="shared" si="3"/>
        <v>0</v>
      </c>
      <c r="H71" s="130"/>
    </row>
    <row r="72" spans="1:8" outlineLevel="1" x14ac:dyDescent="0.35">
      <c r="A72" s="605"/>
      <c r="B72" s="606"/>
      <c r="C72" s="607"/>
      <c r="D72" s="160"/>
      <c r="E72" s="115"/>
      <c r="F72" s="125"/>
      <c r="G72" s="73">
        <f t="shared" si="3"/>
        <v>0</v>
      </c>
      <c r="H72" s="130"/>
    </row>
    <row r="73" spans="1:8" outlineLevel="1" x14ac:dyDescent="0.35">
      <c r="A73" s="605"/>
      <c r="B73" s="606"/>
      <c r="C73" s="607"/>
      <c r="D73" s="160"/>
      <c r="E73" s="115"/>
      <c r="F73" s="125"/>
      <c r="G73" s="73">
        <f t="shared" si="3"/>
        <v>0</v>
      </c>
      <c r="H73" s="130"/>
    </row>
    <row r="74" spans="1:8" outlineLevel="1" x14ac:dyDescent="0.35">
      <c r="A74" s="605"/>
      <c r="B74" s="606"/>
      <c r="C74" s="607"/>
      <c r="D74" s="160"/>
      <c r="E74" s="115"/>
      <c r="F74" s="125"/>
      <c r="G74" s="73">
        <f t="shared" si="3"/>
        <v>0</v>
      </c>
      <c r="H74" s="130"/>
    </row>
    <row r="75" spans="1:8" outlineLevel="1" x14ac:dyDescent="0.35">
      <c r="A75" s="605"/>
      <c r="B75" s="606"/>
      <c r="C75" s="607"/>
      <c r="D75" s="160"/>
      <c r="E75" s="115"/>
      <c r="F75" s="125"/>
      <c r="G75" s="73">
        <f t="shared" si="3"/>
        <v>0</v>
      </c>
      <c r="H75" s="130"/>
    </row>
    <row r="76" spans="1:8" outlineLevel="1" x14ac:dyDescent="0.35">
      <c r="A76" s="605"/>
      <c r="B76" s="606"/>
      <c r="C76" s="607"/>
      <c r="D76" s="160"/>
      <c r="E76" s="115"/>
      <c r="F76" s="125"/>
      <c r="G76" s="73">
        <f t="shared" si="3"/>
        <v>0</v>
      </c>
      <c r="H76" s="130"/>
    </row>
    <row r="77" spans="1:8" outlineLevel="1" x14ac:dyDescent="0.35">
      <c r="F77" s="39" t="s">
        <v>17</v>
      </c>
      <c r="G77" s="75">
        <f>SUM(G67:G76)</f>
        <v>0</v>
      </c>
    </row>
    <row r="79" spans="1:8" ht="18.5" x14ac:dyDescent="0.35">
      <c r="A79" s="561" t="s">
        <v>117</v>
      </c>
      <c r="B79" s="561"/>
      <c r="C79" s="561"/>
      <c r="D79" s="561"/>
      <c r="E79" s="561"/>
      <c r="F79" s="561"/>
      <c r="G79" s="561"/>
      <c r="H79" s="58"/>
    </row>
    <row r="80" spans="1:8" ht="28" outlineLevel="1" x14ac:dyDescent="0.35">
      <c r="A80" s="419" t="s">
        <v>117</v>
      </c>
      <c r="B80" s="419"/>
      <c r="C80" s="438" t="s">
        <v>121</v>
      </c>
      <c r="D80" s="439"/>
      <c r="E80" s="154" t="s">
        <v>103</v>
      </c>
      <c r="F80" s="152" t="s">
        <v>120</v>
      </c>
      <c r="G80" s="154" t="s">
        <v>17</v>
      </c>
      <c r="H80" s="154" t="s">
        <v>122</v>
      </c>
    </row>
    <row r="81" spans="1:8" outlineLevel="1" x14ac:dyDescent="0.35">
      <c r="A81" s="603"/>
      <c r="B81" s="603"/>
      <c r="C81" s="603"/>
      <c r="D81" s="603"/>
      <c r="E81" s="115"/>
      <c r="F81" s="114"/>
      <c r="G81" s="73">
        <f t="shared" ref="G81:G90" si="4">E81*(F81/$B$7)</f>
        <v>0</v>
      </c>
      <c r="H81" s="130"/>
    </row>
    <row r="82" spans="1:8" outlineLevel="1" x14ac:dyDescent="0.35">
      <c r="A82" s="603"/>
      <c r="B82" s="603"/>
      <c r="C82" s="603"/>
      <c r="D82" s="603"/>
      <c r="E82" s="115"/>
      <c r="F82" s="114"/>
      <c r="G82" s="73">
        <f t="shared" si="4"/>
        <v>0</v>
      </c>
      <c r="H82" s="130"/>
    </row>
    <row r="83" spans="1:8" outlineLevel="1" x14ac:dyDescent="0.35">
      <c r="A83" s="603"/>
      <c r="B83" s="603"/>
      <c r="C83" s="603"/>
      <c r="D83" s="603"/>
      <c r="E83" s="115"/>
      <c r="F83" s="114"/>
      <c r="G83" s="73">
        <f t="shared" si="4"/>
        <v>0</v>
      </c>
      <c r="H83" s="130"/>
    </row>
    <row r="84" spans="1:8" outlineLevel="1" x14ac:dyDescent="0.35">
      <c r="A84" s="603"/>
      <c r="B84" s="603"/>
      <c r="C84" s="603"/>
      <c r="D84" s="603"/>
      <c r="E84" s="115"/>
      <c r="F84" s="114"/>
      <c r="G84" s="73">
        <f t="shared" si="4"/>
        <v>0</v>
      </c>
      <c r="H84" s="130"/>
    </row>
    <row r="85" spans="1:8" outlineLevel="1" x14ac:dyDescent="0.35">
      <c r="A85" s="603"/>
      <c r="B85" s="603"/>
      <c r="C85" s="603"/>
      <c r="D85" s="603"/>
      <c r="E85" s="115"/>
      <c r="F85" s="114"/>
      <c r="G85" s="73">
        <f t="shared" si="4"/>
        <v>0</v>
      </c>
      <c r="H85" s="130"/>
    </row>
    <row r="86" spans="1:8" outlineLevel="1" x14ac:dyDescent="0.35">
      <c r="A86" s="603"/>
      <c r="B86" s="603"/>
      <c r="C86" s="603"/>
      <c r="D86" s="603"/>
      <c r="E86" s="115"/>
      <c r="F86" s="114"/>
      <c r="G86" s="73">
        <f t="shared" si="4"/>
        <v>0</v>
      </c>
      <c r="H86" s="130"/>
    </row>
    <row r="87" spans="1:8" outlineLevel="1" x14ac:dyDescent="0.35">
      <c r="A87" s="603"/>
      <c r="B87" s="603"/>
      <c r="C87" s="603"/>
      <c r="D87" s="603"/>
      <c r="E87" s="115"/>
      <c r="F87" s="114"/>
      <c r="G87" s="73">
        <f t="shared" si="4"/>
        <v>0</v>
      </c>
      <c r="H87" s="130"/>
    </row>
    <row r="88" spans="1:8" outlineLevel="1" x14ac:dyDescent="0.35">
      <c r="A88" s="603"/>
      <c r="B88" s="603"/>
      <c r="C88" s="603"/>
      <c r="D88" s="603"/>
      <c r="E88" s="115"/>
      <c r="F88" s="114"/>
      <c r="G88" s="73">
        <f t="shared" si="4"/>
        <v>0</v>
      </c>
      <c r="H88" s="130"/>
    </row>
    <row r="89" spans="1:8" outlineLevel="1" x14ac:dyDescent="0.35">
      <c r="A89" s="603"/>
      <c r="B89" s="603"/>
      <c r="C89" s="603"/>
      <c r="D89" s="603"/>
      <c r="E89" s="115"/>
      <c r="F89" s="114"/>
      <c r="G89" s="73">
        <f t="shared" si="4"/>
        <v>0</v>
      </c>
      <c r="H89" s="130"/>
    </row>
    <row r="90" spans="1:8" outlineLevel="1" x14ac:dyDescent="0.35">
      <c r="A90" s="603"/>
      <c r="B90" s="603"/>
      <c r="C90" s="603"/>
      <c r="D90" s="603"/>
      <c r="E90" s="115"/>
      <c r="F90" s="114"/>
      <c r="G90" s="73">
        <f t="shared" si="4"/>
        <v>0</v>
      </c>
      <c r="H90" s="130"/>
    </row>
    <row r="91" spans="1:8" outlineLevel="1" x14ac:dyDescent="0.35">
      <c r="F91" s="39" t="s">
        <v>17</v>
      </c>
      <c r="G91" s="75">
        <f>SUM(G81:G90)</f>
        <v>0</v>
      </c>
    </row>
  </sheetData>
  <sheetProtection algorithmName="SHA-512" hashValue="cfbJmOXOOox7Ajv4x/99mJuiyp1Dnu+RBc1hvj+grywwV3lAftu7M+rWXHNIvqz332RRufCHJsRntqK7M6sOsA==" saltValue="H7+pWIpgAi7FxZruKpACkA==" spinCount="100000" sheet="1" objects="1" scenarios="1"/>
  <mergeCells count="78">
    <mergeCell ref="A11:G11"/>
    <mergeCell ref="A12:B12"/>
    <mergeCell ref="C12:D12"/>
    <mergeCell ref="B10:G10"/>
    <mergeCell ref="B2:E2"/>
    <mergeCell ref="B5:E5"/>
    <mergeCell ref="B6:E6"/>
    <mergeCell ref="B3:E3"/>
    <mergeCell ref="B51:C51"/>
    <mergeCell ref="B52:C52"/>
    <mergeCell ref="B53:C53"/>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5:G25"/>
    <mergeCell ref="A49:G49"/>
    <mergeCell ref="A50:G50"/>
    <mergeCell ref="A20:B20"/>
    <mergeCell ref="C20:D20"/>
    <mergeCell ref="A21:B21"/>
    <mergeCell ref="C21:D21"/>
    <mergeCell ref="A22:B22"/>
    <mergeCell ref="C22:D22"/>
    <mergeCell ref="A75:C75"/>
    <mergeCell ref="A64:G64"/>
    <mergeCell ref="A65:G65"/>
    <mergeCell ref="A66:C66"/>
    <mergeCell ref="A67:C67"/>
    <mergeCell ref="A68:C68"/>
    <mergeCell ref="A69:C69"/>
    <mergeCell ref="A70:C70"/>
    <mergeCell ref="A71:C71"/>
    <mergeCell ref="A72:C72"/>
    <mergeCell ref="A73:C73"/>
    <mergeCell ref="A74:C74"/>
    <mergeCell ref="A76:C76"/>
    <mergeCell ref="A79:G79"/>
    <mergeCell ref="A80:B80"/>
    <mergeCell ref="C80:D80"/>
    <mergeCell ref="A81:B81"/>
    <mergeCell ref="C81:D81"/>
    <mergeCell ref="A82:B82"/>
    <mergeCell ref="C82:D82"/>
    <mergeCell ref="A83:B83"/>
    <mergeCell ref="C83:D83"/>
    <mergeCell ref="A84:B84"/>
    <mergeCell ref="C84:D84"/>
    <mergeCell ref="A85:B85"/>
    <mergeCell ref="C85:D85"/>
    <mergeCell ref="A86:B86"/>
    <mergeCell ref="C86:D86"/>
    <mergeCell ref="A87:B87"/>
    <mergeCell ref="C87:D87"/>
    <mergeCell ref="A88:B88"/>
    <mergeCell ref="C88:D88"/>
    <mergeCell ref="A89:B89"/>
    <mergeCell ref="C89:D89"/>
    <mergeCell ref="A90:B90"/>
    <mergeCell ref="C90:D90"/>
    <mergeCell ref="B61:C61"/>
    <mergeCell ref="B54:C54"/>
    <mergeCell ref="B55:C55"/>
    <mergeCell ref="B56:C56"/>
    <mergeCell ref="B57:C57"/>
    <mergeCell ref="B58:C58"/>
    <mergeCell ref="B59:C59"/>
    <mergeCell ref="B60:C60"/>
  </mergeCells>
  <pageMargins left="0.5" right="0.5" top="0.5" bottom="0.5" header="0.3" footer="0.3"/>
  <pageSetup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1">
    <tabColor theme="4" tint="0.79998168889431442"/>
    <outlinePr summaryBelow="0" summaryRight="0"/>
  </sheetPr>
  <dimension ref="A1:G581"/>
  <sheetViews>
    <sheetView showGridLines="0" zoomScaleNormal="100" workbookViewId="0"/>
  </sheetViews>
  <sheetFormatPr defaultRowHeight="14.5" outlineLevelRow="5" x14ac:dyDescent="0.35"/>
  <cols>
    <col min="1" max="1" width="28" customWidth="1"/>
    <col min="2" max="3" width="12.7265625" customWidth="1"/>
    <col min="4" max="4" width="17.26953125" customWidth="1"/>
    <col min="5" max="7" width="18.7265625" customWidth="1"/>
  </cols>
  <sheetData>
    <row r="1" spans="1:7" ht="21" x14ac:dyDescent="0.5">
      <c r="A1" s="3" t="s">
        <v>74</v>
      </c>
      <c r="G1" s="201" t="str">
        <f>IF(B7&gt;0,B7," ")</f>
        <v xml:space="preserve"> </v>
      </c>
    </row>
    <row r="2" spans="1:7" ht="16" thickBot="1" x14ac:dyDescent="0.4">
      <c r="A2" s="2" t="s">
        <v>0</v>
      </c>
      <c r="B2" s="533">
        <f>'Budget Detail'!B2</f>
        <v>0</v>
      </c>
      <c r="C2" s="533"/>
      <c r="D2" s="533"/>
      <c r="E2" s="533"/>
      <c r="G2" s="291" t="str">
        <f>IF(E31=0,"HIDE"," ")</f>
        <v>HIDE</v>
      </c>
    </row>
    <row r="3" spans="1:7" ht="16" thickBot="1" x14ac:dyDescent="0.4">
      <c r="A3" s="2" t="s">
        <v>183</v>
      </c>
      <c r="B3" s="429"/>
      <c r="C3" s="429"/>
      <c r="D3" s="429"/>
      <c r="E3" s="429"/>
    </row>
    <row r="4" spans="1:7" ht="6" customHeight="1" x14ac:dyDescent="0.35">
      <c r="A4" s="2"/>
      <c r="B4" s="2"/>
      <c r="C4" s="2"/>
      <c r="D4" s="2"/>
      <c r="E4" s="2"/>
    </row>
    <row r="5" spans="1:7" ht="16" thickBot="1" x14ac:dyDescent="0.4">
      <c r="A5" s="2" t="s">
        <v>262</v>
      </c>
      <c r="B5" s="533">
        <f>'Budget Detail'!B5</f>
        <v>0</v>
      </c>
      <c r="C5" s="533"/>
      <c r="D5" s="533"/>
      <c r="E5" s="533"/>
    </row>
    <row r="6" spans="1:7" ht="16" thickBot="1" x14ac:dyDescent="0.4">
      <c r="A6" s="2" t="s">
        <v>46</v>
      </c>
      <c r="B6" s="429"/>
      <c r="C6" s="429"/>
      <c r="D6" s="429"/>
      <c r="E6" s="429"/>
    </row>
    <row r="7" spans="1:7" ht="16" thickBot="1" x14ac:dyDescent="0.4">
      <c r="A7" s="2" t="s">
        <v>67</v>
      </c>
      <c r="B7" s="534">
        <f>'Budget Detail'!B7</f>
        <v>0</v>
      </c>
      <c r="C7" s="534"/>
      <c r="D7" s="534"/>
      <c r="E7" s="534"/>
    </row>
    <row r="8" spans="1:7" ht="16" thickBot="1" x14ac:dyDescent="0.4">
      <c r="A8" s="2" t="s">
        <v>1</v>
      </c>
      <c r="B8" s="533">
        <f>'Budget Detail'!B8</f>
        <v>0</v>
      </c>
      <c r="C8" s="533"/>
      <c r="D8" s="533"/>
      <c r="E8" s="533"/>
    </row>
    <row r="9" spans="1:7" ht="16" thickBot="1" x14ac:dyDescent="0.4">
      <c r="A9" s="2" t="s">
        <v>82</v>
      </c>
      <c r="B9" s="133">
        <f>'Budget Detail'!B9</f>
        <v>12</v>
      </c>
      <c r="C9" s="17"/>
      <c r="D9" s="17"/>
      <c r="E9" s="23"/>
    </row>
    <row r="10" spans="1:7" ht="16" thickBot="1" x14ac:dyDescent="0.4">
      <c r="A10" s="2" t="s">
        <v>61</v>
      </c>
      <c r="B10" s="429"/>
      <c r="C10" s="429"/>
      <c r="D10" s="429"/>
      <c r="E10" s="429"/>
    </row>
    <row r="11" spans="1:7" ht="16" thickBot="1" x14ac:dyDescent="0.4">
      <c r="A11" s="2" t="s">
        <v>60</v>
      </c>
      <c r="B11" s="129"/>
      <c r="C11" s="254" t="s">
        <v>238</v>
      </c>
      <c r="D11" s="71"/>
      <c r="E11" s="71"/>
    </row>
    <row r="12" spans="1:7" ht="16" thickBot="1" x14ac:dyDescent="0.4">
      <c r="A12" s="2" t="s">
        <v>167</v>
      </c>
      <c r="B12" s="72" t="e">
        <f>E31/B11/B9/30</f>
        <v>#DIV/0!</v>
      </c>
      <c r="C12" s="23"/>
      <c r="D12" s="23"/>
      <c r="E12" s="23"/>
    </row>
    <row r="14" spans="1:7" ht="15.65" customHeight="1" x14ac:dyDescent="0.35">
      <c r="A14" s="608" t="s">
        <v>192</v>
      </c>
      <c r="B14" s="609"/>
      <c r="C14" s="609"/>
      <c r="D14" s="609"/>
      <c r="E14" s="609"/>
      <c r="F14" s="609"/>
      <c r="G14" s="609"/>
    </row>
    <row r="15" spans="1:7" ht="15.65" customHeight="1" x14ac:dyDescent="0.35">
      <c r="A15" s="609"/>
      <c r="B15" s="609"/>
      <c r="C15" s="609"/>
      <c r="D15" s="609"/>
      <c r="E15" s="609"/>
      <c r="F15" s="609"/>
      <c r="G15" s="609"/>
    </row>
    <row r="16" spans="1:7" ht="15" thickBot="1" x14ac:dyDescent="0.4"/>
    <row r="17" spans="2:5" ht="21" x14ac:dyDescent="0.35">
      <c r="B17" s="567" t="s">
        <v>10</v>
      </c>
      <c r="C17" s="568"/>
      <c r="D17" s="568"/>
      <c r="E17" s="569"/>
    </row>
    <row r="18" spans="2:5" ht="19" thickBot="1" x14ac:dyDescent="0.5">
      <c r="B18" s="387" t="s">
        <v>12</v>
      </c>
      <c r="C18" s="388"/>
      <c r="D18" s="388"/>
      <c r="E18" s="101" t="s">
        <v>11</v>
      </c>
    </row>
    <row r="19" spans="2:5" ht="18.5" x14ac:dyDescent="0.45">
      <c r="B19" s="395" t="s">
        <v>2</v>
      </c>
      <c r="C19" s="396"/>
      <c r="D19" s="396"/>
      <c r="E19" s="137">
        <f>G101</f>
        <v>0</v>
      </c>
    </row>
    <row r="20" spans="2:5" ht="18.5" x14ac:dyDescent="0.45">
      <c r="B20" s="393" t="s">
        <v>3</v>
      </c>
      <c r="C20" s="394"/>
      <c r="D20" s="394"/>
      <c r="E20" s="100">
        <f>G114</f>
        <v>0</v>
      </c>
    </row>
    <row r="21" spans="2:5" ht="18.5" x14ac:dyDescent="0.45">
      <c r="B21" s="393" t="s">
        <v>4</v>
      </c>
      <c r="C21" s="394"/>
      <c r="D21" s="394"/>
      <c r="E21" s="100">
        <f>G150</f>
        <v>0</v>
      </c>
    </row>
    <row r="22" spans="2:5" ht="18.5" x14ac:dyDescent="0.45">
      <c r="B22" s="393" t="s">
        <v>5</v>
      </c>
      <c r="C22" s="394"/>
      <c r="D22" s="394"/>
      <c r="E22" s="100">
        <f>G259</f>
        <v>0</v>
      </c>
    </row>
    <row r="23" spans="2:5" ht="18.5" x14ac:dyDescent="0.45">
      <c r="B23" s="393" t="s">
        <v>6</v>
      </c>
      <c r="C23" s="394"/>
      <c r="D23" s="394"/>
      <c r="E23" s="100">
        <f>G366</f>
        <v>0</v>
      </c>
    </row>
    <row r="24" spans="2:5" ht="18.5" x14ac:dyDescent="0.45">
      <c r="B24" s="393" t="s">
        <v>13</v>
      </c>
      <c r="C24" s="394"/>
      <c r="D24" s="394"/>
      <c r="E24" s="100">
        <f>G380</f>
        <v>0</v>
      </c>
    </row>
    <row r="25" spans="2:5" ht="18.5" x14ac:dyDescent="0.45">
      <c r="B25" s="393" t="s">
        <v>7</v>
      </c>
      <c r="C25" s="394"/>
      <c r="D25" s="394"/>
      <c r="E25" s="100">
        <f>G402</f>
        <v>0</v>
      </c>
    </row>
    <row r="26" spans="2:5" ht="18.5" x14ac:dyDescent="0.45">
      <c r="B26" s="393" t="s">
        <v>15</v>
      </c>
      <c r="C26" s="394"/>
      <c r="D26" s="394"/>
      <c r="E26" s="100">
        <f>G557</f>
        <v>0</v>
      </c>
    </row>
    <row r="27" spans="2:5" ht="15.5" x14ac:dyDescent="0.35">
      <c r="B27" s="401" t="s">
        <v>99</v>
      </c>
      <c r="C27" s="566"/>
      <c r="D27" s="108">
        <f>G498</f>
        <v>0</v>
      </c>
      <c r="E27" s="191"/>
    </row>
    <row r="28" spans="2:5" ht="16" thickBot="1" x14ac:dyDescent="0.4">
      <c r="B28" s="399" t="s">
        <v>141</v>
      </c>
      <c r="C28" s="565"/>
      <c r="D28" s="109">
        <f>G555</f>
        <v>0</v>
      </c>
      <c r="E28" s="190"/>
    </row>
    <row r="29" spans="2:5" ht="18.5" x14ac:dyDescent="0.45">
      <c r="B29" s="397" t="s">
        <v>148</v>
      </c>
      <c r="C29" s="398"/>
      <c r="D29" s="398"/>
      <c r="E29" s="138">
        <f>SUM(E19:E26)</f>
        <v>0</v>
      </c>
    </row>
    <row r="30" spans="2:5" ht="19" thickBot="1" x14ac:dyDescent="0.5">
      <c r="B30" s="391" t="s">
        <v>14</v>
      </c>
      <c r="C30" s="392"/>
      <c r="D30" s="392"/>
      <c r="E30" s="102">
        <f>G581</f>
        <v>0</v>
      </c>
    </row>
    <row r="31" spans="2:5" ht="19" thickBot="1" x14ac:dyDescent="0.5">
      <c r="B31" s="389" t="s">
        <v>16</v>
      </c>
      <c r="C31" s="390"/>
      <c r="D31" s="390"/>
      <c r="E31" s="139">
        <f>SUM(E29:E30)</f>
        <v>0</v>
      </c>
    </row>
    <row r="32" spans="2:5" ht="15" thickBot="1" x14ac:dyDescent="0.4"/>
    <row r="33" spans="1:7" ht="56.5" customHeight="1" thickBot="1" x14ac:dyDescent="0.4">
      <c r="A33" s="166" t="s">
        <v>2</v>
      </c>
      <c r="B33" s="563" t="s">
        <v>59</v>
      </c>
      <c r="C33" s="564"/>
      <c r="D33" s="564"/>
      <c r="E33" s="564"/>
      <c r="F33" s="564"/>
      <c r="G33" s="580"/>
    </row>
    <row r="34" spans="1:7" ht="27.65" customHeight="1" outlineLevel="1" x14ac:dyDescent="0.35">
      <c r="A34" s="383" t="s">
        <v>146</v>
      </c>
      <c r="B34" s="383"/>
      <c r="C34" s="383"/>
      <c r="D34" s="383"/>
      <c r="E34" s="383"/>
      <c r="F34" s="383"/>
      <c r="G34" s="383"/>
    </row>
    <row r="35" spans="1:7" ht="21" customHeight="1" outlineLevel="1" x14ac:dyDescent="0.35">
      <c r="A35" s="432" t="s">
        <v>136</v>
      </c>
      <c r="B35" s="433"/>
      <c r="C35" s="433"/>
      <c r="D35" s="433"/>
      <c r="E35" s="433"/>
      <c r="F35" s="433"/>
      <c r="G35" s="434"/>
    </row>
    <row r="36" spans="1:7" ht="31" outlineLevel="1" x14ac:dyDescent="0.35">
      <c r="A36" s="268" t="s">
        <v>41</v>
      </c>
      <c r="B36" s="269" t="s">
        <v>40</v>
      </c>
      <c r="C36" s="269" t="s">
        <v>42</v>
      </c>
      <c r="D36" s="269" t="s">
        <v>81</v>
      </c>
      <c r="E36" s="269" t="s">
        <v>169</v>
      </c>
      <c r="F36" s="269" t="s">
        <v>168</v>
      </c>
      <c r="G36" s="269" t="s">
        <v>78</v>
      </c>
    </row>
    <row r="37" spans="1:7" outlineLevel="1" x14ac:dyDescent="0.35">
      <c r="A37" s="239" t="s">
        <v>18</v>
      </c>
      <c r="B37" s="135"/>
      <c r="C37" s="136"/>
      <c r="D37" s="135"/>
      <c r="E37" s="115"/>
      <c r="F37" s="115"/>
      <c r="G37" s="73">
        <f>ROUND(E37*C37*(D37/$B$9)*B37,2)</f>
        <v>0</v>
      </c>
    </row>
    <row r="38" spans="1:7" outlineLevel="1" x14ac:dyDescent="0.35">
      <c r="A38" s="239" t="s">
        <v>19</v>
      </c>
      <c r="B38" s="135"/>
      <c r="C38" s="136"/>
      <c r="D38" s="135"/>
      <c r="E38" s="115"/>
      <c r="F38" s="115"/>
      <c r="G38" s="73">
        <f t="shared" ref="G38:G61" si="0">ROUND(E38*C38*(D38/$B$9)*B38,2)</f>
        <v>0</v>
      </c>
    </row>
    <row r="39" spans="1:7" outlineLevel="1" x14ac:dyDescent="0.35">
      <c r="A39" s="239" t="s">
        <v>20</v>
      </c>
      <c r="B39" s="135"/>
      <c r="C39" s="136"/>
      <c r="D39" s="135"/>
      <c r="E39" s="115"/>
      <c r="F39" s="115"/>
      <c r="G39" s="73">
        <f t="shared" si="0"/>
        <v>0</v>
      </c>
    </row>
    <row r="40" spans="1:7" outlineLevel="1" x14ac:dyDescent="0.35">
      <c r="A40" s="239"/>
      <c r="B40" s="135"/>
      <c r="C40" s="136"/>
      <c r="D40" s="135"/>
      <c r="E40" s="115"/>
      <c r="F40" s="115"/>
      <c r="G40" s="73">
        <f t="shared" si="0"/>
        <v>0</v>
      </c>
    </row>
    <row r="41" spans="1:7" outlineLevel="1" x14ac:dyDescent="0.35">
      <c r="A41" s="239"/>
      <c r="B41" s="135"/>
      <c r="C41" s="136"/>
      <c r="D41" s="135"/>
      <c r="E41" s="115"/>
      <c r="F41" s="115"/>
      <c r="G41" s="73">
        <f t="shared" si="0"/>
        <v>0</v>
      </c>
    </row>
    <row r="42" spans="1:7" outlineLevel="2" x14ac:dyDescent="0.35">
      <c r="A42" s="239"/>
      <c r="B42" s="135"/>
      <c r="C42" s="136"/>
      <c r="D42" s="135"/>
      <c r="E42" s="115"/>
      <c r="F42" s="115"/>
      <c r="G42" s="73">
        <f t="shared" si="0"/>
        <v>0</v>
      </c>
    </row>
    <row r="43" spans="1:7" outlineLevel="2" x14ac:dyDescent="0.35">
      <c r="A43" s="239"/>
      <c r="B43" s="135"/>
      <c r="C43" s="136"/>
      <c r="D43" s="135"/>
      <c r="E43" s="115"/>
      <c r="F43" s="115"/>
      <c r="G43" s="73">
        <f t="shared" si="0"/>
        <v>0</v>
      </c>
    </row>
    <row r="44" spans="1:7" outlineLevel="2" x14ac:dyDescent="0.35">
      <c r="A44" s="239"/>
      <c r="B44" s="135"/>
      <c r="C44" s="136"/>
      <c r="D44" s="135"/>
      <c r="E44" s="115"/>
      <c r="F44" s="115"/>
      <c r="G44" s="73">
        <f t="shared" si="0"/>
        <v>0</v>
      </c>
    </row>
    <row r="45" spans="1:7" outlineLevel="2" x14ac:dyDescent="0.35">
      <c r="A45" s="239"/>
      <c r="B45" s="135"/>
      <c r="C45" s="136"/>
      <c r="D45" s="135"/>
      <c r="E45" s="115"/>
      <c r="F45" s="115"/>
      <c r="G45" s="73">
        <f t="shared" si="0"/>
        <v>0</v>
      </c>
    </row>
    <row r="46" spans="1:7" outlineLevel="2" x14ac:dyDescent="0.35">
      <c r="A46" s="239"/>
      <c r="B46" s="135"/>
      <c r="C46" s="136"/>
      <c r="D46" s="135"/>
      <c r="E46" s="115"/>
      <c r="F46" s="115"/>
      <c r="G46" s="73">
        <f t="shared" si="0"/>
        <v>0</v>
      </c>
    </row>
    <row r="47" spans="1:7" outlineLevel="3" x14ac:dyDescent="0.35">
      <c r="A47" s="239"/>
      <c r="B47" s="135"/>
      <c r="C47" s="136"/>
      <c r="D47" s="135"/>
      <c r="E47" s="115"/>
      <c r="F47" s="115"/>
      <c r="G47" s="73">
        <f t="shared" si="0"/>
        <v>0</v>
      </c>
    </row>
    <row r="48" spans="1:7" outlineLevel="3" x14ac:dyDescent="0.35">
      <c r="A48" s="239"/>
      <c r="B48" s="135"/>
      <c r="C48" s="136"/>
      <c r="D48" s="135"/>
      <c r="E48" s="115"/>
      <c r="F48" s="115"/>
      <c r="G48" s="73">
        <f t="shared" si="0"/>
        <v>0</v>
      </c>
    </row>
    <row r="49" spans="1:7" outlineLevel="3" x14ac:dyDescent="0.35">
      <c r="A49" s="239"/>
      <c r="B49" s="135"/>
      <c r="C49" s="136"/>
      <c r="D49" s="135"/>
      <c r="E49" s="115"/>
      <c r="F49" s="115"/>
      <c r="G49" s="73">
        <f t="shared" si="0"/>
        <v>0</v>
      </c>
    </row>
    <row r="50" spans="1:7" outlineLevel="3" x14ac:dyDescent="0.35">
      <c r="A50" s="239"/>
      <c r="B50" s="135"/>
      <c r="C50" s="136"/>
      <c r="D50" s="135"/>
      <c r="E50" s="115"/>
      <c r="F50" s="115"/>
      <c r="G50" s="73">
        <f t="shared" si="0"/>
        <v>0</v>
      </c>
    </row>
    <row r="51" spans="1:7" outlineLevel="3" x14ac:dyDescent="0.35">
      <c r="A51" s="239"/>
      <c r="B51" s="135"/>
      <c r="C51" s="136"/>
      <c r="D51" s="135"/>
      <c r="E51" s="115"/>
      <c r="F51" s="115"/>
      <c r="G51" s="73">
        <f t="shared" si="0"/>
        <v>0</v>
      </c>
    </row>
    <row r="52" spans="1:7" outlineLevel="4" x14ac:dyDescent="0.35">
      <c r="A52" s="239"/>
      <c r="B52" s="135"/>
      <c r="C52" s="136"/>
      <c r="D52" s="135"/>
      <c r="E52" s="115"/>
      <c r="F52" s="115"/>
      <c r="G52" s="73">
        <f t="shared" si="0"/>
        <v>0</v>
      </c>
    </row>
    <row r="53" spans="1:7" outlineLevel="4" x14ac:dyDescent="0.35">
      <c r="A53" s="239"/>
      <c r="B53" s="135"/>
      <c r="C53" s="136"/>
      <c r="D53" s="135"/>
      <c r="E53" s="115"/>
      <c r="F53" s="115"/>
      <c r="G53" s="73">
        <f t="shared" si="0"/>
        <v>0</v>
      </c>
    </row>
    <row r="54" spans="1:7" outlineLevel="4" x14ac:dyDescent="0.35">
      <c r="A54" s="239"/>
      <c r="B54" s="135"/>
      <c r="C54" s="136"/>
      <c r="D54" s="135"/>
      <c r="E54" s="115"/>
      <c r="F54" s="115"/>
      <c r="G54" s="73">
        <f t="shared" si="0"/>
        <v>0</v>
      </c>
    </row>
    <row r="55" spans="1:7" outlineLevel="4" x14ac:dyDescent="0.35">
      <c r="A55" s="239"/>
      <c r="B55" s="135"/>
      <c r="C55" s="136"/>
      <c r="D55" s="135"/>
      <c r="E55" s="115"/>
      <c r="F55" s="115"/>
      <c r="G55" s="73">
        <f t="shared" si="0"/>
        <v>0</v>
      </c>
    </row>
    <row r="56" spans="1:7" outlineLevel="4" x14ac:dyDescent="0.35">
      <c r="A56" s="239"/>
      <c r="B56" s="135"/>
      <c r="C56" s="136"/>
      <c r="D56" s="135"/>
      <c r="E56" s="115"/>
      <c r="F56" s="115"/>
      <c r="G56" s="73">
        <f t="shared" si="0"/>
        <v>0</v>
      </c>
    </row>
    <row r="57" spans="1:7" outlineLevel="5" x14ac:dyDescent="0.35">
      <c r="A57" s="239"/>
      <c r="B57" s="135"/>
      <c r="C57" s="136"/>
      <c r="D57" s="135"/>
      <c r="E57" s="115"/>
      <c r="F57" s="115"/>
      <c r="G57" s="73">
        <f t="shared" si="0"/>
        <v>0</v>
      </c>
    </row>
    <row r="58" spans="1:7" outlineLevel="5" x14ac:dyDescent="0.35">
      <c r="A58" s="239"/>
      <c r="B58" s="135"/>
      <c r="C58" s="136"/>
      <c r="D58" s="135"/>
      <c r="E58" s="115"/>
      <c r="F58" s="115"/>
      <c r="G58" s="73">
        <f t="shared" si="0"/>
        <v>0</v>
      </c>
    </row>
    <row r="59" spans="1:7" outlineLevel="5" x14ac:dyDescent="0.35">
      <c r="A59" s="239"/>
      <c r="B59" s="135"/>
      <c r="C59" s="136"/>
      <c r="D59" s="135"/>
      <c r="E59" s="115"/>
      <c r="F59" s="115"/>
      <c r="G59" s="73">
        <f t="shared" si="0"/>
        <v>0</v>
      </c>
    </row>
    <row r="60" spans="1:7" outlineLevel="5" x14ac:dyDescent="0.35">
      <c r="A60" s="239"/>
      <c r="B60" s="135"/>
      <c r="C60" s="136"/>
      <c r="D60" s="135"/>
      <c r="E60" s="115"/>
      <c r="F60" s="115"/>
      <c r="G60" s="73">
        <f t="shared" si="0"/>
        <v>0</v>
      </c>
    </row>
    <row r="61" spans="1:7" outlineLevel="5" x14ac:dyDescent="0.35">
      <c r="A61" s="239"/>
      <c r="B61" s="135"/>
      <c r="C61" s="136"/>
      <c r="D61" s="135"/>
      <c r="E61" s="115"/>
      <c r="F61" s="115"/>
      <c r="G61" s="73">
        <f t="shared" si="0"/>
        <v>0</v>
      </c>
    </row>
    <row r="62" spans="1:7" ht="18.5" outlineLevel="1" x14ac:dyDescent="0.35">
      <c r="A62" s="432" t="s">
        <v>79</v>
      </c>
      <c r="B62" s="433"/>
      <c r="C62" s="433"/>
      <c r="D62" s="433"/>
      <c r="E62" s="433"/>
      <c r="F62" s="433"/>
      <c r="G62" s="434"/>
    </row>
    <row r="63" spans="1:7" ht="31" outlineLevel="1" x14ac:dyDescent="0.35">
      <c r="A63" s="268" t="s">
        <v>41</v>
      </c>
      <c r="B63" s="269" t="s">
        <v>40</v>
      </c>
      <c r="C63" s="269" t="s">
        <v>42</v>
      </c>
      <c r="D63" s="269" t="s">
        <v>81</v>
      </c>
      <c r="E63" s="269" t="s">
        <v>168</v>
      </c>
      <c r="F63" s="269" t="s">
        <v>80</v>
      </c>
      <c r="G63" s="269" t="s">
        <v>78</v>
      </c>
    </row>
    <row r="64" spans="1:7" outlineLevel="1" x14ac:dyDescent="0.35">
      <c r="A64" s="239" t="s">
        <v>21</v>
      </c>
      <c r="B64" s="135"/>
      <c r="C64" s="136"/>
      <c r="D64" s="135"/>
      <c r="E64" s="115"/>
      <c r="F64" s="114"/>
      <c r="G64" s="73">
        <f>ROUND(E64*F64*B64*C64*(D64/$B$9),2)</f>
        <v>0</v>
      </c>
    </row>
    <row r="65" spans="1:7" outlineLevel="1" x14ac:dyDescent="0.35">
      <c r="A65" s="239" t="s">
        <v>87</v>
      </c>
      <c r="B65" s="135"/>
      <c r="C65" s="136"/>
      <c r="D65" s="135"/>
      <c r="E65" s="115"/>
      <c r="F65" s="114"/>
      <c r="G65" s="73">
        <f t="shared" ref="G65:G93" si="1">ROUND(E65*F65*B65*C65*(D65/$B$9),2)</f>
        <v>0</v>
      </c>
    </row>
    <row r="66" spans="1:7" outlineLevel="1" x14ac:dyDescent="0.35">
      <c r="A66" s="239" t="s">
        <v>22</v>
      </c>
      <c r="B66" s="135"/>
      <c r="C66" s="136"/>
      <c r="D66" s="135"/>
      <c r="E66" s="115"/>
      <c r="F66" s="114"/>
      <c r="G66" s="73">
        <f t="shared" si="1"/>
        <v>0</v>
      </c>
    </row>
    <row r="67" spans="1:7" outlineLevel="1" x14ac:dyDescent="0.35">
      <c r="A67" s="239" t="s">
        <v>83</v>
      </c>
      <c r="B67" s="135"/>
      <c r="C67" s="136"/>
      <c r="D67" s="135"/>
      <c r="E67" s="115"/>
      <c r="F67" s="114"/>
      <c r="G67" s="73">
        <f t="shared" si="1"/>
        <v>0</v>
      </c>
    </row>
    <row r="68" spans="1:7" outlineLevel="1" x14ac:dyDescent="0.35">
      <c r="A68" s="239" t="s">
        <v>85</v>
      </c>
      <c r="B68" s="135"/>
      <c r="C68" s="136"/>
      <c r="D68" s="135"/>
      <c r="E68" s="115"/>
      <c r="F68" s="114"/>
      <c r="G68" s="73">
        <f t="shared" si="1"/>
        <v>0</v>
      </c>
    </row>
    <row r="69" spans="1:7" outlineLevel="1" x14ac:dyDescent="0.35">
      <c r="A69" s="239" t="s">
        <v>84</v>
      </c>
      <c r="B69" s="135"/>
      <c r="C69" s="136"/>
      <c r="D69" s="135"/>
      <c r="E69" s="115"/>
      <c r="F69" s="114"/>
      <c r="G69" s="73">
        <f t="shared" si="1"/>
        <v>0</v>
      </c>
    </row>
    <row r="70" spans="1:7" outlineLevel="1" x14ac:dyDescent="0.35">
      <c r="A70" s="239" t="s">
        <v>86</v>
      </c>
      <c r="B70" s="135"/>
      <c r="C70" s="136"/>
      <c r="D70" s="135"/>
      <c r="E70" s="115"/>
      <c r="F70" s="114"/>
      <c r="G70" s="73">
        <f t="shared" si="1"/>
        <v>0</v>
      </c>
    </row>
    <row r="71" spans="1:7" outlineLevel="1" x14ac:dyDescent="0.35">
      <c r="A71" s="239" t="s">
        <v>88</v>
      </c>
      <c r="B71" s="135"/>
      <c r="C71" s="136"/>
      <c r="D71" s="135"/>
      <c r="E71" s="115"/>
      <c r="F71" s="114"/>
      <c r="G71" s="73">
        <f t="shared" si="1"/>
        <v>0</v>
      </c>
    </row>
    <row r="72" spans="1:7" outlineLevel="1" x14ac:dyDescent="0.35">
      <c r="A72" s="239"/>
      <c r="B72" s="135"/>
      <c r="C72" s="136"/>
      <c r="D72" s="135"/>
      <c r="E72" s="115"/>
      <c r="F72" s="114"/>
      <c r="G72" s="73">
        <f t="shared" si="1"/>
        <v>0</v>
      </c>
    </row>
    <row r="73" spans="1:7" outlineLevel="1" x14ac:dyDescent="0.35">
      <c r="A73" s="239"/>
      <c r="B73" s="135"/>
      <c r="C73" s="136"/>
      <c r="D73" s="135"/>
      <c r="E73" s="115"/>
      <c r="F73" s="114"/>
      <c r="G73" s="73">
        <f t="shared" si="1"/>
        <v>0</v>
      </c>
    </row>
    <row r="74" spans="1:7" outlineLevel="2" x14ac:dyDescent="0.35">
      <c r="A74" s="239"/>
      <c r="B74" s="135"/>
      <c r="C74" s="136"/>
      <c r="D74" s="135"/>
      <c r="E74" s="115"/>
      <c r="F74" s="114"/>
      <c r="G74" s="73">
        <f t="shared" si="1"/>
        <v>0</v>
      </c>
    </row>
    <row r="75" spans="1:7" outlineLevel="2" x14ac:dyDescent="0.35">
      <c r="A75" s="239"/>
      <c r="B75" s="135"/>
      <c r="C75" s="136"/>
      <c r="D75" s="135"/>
      <c r="E75" s="115"/>
      <c r="F75" s="114"/>
      <c r="G75" s="73">
        <f t="shared" si="1"/>
        <v>0</v>
      </c>
    </row>
    <row r="76" spans="1:7" outlineLevel="2" x14ac:dyDescent="0.35">
      <c r="A76" s="239"/>
      <c r="B76" s="135"/>
      <c r="C76" s="136"/>
      <c r="D76" s="135"/>
      <c r="E76" s="115"/>
      <c r="F76" s="114"/>
      <c r="G76" s="73">
        <f t="shared" si="1"/>
        <v>0</v>
      </c>
    </row>
    <row r="77" spans="1:7" outlineLevel="2" x14ac:dyDescent="0.35">
      <c r="A77" s="239"/>
      <c r="B77" s="135"/>
      <c r="C77" s="136"/>
      <c r="D77" s="135"/>
      <c r="E77" s="115"/>
      <c r="F77" s="114"/>
      <c r="G77" s="73">
        <f t="shared" si="1"/>
        <v>0</v>
      </c>
    </row>
    <row r="78" spans="1:7" outlineLevel="2" x14ac:dyDescent="0.35">
      <c r="A78" s="239"/>
      <c r="B78" s="135"/>
      <c r="C78" s="136"/>
      <c r="D78" s="135"/>
      <c r="E78" s="115"/>
      <c r="F78" s="114"/>
      <c r="G78" s="73">
        <f t="shared" si="1"/>
        <v>0</v>
      </c>
    </row>
    <row r="79" spans="1:7" outlineLevel="3" x14ac:dyDescent="0.35">
      <c r="A79" s="239"/>
      <c r="B79" s="135"/>
      <c r="C79" s="136"/>
      <c r="D79" s="135"/>
      <c r="E79" s="115"/>
      <c r="F79" s="114"/>
      <c r="G79" s="73">
        <f t="shared" si="1"/>
        <v>0</v>
      </c>
    </row>
    <row r="80" spans="1:7" outlineLevel="3" x14ac:dyDescent="0.35">
      <c r="A80" s="239"/>
      <c r="B80" s="135"/>
      <c r="C80" s="136"/>
      <c r="D80" s="135"/>
      <c r="E80" s="115"/>
      <c r="F80" s="114"/>
      <c r="G80" s="73">
        <f t="shared" si="1"/>
        <v>0</v>
      </c>
    </row>
    <row r="81" spans="1:7" outlineLevel="3" x14ac:dyDescent="0.35">
      <c r="A81" s="239"/>
      <c r="B81" s="135"/>
      <c r="C81" s="136"/>
      <c r="D81" s="135"/>
      <c r="E81" s="115"/>
      <c r="F81" s="114"/>
      <c r="G81" s="73">
        <f t="shared" si="1"/>
        <v>0</v>
      </c>
    </row>
    <row r="82" spans="1:7" outlineLevel="3" x14ac:dyDescent="0.35">
      <c r="A82" s="239"/>
      <c r="B82" s="135"/>
      <c r="C82" s="136"/>
      <c r="D82" s="135"/>
      <c r="E82" s="115"/>
      <c r="F82" s="114"/>
      <c r="G82" s="73">
        <f t="shared" si="1"/>
        <v>0</v>
      </c>
    </row>
    <row r="83" spans="1:7" outlineLevel="3" x14ac:dyDescent="0.35">
      <c r="A83" s="239"/>
      <c r="B83" s="135"/>
      <c r="C83" s="136"/>
      <c r="D83" s="135"/>
      <c r="E83" s="115"/>
      <c r="F83" s="114"/>
      <c r="G83" s="73">
        <f t="shared" si="1"/>
        <v>0</v>
      </c>
    </row>
    <row r="84" spans="1:7" outlineLevel="4" x14ac:dyDescent="0.35">
      <c r="A84" s="239"/>
      <c r="B84" s="135"/>
      <c r="C84" s="136"/>
      <c r="D84" s="135"/>
      <c r="E84" s="115"/>
      <c r="F84" s="114"/>
      <c r="G84" s="73">
        <f t="shared" si="1"/>
        <v>0</v>
      </c>
    </row>
    <row r="85" spans="1:7" outlineLevel="4" x14ac:dyDescent="0.35">
      <c r="A85" s="239"/>
      <c r="B85" s="135"/>
      <c r="C85" s="136"/>
      <c r="D85" s="135"/>
      <c r="E85" s="115"/>
      <c r="F85" s="114"/>
      <c r="G85" s="73">
        <f t="shared" si="1"/>
        <v>0</v>
      </c>
    </row>
    <row r="86" spans="1:7" outlineLevel="4" x14ac:dyDescent="0.35">
      <c r="A86" s="239"/>
      <c r="B86" s="135"/>
      <c r="C86" s="136"/>
      <c r="D86" s="135"/>
      <c r="E86" s="115"/>
      <c r="F86" s="114"/>
      <c r="G86" s="73">
        <f t="shared" si="1"/>
        <v>0</v>
      </c>
    </row>
    <row r="87" spans="1:7" outlineLevel="4" x14ac:dyDescent="0.35">
      <c r="A87" s="239"/>
      <c r="B87" s="135"/>
      <c r="C87" s="136"/>
      <c r="D87" s="135"/>
      <c r="E87" s="115"/>
      <c r="F87" s="114"/>
      <c r="G87" s="73">
        <f t="shared" si="1"/>
        <v>0</v>
      </c>
    </row>
    <row r="88" spans="1:7" outlineLevel="4" x14ac:dyDescent="0.35">
      <c r="A88" s="239"/>
      <c r="B88" s="135"/>
      <c r="C88" s="136"/>
      <c r="D88" s="135"/>
      <c r="E88" s="115"/>
      <c r="F88" s="114"/>
      <c r="G88" s="73">
        <f t="shared" si="1"/>
        <v>0</v>
      </c>
    </row>
    <row r="89" spans="1:7" outlineLevel="5" x14ac:dyDescent="0.35">
      <c r="A89" s="239"/>
      <c r="B89" s="135"/>
      <c r="C89" s="136"/>
      <c r="D89" s="135"/>
      <c r="E89" s="115"/>
      <c r="F89" s="114"/>
      <c r="G89" s="73">
        <f t="shared" si="1"/>
        <v>0</v>
      </c>
    </row>
    <row r="90" spans="1:7" outlineLevel="5" x14ac:dyDescent="0.35">
      <c r="A90" s="239"/>
      <c r="B90" s="135"/>
      <c r="C90" s="136"/>
      <c r="D90" s="135"/>
      <c r="E90" s="115"/>
      <c r="F90" s="114"/>
      <c r="G90" s="73">
        <f t="shared" si="1"/>
        <v>0</v>
      </c>
    </row>
    <row r="91" spans="1:7" outlineLevel="5" x14ac:dyDescent="0.35">
      <c r="A91" s="239"/>
      <c r="B91" s="135"/>
      <c r="C91" s="136"/>
      <c r="D91" s="135"/>
      <c r="E91" s="115"/>
      <c r="F91" s="114"/>
      <c r="G91" s="73">
        <f t="shared" si="1"/>
        <v>0</v>
      </c>
    </row>
    <row r="92" spans="1:7" outlineLevel="5" x14ac:dyDescent="0.35">
      <c r="A92" s="239"/>
      <c r="B92" s="135"/>
      <c r="C92" s="136"/>
      <c r="D92" s="135"/>
      <c r="E92" s="115"/>
      <c r="F92" s="114"/>
      <c r="G92" s="73">
        <f t="shared" si="1"/>
        <v>0</v>
      </c>
    </row>
    <row r="93" spans="1:7" outlineLevel="5" x14ac:dyDescent="0.35">
      <c r="A93" s="239"/>
      <c r="B93" s="135"/>
      <c r="C93" s="136"/>
      <c r="D93" s="135"/>
      <c r="E93" s="115"/>
      <c r="F93" s="114"/>
      <c r="G93" s="73">
        <f t="shared" si="1"/>
        <v>0</v>
      </c>
    </row>
    <row r="94" spans="1:7" ht="18.5" outlineLevel="1" x14ac:dyDescent="0.35">
      <c r="A94" s="371" t="s">
        <v>282</v>
      </c>
      <c r="B94" s="371"/>
      <c r="C94" s="371"/>
      <c r="D94" s="371"/>
      <c r="E94" s="371"/>
      <c r="F94" s="371"/>
      <c r="G94" s="371"/>
    </row>
    <row r="95" spans="1:7" outlineLevel="5" x14ac:dyDescent="0.35">
      <c r="A95" s="374" t="s">
        <v>283</v>
      </c>
      <c r="B95" s="375"/>
      <c r="C95" s="372" t="s">
        <v>90</v>
      </c>
      <c r="D95" s="372"/>
      <c r="E95" s="372"/>
      <c r="F95" s="373"/>
      <c r="G95" s="302" t="s">
        <v>11</v>
      </c>
    </row>
    <row r="96" spans="1:7" outlineLevel="5" x14ac:dyDescent="0.35">
      <c r="A96" s="541"/>
      <c r="B96" s="542"/>
      <c r="C96" s="543"/>
      <c r="D96" s="544"/>
      <c r="E96" s="544"/>
      <c r="F96" s="545"/>
      <c r="G96" s="219"/>
    </row>
    <row r="97" spans="1:7" outlineLevel="5" x14ac:dyDescent="0.35">
      <c r="A97" s="541"/>
      <c r="B97" s="542"/>
      <c r="C97" s="543"/>
      <c r="D97" s="544"/>
      <c r="E97" s="544"/>
      <c r="F97" s="545"/>
      <c r="G97" s="219"/>
    </row>
    <row r="98" spans="1:7" outlineLevel="5" x14ac:dyDescent="0.35">
      <c r="A98" s="541"/>
      <c r="B98" s="542"/>
      <c r="C98" s="543"/>
      <c r="D98" s="544"/>
      <c r="E98" s="544"/>
      <c r="F98" s="545"/>
      <c r="G98" s="219"/>
    </row>
    <row r="99" spans="1:7" outlineLevel="5" x14ac:dyDescent="0.35">
      <c r="A99" s="541"/>
      <c r="B99" s="542"/>
      <c r="C99" s="543"/>
      <c r="D99" s="544"/>
      <c r="E99" s="544"/>
      <c r="F99" s="545"/>
      <c r="G99" s="219"/>
    </row>
    <row r="100" spans="1:7" outlineLevel="5" x14ac:dyDescent="0.35">
      <c r="A100" s="541"/>
      <c r="B100" s="542"/>
      <c r="C100" s="543"/>
      <c r="D100" s="544"/>
      <c r="E100" s="544"/>
      <c r="F100" s="545"/>
      <c r="G100" s="219"/>
    </row>
    <row r="101" spans="1:7" ht="18.5" x14ac:dyDescent="0.45">
      <c r="A101" s="89" t="s">
        <v>45</v>
      </c>
      <c r="B101" s="300">
        <f>SUM(B37:B61)+SUM(B64:B93)</f>
        <v>0</v>
      </c>
      <c r="F101" s="301" t="s">
        <v>44</v>
      </c>
      <c r="G101" s="140">
        <f>SUM(G37:G61)+SUM(G64:G93)+SUM(G96:G100)</f>
        <v>0</v>
      </c>
    </row>
    <row r="102" spans="1:7" ht="15" thickBot="1" x14ac:dyDescent="0.4"/>
    <row r="103" spans="1:7" ht="57" customHeight="1" thickBot="1" x14ac:dyDescent="0.4">
      <c r="A103" s="166" t="s">
        <v>3</v>
      </c>
      <c r="B103" s="581" t="s">
        <v>29</v>
      </c>
      <c r="C103" s="581"/>
      <c r="D103" s="581"/>
      <c r="E103" s="581"/>
      <c r="F103" s="581"/>
      <c r="G103" s="582"/>
    </row>
    <row r="104" spans="1:7" outlineLevel="1" x14ac:dyDescent="0.35">
      <c r="A104" s="299" t="s">
        <v>12</v>
      </c>
      <c r="B104" s="372" t="s">
        <v>90</v>
      </c>
      <c r="C104" s="372"/>
      <c r="D104" s="372"/>
      <c r="E104" s="372"/>
      <c r="F104" s="373"/>
      <c r="G104" s="159" t="s">
        <v>11</v>
      </c>
    </row>
    <row r="105" spans="1:7" outlineLevel="1" x14ac:dyDescent="0.35">
      <c r="A105" s="9" t="s">
        <v>27</v>
      </c>
      <c r="B105" s="570"/>
      <c r="C105" s="571"/>
      <c r="D105" s="571"/>
      <c r="E105" s="571"/>
      <c r="F105" s="572"/>
      <c r="G105" s="219"/>
    </row>
    <row r="106" spans="1:7" outlineLevel="1" x14ac:dyDescent="0.35">
      <c r="A106" s="9" t="s">
        <v>28</v>
      </c>
      <c r="B106" s="570"/>
      <c r="C106" s="571"/>
      <c r="D106" s="571"/>
      <c r="E106" s="571"/>
      <c r="F106" s="572"/>
      <c r="G106" s="219"/>
    </row>
    <row r="107" spans="1:7" outlineLevel="1" x14ac:dyDescent="0.35">
      <c r="A107" s="9" t="s">
        <v>89</v>
      </c>
      <c r="B107" s="570"/>
      <c r="C107" s="571"/>
      <c r="D107" s="571"/>
      <c r="E107" s="571"/>
      <c r="F107" s="572"/>
      <c r="G107" s="219"/>
    </row>
    <row r="108" spans="1:7" outlineLevel="1" x14ac:dyDescent="0.35">
      <c r="A108" s="9" t="s">
        <v>24</v>
      </c>
      <c r="B108" s="570"/>
      <c r="C108" s="571"/>
      <c r="D108" s="571"/>
      <c r="E108" s="571"/>
      <c r="F108" s="572"/>
      <c r="G108" s="219"/>
    </row>
    <row r="109" spans="1:7" outlineLevel="1" x14ac:dyDescent="0.35">
      <c r="A109" s="9" t="s">
        <v>25</v>
      </c>
      <c r="B109" s="570"/>
      <c r="C109" s="571"/>
      <c r="D109" s="571"/>
      <c r="E109" s="571"/>
      <c r="F109" s="572"/>
      <c r="G109" s="219"/>
    </row>
    <row r="110" spans="1:7" outlineLevel="1" x14ac:dyDescent="0.35">
      <c r="A110" s="9" t="s">
        <v>26</v>
      </c>
      <c r="B110" s="570"/>
      <c r="C110" s="571"/>
      <c r="D110" s="571"/>
      <c r="E110" s="571"/>
      <c r="F110" s="572"/>
      <c r="G110" s="219"/>
    </row>
    <row r="111" spans="1:7" ht="14.5" customHeight="1" outlineLevel="1" x14ac:dyDescent="0.35">
      <c r="A111" s="298" t="s">
        <v>34</v>
      </c>
      <c r="B111" s="543"/>
      <c r="C111" s="544"/>
      <c r="D111" s="544"/>
      <c r="E111" s="544"/>
      <c r="F111" s="572"/>
      <c r="G111" s="219"/>
    </row>
    <row r="112" spans="1:7" ht="14.5" customHeight="1" outlineLevel="1" x14ac:dyDescent="0.35">
      <c r="A112" s="298" t="s">
        <v>34</v>
      </c>
      <c r="B112" s="543"/>
      <c r="C112" s="544"/>
      <c r="D112" s="544"/>
      <c r="E112" s="544"/>
      <c r="F112" s="572"/>
      <c r="G112" s="219"/>
    </row>
    <row r="113" spans="1:7" ht="14.5" customHeight="1" outlineLevel="1" x14ac:dyDescent="0.35">
      <c r="A113" s="298" t="s">
        <v>34</v>
      </c>
      <c r="B113" s="543"/>
      <c r="C113" s="544"/>
      <c r="D113" s="544"/>
      <c r="E113" s="544"/>
      <c r="F113" s="572"/>
      <c r="G113" s="219"/>
    </row>
    <row r="114" spans="1:7" ht="15.5" x14ac:dyDescent="0.35">
      <c r="F114" s="142" t="s">
        <v>43</v>
      </c>
      <c r="G114" s="141">
        <f>SUM(G105:G113)</f>
        <v>0</v>
      </c>
    </row>
    <row r="115" spans="1:7" ht="15" thickBot="1" x14ac:dyDescent="0.4"/>
    <row r="116" spans="1:7" ht="82.9" customHeight="1" thickBot="1" x14ac:dyDescent="0.4">
      <c r="A116" s="166" t="s">
        <v>4</v>
      </c>
      <c r="B116" s="563" t="s">
        <v>65</v>
      </c>
      <c r="C116" s="564"/>
      <c r="D116" s="564"/>
      <c r="E116" s="564"/>
      <c r="F116" s="564"/>
      <c r="G116" s="580"/>
    </row>
    <row r="117" spans="1:7" ht="42" customHeight="1" outlineLevel="1" x14ac:dyDescent="0.35">
      <c r="A117" s="555" t="s">
        <v>198</v>
      </c>
      <c r="B117" s="383"/>
      <c r="C117" s="383"/>
      <c r="D117" s="383"/>
      <c r="E117" s="383"/>
      <c r="F117" s="383"/>
      <c r="G117" s="383"/>
    </row>
    <row r="118" spans="1:7" outlineLevel="1" x14ac:dyDescent="0.35">
      <c r="A118" s="151" t="s">
        <v>93</v>
      </c>
      <c r="B118" s="37" t="s">
        <v>94</v>
      </c>
      <c r="C118" s="7" t="s">
        <v>68</v>
      </c>
      <c r="D118" s="430" t="s">
        <v>36</v>
      </c>
      <c r="E118" s="430"/>
      <c r="F118" s="151" t="s">
        <v>30</v>
      </c>
      <c r="G118" s="151" t="s">
        <v>17</v>
      </c>
    </row>
    <row r="119" spans="1:7" outlineLevel="1" x14ac:dyDescent="0.35">
      <c r="A119" s="221"/>
      <c r="B119" s="117"/>
      <c r="C119" s="117"/>
      <c r="D119" s="403" t="s">
        <v>165</v>
      </c>
      <c r="E119" s="403"/>
      <c r="F119" s="118"/>
      <c r="G119" s="74">
        <f>ROUND(F119*C119,2)</f>
        <v>0</v>
      </c>
    </row>
    <row r="120" spans="1:7" outlineLevel="1" x14ac:dyDescent="0.35">
      <c r="C120" s="7" t="s">
        <v>69</v>
      </c>
      <c r="D120" s="403" t="s">
        <v>166</v>
      </c>
      <c r="E120" s="403"/>
      <c r="F120" s="118"/>
      <c r="G120" s="74">
        <f>ROUND(F120*(C121-1)*C119,2)</f>
        <v>0</v>
      </c>
    </row>
    <row r="121" spans="1:7" outlineLevel="1" x14ac:dyDescent="0.35">
      <c r="C121" s="117"/>
      <c r="D121" s="403" t="s">
        <v>31</v>
      </c>
      <c r="E121" s="403"/>
      <c r="F121" s="118"/>
      <c r="G121" s="74">
        <f>ROUND(F121*C121*C119,2)</f>
        <v>0</v>
      </c>
    </row>
    <row r="122" spans="1:7" outlineLevel="1" x14ac:dyDescent="0.35">
      <c r="D122" s="403" t="s">
        <v>32</v>
      </c>
      <c r="E122" s="403"/>
      <c r="F122" s="118"/>
      <c r="G122" s="118"/>
    </row>
    <row r="123" spans="1:7" outlineLevel="1" x14ac:dyDescent="0.35">
      <c r="D123" s="403" t="s">
        <v>15</v>
      </c>
      <c r="E123" s="403"/>
      <c r="F123" s="118"/>
      <c r="G123" s="118"/>
    </row>
    <row r="124" spans="1:7" outlineLevel="1" x14ac:dyDescent="0.35">
      <c r="F124" s="39" t="s">
        <v>17</v>
      </c>
      <c r="G124" s="75">
        <f>SUM(G119:G123)*B119</f>
        <v>0</v>
      </c>
    </row>
    <row r="125" spans="1:7" outlineLevel="1" x14ac:dyDescent="0.35"/>
    <row r="126" spans="1:7" outlineLevel="1" x14ac:dyDescent="0.35">
      <c r="A126" s="151" t="s">
        <v>93</v>
      </c>
      <c r="B126" s="157" t="s">
        <v>94</v>
      </c>
      <c r="C126" s="38" t="s">
        <v>68</v>
      </c>
      <c r="D126" s="430" t="s">
        <v>36</v>
      </c>
      <c r="E126" s="430"/>
      <c r="F126" s="151" t="s">
        <v>30</v>
      </c>
      <c r="G126" s="151" t="s">
        <v>17</v>
      </c>
    </row>
    <row r="127" spans="1:7" ht="14.5" customHeight="1" outlineLevel="1" x14ac:dyDescent="0.35">
      <c r="A127" s="221"/>
      <c r="B127" s="117"/>
      <c r="C127" s="117"/>
      <c r="D127" s="403" t="s">
        <v>165</v>
      </c>
      <c r="E127" s="403"/>
      <c r="F127" s="118"/>
      <c r="G127" s="74">
        <f>ROUND(F127*C127,2)</f>
        <v>0</v>
      </c>
    </row>
    <row r="128" spans="1:7" ht="14.5" customHeight="1" outlineLevel="1" x14ac:dyDescent="0.35">
      <c r="C128" s="7" t="s">
        <v>69</v>
      </c>
      <c r="D128" s="403" t="s">
        <v>166</v>
      </c>
      <c r="E128" s="403"/>
      <c r="F128" s="118"/>
      <c r="G128" s="74">
        <f>ROUND(F128*(C129-1)*C127,2)</f>
        <v>0</v>
      </c>
    </row>
    <row r="129" spans="1:7" ht="14.5" customHeight="1" outlineLevel="1" x14ac:dyDescent="0.35">
      <c r="C129" s="117"/>
      <c r="D129" s="403" t="s">
        <v>31</v>
      </c>
      <c r="E129" s="403"/>
      <c r="F129" s="118"/>
      <c r="G129" s="74">
        <f>ROUND(F129*C129*C127,2)</f>
        <v>0</v>
      </c>
    </row>
    <row r="130" spans="1:7" ht="14.5" customHeight="1" outlineLevel="1" x14ac:dyDescent="0.35">
      <c r="D130" s="403" t="s">
        <v>32</v>
      </c>
      <c r="E130" s="403"/>
      <c r="F130" s="118"/>
      <c r="G130" s="118"/>
    </row>
    <row r="131" spans="1:7" outlineLevel="1" x14ac:dyDescent="0.35">
      <c r="D131" s="403" t="s">
        <v>15</v>
      </c>
      <c r="E131" s="403"/>
      <c r="F131" s="118"/>
      <c r="G131" s="118"/>
    </row>
    <row r="132" spans="1:7" outlineLevel="1" x14ac:dyDescent="0.35">
      <c r="F132" s="39" t="s">
        <v>17</v>
      </c>
      <c r="G132" s="75">
        <f>SUM(G127:G131)*B127</f>
        <v>0</v>
      </c>
    </row>
    <row r="133" spans="1:7" outlineLevel="1" x14ac:dyDescent="0.35"/>
    <row r="134" spans="1:7" outlineLevel="2" x14ac:dyDescent="0.35">
      <c r="A134" s="151" t="s">
        <v>93</v>
      </c>
      <c r="B134" s="157" t="s">
        <v>94</v>
      </c>
      <c r="C134" s="38" t="s">
        <v>68</v>
      </c>
      <c r="D134" s="430" t="s">
        <v>36</v>
      </c>
      <c r="E134" s="430"/>
      <c r="F134" s="151" t="s">
        <v>30</v>
      </c>
      <c r="G134" s="151" t="s">
        <v>17</v>
      </c>
    </row>
    <row r="135" spans="1:7" outlineLevel="2" x14ac:dyDescent="0.35">
      <c r="A135" s="221"/>
      <c r="B135" s="117"/>
      <c r="C135" s="117"/>
      <c r="D135" s="403" t="s">
        <v>165</v>
      </c>
      <c r="E135" s="403"/>
      <c r="F135" s="118"/>
      <c r="G135" s="74">
        <f>ROUND(F135*C135,2)</f>
        <v>0</v>
      </c>
    </row>
    <row r="136" spans="1:7" outlineLevel="2" x14ac:dyDescent="0.35">
      <c r="C136" s="7" t="s">
        <v>69</v>
      </c>
      <c r="D136" s="403" t="s">
        <v>166</v>
      </c>
      <c r="E136" s="403"/>
      <c r="F136" s="118"/>
      <c r="G136" s="74">
        <f>ROUND(F136*(C137-1)*C135,2)</f>
        <v>0</v>
      </c>
    </row>
    <row r="137" spans="1:7" outlineLevel="2" x14ac:dyDescent="0.35">
      <c r="C137" s="117"/>
      <c r="D137" s="403" t="s">
        <v>31</v>
      </c>
      <c r="E137" s="403"/>
      <c r="F137" s="118"/>
      <c r="G137" s="74">
        <f>ROUND(F137*C137*C135,2)</f>
        <v>0</v>
      </c>
    </row>
    <row r="138" spans="1:7" outlineLevel="2" x14ac:dyDescent="0.35">
      <c r="D138" s="403" t="s">
        <v>32</v>
      </c>
      <c r="E138" s="403"/>
      <c r="F138" s="118"/>
      <c r="G138" s="118"/>
    </row>
    <row r="139" spans="1:7" outlineLevel="2" x14ac:dyDescent="0.35">
      <c r="D139" s="403" t="s">
        <v>15</v>
      </c>
      <c r="E139" s="403"/>
      <c r="F139" s="118"/>
      <c r="G139" s="118"/>
    </row>
    <row r="140" spans="1:7" outlineLevel="2" x14ac:dyDescent="0.35">
      <c r="F140" s="39" t="s">
        <v>17</v>
      </c>
      <c r="G140" s="75">
        <f>SUM(G135:G139)*B135</f>
        <v>0</v>
      </c>
    </row>
    <row r="141" spans="1:7" outlineLevel="2" x14ac:dyDescent="0.35"/>
    <row r="142" spans="1:7" outlineLevel="3" x14ac:dyDescent="0.35">
      <c r="A142" s="151" t="s">
        <v>93</v>
      </c>
      <c r="B142" s="157" t="s">
        <v>94</v>
      </c>
      <c r="C142" s="38" t="s">
        <v>68</v>
      </c>
      <c r="D142" s="430" t="s">
        <v>36</v>
      </c>
      <c r="E142" s="430"/>
      <c r="F142" s="151" t="s">
        <v>30</v>
      </c>
      <c r="G142" s="151" t="s">
        <v>17</v>
      </c>
    </row>
    <row r="143" spans="1:7" outlineLevel="3" x14ac:dyDescent="0.35">
      <c r="A143" s="221"/>
      <c r="B143" s="117"/>
      <c r="C143" s="117"/>
      <c r="D143" s="403" t="s">
        <v>165</v>
      </c>
      <c r="E143" s="403"/>
      <c r="F143" s="118"/>
      <c r="G143" s="74">
        <f>ROUND(F143*C143,2)</f>
        <v>0</v>
      </c>
    </row>
    <row r="144" spans="1:7" outlineLevel="3" x14ac:dyDescent="0.35">
      <c r="C144" s="7" t="s">
        <v>69</v>
      </c>
      <c r="D144" s="403" t="s">
        <v>166</v>
      </c>
      <c r="E144" s="403"/>
      <c r="F144" s="118"/>
      <c r="G144" s="74">
        <f>ROUND(F144*(C145-1)*C143,2)</f>
        <v>0</v>
      </c>
    </row>
    <row r="145" spans="1:7" outlineLevel="3" x14ac:dyDescent="0.35">
      <c r="C145" s="117"/>
      <c r="D145" s="403" t="s">
        <v>31</v>
      </c>
      <c r="E145" s="403"/>
      <c r="F145" s="118"/>
      <c r="G145" s="74">
        <f>ROUND(F145*C145*C143,2)</f>
        <v>0</v>
      </c>
    </row>
    <row r="146" spans="1:7" outlineLevel="3" x14ac:dyDescent="0.35">
      <c r="D146" s="403" t="s">
        <v>32</v>
      </c>
      <c r="E146" s="403"/>
      <c r="F146" s="118"/>
      <c r="G146" s="118"/>
    </row>
    <row r="147" spans="1:7" outlineLevel="3" x14ac:dyDescent="0.35">
      <c r="D147" s="403" t="s">
        <v>15</v>
      </c>
      <c r="E147" s="403"/>
      <c r="F147" s="118"/>
      <c r="G147" s="118"/>
    </row>
    <row r="148" spans="1:7" outlineLevel="3" x14ac:dyDescent="0.35">
      <c r="F148" s="39" t="s">
        <v>17</v>
      </c>
      <c r="G148" s="75">
        <f>SUM(G143:G147)*B143</f>
        <v>0</v>
      </c>
    </row>
    <row r="149" spans="1:7" outlineLevel="3" x14ac:dyDescent="0.35"/>
    <row r="150" spans="1:7" ht="15.5" x14ac:dyDescent="0.35">
      <c r="F150" s="142" t="s">
        <v>47</v>
      </c>
      <c r="G150" s="140">
        <f>G124+G132+G140+G148</f>
        <v>0</v>
      </c>
    </row>
    <row r="151" spans="1:7" ht="15" thickBot="1" x14ac:dyDescent="0.4"/>
    <row r="152" spans="1:7" ht="96.65" customHeight="1" thickBot="1" x14ac:dyDescent="0.4">
      <c r="A152" s="166" t="s">
        <v>5</v>
      </c>
      <c r="B152" s="563" t="s">
        <v>33</v>
      </c>
      <c r="C152" s="564"/>
      <c r="D152" s="564"/>
      <c r="E152" s="564"/>
      <c r="F152" s="564"/>
      <c r="G152" s="580"/>
    </row>
    <row r="153" spans="1:7" ht="28.9" customHeight="1" outlineLevel="1" x14ac:dyDescent="0.35">
      <c r="A153" s="555" t="s">
        <v>243</v>
      </c>
      <c r="B153" s="383"/>
      <c r="C153" s="383"/>
      <c r="D153" s="383"/>
      <c r="E153" s="383"/>
      <c r="F153" s="383"/>
      <c r="G153" s="383"/>
    </row>
    <row r="154" spans="1:7" ht="28.15" customHeight="1" outlineLevel="1" x14ac:dyDescent="0.35">
      <c r="A154" s="555" t="s">
        <v>251</v>
      </c>
      <c r="B154" s="383"/>
      <c r="C154" s="383"/>
      <c r="D154" s="383"/>
      <c r="E154" s="383"/>
      <c r="F154" s="383"/>
      <c r="G154" s="383"/>
    </row>
    <row r="155" spans="1:7" ht="29.5" customHeight="1" outlineLevel="1" x14ac:dyDescent="0.35">
      <c r="A155" s="383" t="s">
        <v>202</v>
      </c>
      <c r="B155" s="383"/>
      <c r="C155" s="383"/>
      <c r="D155" s="383"/>
      <c r="E155" s="383"/>
      <c r="F155" s="383"/>
      <c r="G155" s="383"/>
    </row>
    <row r="156" spans="1:7" outlineLevel="1" x14ac:dyDescent="0.35"/>
    <row r="157" spans="1:7" outlineLevel="1" x14ac:dyDescent="0.35">
      <c r="A157" s="153" t="s">
        <v>171</v>
      </c>
      <c r="B157" s="384" t="s">
        <v>48</v>
      </c>
      <c r="C157" s="385"/>
      <c r="D157" s="386"/>
      <c r="E157" s="151" t="s">
        <v>30</v>
      </c>
      <c r="F157" s="153" t="s">
        <v>35</v>
      </c>
      <c r="G157" s="151" t="s">
        <v>17</v>
      </c>
    </row>
    <row r="158" spans="1:7" outlineLevel="1" x14ac:dyDescent="0.35">
      <c r="A158" s="188"/>
      <c r="B158" s="541"/>
      <c r="C158" s="546"/>
      <c r="D158" s="542"/>
      <c r="E158" s="115"/>
      <c r="F158" s="114"/>
      <c r="G158" s="73">
        <f>ROUND(E158*F158,2)</f>
        <v>0</v>
      </c>
    </row>
    <row r="159" spans="1:7" outlineLevel="1" x14ac:dyDescent="0.35">
      <c r="B159" s="541"/>
      <c r="C159" s="546"/>
      <c r="D159" s="542"/>
      <c r="E159" s="115"/>
      <c r="F159" s="114"/>
      <c r="G159" s="73">
        <f t="shared" ref="G159:G167" si="2">ROUND(E159*F159,2)</f>
        <v>0</v>
      </c>
    </row>
    <row r="160" spans="1:7" outlineLevel="1" x14ac:dyDescent="0.35">
      <c r="B160" s="541"/>
      <c r="C160" s="546"/>
      <c r="D160" s="542"/>
      <c r="E160" s="115"/>
      <c r="F160" s="114"/>
      <c r="G160" s="73">
        <f t="shared" si="2"/>
        <v>0</v>
      </c>
    </row>
    <row r="161" spans="1:7" outlineLevel="1" x14ac:dyDescent="0.35">
      <c r="B161" s="541"/>
      <c r="C161" s="546"/>
      <c r="D161" s="542"/>
      <c r="E161" s="115"/>
      <c r="F161" s="114"/>
      <c r="G161" s="73">
        <f t="shared" si="2"/>
        <v>0</v>
      </c>
    </row>
    <row r="162" spans="1:7" outlineLevel="1" x14ac:dyDescent="0.35">
      <c r="B162" s="541"/>
      <c r="C162" s="546"/>
      <c r="D162" s="542"/>
      <c r="E162" s="115"/>
      <c r="F162" s="114"/>
      <c r="G162" s="73">
        <f t="shared" si="2"/>
        <v>0</v>
      </c>
    </row>
    <row r="163" spans="1:7" outlineLevel="1" x14ac:dyDescent="0.35">
      <c r="B163" s="541"/>
      <c r="C163" s="546"/>
      <c r="D163" s="542"/>
      <c r="E163" s="115"/>
      <c r="F163" s="114"/>
      <c r="G163" s="73">
        <f t="shared" si="2"/>
        <v>0</v>
      </c>
    </row>
    <row r="164" spans="1:7" outlineLevel="1" x14ac:dyDescent="0.35">
      <c r="B164" s="541"/>
      <c r="C164" s="546"/>
      <c r="D164" s="542"/>
      <c r="E164" s="115"/>
      <c r="F164" s="114"/>
      <c r="G164" s="73">
        <f t="shared" si="2"/>
        <v>0</v>
      </c>
    </row>
    <row r="165" spans="1:7" outlineLevel="1" x14ac:dyDescent="0.35">
      <c r="B165" s="541"/>
      <c r="C165" s="546"/>
      <c r="D165" s="542"/>
      <c r="E165" s="115"/>
      <c r="F165" s="114"/>
      <c r="G165" s="73">
        <f t="shared" si="2"/>
        <v>0</v>
      </c>
    </row>
    <row r="166" spans="1:7" outlineLevel="1" x14ac:dyDescent="0.35">
      <c r="B166" s="541"/>
      <c r="C166" s="546"/>
      <c r="D166" s="542"/>
      <c r="E166" s="115"/>
      <c r="F166" s="114"/>
      <c r="G166" s="73">
        <f t="shared" si="2"/>
        <v>0</v>
      </c>
    </row>
    <row r="167" spans="1:7" outlineLevel="1" x14ac:dyDescent="0.35">
      <c r="A167" s="113" t="s">
        <v>155</v>
      </c>
      <c r="B167" s="541"/>
      <c r="C167" s="546"/>
      <c r="D167" s="542"/>
      <c r="E167" s="115"/>
      <c r="F167" s="114"/>
      <c r="G167" s="73">
        <f t="shared" si="2"/>
        <v>0</v>
      </c>
    </row>
    <row r="168" spans="1:7" outlineLevel="1" x14ac:dyDescent="0.35">
      <c r="F168" s="39" t="s">
        <v>17</v>
      </c>
      <c r="G168" s="75">
        <f>SUM(G158:G167)</f>
        <v>0</v>
      </c>
    </row>
    <row r="169" spans="1:7" outlineLevel="1" x14ac:dyDescent="0.35"/>
    <row r="170" spans="1:7" outlineLevel="2" x14ac:dyDescent="0.35">
      <c r="A170" s="153" t="s">
        <v>171</v>
      </c>
      <c r="B170" s="380" t="s">
        <v>48</v>
      </c>
      <c r="C170" s="380"/>
      <c r="D170" s="380"/>
      <c r="E170" s="151" t="s">
        <v>30</v>
      </c>
      <c r="F170" s="151" t="s">
        <v>35</v>
      </c>
      <c r="G170" s="151" t="s">
        <v>17</v>
      </c>
    </row>
    <row r="171" spans="1:7" outlineLevel="2" x14ac:dyDescent="0.35">
      <c r="A171" s="188"/>
      <c r="B171" s="541"/>
      <c r="C171" s="546"/>
      <c r="D171" s="542"/>
      <c r="E171" s="115"/>
      <c r="F171" s="114"/>
      <c r="G171" s="73">
        <f t="shared" ref="G171:G180" si="3">ROUND(E171*F171,2)</f>
        <v>0</v>
      </c>
    </row>
    <row r="172" spans="1:7" outlineLevel="2" x14ac:dyDescent="0.35">
      <c r="B172" s="541"/>
      <c r="C172" s="546"/>
      <c r="D172" s="542"/>
      <c r="E172" s="115"/>
      <c r="F172" s="114"/>
      <c r="G172" s="73">
        <f t="shared" si="3"/>
        <v>0</v>
      </c>
    </row>
    <row r="173" spans="1:7" outlineLevel="2" x14ac:dyDescent="0.35">
      <c r="B173" s="541"/>
      <c r="C173" s="546"/>
      <c r="D173" s="542"/>
      <c r="E173" s="115"/>
      <c r="F173" s="114"/>
      <c r="G173" s="73">
        <f t="shared" si="3"/>
        <v>0</v>
      </c>
    </row>
    <row r="174" spans="1:7" outlineLevel="2" x14ac:dyDescent="0.35">
      <c r="B174" s="541"/>
      <c r="C174" s="546"/>
      <c r="D174" s="542"/>
      <c r="E174" s="115"/>
      <c r="F174" s="114"/>
      <c r="G174" s="73">
        <f t="shared" si="3"/>
        <v>0</v>
      </c>
    </row>
    <row r="175" spans="1:7" outlineLevel="2" x14ac:dyDescent="0.35">
      <c r="B175" s="541"/>
      <c r="C175" s="546"/>
      <c r="D175" s="542"/>
      <c r="E175" s="115"/>
      <c r="F175" s="114"/>
      <c r="G175" s="73">
        <f t="shared" si="3"/>
        <v>0</v>
      </c>
    </row>
    <row r="176" spans="1:7" outlineLevel="2" x14ac:dyDescent="0.35">
      <c r="B176" s="541"/>
      <c r="C176" s="546"/>
      <c r="D176" s="542"/>
      <c r="E176" s="115"/>
      <c r="F176" s="114"/>
      <c r="G176" s="73">
        <f t="shared" si="3"/>
        <v>0</v>
      </c>
    </row>
    <row r="177" spans="1:7" outlineLevel="2" x14ac:dyDescent="0.35">
      <c r="B177" s="541"/>
      <c r="C177" s="546"/>
      <c r="D177" s="542"/>
      <c r="E177" s="115"/>
      <c r="F177" s="114"/>
      <c r="G177" s="73">
        <f t="shared" si="3"/>
        <v>0</v>
      </c>
    </row>
    <row r="178" spans="1:7" outlineLevel="2" x14ac:dyDescent="0.35">
      <c r="B178" s="541"/>
      <c r="C178" s="546"/>
      <c r="D178" s="542"/>
      <c r="E178" s="115"/>
      <c r="F178" s="114"/>
      <c r="G178" s="73">
        <f t="shared" si="3"/>
        <v>0</v>
      </c>
    </row>
    <row r="179" spans="1:7" outlineLevel="2" x14ac:dyDescent="0.35">
      <c r="B179" s="541"/>
      <c r="C179" s="546"/>
      <c r="D179" s="542"/>
      <c r="E179" s="115"/>
      <c r="F179" s="114"/>
      <c r="G179" s="73">
        <f t="shared" si="3"/>
        <v>0</v>
      </c>
    </row>
    <row r="180" spans="1:7" outlineLevel="2" x14ac:dyDescent="0.35">
      <c r="A180" s="113" t="s">
        <v>155</v>
      </c>
      <c r="B180" s="541"/>
      <c r="C180" s="546"/>
      <c r="D180" s="542"/>
      <c r="E180" s="115"/>
      <c r="F180" s="114"/>
      <c r="G180" s="73">
        <f t="shared" si="3"/>
        <v>0</v>
      </c>
    </row>
    <row r="181" spans="1:7" outlineLevel="2" x14ac:dyDescent="0.35">
      <c r="A181" s="554"/>
      <c r="B181" s="554"/>
      <c r="C181" s="554"/>
      <c r="D181" s="189"/>
      <c r="F181" s="39" t="s">
        <v>17</v>
      </c>
      <c r="G181" s="75">
        <f>SUM(G171:G180)</f>
        <v>0</v>
      </c>
    </row>
    <row r="182" spans="1:7" outlineLevel="1" x14ac:dyDescent="0.35">
      <c r="A182" s="189"/>
      <c r="B182" s="189"/>
      <c r="C182" s="189"/>
      <c r="D182" s="189"/>
    </row>
    <row r="183" spans="1:7" outlineLevel="2" x14ac:dyDescent="0.35">
      <c r="A183" s="153" t="s">
        <v>171</v>
      </c>
      <c r="B183" s="380" t="s">
        <v>48</v>
      </c>
      <c r="C183" s="380"/>
      <c r="D183" s="380"/>
      <c r="E183" s="151" t="s">
        <v>30</v>
      </c>
      <c r="F183" s="153" t="s">
        <v>35</v>
      </c>
      <c r="G183" s="151" t="s">
        <v>17</v>
      </c>
    </row>
    <row r="184" spans="1:7" outlineLevel="2" x14ac:dyDescent="0.35">
      <c r="A184" s="188"/>
      <c r="B184" s="541"/>
      <c r="C184" s="546"/>
      <c r="D184" s="542"/>
      <c r="E184" s="115"/>
      <c r="F184" s="114"/>
      <c r="G184" s="73">
        <f t="shared" ref="G184:G193" si="4">ROUND(E184*F184,2)</f>
        <v>0</v>
      </c>
    </row>
    <row r="185" spans="1:7" outlineLevel="2" x14ac:dyDescent="0.35">
      <c r="B185" s="541"/>
      <c r="C185" s="546"/>
      <c r="D185" s="542"/>
      <c r="E185" s="115"/>
      <c r="F185" s="114"/>
      <c r="G185" s="73">
        <f t="shared" si="4"/>
        <v>0</v>
      </c>
    </row>
    <row r="186" spans="1:7" outlineLevel="2" x14ac:dyDescent="0.35">
      <c r="B186" s="541"/>
      <c r="C186" s="546"/>
      <c r="D186" s="542"/>
      <c r="E186" s="115"/>
      <c r="F186" s="114"/>
      <c r="G186" s="73">
        <f t="shared" si="4"/>
        <v>0</v>
      </c>
    </row>
    <row r="187" spans="1:7" outlineLevel="2" x14ac:dyDescent="0.35">
      <c r="B187" s="541"/>
      <c r="C187" s="546"/>
      <c r="D187" s="542"/>
      <c r="E187" s="115"/>
      <c r="F187" s="114"/>
      <c r="G187" s="73">
        <f t="shared" si="4"/>
        <v>0</v>
      </c>
    </row>
    <row r="188" spans="1:7" outlineLevel="2" x14ac:dyDescent="0.35">
      <c r="B188" s="541"/>
      <c r="C188" s="546"/>
      <c r="D188" s="542"/>
      <c r="E188" s="115"/>
      <c r="F188" s="114"/>
      <c r="G188" s="73">
        <f t="shared" si="4"/>
        <v>0</v>
      </c>
    </row>
    <row r="189" spans="1:7" outlineLevel="2" x14ac:dyDescent="0.35">
      <c r="B189" s="541"/>
      <c r="C189" s="546"/>
      <c r="D189" s="542"/>
      <c r="E189" s="115"/>
      <c r="F189" s="114"/>
      <c r="G189" s="73">
        <f t="shared" si="4"/>
        <v>0</v>
      </c>
    </row>
    <row r="190" spans="1:7" outlineLevel="2" x14ac:dyDescent="0.35">
      <c r="B190" s="541"/>
      <c r="C190" s="546"/>
      <c r="D190" s="542"/>
      <c r="E190" s="115"/>
      <c r="F190" s="114"/>
      <c r="G190" s="73">
        <f t="shared" si="4"/>
        <v>0</v>
      </c>
    </row>
    <row r="191" spans="1:7" outlineLevel="2" x14ac:dyDescent="0.35">
      <c r="B191" s="541"/>
      <c r="C191" s="546"/>
      <c r="D191" s="542"/>
      <c r="E191" s="115"/>
      <c r="F191" s="114"/>
      <c r="G191" s="73">
        <f t="shared" si="4"/>
        <v>0</v>
      </c>
    </row>
    <row r="192" spans="1:7" outlineLevel="2" x14ac:dyDescent="0.35">
      <c r="B192" s="541"/>
      <c r="C192" s="546"/>
      <c r="D192" s="542"/>
      <c r="E192" s="115"/>
      <c r="F192" s="114"/>
      <c r="G192" s="73">
        <f t="shared" si="4"/>
        <v>0</v>
      </c>
    </row>
    <row r="193" spans="1:7" outlineLevel="2" x14ac:dyDescent="0.35">
      <c r="A193" s="113" t="s">
        <v>155</v>
      </c>
      <c r="B193" s="541"/>
      <c r="C193" s="546"/>
      <c r="D193" s="542"/>
      <c r="E193" s="115"/>
      <c r="F193" s="114"/>
      <c r="G193" s="73">
        <f t="shared" si="4"/>
        <v>0</v>
      </c>
    </row>
    <row r="194" spans="1:7" outlineLevel="2" x14ac:dyDescent="0.35">
      <c r="A194" s="554"/>
      <c r="B194" s="554"/>
      <c r="C194" s="554"/>
      <c r="D194" s="189"/>
      <c r="F194" s="39" t="s">
        <v>17</v>
      </c>
      <c r="G194" s="75">
        <f>SUM(G184:G193)</f>
        <v>0</v>
      </c>
    </row>
    <row r="195" spans="1:7" outlineLevel="1" x14ac:dyDescent="0.35">
      <c r="A195" s="189"/>
      <c r="B195" s="189"/>
      <c r="C195" s="189"/>
      <c r="D195" s="189"/>
    </row>
    <row r="196" spans="1:7" outlineLevel="2" x14ac:dyDescent="0.35">
      <c r="A196" s="153" t="s">
        <v>171</v>
      </c>
      <c r="B196" s="380" t="s">
        <v>48</v>
      </c>
      <c r="C196" s="380"/>
      <c r="D196" s="380"/>
      <c r="E196" s="151" t="s">
        <v>30</v>
      </c>
      <c r="F196" s="153" t="s">
        <v>35</v>
      </c>
      <c r="G196" s="151" t="s">
        <v>17</v>
      </c>
    </row>
    <row r="197" spans="1:7" outlineLevel="2" x14ac:dyDescent="0.35">
      <c r="A197" s="188"/>
      <c r="B197" s="541"/>
      <c r="C197" s="546"/>
      <c r="D197" s="542"/>
      <c r="E197" s="115"/>
      <c r="F197" s="114"/>
      <c r="G197" s="73">
        <f t="shared" ref="G197:G206" si="5">ROUND(E197*F197,2)</f>
        <v>0</v>
      </c>
    </row>
    <row r="198" spans="1:7" outlineLevel="2" x14ac:dyDescent="0.35">
      <c r="B198" s="541"/>
      <c r="C198" s="546"/>
      <c r="D198" s="542"/>
      <c r="E198" s="115"/>
      <c r="F198" s="114"/>
      <c r="G198" s="73">
        <f t="shared" si="5"/>
        <v>0</v>
      </c>
    </row>
    <row r="199" spans="1:7" outlineLevel="2" x14ac:dyDescent="0.35">
      <c r="B199" s="541"/>
      <c r="C199" s="546"/>
      <c r="D199" s="542"/>
      <c r="E199" s="115"/>
      <c r="F199" s="114"/>
      <c r="G199" s="73">
        <f t="shared" si="5"/>
        <v>0</v>
      </c>
    </row>
    <row r="200" spans="1:7" outlineLevel="2" x14ac:dyDescent="0.35">
      <c r="B200" s="541"/>
      <c r="C200" s="546"/>
      <c r="D200" s="542"/>
      <c r="E200" s="115"/>
      <c r="F200" s="114"/>
      <c r="G200" s="73">
        <f t="shared" si="5"/>
        <v>0</v>
      </c>
    </row>
    <row r="201" spans="1:7" outlineLevel="2" x14ac:dyDescent="0.35">
      <c r="B201" s="541"/>
      <c r="C201" s="546"/>
      <c r="D201" s="542"/>
      <c r="E201" s="115"/>
      <c r="F201" s="114"/>
      <c r="G201" s="73">
        <f t="shared" si="5"/>
        <v>0</v>
      </c>
    </row>
    <row r="202" spans="1:7" outlineLevel="2" x14ac:dyDescent="0.35">
      <c r="B202" s="541"/>
      <c r="C202" s="546"/>
      <c r="D202" s="542"/>
      <c r="E202" s="115"/>
      <c r="F202" s="114"/>
      <c r="G202" s="73">
        <f t="shared" si="5"/>
        <v>0</v>
      </c>
    </row>
    <row r="203" spans="1:7" outlineLevel="2" x14ac:dyDescent="0.35">
      <c r="B203" s="541"/>
      <c r="C203" s="546"/>
      <c r="D203" s="542"/>
      <c r="E203" s="115"/>
      <c r="F203" s="114"/>
      <c r="G203" s="73">
        <f t="shared" si="5"/>
        <v>0</v>
      </c>
    </row>
    <row r="204" spans="1:7" outlineLevel="2" x14ac:dyDescent="0.35">
      <c r="B204" s="541"/>
      <c r="C204" s="546"/>
      <c r="D204" s="542"/>
      <c r="E204" s="115"/>
      <c r="F204" s="114"/>
      <c r="G204" s="73">
        <f t="shared" si="5"/>
        <v>0</v>
      </c>
    </row>
    <row r="205" spans="1:7" outlineLevel="2" x14ac:dyDescent="0.35">
      <c r="B205" s="541"/>
      <c r="C205" s="546"/>
      <c r="D205" s="542"/>
      <c r="E205" s="115"/>
      <c r="F205" s="114"/>
      <c r="G205" s="73">
        <f t="shared" si="5"/>
        <v>0</v>
      </c>
    </row>
    <row r="206" spans="1:7" outlineLevel="2" x14ac:dyDescent="0.35">
      <c r="A206" s="113" t="s">
        <v>155</v>
      </c>
      <c r="B206" s="541"/>
      <c r="C206" s="546"/>
      <c r="D206" s="542"/>
      <c r="E206" s="115"/>
      <c r="F206" s="114"/>
      <c r="G206" s="73">
        <f t="shared" si="5"/>
        <v>0</v>
      </c>
    </row>
    <row r="207" spans="1:7" outlineLevel="2" x14ac:dyDescent="0.35">
      <c r="F207" s="39" t="s">
        <v>17</v>
      </c>
      <c r="G207" s="75">
        <f>SUM(G197:G206)</f>
        <v>0</v>
      </c>
    </row>
    <row r="208" spans="1:7" outlineLevel="1" x14ac:dyDescent="0.35"/>
    <row r="209" spans="1:7" outlineLevel="2" x14ac:dyDescent="0.35">
      <c r="A209" s="153" t="s">
        <v>171</v>
      </c>
      <c r="B209" s="380" t="s">
        <v>48</v>
      </c>
      <c r="C209" s="380"/>
      <c r="D209" s="380"/>
      <c r="E209" s="151" t="s">
        <v>30</v>
      </c>
      <c r="F209" s="153" t="s">
        <v>35</v>
      </c>
      <c r="G209" s="151" t="s">
        <v>17</v>
      </c>
    </row>
    <row r="210" spans="1:7" outlineLevel="2" x14ac:dyDescent="0.35">
      <c r="A210" s="188"/>
      <c r="B210" s="541"/>
      <c r="C210" s="546"/>
      <c r="D210" s="542"/>
      <c r="E210" s="115"/>
      <c r="F210" s="114"/>
      <c r="G210" s="73">
        <f t="shared" ref="G210:G215" si="6">ROUND(E210*F210,2)</f>
        <v>0</v>
      </c>
    </row>
    <row r="211" spans="1:7" outlineLevel="2" x14ac:dyDescent="0.35">
      <c r="B211" s="541"/>
      <c r="C211" s="546"/>
      <c r="D211" s="542"/>
      <c r="E211" s="115"/>
      <c r="F211" s="114"/>
      <c r="G211" s="73">
        <f t="shared" si="6"/>
        <v>0</v>
      </c>
    </row>
    <row r="212" spans="1:7" outlineLevel="2" x14ac:dyDescent="0.35">
      <c r="B212" s="541"/>
      <c r="C212" s="546"/>
      <c r="D212" s="542"/>
      <c r="E212" s="115"/>
      <c r="F212" s="114"/>
      <c r="G212" s="73">
        <f t="shared" si="6"/>
        <v>0</v>
      </c>
    </row>
    <row r="213" spans="1:7" outlineLevel="2" x14ac:dyDescent="0.35">
      <c r="B213" s="541"/>
      <c r="C213" s="546"/>
      <c r="D213" s="542"/>
      <c r="E213" s="115"/>
      <c r="F213" s="114"/>
      <c r="G213" s="73">
        <f t="shared" si="6"/>
        <v>0</v>
      </c>
    </row>
    <row r="214" spans="1:7" outlineLevel="2" x14ac:dyDescent="0.35">
      <c r="B214" s="541"/>
      <c r="C214" s="546"/>
      <c r="D214" s="542"/>
      <c r="E214" s="115"/>
      <c r="F214" s="114"/>
      <c r="G214" s="73">
        <f t="shared" si="6"/>
        <v>0</v>
      </c>
    </row>
    <row r="215" spans="1:7" outlineLevel="2" x14ac:dyDescent="0.35">
      <c r="A215" s="113" t="s">
        <v>155</v>
      </c>
      <c r="B215" s="541"/>
      <c r="C215" s="546"/>
      <c r="D215" s="542"/>
      <c r="E215" s="115"/>
      <c r="F215" s="114"/>
      <c r="G215" s="73">
        <f t="shared" si="6"/>
        <v>0</v>
      </c>
    </row>
    <row r="216" spans="1:7" outlineLevel="2" x14ac:dyDescent="0.35">
      <c r="F216" s="39" t="s">
        <v>17</v>
      </c>
      <c r="G216" s="75">
        <f>SUM(G210:G215)</f>
        <v>0</v>
      </c>
    </row>
    <row r="217" spans="1:7" outlineLevel="1" x14ac:dyDescent="0.35"/>
    <row r="218" spans="1:7" outlineLevel="2" x14ac:dyDescent="0.35">
      <c r="A218" s="153" t="s">
        <v>171</v>
      </c>
      <c r="B218" s="380" t="s">
        <v>48</v>
      </c>
      <c r="C218" s="380"/>
      <c r="D218" s="380"/>
      <c r="E218" s="151" t="s">
        <v>30</v>
      </c>
      <c r="F218" s="153" t="s">
        <v>35</v>
      </c>
      <c r="G218" s="151" t="s">
        <v>17</v>
      </c>
    </row>
    <row r="219" spans="1:7" outlineLevel="2" x14ac:dyDescent="0.35">
      <c r="A219" s="188"/>
      <c r="B219" s="541"/>
      <c r="C219" s="546"/>
      <c r="D219" s="542"/>
      <c r="E219" s="115"/>
      <c r="F219" s="114"/>
      <c r="G219" s="73">
        <f t="shared" ref="G219:G224" si="7">ROUND(E219*F219,2)</f>
        <v>0</v>
      </c>
    </row>
    <row r="220" spans="1:7" outlineLevel="2" x14ac:dyDescent="0.35">
      <c r="B220" s="541"/>
      <c r="C220" s="546"/>
      <c r="D220" s="542"/>
      <c r="E220" s="115"/>
      <c r="F220" s="114"/>
      <c r="G220" s="73">
        <f t="shared" si="7"/>
        <v>0</v>
      </c>
    </row>
    <row r="221" spans="1:7" outlineLevel="2" x14ac:dyDescent="0.35">
      <c r="B221" s="541"/>
      <c r="C221" s="546"/>
      <c r="D221" s="542"/>
      <c r="E221" s="115"/>
      <c r="F221" s="114"/>
      <c r="G221" s="73">
        <f t="shared" si="7"/>
        <v>0</v>
      </c>
    </row>
    <row r="222" spans="1:7" outlineLevel="2" x14ac:dyDescent="0.35">
      <c r="B222" s="541"/>
      <c r="C222" s="546"/>
      <c r="D222" s="542"/>
      <c r="E222" s="115"/>
      <c r="F222" s="114"/>
      <c r="G222" s="73">
        <f t="shared" si="7"/>
        <v>0</v>
      </c>
    </row>
    <row r="223" spans="1:7" outlineLevel="2" x14ac:dyDescent="0.35">
      <c r="B223" s="541"/>
      <c r="C223" s="546"/>
      <c r="D223" s="542"/>
      <c r="E223" s="115"/>
      <c r="F223" s="114"/>
      <c r="G223" s="73">
        <f t="shared" si="7"/>
        <v>0</v>
      </c>
    </row>
    <row r="224" spans="1:7" outlineLevel="2" x14ac:dyDescent="0.35">
      <c r="A224" s="113" t="s">
        <v>155</v>
      </c>
      <c r="B224" s="541"/>
      <c r="C224" s="546"/>
      <c r="D224" s="542"/>
      <c r="E224" s="115"/>
      <c r="F224" s="114"/>
      <c r="G224" s="73">
        <f t="shared" si="7"/>
        <v>0</v>
      </c>
    </row>
    <row r="225" spans="1:7" outlineLevel="2" x14ac:dyDescent="0.35">
      <c r="F225" s="39" t="s">
        <v>17</v>
      </c>
      <c r="G225" s="75">
        <f>SUM(G219:G224)</f>
        <v>0</v>
      </c>
    </row>
    <row r="226" spans="1:7" outlineLevel="1" x14ac:dyDescent="0.35"/>
    <row r="227" spans="1:7" outlineLevel="2" x14ac:dyDescent="0.35">
      <c r="A227" s="153" t="s">
        <v>171</v>
      </c>
      <c r="B227" s="380" t="s">
        <v>48</v>
      </c>
      <c r="C227" s="380"/>
      <c r="D227" s="380"/>
      <c r="E227" s="151" t="s">
        <v>30</v>
      </c>
      <c r="F227" s="153" t="s">
        <v>35</v>
      </c>
      <c r="G227" s="151" t="s">
        <v>17</v>
      </c>
    </row>
    <row r="228" spans="1:7" outlineLevel="2" x14ac:dyDescent="0.35">
      <c r="A228" s="188"/>
      <c r="B228" s="541"/>
      <c r="C228" s="546"/>
      <c r="D228" s="542"/>
      <c r="E228" s="115"/>
      <c r="F228" s="114"/>
      <c r="G228" s="73">
        <f t="shared" ref="G228:G232" si="8">ROUND(E228*F228,2)</f>
        <v>0</v>
      </c>
    </row>
    <row r="229" spans="1:7" outlineLevel="2" x14ac:dyDescent="0.35">
      <c r="B229" s="541"/>
      <c r="C229" s="546"/>
      <c r="D229" s="542"/>
      <c r="E229" s="115"/>
      <c r="F229" s="114"/>
      <c r="G229" s="73">
        <f t="shared" si="8"/>
        <v>0</v>
      </c>
    </row>
    <row r="230" spans="1:7" outlineLevel="2" x14ac:dyDescent="0.35">
      <c r="B230" s="541"/>
      <c r="C230" s="546"/>
      <c r="D230" s="542"/>
      <c r="E230" s="115"/>
      <c r="F230" s="114"/>
      <c r="G230" s="73">
        <f t="shared" si="8"/>
        <v>0</v>
      </c>
    </row>
    <row r="231" spans="1:7" outlineLevel="2" x14ac:dyDescent="0.35">
      <c r="B231" s="541"/>
      <c r="C231" s="546"/>
      <c r="D231" s="542"/>
      <c r="E231" s="115"/>
      <c r="F231" s="114"/>
      <c r="G231" s="73">
        <f t="shared" si="8"/>
        <v>0</v>
      </c>
    </row>
    <row r="232" spans="1:7" outlineLevel="2" x14ac:dyDescent="0.35">
      <c r="A232" s="113" t="s">
        <v>155</v>
      </c>
      <c r="B232" s="541"/>
      <c r="C232" s="546"/>
      <c r="D232" s="542"/>
      <c r="E232" s="115"/>
      <c r="F232" s="114"/>
      <c r="G232" s="73">
        <f t="shared" si="8"/>
        <v>0</v>
      </c>
    </row>
    <row r="233" spans="1:7" outlineLevel="2" x14ac:dyDescent="0.35">
      <c r="F233" s="39" t="s">
        <v>17</v>
      </c>
      <c r="G233" s="75">
        <f>SUM(G228:G232)</f>
        <v>0</v>
      </c>
    </row>
    <row r="234" spans="1:7" outlineLevel="1" x14ac:dyDescent="0.35"/>
    <row r="235" spans="1:7" outlineLevel="2" x14ac:dyDescent="0.35">
      <c r="A235" s="153" t="s">
        <v>171</v>
      </c>
      <c r="B235" s="380" t="s">
        <v>48</v>
      </c>
      <c r="C235" s="380"/>
      <c r="D235" s="380"/>
      <c r="E235" s="151" t="s">
        <v>30</v>
      </c>
      <c r="F235" s="153" t="s">
        <v>35</v>
      </c>
      <c r="G235" s="151" t="s">
        <v>17</v>
      </c>
    </row>
    <row r="236" spans="1:7" outlineLevel="2" x14ac:dyDescent="0.35">
      <c r="A236" s="188"/>
      <c r="B236" s="541"/>
      <c r="C236" s="546"/>
      <c r="D236" s="542"/>
      <c r="E236" s="115"/>
      <c r="F236" s="114"/>
      <c r="G236" s="73">
        <f t="shared" ref="G236:G240" si="9">ROUND(E236*F236,2)</f>
        <v>0</v>
      </c>
    </row>
    <row r="237" spans="1:7" outlineLevel="2" x14ac:dyDescent="0.35">
      <c r="B237" s="541"/>
      <c r="C237" s="546"/>
      <c r="D237" s="542"/>
      <c r="E237" s="115"/>
      <c r="F237" s="114"/>
      <c r="G237" s="73">
        <f t="shared" si="9"/>
        <v>0</v>
      </c>
    </row>
    <row r="238" spans="1:7" outlineLevel="2" x14ac:dyDescent="0.35">
      <c r="B238" s="541"/>
      <c r="C238" s="546"/>
      <c r="D238" s="542"/>
      <c r="E238" s="115"/>
      <c r="F238" s="114"/>
      <c r="G238" s="73">
        <f t="shared" si="9"/>
        <v>0</v>
      </c>
    </row>
    <row r="239" spans="1:7" outlineLevel="2" x14ac:dyDescent="0.35">
      <c r="B239" s="541"/>
      <c r="C239" s="546"/>
      <c r="D239" s="542"/>
      <c r="E239" s="115"/>
      <c r="F239" s="114"/>
      <c r="G239" s="73">
        <f t="shared" si="9"/>
        <v>0</v>
      </c>
    </row>
    <row r="240" spans="1:7" outlineLevel="2" x14ac:dyDescent="0.35">
      <c r="A240" s="113" t="s">
        <v>155</v>
      </c>
      <c r="B240" s="541"/>
      <c r="C240" s="546"/>
      <c r="D240" s="542"/>
      <c r="E240" s="115"/>
      <c r="F240" s="114"/>
      <c r="G240" s="73">
        <f t="shared" si="9"/>
        <v>0</v>
      </c>
    </row>
    <row r="241" spans="1:7" outlineLevel="2" x14ac:dyDescent="0.35">
      <c r="F241" s="39" t="s">
        <v>17</v>
      </c>
      <c r="G241" s="75">
        <f>SUM(G236:G240)</f>
        <v>0</v>
      </c>
    </row>
    <row r="242" spans="1:7" outlineLevel="1" x14ac:dyDescent="0.35"/>
    <row r="243" spans="1:7" outlineLevel="2" x14ac:dyDescent="0.35">
      <c r="A243" s="153" t="s">
        <v>171</v>
      </c>
      <c r="B243" s="380" t="s">
        <v>48</v>
      </c>
      <c r="C243" s="380"/>
      <c r="D243" s="380"/>
      <c r="E243" s="151" t="s">
        <v>30</v>
      </c>
      <c r="F243" s="153" t="s">
        <v>35</v>
      </c>
      <c r="G243" s="151" t="s">
        <v>17</v>
      </c>
    </row>
    <row r="244" spans="1:7" outlineLevel="2" x14ac:dyDescent="0.35">
      <c r="A244" s="188"/>
      <c r="B244" s="541"/>
      <c r="C244" s="546"/>
      <c r="D244" s="542"/>
      <c r="E244" s="115"/>
      <c r="F244" s="114"/>
      <c r="G244" s="73">
        <f t="shared" ref="G244:G248" si="10">ROUND(E244*F244,2)</f>
        <v>0</v>
      </c>
    </row>
    <row r="245" spans="1:7" outlineLevel="2" x14ac:dyDescent="0.35">
      <c r="B245" s="541"/>
      <c r="C245" s="546"/>
      <c r="D245" s="542"/>
      <c r="E245" s="115"/>
      <c r="F245" s="114"/>
      <c r="G245" s="73">
        <f t="shared" si="10"/>
        <v>0</v>
      </c>
    </row>
    <row r="246" spans="1:7" outlineLevel="2" x14ac:dyDescent="0.35">
      <c r="B246" s="541"/>
      <c r="C246" s="546"/>
      <c r="D246" s="542"/>
      <c r="E246" s="115"/>
      <c r="F246" s="114"/>
      <c r="G246" s="73">
        <f t="shared" si="10"/>
        <v>0</v>
      </c>
    </row>
    <row r="247" spans="1:7" outlineLevel="2" x14ac:dyDescent="0.35">
      <c r="B247" s="541"/>
      <c r="C247" s="546"/>
      <c r="D247" s="542"/>
      <c r="E247" s="115"/>
      <c r="F247" s="114"/>
      <c r="G247" s="73">
        <f t="shared" si="10"/>
        <v>0</v>
      </c>
    </row>
    <row r="248" spans="1:7" outlineLevel="2" x14ac:dyDescent="0.35">
      <c r="A248" s="113" t="s">
        <v>155</v>
      </c>
      <c r="B248" s="541"/>
      <c r="C248" s="546"/>
      <c r="D248" s="542"/>
      <c r="E248" s="115"/>
      <c r="F248" s="114"/>
      <c r="G248" s="73">
        <f t="shared" si="10"/>
        <v>0</v>
      </c>
    </row>
    <row r="249" spans="1:7" outlineLevel="2" x14ac:dyDescent="0.35">
      <c r="F249" s="39" t="s">
        <v>17</v>
      </c>
      <c r="G249" s="75">
        <f>SUM(G244:G248)</f>
        <v>0</v>
      </c>
    </row>
    <row r="250" spans="1:7" outlineLevel="1" x14ac:dyDescent="0.35"/>
    <row r="251" spans="1:7" outlineLevel="2" x14ac:dyDescent="0.35">
      <c r="A251" s="153" t="s">
        <v>171</v>
      </c>
      <c r="B251" s="380" t="s">
        <v>48</v>
      </c>
      <c r="C251" s="380"/>
      <c r="D251" s="380"/>
      <c r="E251" s="151" t="s">
        <v>30</v>
      </c>
      <c r="F251" s="153" t="s">
        <v>35</v>
      </c>
      <c r="G251" s="151" t="s">
        <v>17</v>
      </c>
    </row>
    <row r="252" spans="1:7" outlineLevel="2" x14ac:dyDescent="0.35">
      <c r="A252" s="188"/>
      <c r="B252" s="541"/>
      <c r="C252" s="546"/>
      <c r="D252" s="542"/>
      <c r="E252" s="115"/>
      <c r="F252" s="114"/>
      <c r="G252" s="73">
        <f t="shared" ref="G252:G256" si="11">ROUND(E252*F252,2)</f>
        <v>0</v>
      </c>
    </row>
    <row r="253" spans="1:7" outlineLevel="2" x14ac:dyDescent="0.35">
      <c r="B253" s="541"/>
      <c r="C253" s="546"/>
      <c r="D253" s="542"/>
      <c r="E253" s="115"/>
      <c r="F253" s="114"/>
      <c r="G253" s="73">
        <f t="shared" si="11"/>
        <v>0</v>
      </c>
    </row>
    <row r="254" spans="1:7" outlineLevel="2" x14ac:dyDescent="0.35">
      <c r="B254" s="541"/>
      <c r="C254" s="546"/>
      <c r="D254" s="542"/>
      <c r="E254" s="115"/>
      <c r="F254" s="114"/>
      <c r="G254" s="73">
        <f t="shared" si="11"/>
        <v>0</v>
      </c>
    </row>
    <row r="255" spans="1:7" outlineLevel="2" x14ac:dyDescent="0.35">
      <c r="B255" s="541"/>
      <c r="C255" s="546"/>
      <c r="D255" s="542"/>
      <c r="E255" s="115"/>
      <c r="F255" s="114"/>
      <c r="G255" s="73">
        <f t="shared" si="11"/>
        <v>0</v>
      </c>
    </row>
    <row r="256" spans="1:7" outlineLevel="2" x14ac:dyDescent="0.35">
      <c r="A256" s="113" t="s">
        <v>155</v>
      </c>
      <c r="B256" s="541"/>
      <c r="C256" s="546"/>
      <c r="D256" s="542"/>
      <c r="E256" s="115"/>
      <c r="F256" s="114"/>
      <c r="G256" s="73">
        <f t="shared" si="11"/>
        <v>0</v>
      </c>
    </row>
    <row r="257" spans="1:7" outlineLevel="2" x14ac:dyDescent="0.35">
      <c r="F257" s="39" t="s">
        <v>17</v>
      </c>
      <c r="G257" s="75">
        <f>SUM(G252:G256)</f>
        <v>0</v>
      </c>
    </row>
    <row r="258" spans="1:7" outlineLevel="1" x14ac:dyDescent="0.35"/>
    <row r="259" spans="1:7" ht="15.5" x14ac:dyDescent="0.35">
      <c r="F259" s="142" t="s">
        <v>77</v>
      </c>
      <c r="G259" s="140">
        <f>G168+G181+G194+G207+G216+G225+G233+G241+G249+G257</f>
        <v>0</v>
      </c>
    </row>
    <row r="260" spans="1:7" ht="15" thickBot="1" x14ac:dyDescent="0.4"/>
    <row r="261" spans="1:7" ht="54.65" customHeight="1" thickBot="1" x14ac:dyDescent="0.4">
      <c r="A261" s="166" t="s">
        <v>6</v>
      </c>
      <c r="B261" s="563" t="s">
        <v>97</v>
      </c>
      <c r="C261" s="564"/>
      <c r="D261" s="564"/>
      <c r="E261" s="564"/>
      <c r="F261" s="564"/>
      <c r="G261" s="580"/>
    </row>
    <row r="262" spans="1:7" ht="40.9" customHeight="1" outlineLevel="1" x14ac:dyDescent="0.35">
      <c r="A262" s="383" t="s">
        <v>147</v>
      </c>
      <c r="B262" s="383"/>
      <c r="C262" s="383"/>
      <c r="D262" s="383"/>
      <c r="E262" s="383"/>
      <c r="F262" s="383"/>
      <c r="G262" s="383"/>
    </row>
    <row r="263" spans="1:7" ht="27.65" customHeight="1" outlineLevel="1" x14ac:dyDescent="0.35">
      <c r="A263" s="383" t="s">
        <v>142</v>
      </c>
      <c r="B263" s="383"/>
      <c r="C263" s="383"/>
      <c r="D263" s="383"/>
      <c r="E263" s="383"/>
      <c r="F263" s="383"/>
      <c r="G263" s="383"/>
    </row>
    <row r="264" spans="1:7" ht="14.5" customHeight="1" outlineLevel="1" x14ac:dyDescent="0.35">
      <c r="A264" s="153" t="s">
        <v>96</v>
      </c>
      <c r="B264" s="384" t="s">
        <v>48</v>
      </c>
      <c r="C264" s="385"/>
      <c r="D264" s="386"/>
      <c r="E264" s="151" t="s">
        <v>30</v>
      </c>
      <c r="F264" s="153" t="s">
        <v>35</v>
      </c>
      <c r="G264" s="151" t="s">
        <v>17</v>
      </c>
    </row>
    <row r="265" spans="1:7" outlineLevel="1" x14ac:dyDescent="0.35">
      <c r="A265" s="188"/>
      <c r="B265" s="541"/>
      <c r="C265" s="546"/>
      <c r="D265" s="542"/>
      <c r="E265" s="115"/>
      <c r="F265" s="114"/>
      <c r="G265" s="73">
        <f>ROUND(E265*F265,2)</f>
        <v>0</v>
      </c>
    </row>
    <row r="266" spans="1:7" outlineLevel="1" x14ac:dyDescent="0.35">
      <c r="B266" s="541"/>
      <c r="C266" s="546"/>
      <c r="D266" s="542"/>
      <c r="E266" s="115"/>
      <c r="F266" s="114"/>
      <c r="G266" s="73">
        <f t="shared" ref="G266:G274" si="12">ROUND(E266*F266,2)</f>
        <v>0</v>
      </c>
    </row>
    <row r="267" spans="1:7" outlineLevel="1" x14ac:dyDescent="0.35">
      <c r="B267" s="541"/>
      <c r="C267" s="546"/>
      <c r="D267" s="542"/>
      <c r="E267" s="115"/>
      <c r="F267" s="114"/>
      <c r="G267" s="73">
        <f t="shared" si="12"/>
        <v>0</v>
      </c>
    </row>
    <row r="268" spans="1:7" outlineLevel="1" x14ac:dyDescent="0.35">
      <c r="B268" s="541"/>
      <c r="C268" s="546"/>
      <c r="D268" s="542"/>
      <c r="E268" s="115"/>
      <c r="F268" s="114"/>
      <c r="G268" s="73">
        <f t="shared" si="12"/>
        <v>0</v>
      </c>
    </row>
    <row r="269" spans="1:7" outlineLevel="1" x14ac:dyDescent="0.35">
      <c r="B269" s="541"/>
      <c r="C269" s="546"/>
      <c r="D269" s="542"/>
      <c r="E269" s="115"/>
      <c r="F269" s="114"/>
      <c r="G269" s="73">
        <f t="shared" si="12"/>
        <v>0</v>
      </c>
    </row>
    <row r="270" spans="1:7" outlineLevel="1" x14ac:dyDescent="0.35">
      <c r="B270" s="541"/>
      <c r="C270" s="546"/>
      <c r="D270" s="542"/>
      <c r="E270" s="115"/>
      <c r="F270" s="114"/>
      <c r="G270" s="73">
        <f t="shared" si="12"/>
        <v>0</v>
      </c>
    </row>
    <row r="271" spans="1:7" outlineLevel="1" x14ac:dyDescent="0.35">
      <c r="B271" s="541"/>
      <c r="C271" s="546"/>
      <c r="D271" s="542"/>
      <c r="E271" s="115"/>
      <c r="F271" s="114"/>
      <c r="G271" s="73">
        <f t="shared" si="12"/>
        <v>0</v>
      </c>
    </row>
    <row r="272" spans="1:7" outlineLevel="1" x14ac:dyDescent="0.35">
      <c r="B272" s="541"/>
      <c r="C272" s="546"/>
      <c r="D272" s="542"/>
      <c r="E272" s="115"/>
      <c r="F272" s="114"/>
      <c r="G272" s="73">
        <f t="shared" si="12"/>
        <v>0</v>
      </c>
    </row>
    <row r="273" spans="1:7" outlineLevel="1" x14ac:dyDescent="0.35">
      <c r="B273" s="541"/>
      <c r="C273" s="546"/>
      <c r="D273" s="542"/>
      <c r="E273" s="115"/>
      <c r="F273" s="114"/>
      <c r="G273" s="73">
        <f t="shared" si="12"/>
        <v>0</v>
      </c>
    </row>
    <row r="274" spans="1:7" outlineLevel="1" x14ac:dyDescent="0.35">
      <c r="A274" s="113" t="s">
        <v>155</v>
      </c>
      <c r="B274" s="541"/>
      <c r="C274" s="546"/>
      <c r="D274" s="542"/>
      <c r="E274" s="115"/>
      <c r="F274" s="114"/>
      <c r="G274" s="73">
        <f t="shared" si="12"/>
        <v>0</v>
      </c>
    </row>
    <row r="275" spans="1:7" outlineLevel="1" x14ac:dyDescent="0.35">
      <c r="F275" s="39" t="s">
        <v>17</v>
      </c>
      <c r="G275" s="75">
        <f>SUM(G265:G274)</f>
        <v>0</v>
      </c>
    </row>
    <row r="276" spans="1:7" outlineLevel="1" x14ac:dyDescent="0.35"/>
    <row r="277" spans="1:7" ht="14.5" customHeight="1" outlineLevel="2" x14ac:dyDescent="0.35">
      <c r="A277" s="153" t="s">
        <v>96</v>
      </c>
      <c r="B277" s="380" t="s">
        <v>48</v>
      </c>
      <c r="C277" s="380"/>
      <c r="D277" s="380"/>
      <c r="E277" s="151" t="s">
        <v>30</v>
      </c>
      <c r="F277" s="151" t="s">
        <v>35</v>
      </c>
      <c r="G277" s="151" t="s">
        <v>17</v>
      </c>
    </row>
    <row r="278" spans="1:7" outlineLevel="2" x14ac:dyDescent="0.35">
      <c r="A278" s="188"/>
      <c r="B278" s="541"/>
      <c r="C278" s="546"/>
      <c r="D278" s="542"/>
      <c r="E278" s="115"/>
      <c r="F278" s="114"/>
      <c r="G278" s="73">
        <f t="shared" ref="G278:G287" si="13">ROUND(E278*F278,2)</f>
        <v>0</v>
      </c>
    </row>
    <row r="279" spans="1:7" outlineLevel="2" x14ac:dyDescent="0.35">
      <c r="B279" s="541"/>
      <c r="C279" s="546"/>
      <c r="D279" s="542"/>
      <c r="E279" s="115"/>
      <c r="F279" s="114"/>
      <c r="G279" s="73">
        <f t="shared" si="13"/>
        <v>0</v>
      </c>
    </row>
    <row r="280" spans="1:7" outlineLevel="2" x14ac:dyDescent="0.35">
      <c r="B280" s="541"/>
      <c r="C280" s="546"/>
      <c r="D280" s="542"/>
      <c r="E280" s="115"/>
      <c r="F280" s="114"/>
      <c r="G280" s="73">
        <f t="shared" si="13"/>
        <v>0</v>
      </c>
    </row>
    <row r="281" spans="1:7" outlineLevel="2" x14ac:dyDescent="0.35">
      <c r="B281" s="541"/>
      <c r="C281" s="546"/>
      <c r="D281" s="542"/>
      <c r="E281" s="115"/>
      <c r="F281" s="114"/>
      <c r="G281" s="73">
        <f t="shared" si="13"/>
        <v>0</v>
      </c>
    </row>
    <row r="282" spans="1:7" outlineLevel="2" x14ac:dyDescent="0.35">
      <c r="B282" s="541"/>
      <c r="C282" s="546"/>
      <c r="D282" s="542"/>
      <c r="E282" s="115"/>
      <c r="F282" s="114"/>
      <c r="G282" s="73">
        <f t="shared" si="13"/>
        <v>0</v>
      </c>
    </row>
    <row r="283" spans="1:7" outlineLevel="2" x14ac:dyDescent="0.35">
      <c r="B283" s="541"/>
      <c r="C283" s="546"/>
      <c r="D283" s="542"/>
      <c r="E283" s="115"/>
      <c r="F283" s="114"/>
      <c r="G283" s="73">
        <f t="shared" si="13"/>
        <v>0</v>
      </c>
    </row>
    <row r="284" spans="1:7" outlineLevel="2" x14ac:dyDescent="0.35">
      <c r="B284" s="541"/>
      <c r="C284" s="546"/>
      <c r="D284" s="542"/>
      <c r="E284" s="115"/>
      <c r="F284" s="114"/>
      <c r="G284" s="73">
        <f t="shared" si="13"/>
        <v>0</v>
      </c>
    </row>
    <row r="285" spans="1:7" outlineLevel="2" x14ac:dyDescent="0.35">
      <c r="B285" s="541"/>
      <c r="C285" s="546"/>
      <c r="D285" s="542"/>
      <c r="E285" s="115"/>
      <c r="F285" s="114"/>
      <c r="G285" s="73">
        <f t="shared" si="13"/>
        <v>0</v>
      </c>
    </row>
    <row r="286" spans="1:7" outlineLevel="2" x14ac:dyDescent="0.35">
      <c r="B286" s="541"/>
      <c r="C286" s="546"/>
      <c r="D286" s="542"/>
      <c r="E286" s="115"/>
      <c r="F286" s="114"/>
      <c r="G286" s="73">
        <f t="shared" si="13"/>
        <v>0</v>
      </c>
    </row>
    <row r="287" spans="1:7" outlineLevel="2" x14ac:dyDescent="0.35">
      <c r="A287" s="113" t="s">
        <v>155</v>
      </c>
      <c r="B287" s="541"/>
      <c r="C287" s="546"/>
      <c r="D287" s="542"/>
      <c r="E287" s="115"/>
      <c r="F287" s="114"/>
      <c r="G287" s="73">
        <f t="shared" si="13"/>
        <v>0</v>
      </c>
    </row>
    <row r="288" spans="1:7" outlineLevel="2" x14ac:dyDescent="0.35">
      <c r="A288" s="554"/>
      <c r="B288" s="554"/>
      <c r="C288" s="554"/>
      <c r="D288" s="189"/>
      <c r="F288" s="39" t="s">
        <v>17</v>
      </c>
      <c r="G288" s="75">
        <f>SUM(G278:G287)</f>
        <v>0</v>
      </c>
    </row>
    <row r="289" spans="1:7" outlineLevel="1" x14ac:dyDescent="0.35">
      <c r="A289" s="189"/>
      <c r="B289" s="189"/>
      <c r="C289" s="189"/>
      <c r="D289" s="189"/>
    </row>
    <row r="290" spans="1:7" ht="14.5" customHeight="1" outlineLevel="2" x14ac:dyDescent="0.35">
      <c r="A290" s="153" t="s">
        <v>96</v>
      </c>
      <c r="B290" s="380" t="s">
        <v>48</v>
      </c>
      <c r="C290" s="380"/>
      <c r="D290" s="380"/>
      <c r="E290" s="151" t="s">
        <v>30</v>
      </c>
      <c r="F290" s="153" t="s">
        <v>35</v>
      </c>
      <c r="G290" s="151" t="s">
        <v>17</v>
      </c>
    </row>
    <row r="291" spans="1:7" outlineLevel="2" x14ac:dyDescent="0.35">
      <c r="A291" s="188"/>
      <c r="B291" s="541"/>
      <c r="C291" s="546"/>
      <c r="D291" s="542"/>
      <c r="E291" s="115"/>
      <c r="F291" s="114"/>
      <c r="G291" s="73">
        <f t="shared" ref="G291:G300" si="14">ROUND(E291*F291,2)</f>
        <v>0</v>
      </c>
    </row>
    <row r="292" spans="1:7" outlineLevel="2" x14ac:dyDescent="0.35">
      <c r="B292" s="541"/>
      <c r="C292" s="546"/>
      <c r="D292" s="542"/>
      <c r="E292" s="115"/>
      <c r="F292" s="114"/>
      <c r="G292" s="73">
        <f t="shared" si="14"/>
        <v>0</v>
      </c>
    </row>
    <row r="293" spans="1:7" outlineLevel="2" x14ac:dyDescent="0.35">
      <c r="B293" s="541"/>
      <c r="C293" s="546"/>
      <c r="D293" s="542"/>
      <c r="E293" s="115"/>
      <c r="F293" s="114"/>
      <c r="G293" s="73">
        <f t="shared" si="14"/>
        <v>0</v>
      </c>
    </row>
    <row r="294" spans="1:7" outlineLevel="2" x14ac:dyDescent="0.35">
      <c r="B294" s="541"/>
      <c r="C294" s="546"/>
      <c r="D294" s="542"/>
      <c r="E294" s="115"/>
      <c r="F294" s="114"/>
      <c r="G294" s="73">
        <f t="shared" si="14"/>
        <v>0</v>
      </c>
    </row>
    <row r="295" spans="1:7" outlineLevel="2" x14ac:dyDescent="0.35">
      <c r="B295" s="541"/>
      <c r="C295" s="546"/>
      <c r="D295" s="542"/>
      <c r="E295" s="115"/>
      <c r="F295" s="114"/>
      <c r="G295" s="73">
        <f t="shared" si="14"/>
        <v>0</v>
      </c>
    </row>
    <row r="296" spans="1:7" outlineLevel="2" x14ac:dyDescent="0.35">
      <c r="B296" s="541"/>
      <c r="C296" s="546"/>
      <c r="D296" s="542"/>
      <c r="E296" s="115"/>
      <c r="F296" s="114"/>
      <c r="G296" s="73">
        <f t="shared" si="14"/>
        <v>0</v>
      </c>
    </row>
    <row r="297" spans="1:7" outlineLevel="2" x14ac:dyDescent="0.35">
      <c r="B297" s="541"/>
      <c r="C297" s="546"/>
      <c r="D297" s="542"/>
      <c r="E297" s="115"/>
      <c r="F297" s="114"/>
      <c r="G297" s="73">
        <f t="shared" si="14"/>
        <v>0</v>
      </c>
    </row>
    <row r="298" spans="1:7" outlineLevel="2" x14ac:dyDescent="0.35">
      <c r="B298" s="541"/>
      <c r="C298" s="546"/>
      <c r="D298" s="542"/>
      <c r="E298" s="115"/>
      <c r="F298" s="114"/>
      <c r="G298" s="73">
        <f t="shared" si="14"/>
        <v>0</v>
      </c>
    </row>
    <row r="299" spans="1:7" outlineLevel="2" x14ac:dyDescent="0.35">
      <c r="B299" s="541"/>
      <c r="C299" s="546"/>
      <c r="D299" s="542"/>
      <c r="E299" s="115"/>
      <c r="F299" s="114"/>
      <c r="G299" s="73">
        <f t="shared" si="14"/>
        <v>0</v>
      </c>
    </row>
    <row r="300" spans="1:7" outlineLevel="2" x14ac:dyDescent="0.35">
      <c r="A300" s="113" t="s">
        <v>155</v>
      </c>
      <c r="B300" s="541"/>
      <c r="C300" s="546"/>
      <c r="D300" s="542"/>
      <c r="E300" s="115"/>
      <c r="F300" s="114"/>
      <c r="G300" s="73">
        <f t="shared" si="14"/>
        <v>0</v>
      </c>
    </row>
    <row r="301" spans="1:7" outlineLevel="2" x14ac:dyDescent="0.35">
      <c r="A301" s="554"/>
      <c r="B301" s="554"/>
      <c r="C301" s="554"/>
      <c r="D301" s="189"/>
      <c r="F301" s="39" t="s">
        <v>17</v>
      </c>
      <c r="G301" s="75">
        <f>SUM(G291:G300)</f>
        <v>0</v>
      </c>
    </row>
    <row r="302" spans="1:7" outlineLevel="1" x14ac:dyDescent="0.35">
      <c r="A302" s="189"/>
      <c r="B302" s="189"/>
      <c r="C302" s="189"/>
      <c r="D302" s="189"/>
    </row>
    <row r="303" spans="1:7" ht="14.5" customHeight="1" outlineLevel="2" x14ac:dyDescent="0.35">
      <c r="A303" s="153" t="s">
        <v>96</v>
      </c>
      <c r="B303" s="380" t="s">
        <v>48</v>
      </c>
      <c r="C303" s="380"/>
      <c r="D303" s="380"/>
      <c r="E303" s="151" t="s">
        <v>30</v>
      </c>
      <c r="F303" s="153" t="s">
        <v>35</v>
      </c>
      <c r="G303" s="151" t="s">
        <v>17</v>
      </c>
    </row>
    <row r="304" spans="1:7" outlineLevel="2" x14ac:dyDescent="0.35">
      <c r="A304" s="188"/>
      <c r="B304" s="541"/>
      <c r="C304" s="546"/>
      <c r="D304" s="542"/>
      <c r="E304" s="115"/>
      <c r="F304" s="114"/>
      <c r="G304" s="73">
        <f t="shared" ref="G304:G313" si="15">ROUND(E304*F304,2)</f>
        <v>0</v>
      </c>
    </row>
    <row r="305" spans="1:7" outlineLevel="2" x14ac:dyDescent="0.35">
      <c r="B305" s="541"/>
      <c r="C305" s="546"/>
      <c r="D305" s="542"/>
      <c r="E305" s="115"/>
      <c r="F305" s="114"/>
      <c r="G305" s="73">
        <f t="shared" si="15"/>
        <v>0</v>
      </c>
    </row>
    <row r="306" spans="1:7" outlineLevel="2" x14ac:dyDescent="0.35">
      <c r="B306" s="541"/>
      <c r="C306" s="546"/>
      <c r="D306" s="542"/>
      <c r="E306" s="115"/>
      <c r="F306" s="114"/>
      <c r="G306" s="73">
        <f t="shared" si="15"/>
        <v>0</v>
      </c>
    </row>
    <row r="307" spans="1:7" outlineLevel="2" x14ac:dyDescent="0.35">
      <c r="B307" s="541"/>
      <c r="C307" s="546"/>
      <c r="D307" s="542"/>
      <c r="E307" s="115"/>
      <c r="F307" s="114"/>
      <c r="G307" s="73">
        <f t="shared" si="15"/>
        <v>0</v>
      </c>
    </row>
    <row r="308" spans="1:7" outlineLevel="2" x14ac:dyDescent="0.35">
      <c r="B308" s="541"/>
      <c r="C308" s="546"/>
      <c r="D308" s="542"/>
      <c r="E308" s="115"/>
      <c r="F308" s="114"/>
      <c r="G308" s="73">
        <f t="shared" si="15"/>
        <v>0</v>
      </c>
    </row>
    <row r="309" spans="1:7" outlineLevel="2" x14ac:dyDescent="0.35">
      <c r="B309" s="541"/>
      <c r="C309" s="546"/>
      <c r="D309" s="542"/>
      <c r="E309" s="115"/>
      <c r="F309" s="114"/>
      <c r="G309" s="73">
        <f t="shared" si="15"/>
        <v>0</v>
      </c>
    </row>
    <row r="310" spans="1:7" outlineLevel="2" x14ac:dyDescent="0.35">
      <c r="B310" s="541"/>
      <c r="C310" s="546"/>
      <c r="D310" s="542"/>
      <c r="E310" s="115"/>
      <c r="F310" s="114"/>
      <c r="G310" s="73">
        <f t="shared" si="15"/>
        <v>0</v>
      </c>
    </row>
    <row r="311" spans="1:7" outlineLevel="2" x14ac:dyDescent="0.35">
      <c r="B311" s="541"/>
      <c r="C311" s="546"/>
      <c r="D311" s="542"/>
      <c r="E311" s="115"/>
      <c r="F311" s="114"/>
      <c r="G311" s="73">
        <f t="shared" si="15"/>
        <v>0</v>
      </c>
    </row>
    <row r="312" spans="1:7" outlineLevel="2" x14ac:dyDescent="0.35">
      <c r="B312" s="541"/>
      <c r="C312" s="546"/>
      <c r="D312" s="542"/>
      <c r="E312" s="115"/>
      <c r="F312" s="114"/>
      <c r="G312" s="73">
        <f t="shared" si="15"/>
        <v>0</v>
      </c>
    </row>
    <row r="313" spans="1:7" outlineLevel="2" x14ac:dyDescent="0.35">
      <c r="A313" s="113" t="s">
        <v>155</v>
      </c>
      <c r="B313" s="541"/>
      <c r="C313" s="546"/>
      <c r="D313" s="542"/>
      <c r="E313" s="115"/>
      <c r="F313" s="114"/>
      <c r="G313" s="73">
        <f t="shared" si="15"/>
        <v>0</v>
      </c>
    </row>
    <row r="314" spans="1:7" outlineLevel="2" x14ac:dyDescent="0.35">
      <c r="F314" s="39" t="s">
        <v>17</v>
      </c>
      <c r="G314" s="75">
        <f>SUM(G304:G313)</f>
        <v>0</v>
      </c>
    </row>
    <row r="315" spans="1:7" outlineLevel="1" x14ac:dyDescent="0.35"/>
    <row r="316" spans="1:7" ht="14.5" customHeight="1" outlineLevel="2" x14ac:dyDescent="0.35">
      <c r="A316" s="153" t="s">
        <v>96</v>
      </c>
      <c r="B316" s="380" t="s">
        <v>48</v>
      </c>
      <c r="C316" s="380"/>
      <c r="D316" s="380"/>
      <c r="E316" s="151" t="s">
        <v>30</v>
      </c>
      <c r="F316" s="153" t="s">
        <v>35</v>
      </c>
      <c r="G316" s="151" t="s">
        <v>17</v>
      </c>
    </row>
    <row r="317" spans="1:7" outlineLevel="2" x14ac:dyDescent="0.35">
      <c r="A317" s="188"/>
      <c r="B317" s="541"/>
      <c r="C317" s="546"/>
      <c r="D317" s="542"/>
      <c r="E317" s="115"/>
      <c r="F317" s="114"/>
      <c r="G317" s="73">
        <f t="shared" ref="G317:G322" si="16">ROUND(E317*F317,2)</f>
        <v>0</v>
      </c>
    </row>
    <row r="318" spans="1:7" outlineLevel="2" x14ac:dyDescent="0.35">
      <c r="B318" s="541"/>
      <c r="C318" s="546"/>
      <c r="D318" s="542"/>
      <c r="E318" s="115"/>
      <c r="F318" s="114"/>
      <c r="G318" s="73">
        <f t="shared" si="16"/>
        <v>0</v>
      </c>
    </row>
    <row r="319" spans="1:7" outlineLevel="2" x14ac:dyDescent="0.35">
      <c r="B319" s="541"/>
      <c r="C319" s="546"/>
      <c r="D319" s="542"/>
      <c r="E319" s="115"/>
      <c r="F319" s="114"/>
      <c r="G319" s="73">
        <f t="shared" si="16"/>
        <v>0</v>
      </c>
    </row>
    <row r="320" spans="1:7" outlineLevel="2" x14ac:dyDescent="0.35">
      <c r="B320" s="541"/>
      <c r="C320" s="546"/>
      <c r="D320" s="542"/>
      <c r="E320" s="115"/>
      <c r="F320" s="114"/>
      <c r="G320" s="73">
        <f t="shared" si="16"/>
        <v>0</v>
      </c>
    </row>
    <row r="321" spans="1:7" outlineLevel="2" x14ac:dyDescent="0.35">
      <c r="B321" s="541"/>
      <c r="C321" s="546"/>
      <c r="D321" s="542"/>
      <c r="E321" s="115"/>
      <c r="F321" s="114"/>
      <c r="G321" s="73">
        <f t="shared" si="16"/>
        <v>0</v>
      </c>
    </row>
    <row r="322" spans="1:7" outlineLevel="2" x14ac:dyDescent="0.35">
      <c r="A322" s="113" t="s">
        <v>155</v>
      </c>
      <c r="B322" s="541"/>
      <c r="C322" s="546"/>
      <c r="D322" s="542"/>
      <c r="E322" s="115"/>
      <c r="F322" s="114"/>
      <c r="G322" s="73">
        <f t="shared" si="16"/>
        <v>0</v>
      </c>
    </row>
    <row r="323" spans="1:7" outlineLevel="2" x14ac:dyDescent="0.35">
      <c r="F323" s="39" t="s">
        <v>17</v>
      </c>
      <c r="G323" s="75">
        <f>SUM(G317:G322)</f>
        <v>0</v>
      </c>
    </row>
    <row r="324" spans="1:7" outlineLevel="1" x14ac:dyDescent="0.35"/>
    <row r="325" spans="1:7" ht="14.5" customHeight="1" outlineLevel="2" x14ac:dyDescent="0.35">
      <c r="A325" s="153" t="s">
        <v>96</v>
      </c>
      <c r="B325" s="380" t="s">
        <v>48</v>
      </c>
      <c r="C325" s="380"/>
      <c r="D325" s="380"/>
      <c r="E325" s="151" t="s">
        <v>30</v>
      </c>
      <c r="F325" s="153" t="s">
        <v>35</v>
      </c>
      <c r="G325" s="151" t="s">
        <v>17</v>
      </c>
    </row>
    <row r="326" spans="1:7" outlineLevel="2" x14ac:dyDescent="0.35">
      <c r="A326" s="188"/>
      <c r="B326" s="541"/>
      <c r="C326" s="546"/>
      <c r="D326" s="542"/>
      <c r="E326" s="115"/>
      <c r="F326" s="114"/>
      <c r="G326" s="73">
        <f t="shared" ref="G326:G331" si="17">ROUND(E326*F326,2)</f>
        <v>0</v>
      </c>
    </row>
    <row r="327" spans="1:7" outlineLevel="2" x14ac:dyDescent="0.35">
      <c r="B327" s="541"/>
      <c r="C327" s="546"/>
      <c r="D327" s="542"/>
      <c r="E327" s="115"/>
      <c r="F327" s="114"/>
      <c r="G327" s="73">
        <f t="shared" si="17"/>
        <v>0</v>
      </c>
    </row>
    <row r="328" spans="1:7" outlineLevel="2" x14ac:dyDescent="0.35">
      <c r="B328" s="541"/>
      <c r="C328" s="546"/>
      <c r="D328" s="542"/>
      <c r="E328" s="115"/>
      <c r="F328" s="114"/>
      <c r="G328" s="73">
        <f t="shared" si="17"/>
        <v>0</v>
      </c>
    </row>
    <row r="329" spans="1:7" outlineLevel="2" x14ac:dyDescent="0.35">
      <c r="B329" s="541"/>
      <c r="C329" s="546"/>
      <c r="D329" s="542"/>
      <c r="E329" s="115"/>
      <c r="F329" s="114"/>
      <c r="G329" s="73">
        <f t="shared" si="17"/>
        <v>0</v>
      </c>
    </row>
    <row r="330" spans="1:7" outlineLevel="2" x14ac:dyDescent="0.35">
      <c r="B330" s="541"/>
      <c r="C330" s="546"/>
      <c r="D330" s="542"/>
      <c r="E330" s="115"/>
      <c r="F330" s="114"/>
      <c r="G330" s="73">
        <f t="shared" si="17"/>
        <v>0</v>
      </c>
    </row>
    <row r="331" spans="1:7" outlineLevel="2" x14ac:dyDescent="0.35">
      <c r="A331" s="113" t="s">
        <v>155</v>
      </c>
      <c r="B331" s="541"/>
      <c r="C331" s="546"/>
      <c r="D331" s="542"/>
      <c r="E331" s="115"/>
      <c r="F331" s="114"/>
      <c r="G331" s="73">
        <f t="shared" si="17"/>
        <v>0</v>
      </c>
    </row>
    <row r="332" spans="1:7" outlineLevel="2" x14ac:dyDescent="0.35">
      <c r="F332" s="39" t="s">
        <v>17</v>
      </c>
      <c r="G332" s="75">
        <f>SUM(G326:G331)</f>
        <v>0</v>
      </c>
    </row>
    <row r="333" spans="1:7" outlineLevel="1" x14ac:dyDescent="0.35"/>
    <row r="334" spans="1:7" ht="14.5" customHeight="1" outlineLevel="2" x14ac:dyDescent="0.35">
      <c r="A334" s="153" t="s">
        <v>96</v>
      </c>
      <c r="B334" s="380" t="s">
        <v>48</v>
      </c>
      <c r="C334" s="380"/>
      <c r="D334" s="380"/>
      <c r="E334" s="151" t="s">
        <v>30</v>
      </c>
      <c r="F334" s="153" t="s">
        <v>35</v>
      </c>
      <c r="G334" s="151" t="s">
        <v>17</v>
      </c>
    </row>
    <row r="335" spans="1:7" outlineLevel="2" x14ac:dyDescent="0.35">
      <c r="A335" s="188"/>
      <c r="B335" s="541"/>
      <c r="C335" s="546"/>
      <c r="D335" s="542"/>
      <c r="E335" s="115"/>
      <c r="F335" s="114"/>
      <c r="G335" s="73">
        <f t="shared" ref="G335:G339" si="18">ROUND(E335*F335,2)</f>
        <v>0</v>
      </c>
    </row>
    <row r="336" spans="1:7" outlineLevel="2" x14ac:dyDescent="0.35">
      <c r="B336" s="541"/>
      <c r="C336" s="546"/>
      <c r="D336" s="542"/>
      <c r="E336" s="115"/>
      <c r="F336" s="114"/>
      <c r="G336" s="73">
        <f t="shared" si="18"/>
        <v>0</v>
      </c>
    </row>
    <row r="337" spans="1:7" outlineLevel="2" x14ac:dyDescent="0.35">
      <c r="B337" s="541"/>
      <c r="C337" s="546"/>
      <c r="D337" s="542"/>
      <c r="E337" s="115"/>
      <c r="F337" s="114"/>
      <c r="G337" s="73">
        <f t="shared" si="18"/>
        <v>0</v>
      </c>
    </row>
    <row r="338" spans="1:7" outlineLevel="2" x14ac:dyDescent="0.35">
      <c r="B338" s="541"/>
      <c r="C338" s="546"/>
      <c r="D338" s="542"/>
      <c r="E338" s="115"/>
      <c r="F338" s="114"/>
      <c r="G338" s="73">
        <f t="shared" si="18"/>
        <v>0</v>
      </c>
    </row>
    <row r="339" spans="1:7" outlineLevel="2" x14ac:dyDescent="0.35">
      <c r="A339" s="113" t="s">
        <v>155</v>
      </c>
      <c r="B339" s="541"/>
      <c r="C339" s="546"/>
      <c r="D339" s="542"/>
      <c r="E339" s="115"/>
      <c r="F339" s="114"/>
      <c r="G339" s="73">
        <f t="shared" si="18"/>
        <v>0</v>
      </c>
    </row>
    <row r="340" spans="1:7" outlineLevel="2" x14ac:dyDescent="0.35">
      <c r="F340" s="39" t="s">
        <v>17</v>
      </c>
      <c r="G340" s="75">
        <f>SUM(G335:G339)</f>
        <v>0</v>
      </c>
    </row>
    <row r="341" spans="1:7" outlineLevel="1" x14ac:dyDescent="0.35"/>
    <row r="342" spans="1:7" ht="14.5" customHeight="1" outlineLevel="2" x14ac:dyDescent="0.35">
      <c r="A342" s="153" t="s">
        <v>96</v>
      </c>
      <c r="B342" s="380" t="s">
        <v>48</v>
      </c>
      <c r="C342" s="380"/>
      <c r="D342" s="380"/>
      <c r="E342" s="151" t="s">
        <v>30</v>
      </c>
      <c r="F342" s="153" t="s">
        <v>35</v>
      </c>
      <c r="G342" s="151" t="s">
        <v>17</v>
      </c>
    </row>
    <row r="343" spans="1:7" outlineLevel="2" x14ac:dyDescent="0.35">
      <c r="A343" s="188"/>
      <c r="B343" s="541"/>
      <c r="C343" s="546"/>
      <c r="D343" s="542"/>
      <c r="E343" s="115"/>
      <c r="F343" s="114"/>
      <c r="G343" s="73">
        <f t="shared" ref="G343:G347" si="19">ROUND(E343*F343,2)</f>
        <v>0</v>
      </c>
    </row>
    <row r="344" spans="1:7" outlineLevel="2" x14ac:dyDescent="0.35">
      <c r="B344" s="541"/>
      <c r="C344" s="546"/>
      <c r="D344" s="542"/>
      <c r="E344" s="115"/>
      <c r="F344" s="114"/>
      <c r="G344" s="73">
        <f t="shared" si="19"/>
        <v>0</v>
      </c>
    </row>
    <row r="345" spans="1:7" outlineLevel="2" x14ac:dyDescent="0.35">
      <c r="B345" s="541"/>
      <c r="C345" s="546"/>
      <c r="D345" s="542"/>
      <c r="E345" s="115"/>
      <c r="F345" s="114"/>
      <c r="G345" s="73">
        <f t="shared" si="19"/>
        <v>0</v>
      </c>
    </row>
    <row r="346" spans="1:7" outlineLevel="2" x14ac:dyDescent="0.35">
      <c r="B346" s="541"/>
      <c r="C346" s="546"/>
      <c r="D346" s="542"/>
      <c r="E346" s="115"/>
      <c r="F346" s="114"/>
      <c r="G346" s="73">
        <f t="shared" si="19"/>
        <v>0</v>
      </c>
    </row>
    <row r="347" spans="1:7" outlineLevel="2" x14ac:dyDescent="0.35">
      <c r="A347" s="113" t="s">
        <v>155</v>
      </c>
      <c r="B347" s="541"/>
      <c r="C347" s="546"/>
      <c r="D347" s="542"/>
      <c r="E347" s="115"/>
      <c r="F347" s="114"/>
      <c r="G347" s="73">
        <f t="shared" si="19"/>
        <v>0</v>
      </c>
    </row>
    <row r="348" spans="1:7" outlineLevel="2" x14ac:dyDescent="0.35">
      <c r="F348" s="39" t="s">
        <v>17</v>
      </c>
      <c r="G348" s="75">
        <f>SUM(G343:G347)</f>
        <v>0</v>
      </c>
    </row>
    <row r="349" spans="1:7" outlineLevel="1" x14ac:dyDescent="0.35"/>
    <row r="350" spans="1:7" outlineLevel="2" x14ac:dyDescent="0.35">
      <c r="A350" s="153" t="s">
        <v>96</v>
      </c>
      <c r="B350" s="380" t="s">
        <v>48</v>
      </c>
      <c r="C350" s="380"/>
      <c r="D350" s="380"/>
      <c r="E350" s="151" t="s">
        <v>30</v>
      </c>
      <c r="F350" s="153" t="s">
        <v>35</v>
      </c>
      <c r="G350" s="151" t="s">
        <v>17</v>
      </c>
    </row>
    <row r="351" spans="1:7" outlineLevel="2" x14ac:dyDescent="0.35">
      <c r="A351" s="188"/>
      <c r="B351" s="541"/>
      <c r="C351" s="546"/>
      <c r="D351" s="542"/>
      <c r="E351" s="115"/>
      <c r="F351" s="114"/>
      <c r="G351" s="73">
        <f t="shared" ref="G351:G355" si="20">ROUND(E351*F351,2)</f>
        <v>0</v>
      </c>
    </row>
    <row r="352" spans="1:7" outlineLevel="2" x14ac:dyDescent="0.35">
      <c r="B352" s="541"/>
      <c r="C352" s="546"/>
      <c r="D352" s="542"/>
      <c r="E352" s="115"/>
      <c r="F352" s="114"/>
      <c r="G352" s="73">
        <f t="shared" si="20"/>
        <v>0</v>
      </c>
    </row>
    <row r="353" spans="1:7" outlineLevel="2" x14ac:dyDescent="0.35">
      <c r="B353" s="541"/>
      <c r="C353" s="546"/>
      <c r="D353" s="542"/>
      <c r="E353" s="115"/>
      <c r="F353" s="114"/>
      <c r="G353" s="73">
        <f t="shared" si="20"/>
        <v>0</v>
      </c>
    </row>
    <row r="354" spans="1:7" outlineLevel="2" x14ac:dyDescent="0.35">
      <c r="B354" s="541"/>
      <c r="C354" s="546"/>
      <c r="D354" s="542"/>
      <c r="E354" s="115"/>
      <c r="F354" s="114"/>
      <c r="G354" s="73">
        <f t="shared" si="20"/>
        <v>0</v>
      </c>
    </row>
    <row r="355" spans="1:7" outlineLevel="2" x14ac:dyDescent="0.35">
      <c r="A355" s="113" t="s">
        <v>155</v>
      </c>
      <c r="B355" s="541"/>
      <c r="C355" s="546"/>
      <c r="D355" s="542"/>
      <c r="E355" s="115"/>
      <c r="F355" s="114"/>
      <c r="G355" s="73">
        <f t="shared" si="20"/>
        <v>0</v>
      </c>
    </row>
    <row r="356" spans="1:7" outlineLevel="2" x14ac:dyDescent="0.35">
      <c r="F356" s="39" t="s">
        <v>17</v>
      </c>
      <c r="G356" s="75">
        <f>SUM(G351:G355)</f>
        <v>0</v>
      </c>
    </row>
    <row r="357" spans="1:7" outlineLevel="1" x14ac:dyDescent="0.35"/>
    <row r="358" spans="1:7" outlineLevel="2" x14ac:dyDescent="0.35">
      <c r="A358" s="153" t="s">
        <v>96</v>
      </c>
      <c r="B358" s="380" t="s">
        <v>48</v>
      </c>
      <c r="C358" s="380"/>
      <c r="D358" s="380"/>
      <c r="E358" s="151" t="s">
        <v>30</v>
      </c>
      <c r="F358" s="153" t="s">
        <v>35</v>
      </c>
      <c r="G358" s="151" t="s">
        <v>17</v>
      </c>
    </row>
    <row r="359" spans="1:7" outlineLevel="2" x14ac:dyDescent="0.35">
      <c r="A359" s="188"/>
      <c r="B359" s="541"/>
      <c r="C359" s="546"/>
      <c r="D359" s="542"/>
      <c r="E359" s="115"/>
      <c r="F359" s="114"/>
      <c r="G359" s="73">
        <f t="shared" ref="G359:G363" si="21">ROUND(E359*F359,2)</f>
        <v>0</v>
      </c>
    </row>
    <row r="360" spans="1:7" outlineLevel="2" x14ac:dyDescent="0.35">
      <c r="B360" s="541"/>
      <c r="C360" s="546"/>
      <c r="D360" s="542"/>
      <c r="E360" s="115"/>
      <c r="F360" s="114"/>
      <c r="G360" s="73">
        <f t="shared" si="21"/>
        <v>0</v>
      </c>
    </row>
    <row r="361" spans="1:7" outlineLevel="2" x14ac:dyDescent="0.35">
      <c r="B361" s="541"/>
      <c r="C361" s="546"/>
      <c r="D361" s="542"/>
      <c r="E361" s="115"/>
      <c r="F361" s="114"/>
      <c r="G361" s="73">
        <f t="shared" si="21"/>
        <v>0</v>
      </c>
    </row>
    <row r="362" spans="1:7" outlineLevel="2" x14ac:dyDescent="0.35">
      <c r="B362" s="541"/>
      <c r="C362" s="546"/>
      <c r="D362" s="542"/>
      <c r="E362" s="115"/>
      <c r="F362" s="114"/>
      <c r="G362" s="73">
        <f t="shared" si="21"/>
        <v>0</v>
      </c>
    </row>
    <row r="363" spans="1:7" outlineLevel="2" x14ac:dyDescent="0.35">
      <c r="A363" s="113" t="s">
        <v>155</v>
      </c>
      <c r="B363" s="541"/>
      <c r="C363" s="546"/>
      <c r="D363" s="542"/>
      <c r="E363" s="115"/>
      <c r="F363" s="114"/>
      <c r="G363" s="73">
        <f t="shared" si="21"/>
        <v>0</v>
      </c>
    </row>
    <row r="364" spans="1:7" outlineLevel="2" x14ac:dyDescent="0.35">
      <c r="F364" s="39" t="s">
        <v>17</v>
      </c>
      <c r="G364" s="75">
        <f>SUM(G359:G363)</f>
        <v>0</v>
      </c>
    </row>
    <row r="365" spans="1:7" outlineLevel="1" x14ac:dyDescent="0.35"/>
    <row r="366" spans="1:7" ht="15.5" x14ac:dyDescent="0.35">
      <c r="F366" s="142" t="s">
        <v>75</v>
      </c>
      <c r="G366" s="140">
        <f>G275+G288+G301+G314+G323+G332+G340+G348+G356+G364</f>
        <v>0</v>
      </c>
    </row>
    <row r="367" spans="1:7" ht="15" thickBot="1" x14ac:dyDescent="0.4"/>
    <row r="368" spans="1:7" ht="40.9" customHeight="1" thickBot="1" x14ac:dyDescent="0.4">
      <c r="A368" s="166" t="s">
        <v>13</v>
      </c>
      <c r="B368" s="563" t="s">
        <v>252</v>
      </c>
      <c r="C368" s="564"/>
      <c r="D368" s="564"/>
      <c r="E368" s="564"/>
      <c r="F368" s="564"/>
      <c r="G368" s="580"/>
    </row>
    <row r="369" spans="1:7" outlineLevel="1" x14ac:dyDescent="0.35">
      <c r="A369" s="384" t="s">
        <v>38</v>
      </c>
      <c r="B369" s="386"/>
      <c r="C369" s="384" t="s">
        <v>135</v>
      </c>
      <c r="D369" s="385"/>
      <c r="E369" s="385"/>
      <c r="F369" s="386"/>
      <c r="G369" s="151" t="s">
        <v>17</v>
      </c>
    </row>
    <row r="370" spans="1:7" outlineLevel="1" x14ac:dyDescent="0.35">
      <c r="A370" s="550"/>
      <c r="B370" s="550"/>
      <c r="C370" s="435"/>
      <c r="D370" s="436"/>
      <c r="E370" s="436"/>
      <c r="F370" s="437"/>
      <c r="G370" s="120"/>
    </row>
    <row r="371" spans="1:7" outlineLevel="1" x14ac:dyDescent="0.35">
      <c r="A371" s="550"/>
      <c r="B371" s="550"/>
      <c r="C371" s="435"/>
      <c r="D371" s="436"/>
      <c r="E371" s="436"/>
      <c r="F371" s="437"/>
      <c r="G371" s="120"/>
    </row>
    <row r="372" spans="1:7" outlineLevel="1" x14ac:dyDescent="0.35">
      <c r="A372" s="550"/>
      <c r="B372" s="550"/>
      <c r="C372" s="435"/>
      <c r="D372" s="436"/>
      <c r="E372" s="436"/>
      <c r="F372" s="437"/>
      <c r="G372" s="120"/>
    </row>
    <row r="373" spans="1:7" outlineLevel="1" x14ac:dyDescent="0.35">
      <c r="A373" s="550"/>
      <c r="B373" s="550"/>
      <c r="C373" s="435"/>
      <c r="D373" s="436"/>
      <c r="E373" s="436"/>
      <c r="F373" s="437"/>
      <c r="G373" s="120"/>
    </row>
    <row r="374" spans="1:7" outlineLevel="1" x14ac:dyDescent="0.35">
      <c r="A374" s="550"/>
      <c r="B374" s="550"/>
      <c r="C374" s="435"/>
      <c r="D374" s="436"/>
      <c r="E374" s="436"/>
      <c r="F374" s="437"/>
      <c r="G374" s="120"/>
    </row>
    <row r="375" spans="1:7" outlineLevel="2" x14ac:dyDescent="0.35">
      <c r="A375" s="550"/>
      <c r="B375" s="550"/>
      <c r="C375" s="435"/>
      <c r="D375" s="436"/>
      <c r="E375" s="436"/>
      <c r="F375" s="437"/>
      <c r="G375" s="120"/>
    </row>
    <row r="376" spans="1:7" outlineLevel="2" x14ac:dyDescent="0.35">
      <c r="A376" s="550"/>
      <c r="B376" s="550"/>
      <c r="C376" s="435"/>
      <c r="D376" s="436"/>
      <c r="E376" s="436"/>
      <c r="F376" s="437"/>
      <c r="G376" s="120"/>
    </row>
    <row r="377" spans="1:7" outlineLevel="2" x14ac:dyDescent="0.35">
      <c r="A377" s="550"/>
      <c r="B377" s="550"/>
      <c r="C377" s="435"/>
      <c r="D377" s="436"/>
      <c r="E377" s="436"/>
      <c r="F377" s="437"/>
      <c r="G377" s="120"/>
    </row>
    <row r="378" spans="1:7" outlineLevel="2" x14ac:dyDescent="0.35">
      <c r="A378" s="550"/>
      <c r="B378" s="550"/>
      <c r="C378" s="435"/>
      <c r="D378" s="436"/>
      <c r="E378" s="436"/>
      <c r="F378" s="437"/>
      <c r="G378" s="120"/>
    </row>
    <row r="379" spans="1:7" ht="15" customHeight="1" outlineLevel="2" x14ac:dyDescent="0.35">
      <c r="A379" s="550"/>
      <c r="B379" s="550"/>
      <c r="C379" s="435"/>
      <c r="D379" s="436"/>
      <c r="E379" s="436"/>
      <c r="F379" s="437"/>
      <c r="G379" s="120"/>
    </row>
    <row r="380" spans="1:7" ht="15.5" x14ac:dyDescent="0.35">
      <c r="F380" s="90" t="s">
        <v>76</v>
      </c>
      <c r="G380" s="140">
        <f>SUM(G370:G379)</f>
        <v>0</v>
      </c>
    </row>
    <row r="381" spans="1:7" ht="15" thickBot="1" x14ac:dyDescent="0.4"/>
    <row r="382" spans="1:7" ht="70.150000000000006" customHeight="1" thickBot="1" x14ac:dyDescent="0.4">
      <c r="A382" s="166" t="s">
        <v>7</v>
      </c>
      <c r="B382" s="423" t="s">
        <v>213</v>
      </c>
      <c r="C382" s="424"/>
      <c r="D382" s="424"/>
      <c r="E382" s="424"/>
      <c r="F382" s="424"/>
      <c r="G382" s="425"/>
    </row>
    <row r="383" spans="1:7" outlineLevel="1" x14ac:dyDescent="0.35"/>
    <row r="384" spans="1:7" ht="18.5" outlineLevel="1" collapsed="1" x14ac:dyDescent="0.35">
      <c r="A384" s="426" t="s">
        <v>138</v>
      </c>
      <c r="B384" s="427"/>
      <c r="C384" s="427"/>
      <c r="D384" s="427"/>
      <c r="E384" s="427"/>
      <c r="F384" s="427"/>
      <c r="G384" s="427"/>
    </row>
    <row r="385" spans="1:7" ht="43.5" hidden="1" outlineLevel="2" x14ac:dyDescent="0.35">
      <c r="A385" s="154" t="s">
        <v>105</v>
      </c>
      <c r="B385" s="152" t="s">
        <v>107</v>
      </c>
      <c r="C385" s="152" t="s">
        <v>108</v>
      </c>
      <c r="D385" s="152" t="s">
        <v>109</v>
      </c>
      <c r="E385" s="154" t="s">
        <v>103</v>
      </c>
      <c r="F385" s="152" t="s">
        <v>120</v>
      </c>
      <c r="G385" s="154" t="s">
        <v>17</v>
      </c>
    </row>
    <row r="386" spans="1:7" hidden="1" outlineLevel="2" x14ac:dyDescent="0.35">
      <c r="A386" s="247"/>
      <c r="B386" s="248"/>
      <c r="C386" s="244"/>
      <c r="D386" s="245"/>
      <c r="E386" s="244"/>
      <c r="F386" s="246"/>
      <c r="G386" s="73">
        <f>E386*F386</f>
        <v>0</v>
      </c>
    </row>
    <row r="387" spans="1:7" hidden="1" outlineLevel="2" x14ac:dyDescent="0.35">
      <c r="A387" s="247"/>
      <c r="B387" s="248"/>
      <c r="C387" s="244"/>
      <c r="D387" s="245"/>
      <c r="E387" s="244"/>
      <c r="F387" s="246"/>
      <c r="G387" s="73">
        <f>E387*F387</f>
        <v>0</v>
      </c>
    </row>
    <row r="388" spans="1:7" hidden="1" outlineLevel="2" x14ac:dyDescent="0.35">
      <c r="A388" s="247"/>
      <c r="B388" s="248"/>
      <c r="C388" s="244"/>
      <c r="D388" s="245"/>
      <c r="E388" s="244"/>
      <c r="F388" s="246"/>
      <c r="G388" s="73">
        <f>E388*F388</f>
        <v>0</v>
      </c>
    </row>
    <row r="389" spans="1:7" hidden="1" outlineLevel="2" x14ac:dyDescent="0.35">
      <c r="A389" s="247"/>
      <c r="B389" s="248"/>
      <c r="C389" s="244"/>
      <c r="D389" s="245"/>
      <c r="E389" s="244"/>
      <c r="F389" s="246"/>
      <c r="G389" s="73">
        <f>E389*F389</f>
        <v>0</v>
      </c>
    </row>
    <row r="390" spans="1:7" hidden="1" outlineLevel="2" x14ac:dyDescent="0.35">
      <c r="A390" s="247"/>
      <c r="B390" s="248"/>
      <c r="C390" s="244"/>
      <c r="D390" s="245"/>
      <c r="E390" s="244"/>
      <c r="F390" s="246"/>
      <c r="G390" s="73">
        <f>E390*F390</f>
        <v>0</v>
      </c>
    </row>
    <row r="391" spans="1:7" hidden="1" outlineLevel="2" x14ac:dyDescent="0.35">
      <c r="F391" s="39" t="s">
        <v>17</v>
      </c>
      <c r="G391" s="75">
        <f>SUM(G386:G390)</f>
        <v>0</v>
      </c>
    </row>
    <row r="392" spans="1:7" outlineLevel="1" x14ac:dyDescent="0.35"/>
    <row r="393" spans="1:7" ht="18.5" outlineLevel="1" collapsed="1" x14ac:dyDescent="0.35">
      <c r="A393" s="426" t="s">
        <v>139</v>
      </c>
      <c r="B393" s="427"/>
      <c r="C393" s="427"/>
      <c r="D393" s="427"/>
      <c r="E393" s="427"/>
      <c r="F393" s="427"/>
      <c r="G393" s="427"/>
    </row>
    <row r="394" spans="1:7" ht="43.5" hidden="1" outlineLevel="2" x14ac:dyDescent="0.35">
      <c r="A394" s="154" t="s">
        <v>105</v>
      </c>
      <c r="B394" s="152" t="s">
        <v>107</v>
      </c>
      <c r="C394" s="152" t="s">
        <v>108</v>
      </c>
      <c r="D394" s="152" t="s">
        <v>109</v>
      </c>
      <c r="E394" s="154" t="s">
        <v>103</v>
      </c>
      <c r="F394" s="152" t="s">
        <v>120</v>
      </c>
      <c r="G394" s="154" t="s">
        <v>17</v>
      </c>
    </row>
    <row r="395" spans="1:7" hidden="1" outlineLevel="2" x14ac:dyDescent="0.35">
      <c r="A395" s="247"/>
      <c r="B395" s="248"/>
      <c r="C395" s="244"/>
      <c r="D395" s="245"/>
      <c r="E395" s="244"/>
      <c r="F395" s="246"/>
      <c r="G395" s="73">
        <f>E395*F395</f>
        <v>0</v>
      </c>
    </row>
    <row r="396" spans="1:7" hidden="1" outlineLevel="2" x14ac:dyDescent="0.35">
      <c r="A396" s="247"/>
      <c r="B396" s="248"/>
      <c r="C396" s="244"/>
      <c r="D396" s="245"/>
      <c r="E396" s="244"/>
      <c r="F396" s="246"/>
      <c r="G396" s="73">
        <f>E396*F396</f>
        <v>0</v>
      </c>
    </row>
    <row r="397" spans="1:7" hidden="1" outlineLevel="2" x14ac:dyDescent="0.35">
      <c r="A397" s="247"/>
      <c r="B397" s="248"/>
      <c r="C397" s="244"/>
      <c r="D397" s="245"/>
      <c r="E397" s="244"/>
      <c r="F397" s="246"/>
      <c r="G397" s="73">
        <f>E397*F397</f>
        <v>0</v>
      </c>
    </row>
    <row r="398" spans="1:7" hidden="1" outlineLevel="2" x14ac:dyDescent="0.35">
      <c r="A398" s="247"/>
      <c r="B398" s="248"/>
      <c r="C398" s="244"/>
      <c r="D398" s="245"/>
      <c r="E398" s="244"/>
      <c r="F398" s="246"/>
      <c r="G398" s="73">
        <f>E398*F398</f>
        <v>0</v>
      </c>
    </row>
    <row r="399" spans="1:7" hidden="1" outlineLevel="2" x14ac:dyDescent="0.35">
      <c r="A399" s="247"/>
      <c r="B399" s="248"/>
      <c r="C399" s="244"/>
      <c r="D399" s="245"/>
      <c r="E399" s="244"/>
      <c r="F399" s="246"/>
      <c r="G399" s="73">
        <f>E399*F399</f>
        <v>0</v>
      </c>
    </row>
    <row r="400" spans="1:7" hidden="1" outlineLevel="2" x14ac:dyDescent="0.35">
      <c r="F400" s="39" t="s">
        <v>17</v>
      </c>
      <c r="G400" s="75">
        <f>SUM(G395:G399)</f>
        <v>0</v>
      </c>
    </row>
    <row r="401" spans="1:7" outlineLevel="1" x14ac:dyDescent="0.35"/>
    <row r="402" spans="1:7" ht="18.5" x14ac:dyDescent="0.45">
      <c r="F402" s="90" t="s">
        <v>140</v>
      </c>
      <c r="G402" s="88">
        <f>SUM(G396:G401)</f>
        <v>0</v>
      </c>
    </row>
    <row r="403" spans="1:7" ht="15" thickBot="1" x14ac:dyDescent="0.4"/>
    <row r="404" spans="1:7" ht="29" thickBot="1" x14ac:dyDescent="0.4">
      <c r="A404" s="166" t="s">
        <v>8</v>
      </c>
      <c r="B404" s="573"/>
      <c r="C404" s="574"/>
      <c r="D404" s="574"/>
      <c r="E404" s="574"/>
      <c r="F404" s="574"/>
      <c r="G404" s="575"/>
    </row>
    <row r="405" spans="1:7" ht="15" thickBot="1" x14ac:dyDescent="0.4"/>
    <row r="406" spans="1:7" ht="56.5" customHeight="1" thickBot="1" x14ac:dyDescent="0.4">
      <c r="A406" s="176" t="s">
        <v>99</v>
      </c>
      <c r="B406" s="477" t="s">
        <v>231</v>
      </c>
      <c r="C406" s="478"/>
      <c r="D406" s="478"/>
      <c r="E406" s="478"/>
      <c r="F406" s="478"/>
      <c r="G406" s="479"/>
    </row>
    <row r="407" spans="1:7" ht="18.5" outlineLevel="1" x14ac:dyDescent="0.35">
      <c r="A407" s="444" t="s">
        <v>100</v>
      </c>
      <c r="B407" s="561"/>
      <c r="C407" s="411"/>
      <c r="D407" s="411"/>
      <c r="E407" s="411"/>
      <c r="F407" s="411"/>
      <c r="G407" s="411"/>
    </row>
    <row r="408" spans="1:7" ht="14.5" customHeight="1" outlineLevel="1" x14ac:dyDescent="0.35">
      <c r="A408" s="551" t="s">
        <v>222</v>
      </c>
      <c r="B408" s="552"/>
      <c r="C408" s="552"/>
      <c r="D408" s="552"/>
      <c r="E408" s="552"/>
      <c r="F408" s="552"/>
      <c r="G408" s="553"/>
    </row>
    <row r="409" spans="1:7" ht="14.5" customHeight="1" outlineLevel="1" x14ac:dyDescent="0.35">
      <c r="A409" s="551" t="s">
        <v>223</v>
      </c>
      <c r="B409" s="552"/>
      <c r="C409" s="552"/>
      <c r="D409" s="552"/>
      <c r="E409" s="552"/>
      <c r="F409" s="552"/>
      <c r="G409" s="553"/>
    </row>
    <row r="410" spans="1:7" ht="14.5" customHeight="1" outlineLevel="1" x14ac:dyDescent="0.35">
      <c r="A410" s="551" t="s">
        <v>224</v>
      </c>
      <c r="B410" s="552"/>
      <c r="C410" s="552"/>
      <c r="D410" s="552"/>
      <c r="E410" s="552"/>
      <c r="F410" s="552"/>
      <c r="G410" s="553"/>
    </row>
    <row r="411" spans="1:7" ht="14.5" customHeight="1" outlineLevel="1" x14ac:dyDescent="0.35">
      <c r="A411" s="551" t="s">
        <v>225</v>
      </c>
      <c r="B411" s="552"/>
      <c r="C411" s="552"/>
      <c r="D411" s="552"/>
      <c r="E411" s="552"/>
      <c r="F411" s="552"/>
      <c r="G411" s="553"/>
    </row>
    <row r="412" spans="1:7" ht="29" outlineLevel="1" x14ac:dyDescent="0.35">
      <c r="A412" s="419" t="s">
        <v>101</v>
      </c>
      <c r="B412" s="419"/>
      <c r="C412" s="438" t="s">
        <v>102</v>
      </c>
      <c r="D412" s="439"/>
      <c r="E412" s="154" t="s">
        <v>103</v>
      </c>
      <c r="F412" s="152" t="s">
        <v>104</v>
      </c>
      <c r="G412" s="154" t="s">
        <v>17</v>
      </c>
    </row>
    <row r="413" spans="1:7" outlineLevel="1" x14ac:dyDescent="0.35">
      <c r="A413" s="550"/>
      <c r="B413" s="550"/>
      <c r="C413" s="576"/>
      <c r="D413" s="576"/>
      <c r="E413" s="115"/>
      <c r="F413" s="114"/>
      <c r="G413" s="73">
        <f t="shared" ref="G413:G422" si="22">ROUND(E413*F413,2)</f>
        <v>0</v>
      </c>
    </row>
    <row r="414" spans="1:7" outlineLevel="1" x14ac:dyDescent="0.35">
      <c r="A414" s="550"/>
      <c r="B414" s="550"/>
      <c r="C414" s="576"/>
      <c r="D414" s="576"/>
      <c r="E414" s="115"/>
      <c r="F414" s="114"/>
      <c r="G414" s="73">
        <f t="shared" si="22"/>
        <v>0</v>
      </c>
    </row>
    <row r="415" spans="1:7" outlineLevel="1" x14ac:dyDescent="0.35">
      <c r="A415" s="550"/>
      <c r="B415" s="550"/>
      <c r="C415" s="576"/>
      <c r="D415" s="576"/>
      <c r="E415" s="115"/>
      <c r="F415" s="114"/>
      <c r="G415" s="73">
        <f t="shared" si="22"/>
        <v>0</v>
      </c>
    </row>
    <row r="416" spans="1:7" outlineLevel="1" x14ac:dyDescent="0.35">
      <c r="A416" s="550"/>
      <c r="B416" s="550"/>
      <c r="C416" s="576"/>
      <c r="D416" s="576"/>
      <c r="E416" s="115"/>
      <c r="F416" s="114"/>
      <c r="G416" s="73">
        <f t="shared" si="22"/>
        <v>0</v>
      </c>
    </row>
    <row r="417" spans="1:7" outlineLevel="1" x14ac:dyDescent="0.35">
      <c r="A417" s="550"/>
      <c r="B417" s="550"/>
      <c r="C417" s="576"/>
      <c r="D417" s="576"/>
      <c r="E417" s="115"/>
      <c r="F417" s="114"/>
      <c r="G417" s="73">
        <f t="shared" si="22"/>
        <v>0</v>
      </c>
    </row>
    <row r="418" spans="1:7" outlineLevel="2" x14ac:dyDescent="0.35">
      <c r="A418" s="550"/>
      <c r="B418" s="550"/>
      <c r="C418" s="576"/>
      <c r="D418" s="576"/>
      <c r="E418" s="115"/>
      <c r="F418" s="114"/>
      <c r="G418" s="73">
        <f t="shared" si="22"/>
        <v>0</v>
      </c>
    </row>
    <row r="419" spans="1:7" outlineLevel="2" x14ac:dyDescent="0.35">
      <c r="A419" s="550"/>
      <c r="B419" s="550"/>
      <c r="C419" s="576"/>
      <c r="D419" s="576"/>
      <c r="E419" s="115"/>
      <c r="F419" s="114"/>
      <c r="G419" s="73">
        <f t="shared" si="22"/>
        <v>0</v>
      </c>
    </row>
    <row r="420" spans="1:7" outlineLevel="2" x14ac:dyDescent="0.35">
      <c r="A420" s="550"/>
      <c r="B420" s="550"/>
      <c r="C420" s="576"/>
      <c r="D420" s="576"/>
      <c r="E420" s="115"/>
      <c r="F420" s="114"/>
      <c r="G420" s="73">
        <f t="shared" si="22"/>
        <v>0</v>
      </c>
    </row>
    <row r="421" spans="1:7" outlineLevel="2" x14ac:dyDescent="0.35">
      <c r="A421" s="550"/>
      <c r="B421" s="550"/>
      <c r="C421" s="576"/>
      <c r="D421" s="576"/>
      <c r="E421" s="115"/>
      <c r="F421" s="114"/>
      <c r="G421" s="73">
        <f t="shared" si="22"/>
        <v>0</v>
      </c>
    </row>
    <row r="422" spans="1:7" outlineLevel="2" x14ac:dyDescent="0.35">
      <c r="A422" s="550"/>
      <c r="B422" s="550"/>
      <c r="C422" s="576"/>
      <c r="D422" s="576"/>
      <c r="E422" s="115"/>
      <c r="F422" s="114"/>
      <c r="G422" s="73">
        <f t="shared" si="22"/>
        <v>0</v>
      </c>
    </row>
    <row r="423" spans="1:7" ht="14.5" customHeight="1" outlineLevel="3" x14ac:dyDescent="0.35">
      <c r="A423" s="577" t="s">
        <v>228</v>
      </c>
      <c r="B423" s="578"/>
      <c r="C423" s="578"/>
      <c r="D423" s="578"/>
      <c r="E423" s="578"/>
      <c r="F423" s="579"/>
      <c r="G423" s="252">
        <f>'FA8'!G23</f>
        <v>0</v>
      </c>
    </row>
    <row r="424" spans="1:7" outlineLevel="1" x14ac:dyDescent="0.35">
      <c r="F424" s="39" t="s">
        <v>17</v>
      </c>
      <c r="G424" s="75">
        <f>SUM(G413:G423)</f>
        <v>0</v>
      </c>
    </row>
    <row r="425" spans="1:7" outlineLevel="1" x14ac:dyDescent="0.35"/>
    <row r="426" spans="1:7" ht="18.5" outlineLevel="1" x14ac:dyDescent="0.35">
      <c r="A426" s="444" t="s">
        <v>53</v>
      </c>
      <c r="B426" s="561"/>
      <c r="C426" s="427"/>
      <c r="D426" s="427"/>
      <c r="E426" s="427"/>
      <c r="F426" s="427"/>
      <c r="G426" s="427"/>
    </row>
    <row r="427" spans="1:7" ht="44.5" customHeight="1" outlineLevel="1" x14ac:dyDescent="0.35">
      <c r="A427" s="154" t="s">
        <v>105</v>
      </c>
      <c r="B427" s="152" t="s">
        <v>107</v>
      </c>
      <c r="C427" s="152" t="s">
        <v>108</v>
      </c>
      <c r="D427" s="152" t="s">
        <v>109</v>
      </c>
      <c r="E427" s="154" t="s">
        <v>103</v>
      </c>
      <c r="F427" s="152" t="s">
        <v>120</v>
      </c>
      <c r="G427" s="154" t="s">
        <v>17</v>
      </c>
    </row>
    <row r="428" spans="1:7" outlineLevel="1" x14ac:dyDescent="0.35">
      <c r="A428" s="239"/>
      <c r="B428" s="160"/>
      <c r="C428" s="115"/>
      <c r="D428" s="123"/>
      <c r="E428" s="115"/>
      <c r="F428" s="114"/>
      <c r="G428" s="73">
        <f>ROUND(E428*F428,2)</f>
        <v>0</v>
      </c>
    </row>
    <row r="429" spans="1:7" outlineLevel="1" x14ac:dyDescent="0.35">
      <c r="A429" s="239"/>
      <c r="B429" s="160"/>
      <c r="C429" s="115"/>
      <c r="D429" s="123"/>
      <c r="E429" s="115"/>
      <c r="F429" s="114"/>
      <c r="G429" s="73">
        <f t="shared" ref="G429:G437" si="23">ROUND(E429*F429,2)</f>
        <v>0</v>
      </c>
    </row>
    <row r="430" spans="1:7" outlineLevel="1" x14ac:dyDescent="0.35">
      <c r="A430" s="239"/>
      <c r="B430" s="160"/>
      <c r="C430" s="115"/>
      <c r="D430" s="123"/>
      <c r="E430" s="115"/>
      <c r="F430" s="114"/>
      <c r="G430" s="73">
        <f t="shared" si="23"/>
        <v>0</v>
      </c>
    </row>
    <row r="431" spans="1:7" outlineLevel="1" x14ac:dyDescent="0.35">
      <c r="A431" s="239"/>
      <c r="B431" s="160"/>
      <c r="C431" s="115"/>
      <c r="D431" s="123"/>
      <c r="E431" s="115"/>
      <c r="F431" s="114"/>
      <c r="G431" s="73">
        <f t="shared" si="23"/>
        <v>0</v>
      </c>
    </row>
    <row r="432" spans="1:7" outlineLevel="1" x14ac:dyDescent="0.35">
      <c r="A432" s="239"/>
      <c r="B432" s="160"/>
      <c r="C432" s="115"/>
      <c r="D432" s="123"/>
      <c r="E432" s="115"/>
      <c r="F432" s="114"/>
      <c r="G432" s="73">
        <f t="shared" si="23"/>
        <v>0</v>
      </c>
    </row>
    <row r="433" spans="1:7" outlineLevel="2" x14ac:dyDescent="0.35">
      <c r="A433" s="239"/>
      <c r="B433" s="160"/>
      <c r="C433" s="115"/>
      <c r="D433" s="123"/>
      <c r="E433" s="115"/>
      <c r="F433" s="114"/>
      <c r="G433" s="73">
        <f t="shared" si="23"/>
        <v>0</v>
      </c>
    </row>
    <row r="434" spans="1:7" outlineLevel="2" x14ac:dyDescent="0.35">
      <c r="A434" s="239"/>
      <c r="B434" s="160"/>
      <c r="C434" s="115"/>
      <c r="D434" s="123"/>
      <c r="E434" s="115"/>
      <c r="F434" s="114"/>
      <c r="G434" s="73">
        <f t="shared" si="23"/>
        <v>0</v>
      </c>
    </row>
    <row r="435" spans="1:7" outlineLevel="2" x14ac:dyDescent="0.35">
      <c r="A435" s="239"/>
      <c r="B435" s="160"/>
      <c r="C435" s="115"/>
      <c r="D435" s="123"/>
      <c r="E435" s="115"/>
      <c r="F435" s="114"/>
      <c r="G435" s="73">
        <f t="shared" si="23"/>
        <v>0</v>
      </c>
    </row>
    <row r="436" spans="1:7" outlineLevel="2" x14ac:dyDescent="0.35">
      <c r="A436" s="239"/>
      <c r="B436" s="160"/>
      <c r="C436" s="115"/>
      <c r="D436" s="123"/>
      <c r="E436" s="115"/>
      <c r="F436" s="114"/>
      <c r="G436" s="73">
        <f t="shared" si="23"/>
        <v>0</v>
      </c>
    </row>
    <row r="437" spans="1:7" outlineLevel="2" x14ac:dyDescent="0.35">
      <c r="A437" s="239"/>
      <c r="B437" s="160"/>
      <c r="C437" s="115"/>
      <c r="D437" s="123"/>
      <c r="E437" s="115"/>
      <c r="F437" s="114"/>
      <c r="G437" s="73">
        <f t="shared" si="23"/>
        <v>0</v>
      </c>
    </row>
    <row r="438" spans="1:7" ht="14.5" customHeight="1" outlineLevel="3" x14ac:dyDescent="0.35">
      <c r="A438" s="577" t="s">
        <v>228</v>
      </c>
      <c r="B438" s="578"/>
      <c r="C438" s="578"/>
      <c r="D438" s="578"/>
      <c r="E438" s="578"/>
      <c r="F438" s="579"/>
      <c r="G438" s="252">
        <f>'FA8'!G23</f>
        <v>0</v>
      </c>
    </row>
    <row r="439" spans="1:7" outlineLevel="1" x14ac:dyDescent="0.35">
      <c r="F439" s="39" t="s">
        <v>17</v>
      </c>
      <c r="G439" s="75">
        <f>SUM(G428:G438)</f>
        <v>0</v>
      </c>
    </row>
    <row r="440" spans="1:7" outlineLevel="1" x14ac:dyDescent="0.35"/>
    <row r="441" spans="1:7" ht="18.5" outlineLevel="1" x14ac:dyDescent="0.35">
      <c r="A441" s="561" t="s">
        <v>159</v>
      </c>
      <c r="B441" s="561"/>
      <c r="C441" s="561"/>
      <c r="D441" s="561"/>
      <c r="E441" s="561"/>
      <c r="F441" s="561"/>
      <c r="G441" s="561"/>
    </row>
    <row r="442" spans="1:7" outlineLevel="1" x14ac:dyDescent="0.35">
      <c r="A442" s="445" t="s">
        <v>230</v>
      </c>
      <c r="B442" s="446"/>
      <c r="C442" s="446"/>
      <c r="D442" s="446"/>
      <c r="E442" s="446"/>
      <c r="F442" s="446"/>
      <c r="G442" s="447"/>
    </row>
    <row r="443" spans="1:7" outlineLevel="1" x14ac:dyDescent="0.35">
      <c r="A443" s="448"/>
      <c r="B443" s="449"/>
      <c r="C443" s="449"/>
      <c r="D443" s="449"/>
      <c r="E443" s="449"/>
      <c r="F443" s="449"/>
      <c r="G443" s="450"/>
    </row>
    <row r="444" spans="1:7" outlineLevel="1" x14ac:dyDescent="0.35">
      <c r="A444" s="448"/>
      <c r="B444" s="449"/>
      <c r="C444" s="449"/>
      <c r="D444" s="449"/>
      <c r="E444" s="449"/>
      <c r="F444" s="449"/>
      <c r="G444" s="450"/>
    </row>
    <row r="445" spans="1:7" outlineLevel="1" x14ac:dyDescent="0.35">
      <c r="A445" s="451" t="s">
        <v>229</v>
      </c>
      <c r="B445" s="452"/>
      <c r="C445" s="452"/>
      <c r="D445" s="452"/>
      <c r="E445" s="452"/>
      <c r="F445" s="452"/>
      <c r="G445" s="453"/>
    </row>
    <row r="446" spans="1:7" s="255" customFormat="1" outlineLevel="1" x14ac:dyDescent="0.35">
      <c r="A446" s="454" t="s">
        <v>106</v>
      </c>
      <c r="B446" s="455"/>
      <c r="C446" s="455"/>
      <c r="D446" s="455"/>
      <c r="E446" s="455"/>
      <c r="F446" s="455"/>
      <c r="G446" s="456"/>
    </row>
    <row r="447" spans="1:7" s="19" customFormat="1" outlineLevel="1" x14ac:dyDescent="0.35">
      <c r="B447" s="419" t="s">
        <v>216</v>
      </c>
      <c r="C447" s="419"/>
      <c r="D447" s="241" t="s">
        <v>239</v>
      </c>
    </row>
    <row r="448" spans="1:7" s="19" customFormat="1" outlineLevel="1" x14ac:dyDescent="0.35">
      <c r="B448" s="418"/>
      <c r="C448" s="418"/>
      <c r="D448" s="256"/>
    </row>
    <row r="449" spans="1:7" s="19" customFormat="1" outlineLevel="1" x14ac:dyDescent="0.35">
      <c r="B449" s="418"/>
      <c r="C449" s="418"/>
      <c r="D449" s="256"/>
    </row>
    <row r="450" spans="1:7" s="19" customFormat="1" outlineLevel="1" x14ac:dyDescent="0.35">
      <c r="B450" s="418"/>
      <c r="C450" s="418"/>
      <c r="D450" s="256"/>
    </row>
    <row r="451" spans="1:7" s="19" customFormat="1" outlineLevel="1" x14ac:dyDescent="0.35">
      <c r="B451" s="418"/>
      <c r="C451" s="418"/>
      <c r="D451" s="256"/>
    </row>
    <row r="452" spans="1:7" s="19" customFormat="1" outlineLevel="1" x14ac:dyDescent="0.35">
      <c r="A452" s="113" t="s">
        <v>155</v>
      </c>
      <c r="B452" s="418"/>
      <c r="C452" s="418"/>
      <c r="D452" s="256"/>
    </row>
    <row r="453" spans="1:7" ht="43.15" customHeight="1" outlineLevel="1" x14ac:dyDescent="0.35">
      <c r="A453" s="235" t="s">
        <v>217</v>
      </c>
      <c r="B453" s="419" t="s">
        <v>216</v>
      </c>
      <c r="C453" s="419"/>
      <c r="D453" s="154" t="s">
        <v>115</v>
      </c>
      <c r="E453" s="152" t="s">
        <v>37</v>
      </c>
      <c r="F453" s="154" t="s">
        <v>111</v>
      </c>
      <c r="G453" s="154" t="s">
        <v>17</v>
      </c>
    </row>
    <row r="454" spans="1:7" outlineLevel="1" x14ac:dyDescent="0.35">
      <c r="A454" s="239"/>
      <c r="B454" s="550"/>
      <c r="C454" s="550"/>
      <c r="D454" s="160"/>
      <c r="E454" s="115"/>
      <c r="F454" s="125"/>
      <c r="G454" s="73">
        <f>ROUND(E454*F454,2)</f>
        <v>0</v>
      </c>
    </row>
    <row r="455" spans="1:7" outlineLevel="1" x14ac:dyDescent="0.35">
      <c r="A455" s="239"/>
      <c r="B455" s="550"/>
      <c r="C455" s="550"/>
      <c r="D455" s="160"/>
      <c r="E455" s="115"/>
      <c r="F455" s="125"/>
      <c r="G455" s="73">
        <f t="shared" ref="G455:G463" si="24">ROUND(E455*F455,2)</f>
        <v>0</v>
      </c>
    </row>
    <row r="456" spans="1:7" outlineLevel="1" x14ac:dyDescent="0.35">
      <c r="A456" s="239"/>
      <c r="B456" s="550"/>
      <c r="C456" s="550"/>
      <c r="D456" s="160"/>
      <c r="E456" s="115"/>
      <c r="F456" s="125"/>
      <c r="G456" s="73">
        <f t="shared" si="24"/>
        <v>0</v>
      </c>
    </row>
    <row r="457" spans="1:7" outlineLevel="1" x14ac:dyDescent="0.35">
      <c r="A457" s="239"/>
      <c r="B457" s="550"/>
      <c r="C457" s="550"/>
      <c r="D457" s="160"/>
      <c r="E457" s="115"/>
      <c r="F457" s="125"/>
      <c r="G457" s="73">
        <f t="shared" si="24"/>
        <v>0</v>
      </c>
    </row>
    <row r="458" spans="1:7" outlineLevel="1" x14ac:dyDescent="0.35">
      <c r="A458" s="239"/>
      <c r="B458" s="550"/>
      <c r="C458" s="550"/>
      <c r="D458" s="160"/>
      <c r="E458" s="115"/>
      <c r="F458" s="125"/>
      <c r="G458" s="73">
        <f t="shared" si="24"/>
        <v>0</v>
      </c>
    </row>
    <row r="459" spans="1:7" outlineLevel="2" x14ac:dyDescent="0.35">
      <c r="A459" s="239"/>
      <c r="B459" s="550"/>
      <c r="C459" s="550"/>
      <c r="D459" s="160"/>
      <c r="E459" s="115"/>
      <c r="F459" s="125"/>
      <c r="G459" s="73">
        <f t="shared" si="24"/>
        <v>0</v>
      </c>
    </row>
    <row r="460" spans="1:7" outlineLevel="2" x14ac:dyDescent="0.35">
      <c r="A460" s="239"/>
      <c r="B460" s="550"/>
      <c r="C460" s="550"/>
      <c r="D460" s="160"/>
      <c r="E460" s="115"/>
      <c r="F460" s="125"/>
      <c r="G460" s="73">
        <f t="shared" si="24"/>
        <v>0</v>
      </c>
    </row>
    <row r="461" spans="1:7" outlineLevel="2" x14ac:dyDescent="0.35">
      <c r="A461" s="239"/>
      <c r="B461" s="550"/>
      <c r="C461" s="550"/>
      <c r="D461" s="160"/>
      <c r="E461" s="115"/>
      <c r="F461" s="125"/>
      <c r="G461" s="73">
        <f t="shared" si="24"/>
        <v>0</v>
      </c>
    </row>
    <row r="462" spans="1:7" outlineLevel="2" x14ac:dyDescent="0.35">
      <c r="A462" s="239"/>
      <c r="B462" s="550"/>
      <c r="C462" s="550"/>
      <c r="D462" s="160"/>
      <c r="E462" s="115"/>
      <c r="F462" s="125"/>
      <c r="G462" s="73">
        <f t="shared" si="24"/>
        <v>0</v>
      </c>
    </row>
    <row r="463" spans="1:7" outlineLevel="2" x14ac:dyDescent="0.35">
      <c r="A463" s="239"/>
      <c r="B463" s="550"/>
      <c r="C463" s="550"/>
      <c r="D463" s="160"/>
      <c r="E463" s="115"/>
      <c r="F463" s="125"/>
      <c r="G463" s="73">
        <f t="shared" si="24"/>
        <v>0</v>
      </c>
    </row>
    <row r="464" spans="1:7" ht="14.5" customHeight="1" outlineLevel="3" x14ac:dyDescent="0.35">
      <c r="A464" s="577" t="s">
        <v>228</v>
      </c>
      <c r="B464" s="578"/>
      <c r="C464" s="578"/>
      <c r="D464" s="578"/>
      <c r="E464" s="578"/>
      <c r="F464" s="579"/>
      <c r="G464" s="252">
        <f>'FA8'!G62</f>
        <v>0</v>
      </c>
    </row>
    <row r="465" spans="1:7" outlineLevel="1" x14ac:dyDescent="0.35">
      <c r="F465" s="39" t="s">
        <v>17</v>
      </c>
      <c r="G465" s="75">
        <f>SUM(G454:G464)</f>
        <v>0</v>
      </c>
    </row>
    <row r="466" spans="1:7" outlineLevel="1" x14ac:dyDescent="0.35"/>
    <row r="467" spans="1:7" ht="18" customHeight="1" outlineLevel="1" x14ac:dyDescent="0.35">
      <c r="A467" s="561" t="s">
        <v>113</v>
      </c>
      <c r="B467" s="561"/>
      <c r="C467" s="561"/>
      <c r="D467" s="561"/>
      <c r="E467" s="561"/>
      <c r="F467" s="561"/>
      <c r="G467" s="561"/>
    </row>
    <row r="468" spans="1:7" outlineLevel="1" x14ac:dyDescent="0.35">
      <c r="A468" s="416" t="s">
        <v>116</v>
      </c>
      <c r="B468" s="416"/>
      <c r="C468" s="416"/>
      <c r="D468" s="416"/>
      <c r="E468" s="416"/>
      <c r="F468" s="416"/>
      <c r="G468" s="416"/>
    </row>
    <row r="469" spans="1:7" ht="43.5" outlineLevel="1" x14ac:dyDescent="0.35">
      <c r="A469" s="438" t="s">
        <v>114</v>
      </c>
      <c r="B469" s="457"/>
      <c r="C469" s="439"/>
      <c r="D469" s="154" t="s">
        <v>110</v>
      </c>
      <c r="E469" s="152" t="s">
        <v>112</v>
      </c>
      <c r="F469" s="154" t="s">
        <v>111</v>
      </c>
      <c r="G469" s="154" t="s">
        <v>17</v>
      </c>
    </row>
    <row r="470" spans="1:7" outlineLevel="1" x14ac:dyDescent="0.35">
      <c r="A470" s="541"/>
      <c r="B470" s="546"/>
      <c r="C470" s="542"/>
      <c r="D470" s="160"/>
      <c r="E470" s="115"/>
      <c r="F470" s="125"/>
      <c r="G470" s="73">
        <f>ROUND(E470*F470,2)</f>
        <v>0</v>
      </c>
    </row>
    <row r="471" spans="1:7" outlineLevel="1" x14ac:dyDescent="0.35">
      <c r="A471" s="541"/>
      <c r="B471" s="546"/>
      <c r="C471" s="542"/>
      <c r="D471" s="160"/>
      <c r="E471" s="115"/>
      <c r="F471" s="125"/>
      <c r="G471" s="73">
        <f t="shared" ref="G471:G479" si="25">ROUND(E471*F471,2)</f>
        <v>0</v>
      </c>
    </row>
    <row r="472" spans="1:7" outlineLevel="1" x14ac:dyDescent="0.35">
      <c r="A472" s="541"/>
      <c r="B472" s="546"/>
      <c r="C472" s="542"/>
      <c r="D472" s="160"/>
      <c r="E472" s="115"/>
      <c r="F472" s="125"/>
      <c r="G472" s="73">
        <f t="shared" si="25"/>
        <v>0</v>
      </c>
    </row>
    <row r="473" spans="1:7" outlineLevel="1" x14ac:dyDescent="0.35">
      <c r="A473" s="541"/>
      <c r="B473" s="546"/>
      <c r="C473" s="542"/>
      <c r="D473" s="160"/>
      <c r="E473" s="115"/>
      <c r="F473" s="125"/>
      <c r="G473" s="73">
        <f t="shared" si="25"/>
        <v>0</v>
      </c>
    </row>
    <row r="474" spans="1:7" outlineLevel="1" x14ac:dyDescent="0.35">
      <c r="A474" s="541"/>
      <c r="B474" s="546"/>
      <c r="C474" s="542"/>
      <c r="D474" s="160"/>
      <c r="E474" s="115"/>
      <c r="F474" s="125"/>
      <c r="G474" s="73">
        <f t="shared" si="25"/>
        <v>0</v>
      </c>
    </row>
    <row r="475" spans="1:7" outlineLevel="2" x14ac:dyDescent="0.35">
      <c r="A475" s="541"/>
      <c r="B475" s="546"/>
      <c r="C475" s="542"/>
      <c r="D475" s="160"/>
      <c r="E475" s="115"/>
      <c r="F475" s="125"/>
      <c r="G475" s="73">
        <f t="shared" si="25"/>
        <v>0</v>
      </c>
    </row>
    <row r="476" spans="1:7" outlineLevel="2" x14ac:dyDescent="0.35">
      <c r="A476" s="541"/>
      <c r="B476" s="546"/>
      <c r="C476" s="542"/>
      <c r="D476" s="160"/>
      <c r="E476" s="115"/>
      <c r="F476" s="125"/>
      <c r="G476" s="73">
        <f t="shared" si="25"/>
        <v>0</v>
      </c>
    </row>
    <row r="477" spans="1:7" outlineLevel="2" x14ac:dyDescent="0.35">
      <c r="A477" s="541"/>
      <c r="B477" s="546"/>
      <c r="C477" s="542"/>
      <c r="D477" s="160"/>
      <c r="E477" s="115"/>
      <c r="F477" s="125"/>
      <c r="G477" s="73">
        <f t="shared" si="25"/>
        <v>0</v>
      </c>
    </row>
    <row r="478" spans="1:7" ht="14.5" customHeight="1" outlineLevel="2" x14ac:dyDescent="0.35">
      <c r="A478" s="541"/>
      <c r="B478" s="546"/>
      <c r="C478" s="542"/>
      <c r="D478" s="160"/>
      <c r="E478" s="115"/>
      <c r="F478" s="125"/>
      <c r="G478" s="73">
        <f t="shared" si="25"/>
        <v>0</v>
      </c>
    </row>
    <row r="479" spans="1:7" outlineLevel="2" x14ac:dyDescent="0.35">
      <c r="A479" s="541"/>
      <c r="B479" s="546"/>
      <c r="C479" s="542"/>
      <c r="D479" s="160"/>
      <c r="E479" s="115"/>
      <c r="F479" s="125"/>
      <c r="G479" s="73">
        <f t="shared" si="25"/>
        <v>0</v>
      </c>
    </row>
    <row r="480" spans="1:7" ht="14.5" customHeight="1" outlineLevel="3" x14ac:dyDescent="0.35">
      <c r="A480" s="577" t="s">
        <v>228</v>
      </c>
      <c r="B480" s="578"/>
      <c r="C480" s="578"/>
      <c r="D480" s="578"/>
      <c r="E480" s="578"/>
      <c r="F480" s="579"/>
      <c r="G480" s="252">
        <f>'FA8'!G77</f>
        <v>0</v>
      </c>
    </row>
    <row r="481" spans="1:7" outlineLevel="1" x14ac:dyDescent="0.35">
      <c r="F481" s="39" t="s">
        <v>17</v>
      </c>
      <c r="G481" s="75">
        <f>SUM(G470:G480)</f>
        <v>0</v>
      </c>
    </row>
    <row r="482" spans="1:7" ht="14.5" customHeight="1" outlineLevel="1" x14ac:dyDescent="0.35"/>
    <row r="483" spans="1:7" ht="18.5" outlineLevel="1" x14ac:dyDescent="0.35">
      <c r="A483" s="561" t="s">
        <v>117</v>
      </c>
      <c r="B483" s="561"/>
      <c r="C483" s="561"/>
      <c r="D483" s="561"/>
      <c r="E483" s="561"/>
      <c r="F483" s="561"/>
      <c r="G483" s="561"/>
    </row>
    <row r="484" spans="1:7" ht="28" outlineLevel="1" x14ac:dyDescent="0.35">
      <c r="A484" s="419" t="s">
        <v>117</v>
      </c>
      <c r="B484" s="419"/>
      <c r="C484" s="438" t="s">
        <v>121</v>
      </c>
      <c r="D484" s="439"/>
      <c r="E484" s="154" t="s">
        <v>103</v>
      </c>
      <c r="F484" s="152" t="s">
        <v>120</v>
      </c>
      <c r="G484" s="154" t="s">
        <v>17</v>
      </c>
    </row>
    <row r="485" spans="1:7" outlineLevel="1" x14ac:dyDescent="0.35">
      <c r="A485" s="550"/>
      <c r="B485" s="550"/>
      <c r="C485" s="550"/>
      <c r="D485" s="550"/>
      <c r="E485" s="115"/>
      <c r="F485" s="114"/>
      <c r="G485" s="73">
        <f>ROUND(E485*F485,2)</f>
        <v>0</v>
      </c>
    </row>
    <row r="486" spans="1:7" outlineLevel="1" x14ac:dyDescent="0.35">
      <c r="A486" s="550"/>
      <c r="B486" s="550"/>
      <c r="C486" s="550"/>
      <c r="D486" s="550"/>
      <c r="E486" s="115"/>
      <c r="F486" s="114"/>
      <c r="G486" s="73">
        <f t="shared" ref="G486:G494" si="26">ROUND(E486*F486,2)</f>
        <v>0</v>
      </c>
    </row>
    <row r="487" spans="1:7" outlineLevel="1" x14ac:dyDescent="0.35">
      <c r="A487" s="550"/>
      <c r="B487" s="550"/>
      <c r="C487" s="550"/>
      <c r="D487" s="550"/>
      <c r="E487" s="115"/>
      <c r="F487" s="114"/>
      <c r="G487" s="73">
        <f t="shared" si="26"/>
        <v>0</v>
      </c>
    </row>
    <row r="488" spans="1:7" outlineLevel="1" x14ac:dyDescent="0.35">
      <c r="A488" s="550"/>
      <c r="B488" s="550"/>
      <c r="C488" s="550"/>
      <c r="D488" s="550"/>
      <c r="E488" s="115"/>
      <c r="F488" s="114"/>
      <c r="G488" s="73">
        <f t="shared" si="26"/>
        <v>0</v>
      </c>
    </row>
    <row r="489" spans="1:7" outlineLevel="1" x14ac:dyDescent="0.35">
      <c r="A489" s="550"/>
      <c r="B489" s="550"/>
      <c r="C489" s="550"/>
      <c r="D489" s="550"/>
      <c r="E489" s="115"/>
      <c r="F489" s="114"/>
      <c r="G489" s="73">
        <f t="shared" si="26"/>
        <v>0</v>
      </c>
    </row>
    <row r="490" spans="1:7" outlineLevel="2" x14ac:dyDescent="0.35">
      <c r="A490" s="550"/>
      <c r="B490" s="550"/>
      <c r="C490" s="550"/>
      <c r="D490" s="550"/>
      <c r="E490" s="115"/>
      <c r="F490" s="114"/>
      <c r="G490" s="73">
        <f t="shared" si="26"/>
        <v>0</v>
      </c>
    </row>
    <row r="491" spans="1:7" outlineLevel="2" x14ac:dyDescent="0.35">
      <c r="A491" s="550"/>
      <c r="B491" s="550"/>
      <c r="C491" s="550"/>
      <c r="D491" s="550"/>
      <c r="E491" s="115"/>
      <c r="F491" s="114"/>
      <c r="G491" s="73">
        <f t="shared" si="26"/>
        <v>0</v>
      </c>
    </row>
    <row r="492" spans="1:7" outlineLevel="2" x14ac:dyDescent="0.35">
      <c r="A492" s="550"/>
      <c r="B492" s="550"/>
      <c r="C492" s="550"/>
      <c r="D492" s="550"/>
      <c r="E492" s="115"/>
      <c r="F492" s="114"/>
      <c r="G492" s="73">
        <f t="shared" si="26"/>
        <v>0</v>
      </c>
    </row>
    <row r="493" spans="1:7" outlineLevel="2" x14ac:dyDescent="0.35">
      <c r="A493" s="550"/>
      <c r="B493" s="550"/>
      <c r="C493" s="550"/>
      <c r="D493" s="550"/>
      <c r="E493" s="115"/>
      <c r="F493" s="114"/>
      <c r="G493" s="73">
        <f t="shared" si="26"/>
        <v>0</v>
      </c>
    </row>
    <row r="494" spans="1:7" outlineLevel="2" x14ac:dyDescent="0.35">
      <c r="A494" s="550"/>
      <c r="B494" s="550"/>
      <c r="C494" s="550"/>
      <c r="D494" s="550"/>
      <c r="E494" s="115"/>
      <c r="F494" s="114"/>
      <c r="G494" s="73">
        <f t="shared" si="26"/>
        <v>0</v>
      </c>
    </row>
    <row r="495" spans="1:7" ht="14.5" customHeight="1" outlineLevel="3" x14ac:dyDescent="0.35">
      <c r="A495" s="577" t="s">
        <v>228</v>
      </c>
      <c r="B495" s="578"/>
      <c r="C495" s="578"/>
      <c r="D495" s="578"/>
      <c r="E495" s="578"/>
      <c r="F495" s="579"/>
      <c r="G495" s="252">
        <f>'FA8'!G91</f>
        <v>0</v>
      </c>
    </row>
    <row r="496" spans="1:7" outlineLevel="1" x14ac:dyDescent="0.35">
      <c r="F496" s="39" t="s">
        <v>17</v>
      </c>
      <c r="G496" s="75">
        <f>SUM(G485:G495)</f>
        <v>0</v>
      </c>
    </row>
    <row r="497" spans="1:7" outlineLevel="1" x14ac:dyDescent="0.35"/>
    <row r="498" spans="1:7" ht="15.5" x14ac:dyDescent="0.35">
      <c r="F498" s="142" t="s">
        <v>133</v>
      </c>
      <c r="G498" s="140">
        <f>G424+G439+G465+G481+G496</f>
        <v>0</v>
      </c>
    </row>
    <row r="499" spans="1:7" ht="14.5" customHeight="1" thickBot="1" x14ac:dyDescent="0.4"/>
    <row r="500" spans="1:7" ht="57.5" thickBot="1" x14ac:dyDescent="0.4">
      <c r="A500" s="167" t="s">
        <v>137</v>
      </c>
      <c r="B500" s="477" t="s">
        <v>204</v>
      </c>
      <c r="C500" s="478"/>
      <c r="D500" s="478"/>
      <c r="E500" s="478"/>
      <c r="F500" s="478"/>
      <c r="G500" s="479"/>
    </row>
    <row r="501" spans="1:7" ht="14.5" customHeight="1" outlineLevel="1" x14ac:dyDescent="0.35">
      <c r="A501" s="209" t="s">
        <v>93</v>
      </c>
      <c r="B501" s="211" t="s">
        <v>94</v>
      </c>
      <c r="C501" s="38" t="s">
        <v>68</v>
      </c>
      <c r="D501" s="430" t="s">
        <v>36</v>
      </c>
      <c r="E501" s="430"/>
      <c r="F501" s="209" t="s">
        <v>30</v>
      </c>
      <c r="G501" s="209" t="s">
        <v>17</v>
      </c>
    </row>
    <row r="502" spans="1:7" ht="14.5" customHeight="1" outlineLevel="1" x14ac:dyDescent="0.35">
      <c r="A502" s="116" t="s">
        <v>195</v>
      </c>
      <c r="B502" s="117"/>
      <c r="C502" s="117"/>
      <c r="D502" s="403" t="s">
        <v>165</v>
      </c>
      <c r="E502" s="403"/>
      <c r="F502" s="118"/>
      <c r="G502" s="74">
        <f>ROUND(F502*C502,2)</f>
        <v>0</v>
      </c>
    </row>
    <row r="503" spans="1:7" ht="14.5" customHeight="1" outlineLevel="1" x14ac:dyDescent="0.35">
      <c r="C503" s="7" t="s">
        <v>69</v>
      </c>
      <c r="D503" s="403" t="s">
        <v>166</v>
      </c>
      <c r="E503" s="403"/>
      <c r="F503" s="118"/>
      <c r="G503" s="74">
        <f>ROUND(F503*(C504-1)*C502,2)</f>
        <v>0</v>
      </c>
    </row>
    <row r="504" spans="1:7" ht="14.5" customHeight="1" outlineLevel="1" x14ac:dyDescent="0.35">
      <c r="C504" s="117"/>
      <c r="D504" s="403" t="s">
        <v>31</v>
      </c>
      <c r="E504" s="403"/>
      <c r="F504" s="118"/>
      <c r="G504" s="74">
        <f>ROUND(F504*C504*C502,2)</f>
        <v>0</v>
      </c>
    </row>
    <row r="505" spans="1:7" ht="14.5" customHeight="1" outlineLevel="1" x14ac:dyDescent="0.35">
      <c r="D505" s="403" t="s">
        <v>32</v>
      </c>
      <c r="E505" s="403"/>
      <c r="F505" s="118"/>
      <c r="G505" s="118"/>
    </row>
    <row r="506" spans="1:7" ht="14.5" customHeight="1" outlineLevel="1" x14ac:dyDescent="0.35">
      <c r="D506" s="403" t="s">
        <v>15</v>
      </c>
      <c r="E506" s="403"/>
      <c r="F506" s="118"/>
      <c r="G506" s="118"/>
    </row>
    <row r="507" spans="1:7" ht="14.5" customHeight="1" outlineLevel="1" x14ac:dyDescent="0.35">
      <c r="F507" s="39" t="s">
        <v>17</v>
      </c>
      <c r="G507" s="75">
        <f>SUM(G502:G506)*B502</f>
        <v>0</v>
      </c>
    </row>
    <row r="508" spans="1:7" ht="14.5" customHeight="1" outlineLevel="1" x14ac:dyDescent="0.35"/>
    <row r="509" spans="1:7" ht="14.5" customHeight="1" outlineLevel="1" x14ac:dyDescent="0.35">
      <c r="A509" s="209" t="s">
        <v>93</v>
      </c>
      <c r="B509" s="211" t="s">
        <v>94</v>
      </c>
      <c r="C509" s="38" t="s">
        <v>68</v>
      </c>
      <c r="D509" s="430" t="s">
        <v>36</v>
      </c>
      <c r="E509" s="430"/>
      <c r="F509" s="209" t="s">
        <v>30</v>
      </c>
      <c r="G509" s="209" t="s">
        <v>17</v>
      </c>
    </row>
    <row r="510" spans="1:7" ht="14.5" customHeight="1" outlineLevel="1" x14ac:dyDescent="0.35">
      <c r="A510" s="116" t="s">
        <v>196</v>
      </c>
      <c r="B510" s="117"/>
      <c r="C510" s="117"/>
      <c r="D510" s="403" t="s">
        <v>277</v>
      </c>
      <c r="E510" s="403"/>
      <c r="F510" s="118"/>
      <c r="G510" s="74">
        <f>ROUND(F510*C510,2)</f>
        <v>0</v>
      </c>
    </row>
    <row r="511" spans="1:7" ht="14.5" customHeight="1" outlineLevel="1" x14ac:dyDescent="0.35">
      <c r="C511" s="7" t="s">
        <v>69</v>
      </c>
      <c r="D511" s="463" t="s">
        <v>166</v>
      </c>
      <c r="E511" s="463"/>
      <c r="F511" s="214"/>
      <c r="G511" s="214"/>
    </row>
    <row r="512" spans="1:7" ht="14.5" customHeight="1" outlineLevel="1" x14ac:dyDescent="0.35">
      <c r="C512" s="117"/>
      <c r="D512" s="403" t="s">
        <v>31</v>
      </c>
      <c r="E512" s="403"/>
      <c r="F512" s="118"/>
      <c r="G512" s="74">
        <f>ROUND(F512*C512*C510,2)</f>
        <v>0</v>
      </c>
    </row>
    <row r="513" spans="1:7" ht="14.5" customHeight="1" outlineLevel="1" x14ac:dyDescent="0.35">
      <c r="D513" s="403" t="s">
        <v>32</v>
      </c>
      <c r="E513" s="403"/>
      <c r="F513" s="118"/>
      <c r="G513" s="118"/>
    </row>
    <row r="514" spans="1:7" ht="14.5" customHeight="1" outlineLevel="1" x14ac:dyDescent="0.35">
      <c r="D514" s="403" t="s">
        <v>15</v>
      </c>
      <c r="E514" s="403"/>
      <c r="F514" s="118"/>
      <c r="G514" s="118"/>
    </row>
    <row r="515" spans="1:7" ht="14.5" customHeight="1" outlineLevel="1" x14ac:dyDescent="0.35">
      <c r="F515" s="39" t="s">
        <v>17</v>
      </c>
      <c r="G515" s="75">
        <f>SUM(G510:G514)*B510</f>
        <v>0</v>
      </c>
    </row>
    <row r="516" spans="1:7" ht="14.5" customHeight="1" outlineLevel="1" x14ac:dyDescent="0.35"/>
    <row r="517" spans="1:7" ht="14.5" customHeight="1" outlineLevel="1" x14ac:dyDescent="0.35">
      <c r="A517" s="547" t="s">
        <v>232</v>
      </c>
      <c r="B517" s="548"/>
      <c r="C517" s="548"/>
      <c r="D517" s="548"/>
      <c r="E517" s="548"/>
      <c r="F517" s="548"/>
      <c r="G517" s="549"/>
    </row>
    <row r="518" spans="1:7" s="168" customFormat="1" ht="28" outlineLevel="1" x14ac:dyDescent="0.35">
      <c r="A518" s="419" t="s">
        <v>8</v>
      </c>
      <c r="B518" s="419"/>
      <c r="C518" s="419" t="s">
        <v>205</v>
      </c>
      <c r="D518" s="419"/>
      <c r="E518" s="210" t="s">
        <v>103</v>
      </c>
      <c r="F518" s="210" t="s">
        <v>120</v>
      </c>
      <c r="G518" s="210" t="s">
        <v>17</v>
      </c>
    </row>
    <row r="519" spans="1:7" s="168" customFormat="1" outlineLevel="1" x14ac:dyDescent="0.35">
      <c r="A519" s="550"/>
      <c r="B519" s="550"/>
      <c r="C519" s="550"/>
      <c r="D519" s="550"/>
      <c r="E519" s="115"/>
      <c r="F519" s="114"/>
      <c r="G519" s="73">
        <f>ROUND(E519*(F519/$B$9),2)</f>
        <v>0</v>
      </c>
    </row>
    <row r="520" spans="1:7" s="168" customFormat="1" outlineLevel="1" x14ac:dyDescent="0.35">
      <c r="A520" s="550"/>
      <c r="B520" s="550"/>
      <c r="C520" s="550"/>
      <c r="D520" s="550"/>
      <c r="E520" s="115"/>
      <c r="F520" s="114"/>
      <c r="G520" s="73">
        <f t="shared" ref="G520:G533" si="27">ROUND(E520*(F520/$B$9),2)</f>
        <v>0</v>
      </c>
    </row>
    <row r="521" spans="1:7" s="168" customFormat="1" outlineLevel="1" x14ac:dyDescent="0.35">
      <c r="A521" s="550"/>
      <c r="B521" s="550"/>
      <c r="C521" s="550"/>
      <c r="D521" s="550"/>
      <c r="E521" s="115"/>
      <c r="F521" s="114"/>
      <c r="G521" s="73">
        <f t="shared" si="27"/>
        <v>0</v>
      </c>
    </row>
    <row r="522" spans="1:7" s="168" customFormat="1" outlineLevel="1" x14ac:dyDescent="0.35">
      <c r="A522" s="550"/>
      <c r="B522" s="550"/>
      <c r="C522" s="550"/>
      <c r="D522" s="550"/>
      <c r="E522" s="115"/>
      <c r="F522" s="114"/>
      <c r="G522" s="73">
        <f t="shared" si="27"/>
        <v>0</v>
      </c>
    </row>
    <row r="523" spans="1:7" s="168" customFormat="1" outlineLevel="1" x14ac:dyDescent="0.35">
      <c r="A523" s="550"/>
      <c r="B523" s="550"/>
      <c r="C523" s="550"/>
      <c r="D523" s="550"/>
      <c r="E523" s="115"/>
      <c r="F523" s="114"/>
      <c r="G523" s="73">
        <f t="shared" si="27"/>
        <v>0</v>
      </c>
    </row>
    <row r="524" spans="1:7" s="168" customFormat="1" outlineLevel="2" x14ac:dyDescent="0.35">
      <c r="A524" s="550"/>
      <c r="B524" s="550"/>
      <c r="C524" s="550"/>
      <c r="D524" s="550"/>
      <c r="E524" s="115"/>
      <c r="F524" s="114"/>
      <c r="G524" s="73">
        <f t="shared" si="27"/>
        <v>0</v>
      </c>
    </row>
    <row r="525" spans="1:7" s="168" customFormat="1" outlineLevel="2" x14ac:dyDescent="0.35">
      <c r="A525" s="550"/>
      <c r="B525" s="550"/>
      <c r="C525" s="550"/>
      <c r="D525" s="550"/>
      <c r="E525" s="115"/>
      <c r="F525" s="114"/>
      <c r="G525" s="73">
        <f t="shared" si="27"/>
        <v>0</v>
      </c>
    </row>
    <row r="526" spans="1:7" s="168" customFormat="1" outlineLevel="2" x14ac:dyDescent="0.35">
      <c r="A526" s="550"/>
      <c r="B526" s="550"/>
      <c r="C526" s="550"/>
      <c r="D526" s="550"/>
      <c r="E526" s="115"/>
      <c r="F526" s="114"/>
      <c r="G526" s="73">
        <f t="shared" si="27"/>
        <v>0</v>
      </c>
    </row>
    <row r="527" spans="1:7" s="168" customFormat="1" outlineLevel="2" x14ac:dyDescent="0.35">
      <c r="A527" s="550"/>
      <c r="B527" s="550"/>
      <c r="C527" s="550"/>
      <c r="D527" s="550"/>
      <c r="E527" s="115"/>
      <c r="F527" s="114"/>
      <c r="G527" s="73">
        <f t="shared" si="27"/>
        <v>0</v>
      </c>
    </row>
    <row r="528" spans="1:7" s="168" customFormat="1" outlineLevel="2" x14ac:dyDescent="0.35">
      <c r="A528" s="550"/>
      <c r="B528" s="550"/>
      <c r="C528" s="550"/>
      <c r="D528" s="550"/>
      <c r="E528" s="115"/>
      <c r="F528" s="114"/>
      <c r="G528" s="73">
        <f t="shared" si="27"/>
        <v>0</v>
      </c>
    </row>
    <row r="529" spans="1:7" s="168" customFormat="1" outlineLevel="3" x14ac:dyDescent="0.35">
      <c r="A529" s="550"/>
      <c r="B529" s="550"/>
      <c r="C529" s="550"/>
      <c r="D529" s="550"/>
      <c r="E529" s="115"/>
      <c r="F529" s="114"/>
      <c r="G529" s="73">
        <f t="shared" si="27"/>
        <v>0</v>
      </c>
    </row>
    <row r="530" spans="1:7" s="168" customFormat="1" outlineLevel="3" x14ac:dyDescent="0.35">
      <c r="A530" s="550"/>
      <c r="B530" s="550"/>
      <c r="C530" s="550"/>
      <c r="D530" s="550"/>
      <c r="E530" s="115"/>
      <c r="F530" s="114"/>
      <c r="G530" s="73">
        <f t="shared" si="27"/>
        <v>0</v>
      </c>
    </row>
    <row r="531" spans="1:7" s="168" customFormat="1" outlineLevel="3" x14ac:dyDescent="0.35">
      <c r="A531" s="550"/>
      <c r="B531" s="550"/>
      <c r="C531" s="550"/>
      <c r="D531" s="550"/>
      <c r="E531" s="115"/>
      <c r="F531" s="114"/>
      <c r="G531" s="73">
        <f t="shared" si="27"/>
        <v>0</v>
      </c>
    </row>
    <row r="532" spans="1:7" s="168" customFormat="1" outlineLevel="3" x14ac:dyDescent="0.35">
      <c r="A532" s="550"/>
      <c r="B532" s="550"/>
      <c r="C532" s="550"/>
      <c r="D532" s="550"/>
      <c r="E532" s="115"/>
      <c r="F532" s="114"/>
      <c r="G532" s="73">
        <f t="shared" si="27"/>
        <v>0</v>
      </c>
    </row>
    <row r="533" spans="1:7" s="168" customFormat="1" outlineLevel="3" x14ac:dyDescent="0.35">
      <c r="A533" s="550"/>
      <c r="B533" s="550"/>
      <c r="C533" s="550"/>
      <c r="D533" s="550"/>
      <c r="E533" s="115"/>
      <c r="F533" s="114"/>
      <c r="G533" s="73">
        <f t="shared" si="27"/>
        <v>0</v>
      </c>
    </row>
    <row r="534" spans="1:7" ht="15.5" x14ac:dyDescent="0.35">
      <c r="F534" s="142" t="s">
        <v>160</v>
      </c>
      <c r="G534" s="140">
        <f>SUM(G519:G533)</f>
        <v>0</v>
      </c>
    </row>
    <row r="535" spans="1:7" ht="14.5" customHeight="1" x14ac:dyDescent="0.35"/>
    <row r="536" spans="1:7" ht="14.5" customHeight="1" x14ac:dyDescent="0.35">
      <c r="A536" s="547" t="s">
        <v>233</v>
      </c>
      <c r="B536" s="548"/>
      <c r="C536" s="548"/>
      <c r="D536" s="548"/>
      <c r="E536" s="548"/>
      <c r="F536" s="548"/>
      <c r="G536" s="549"/>
    </row>
    <row r="537" spans="1:7" s="168" customFormat="1" ht="29" outlineLevel="1" x14ac:dyDescent="0.35">
      <c r="A537" s="419" t="s">
        <v>8</v>
      </c>
      <c r="B537" s="419"/>
      <c r="C537" s="419" t="s">
        <v>205</v>
      </c>
      <c r="D537" s="419"/>
      <c r="E537" s="210" t="s">
        <v>203</v>
      </c>
      <c r="F537" s="210" t="s">
        <v>35</v>
      </c>
      <c r="G537" s="210" t="s">
        <v>17</v>
      </c>
    </row>
    <row r="538" spans="1:7" s="168" customFormat="1" outlineLevel="1" x14ac:dyDescent="0.35">
      <c r="A538" s="418"/>
      <c r="B538" s="418"/>
      <c r="C538" s="550"/>
      <c r="D538" s="550"/>
      <c r="E538" s="115"/>
      <c r="F538" s="114"/>
      <c r="G538" s="73">
        <f>ROUND(E538*F538,2)</f>
        <v>0</v>
      </c>
    </row>
    <row r="539" spans="1:7" s="168" customFormat="1" outlineLevel="1" x14ac:dyDescent="0.35">
      <c r="A539" s="418"/>
      <c r="B539" s="418"/>
      <c r="C539" s="550"/>
      <c r="D539" s="550"/>
      <c r="E539" s="115"/>
      <c r="F539" s="114"/>
      <c r="G539" s="73">
        <f t="shared" ref="G539:G552" si="28">ROUND(E539*F539,2)</f>
        <v>0</v>
      </c>
    </row>
    <row r="540" spans="1:7" s="168" customFormat="1" outlineLevel="1" x14ac:dyDescent="0.35">
      <c r="A540" s="418"/>
      <c r="B540" s="418"/>
      <c r="C540" s="550"/>
      <c r="D540" s="550"/>
      <c r="E540" s="115"/>
      <c r="F540" s="114"/>
      <c r="G540" s="73">
        <f t="shared" si="28"/>
        <v>0</v>
      </c>
    </row>
    <row r="541" spans="1:7" s="168" customFormat="1" outlineLevel="1" x14ac:dyDescent="0.35">
      <c r="A541" s="418"/>
      <c r="B541" s="418"/>
      <c r="C541" s="550"/>
      <c r="D541" s="550"/>
      <c r="E541" s="115"/>
      <c r="F541" s="114"/>
      <c r="G541" s="73">
        <f t="shared" si="28"/>
        <v>0</v>
      </c>
    </row>
    <row r="542" spans="1:7" s="168" customFormat="1" outlineLevel="1" x14ac:dyDescent="0.35">
      <c r="A542" s="418"/>
      <c r="B542" s="418"/>
      <c r="C542" s="550"/>
      <c r="D542" s="550"/>
      <c r="E542" s="115"/>
      <c r="F542" s="114"/>
      <c r="G542" s="73">
        <f t="shared" si="28"/>
        <v>0</v>
      </c>
    </row>
    <row r="543" spans="1:7" s="168" customFormat="1" outlineLevel="2" x14ac:dyDescent="0.35">
      <c r="A543" s="550"/>
      <c r="B543" s="550"/>
      <c r="C543" s="550"/>
      <c r="D543" s="550"/>
      <c r="E543" s="115"/>
      <c r="F543" s="114"/>
      <c r="G543" s="73">
        <f t="shared" si="28"/>
        <v>0</v>
      </c>
    </row>
    <row r="544" spans="1:7" s="168" customFormat="1" outlineLevel="2" x14ac:dyDescent="0.35">
      <c r="A544" s="550"/>
      <c r="B544" s="550"/>
      <c r="C544" s="550"/>
      <c r="D544" s="550"/>
      <c r="E544" s="115"/>
      <c r="F544" s="114"/>
      <c r="G544" s="73">
        <f t="shared" si="28"/>
        <v>0</v>
      </c>
    </row>
    <row r="545" spans="1:7" s="168" customFormat="1" outlineLevel="2" x14ac:dyDescent="0.35">
      <c r="A545" s="550"/>
      <c r="B545" s="550"/>
      <c r="C545" s="550"/>
      <c r="D545" s="550"/>
      <c r="E545" s="115"/>
      <c r="F545" s="114"/>
      <c r="G545" s="73">
        <f t="shared" si="28"/>
        <v>0</v>
      </c>
    </row>
    <row r="546" spans="1:7" s="168" customFormat="1" outlineLevel="2" x14ac:dyDescent="0.35">
      <c r="A546" s="550"/>
      <c r="B546" s="550"/>
      <c r="C546" s="550"/>
      <c r="D546" s="550"/>
      <c r="E546" s="115"/>
      <c r="F546" s="114"/>
      <c r="G546" s="73">
        <f t="shared" si="28"/>
        <v>0</v>
      </c>
    </row>
    <row r="547" spans="1:7" s="168" customFormat="1" outlineLevel="2" x14ac:dyDescent="0.35">
      <c r="A547" s="550"/>
      <c r="B547" s="550"/>
      <c r="C547" s="550"/>
      <c r="D547" s="550"/>
      <c r="E547" s="115"/>
      <c r="F547" s="114"/>
      <c r="G547" s="73">
        <f t="shared" si="28"/>
        <v>0</v>
      </c>
    </row>
    <row r="548" spans="1:7" s="168" customFormat="1" outlineLevel="3" x14ac:dyDescent="0.35">
      <c r="A548" s="550"/>
      <c r="B548" s="550"/>
      <c r="C548" s="550"/>
      <c r="D548" s="550"/>
      <c r="E548" s="115"/>
      <c r="F548" s="114"/>
      <c r="G548" s="73">
        <f t="shared" si="28"/>
        <v>0</v>
      </c>
    </row>
    <row r="549" spans="1:7" s="168" customFormat="1" outlineLevel="3" x14ac:dyDescent="0.35">
      <c r="A549" s="550"/>
      <c r="B549" s="550"/>
      <c r="C549" s="550"/>
      <c r="D549" s="550"/>
      <c r="E549" s="115"/>
      <c r="F549" s="114"/>
      <c r="G549" s="73">
        <f t="shared" si="28"/>
        <v>0</v>
      </c>
    </row>
    <row r="550" spans="1:7" s="168" customFormat="1" outlineLevel="3" x14ac:dyDescent="0.35">
      <c r="A550" s="550"/>
      <c r="B550" s="550"/>
      <c r="C550" s="550"/>
      <c r="D550" s="550"/>
      <c r="E550" s="115"/>
      <c r="F550" s="114"/>
      <c r="G550" s="73">
        <f t="shared" si="28"/>
        <v>0</v>
      </c>
    </row>
    <row r="551" spans="1:7" s="168" customFormat="1" outlineLevel="3" x14ac:dyDescent="0.35">
      <c r="A551" s="550"/>
      <c r="B551" s="550"/>
      <c r="C551" s="550"/>
      <c r="D551" s="550"/>
      <c r="E551" s="115"/>
      <c r="F551" s="114"/>
      <c r="G551" s="73">
        <f t="shared" si="28"/>
        <v>0</v>
      </c>
    </row>
    <row r="552" spans="1:7" outlineLevel="3" x14ac:dyDescent="0.35">
      <c r="A552" s="550"/>
      <c r="B552" s="550"/>
      <c r="C552" s="550"/>
      <c r="D552" s="550"/>
      <c r="E552" s="115"/>
      <c r="F552" s="114"/>
      <c r="G552" s="73">
        <f t="shared" si="28"/>
        <v>0</v>
      </c>
    </row>
    <row r="553" spans="1:7" ht="15.5" x14ac:dyDescent="0.35">
      <c r="F553" s="142" t="s">
        <v>160</v>
      </c>
      <c r="G553" s="140">
        <f>SUM(G538:G552)</f>
        <v>0</v>
      </c>
    </row>
    <row r="555" spans="1:7" ht="15.5" x14ac:dyDescent="0.35">
      <c r="E555" s="464" t="s">
        <v>273</v>
      </c>
      <c r="F555" s="464"/>
      <c r="G555" s="140">
        <f>G507+G515+G534+G553</f>
        <v>0</v>
      </c>
    </row>
    <row r="557" spans="1:7" ht="15.5" x14ac:dyDescent="0.35">
      <c r="F557" s="142" t="s">
        <v>274</v>
      </c>
      <c r="G557" s="140">
        <f>G498+G555</f>
        <v>0</v>
      </c>
    </row>
    <row r="558" spans="1:7" ht="15" thickBot="1" x14ac:dyDescent="0.4"/>
    <row r="559" spans="1:7" ht="82.15" customHeight="1" thickBot="1" x14ac:dyDescent="0.4">
      <c r="A559" s="166" t="s">
        <v>9</v>
      </c>
      <c r="B559" s="563" t="s">
        <v>63</v>
      </c>
      <c r="C559" s="564"/>
      <c r="D559" s="564"/>
      <c r="E559" s="564"/>
      <c r="F559" s="564"/>
      <c r="G559" s="564"/>
    </row>
    <row r="560" spans="1:7" ht="14.5" customHeight="1" x14ac:dyDescent="0.35">
      <c r="B560" s="562"/>
      <c r="C560" s="562"/>
    </row>
    <row r="561" spans="1:7" ht="16" thickBot="1" x14ac:dyDescent="0.4">
      <c r="A561" s="187" t="s">
        <v>124</v>
      </c>
      <c r="B561" s="408"/>
      <c r="C561" s="408"/>
      <c r="D561" s="307" t="s">
        <v>285</v>
      </c>
    </row>
    <row r="562" spans="1:7" ht="4.9000000000000004" customHeight="1" outlineLevel="1" x14ac:dyDescent="0.35"/>
    <row r="563" spans="1:7" outlineLevel="1" x14ac:dyDescent="0.35">
      <c r="A563" s="556" t="s">
        <v>132</v>
      </c>
      <c r="B563" s="556"/>
      <c r="C563" s="556"/>
      <c r="D563" s="556"/>
      <c r="E563" s="556"/>
      <c r="F563" s="556"/>
      <c r="G563" s="556"/>
    </row>
    <row r="564" spans="1:7" outlineLevel="1" x14ac:dyDescent="0.35"/>
    <row r="565" spans="1:7" ht="18.5" outlineLevel="1" x14ac:dyDescent="0.35">
      <c r="A565" s="561" t="s">
        <v>125</v>
      </c>
      <c r="B565" s="561"/>
      <c r="C565" s="561"/>
      <c r="D565" s="561"/>
      <c r="E565" s="561"/>
      <c r="F565" s="561"/>
      <c r="G565" s="561"/>
    </row>
    <row r="566" spans="1:7" ht="16" outlineLevel="1" thickBot="1" x14ac:dyDescent="0.4">
      <c r="A566" s="2" t="s">
        <v>126</v>
      </c>
      <c r="B566" s="186"/>
      <c r="C566" s="307" t="s">
        <v>286</v>
      </c>
    </row>
    <row r="567" spans="1:7" ht="4.1500000000000004" customHeight="1" outlineLevel="1" thickBot="1" x14ac:dyDescent="0.4"/>
    <row r="568" spans="1:7" ht="29" outlineLevel="1" x14ac:dyDescent="0.35">
      <c r="A568" s="65" t="s">
        <v>127</v>
      </c>
      <c r="B568" s="155" t="s">
        <v>236</v>
      </c>
      <c r="C568" s="409" t="s">
        <v>128</v>
      </c>
      <c r="D568" s="410"/>
      <c r="E568" s="65" t="s">
        <v>237</v>
      </c>
      <c r="F568" s="155" t="s">
        <v>134</v>
      </c>
      <c r="G568" s="156" t="s">
        <v>73</v>
      </c>
    </row>
    <row r="569" spans="1:7" ht="16" outlineLevel="1" thickBot="1" x14ac:dyDescent="0.4">
      <c r="A569" s="296"/>
      <c r="B569" s="222"/>
      <c r="C569" s="557"/>
      <c r="D569" s="558"/>
      <c r="E569" s="127"/>
      <c r="F569" s="128"/>
      <c r="G569" s="76">
        <f>ROUND(E569*F569,2)</f>
        <v>0</v>
      </c>
    </row>
    <row r="570" spans="1:7" outlineLevel="1" x14ac:dyDescent="0.35">
      <c r="A570" s="296"/>
      <c r="B570" s="222"/>
      <c r="C570" s="557"/>
      <c r="D570" s="558"/>
    </row>
    <row r="571" spans="1:7" outlineLevel="1" x14ac:dyDescent="0.35">
      <c r="A571" s="296"/>
      <c r="B571" s="222"/>
      <c r="C571" s="557"/>
      <c r="D571" s="558"/>
    </row>
    <row r="572" spans="1:7" outlineLevel="1" x14ac:dyDescent="0.35">
      <c r="A572" s="296"/>
      <c r="B572" s="222"/>
      <c r="C572" s="557"/>
      <c r="D572" s="558"/>
    </row>
    <row r="573" spans="1:7" ht="15" outlineLevel="1" thickBot="1" x14ac:dyDescent="0.4">
      <c r="A573" s="297"/>
      <c r="B573" s="223"/>
      <c r="C573" s="559"/>
      <c r="D573" s="560"/>
    </row>
    <row r="574" spans="1:7" outlineLevel="1" x14ac:dyDescent="0.35"/>
    <row r="575" spans="1:7" ht="18.5" outlineLevel="1" x14ac:dyDescent="0.35">
      <c r="A575" s="561" t="s">
        <v>248</v>
      </c>
      <c r="B575" s="561"/>
      <c r="C575" s="561"/>
      <c r="D575" s="561"/>
      <c r="E575" s="561"/>
      <c r="F575" s="561"/>
      <c r="G575" s="561"/>
    </row>
    <row r="576" spans="1:7" outlineLevel="1" x14ac:dyDescent="0.35">
      <c r="A576" s="416" t="s">
        <v>153</v>
      </c>
      <c r="B576" s="416"/>
      <c r="C576" s="416"/>
      <c r="D576" s="416"/>
      <c r="E576" s="416"/>
      <c r="F576" s="416"/>
      <c r="G576" s="416"/>
    </row>
    <row r="577" spans="5:7" ht="15" outlineLevel="1" thickBot="1" x14ac:dyDescent="0.4"/>
    <row r="578" spans="5:7" ht="14.5" customHeight="1" outlineLevel="1" x14ac:dyDescent="0.35">
      <c r="E578" s="65" t="s">
        <v>129</v>
      </c>
      <c r="F578" s="155" t="s">
        <v>130</v>
      </c>
      <c r="G578" s="156" t="s">
        <v>73</v>
      </c>
    </row>
    <row r="579" spans="5:7" ht="16" outlineLevel="1" thickBot="1" x14ac:dyDescent="0.4">
      <c r="E579" s="68">
        <v>0.1</v>
      </c>
      <c r="F579" s="128"/>
      <c r="G579" s="76">
        <f>ROUND(E579*F579,2)</f>
        <v>0</v>
      </c>
    </row>
    <row r="580" spans="5:7" outlineLevel="1" x14ac:dyDescent="0.35"/>
    <row r="581" spans="5:7" ht="15.5" x14ac:dyDescent="0.35">
      <c r="F581" s="143" t="s">
        <v>118</v>
      </c>
      <c r="G581" s="140">
        <f>IF(G569&gt;0,G569,G579)</f>
        <v>0</v>
      </c>
    </row>
  </sheetData>
  <sheetProtection algorithmName="SHA-512" hashValue="nI9cHJtgeFoxd5c2owrk6EZEF5MbjMPBbxk7D3EISjX4e09x66HlRWcLYo0RKWF79LjJfbBqmbGIuXG0lgePcg==" saltValue="uZF8uj8yKiIP0Id3znYS8A==" spinCount="100000" sheet="1" objects="1" scenarios="1"/>
  <mergeCells count="462">
    <mergeCell ref="C372:F372"/>
    <mergeCell ref="C373:F373"/>
    <mergeCell ref="C374:F374"/>
    <mergeCell ref="C375:F375"/>
    <mergeCell ref="C376:F376"/>
    <mergeCell ref="C377:F377"/>
    <mergeCell ref="D512:E512"/>
    <mergeCell ref="D513:E513"/>
    <mergeCell ref="D514:E514"/>
    <mergeCell ref="A480:F480"/>
    <mergeCell ref="A479:C479"/>
    <mergeCell ref="A413:B413"/>
    <mergeCell ref="A412:B412"/>
    <mergeCell ref="A414:B414"/>
    <mergeCell ref="C414:D414"/>
    <mergeCell ref="A415:B415"/>
    <mergeCell ref="A476:C476"/>
    <mergeCell ref="A477:C477"/>
    <mergeCell ref="A485:B485"/>
    <mergeCell ref="C485:D485"/>
    <mergeCell ref="A478:C478"/>
    <mergeCell ref="B500:G500"/>
    <mergeCell ref="A492:B492"/>
    <mergeCell ref="A493:B493"/>
    <mergeCell ref="E555:F555"/>
    <mergeCell ref="A446:G446"/>
    <mergeCell ref="B447:C447"/>
    <mergeCell ref="B448:C448"/>
    <mergeCell ref="B449:C449"/>
    <mergeCell ref="B451:C451"/>
    <mergeCell ref="B452:C452"/>
    <mergeCell ref="B450:C450"/>
    <mergeCell ref="D501:E501"/>
    <mergeCell ref="D502:E502"/>
    <mergeCell ref="D503:E503"/>
    <mergeCell ref="D504:E504"/>
    <mergeCell ref="D505:E505"/>
    <mergeCell ref="C488:D488"/>
    <mergeCell ref="A484:B484"/>
    <mergeCell ref="C484:D484"/>
    <mergeCell ref="A486:B486"/>
    <mergeCell ref="C486:D486"/>
    <mergeCell ref="A487:B487"/>
    <mergeCell ref="D506:E506"/>
    <mergeCell ref="D509:E509"/>
    <mergeCell ref="D510:E510"/>
    <mergeCell ref="D511:E511"/>
    <mergeCell ref="A488:B488"/>
    <mergeCell ref="B3:E3"/>
    <mergeCell ref="B253:D253"/>
    <mergeCell ref="B254:D254"/>
    <mergeCell ref="B255:D255"/>
    <mergeCell ref="B256:D256"/>
    <mergeCell ref="B238:D238"/>
    <mergeCell ref="B239:D239"/>
    <mergeCell ref="B240:D240"/>
    <mergeCell ref="B243:D243"/>
    <mergeCell ref="B244:D244"/>
    <mergeCell ref="B245:D245"/>
    <mergeCell ref="B232:D232"/>
    <mergeCell ref="B235:D235"/>
    <mergeCell ref="B236:D236"/>
    <mergeCell ref="B237:D237"/>
    <mergeCell ref="B251:D251"/>
    <mergeCell ref="B252:D252"/>
    <mergeCell ref="B246:D246"/>
    <mergeCell ref="B247:D247"/>
    <mergeCell ref="B215:D215"/>
    <mergeCell ref="B202:D202"/>
    <mergeCell ref="B203:D203"/>
    <mergeCell ref="B204:D204"/>
    <mergeCell ref="B205:D205"/>
    <mergeCell ref="B248:D248"/>
    <mergeCell ref="B224:D224"/>
    <mergeCell ref="B227:D227"/>
    <mergeCell ref="B228:D228"/>
    <mergeCell ref="B229:D229"/>
    <mergeCell ref="B230:D230"/>
    <mergeCell ref="B231:D231"/>
    <mergeCell ref="B218:D218"/>
    <mergeCell ref="B219:D219"/>
    <mergeCell ref="B220:D220"/>
    <mergeCell ref="B221:D221"/>
    <mergeCell ref="B222:D222"/>
    <mergeCell ref="B223:D223"/>
    <mergeCell ref="B193:D193"/>
    <mergeCell ref="A194:C194"/>
    <mergeCell ref="B210:D210"/>
    <mergeCell ref="B211:D211"/>
    <mergeCell ref="B212:D212"/>
    <mergeCell ref="B213:D213"/>
    <mergeCell ref="B214:D214"/>
    <mergeCell ref="B206:D206"/>
    <mergeCell ref="B209:D209"/>
    <mergeCell ref="B270:D270"/>
    <mergeCell ref="B271:D271"/>
    <mergeCell ref="B277:D277"/>
    <mergeCell ref="B278:D278"/>
    <mergeCell ref="B279:D279"/>
    <mergeCell ref="B281:D281"/>
    <mergeCell ref="B167:D167"/>
    <mergeCell ref="B183:D183"/>
    <mergeCell ref="B184:D184"/>
    <mergeCell ref="B185:D185"/>
    <mergeCell ref="B186:D186"/>
    <mergeCell ref="B187:D187"/>
    <mergeCell ref="B188:D188"/>
    <mergeCell ref="B176:D176"/>
    <mergeCell ref="B177:D177"/>
    <mergeCell ref="B178:D178"/>
    <mergeCell ref="B179:D179"/>
    <mergeCell ref="B180:D180"/>
    <mergeCell ref="A181:C181"/>
    <mergeCell ref="B196:D196"/>
    <mergeCell ref="B197:D197"/>
    <mergeCell ref="B198:D198"/>
    <mergeCell ref="B191:D191"/>
    <mergeCell ref="B192:D192"/>
    <mergeCell ref="B159:D159"/>
    <mergeCell ref="B160:D160"/>
    <mergeCell ref="B161:D161"/>
    <mergeCell ref="B295:D295"/>
    <mergeCell ref="A262:G262"/>
    <mergeCell ref="B268:D268"/>
    <mergeCell ref="B266:D266"/>
    <mergeCell ref="B265:D265"/>
    <mergeCell ref="B170:D170"/>
    <mergeCell ref="B171:D171"/>
    <mergeCell ref="B172:D172"/>
    <mergeCell ref="B173:D173"/>
    <mergeCell ref="B174:D174"/>
    <mergeCell ref="B175:D175"/>
    <mergeCell ref="B162:D162"/>
    <mergeCell ref="B163:D163"/>
    <mergeCell ref="B164:D164"/>
    <mergeCell ref="B165:D165"/>
    <mergeCell ref="B166:D166"/>
    <mergeCell ref="B189:D189"/>
    <mergeCell ref="B199:D199"/>
    <mergeCell ref="B200:D200"/>
    <mergeCell ref="B201:D201"/>
    <mergeCell ref="B190:D190"/>
    <mergeCell ref="B20:D20"/>
    <mergeCell ref="B19:D19"/>
    <mergeCell ref="B29:D29"/>
    <mergeCell ref="B28:C28"/>
    <mergeCell ref="B27:C27"/>
    <mergeCell ref="C571:D571"/>
    <mergeCell ref="C572:D572"/>
    <mergeCell ref="C573:D573"/>
    <mergeCell ref="C539:D539"/>
    <mergeCell ref="A540:B540"/>
    <mergeCell ref="C540:D540"/>
    <mergeCell ref="C541:D541"/>
    <mergeCell ref="A542:B542"/>
    <mergeCell ref="C542:D542"/>
    <mergeCell ref="B404:G404"/>
    <mergeCell ref="B382:G382"/>
    <mergeCell ref="A384:G384"/>
    <mergeCell ref="A393:G393"/>
    <mergeCell ref="D147:E147"/>
    <mergeCell ref="B111:F111"/>
    <mergeCell ref="B112:F112"/>
    <mergeCell ref="C371:F371"/>
    <mergeCell ref="C378:F378"/>
    <mergeCell ref="A155:G155"/>
    <mergeCell ref="A575:G575"/>
    <mergeCell ref="B17:E17"/>
    <mergeCell ref="B18:D18"/>
    <mergeCell ref="B31:D31"/>
    <mergeCell ref="B30:D30"/>
    <mergeCell ref="B26:D26"/>
    <mergeCell ref="B25:D25"/>
    <mergeCell ref="A551:B551"/>
    <mergeCell ref="B560:C561"/>
    <mergeCell ref="C568:D568"/>
    <mergeCell ref="A565:G565"/>
    <mergeCell ref="C569:D569"/>
    <mergeCell ref="C570:D570"/>
    <mergeCell ref="C546:D546"/>
    <mergeCell ref="A547:B547"/>
    <mergeCell ref="C547:D547"/>
    <mergeCell ref="A548:B548"/>
    <mergeCell ref="C548:D548"/>
    <mergeCell ref="A549:B549"/>
    <mergeCell ref="C549:D549"/>
    <mergeCell ref="C552:D552"/>
    <mergeCell ref="A538:B538"/>
    <mergeCell ref="C538:D538"/>
    <mergeCell ref="B21:D21"/>
    <mergeCell ref="A576:G576"/>
    <mergeCell ref="A563:G563"/>
    <mergeCell ref="A550:B550"/>
    <mergeCell ref="C550:D550"/>
    <mergeCell ref="C551:D551"/>
    <mergeCell ref="A552:B552"/>
    <mergeCell ref="B274:D274"/>
    <mergeCell ref="B282:D282"/>
    <mergeCell ref="B283:D283"/>
    <mergeCell ref="B284:D284"/>
    <mergeCell ref="B285:D285"/>
    <mergeCell ref="B313:D313"/>
    <mergeCell ref="B290:D290"/>
    <mergeCell ref="B291:D291"/>
    <mergeCell ref="B292:D292"/>
    <mergeCell ref="B293:D293"/>
    <mergeCell ref="A518:B518"/>
    <mergeCell ref="C518:D518"/>
    <mergeCell ref="A519:B519"/>
    <mergeCell ref="C519:D519"/>
    <mergeCell ref="A520:B520"/>
    <mergeCell ref="C520:D520"/>
    <mergeCell ref="C527:D527"/>
    <mergeCell ref="A527:B527"/>
    <mergeCell ref="A35:G35"/>
    <mergeCell ref="A62:G62"/>
    <mergeCell ref="A34:G34"/>
    <mergeCell ref="B24:D24"/>
    <mergeCell ref="B23:D23"/>
    <mergeCell ref="B22:D22"/>
    <mergeCell ref="A370:B370"/>
    <mergeCell ref="A288:C288"/>
    <mergeCell ref="D137:E137"/>
    <mergeCell ref="D138:E138"/>
    <mergeCell ref="D139:E139"/>
    <mergeCell ref="D142:E142"/>
    <mergeCell ref="D143:E143"/>
    <mergeCell ref="D144:E144"/>
    <mergeCell ref="D145:E145"/>
    <mergeCell ref="D146:E146"/>
    <mergeCell ref="A369:B369"/>
    <mergeCell ref="C369:F369"/>
    <mergeCell ref="C370:F370"/>
    <mergeCell ref="D134:E134"/>
    <mergeCell ref="A153:G153"/>
    <mergeCell ref="A154:G154"/>
    <mergeCell ref="B157:D157"/>
    <mergeCell ref="B158:D158"/>
    <mergeCell ref="B2:E2"/>
    <mergeCell ref="B6:E6"/>
    <mergeCell ref="B5:E5"/>
    <mergeCell ref="B7:E7"/>
    <mergeCell ref="B8:E8"/>
    <mergeCell ref="B10:E10"/>
    <mergeCell ref="A525:B525"/>
    <mergeCell ref="C525:D525"/>
    <mergeCell ref="C412:D412"/>
    <mergeCell ref="C413:D413"/>
    <mergeCell ref="A423:F423"/>
    <mergeCell ref="A491:B491"/>
    <mergeCell ref="C491:D491"/>
    <mergeCell ref="C521:D521"/>
    <mergeCell ref="C522:D522"/>
    <mergeCell ref="A523:B523"/>
    <mergeCell ref="C523:D523"/>
    <mergeCell ref="A524:B524"/>
    <mergeCell ref="C524:D524"/>
    <mergeCell ref="A522:B522"/>
    <mergeCell ref="A379:B379"/>
    <mergeCell ref="C379:F379"/>
    <mergeCell ref="A14:G15"/>
    <mergeCell ref="D127:E127"/>
    <mergeCell ref="A541:B541"/>
    <mergeCell ref="A543:B543"/>
    <mergeCell ref="C543:D543"/>
    <mergeCell ref="A544:B544"/>
    <mergeCell ref="C544:D544"/>
    <mergeCell ref="C533:D533"/>
    <mergeCell ref="A532:B532"/>
    <mergeCell ref="A539:B539"/>
    <mergeCell ref="A526:B526"/>
    <mergeCell ref="C526:D526"/>
    <mergeCell ref="A537:B537"/>
    <mergeCell ref="C537:D537"/>
    <mergeCell ref="C529:D529"/>
    <mergeCell ref="A530:B530"/>
    <mergeCell ref="C530:D530"/>
    <mergeCell ref="A531:B531"/>
    <mergeCell ref="C531:D531"/>
    <mergeCell ref="C532:D532"/>
    <mergeCell ref="A533:B533"/>
    <mergeCell ref="A528:B528"/>
    <mergeCell ref="C528:D528"/>
    <mergeCell ref="A546:B546"/>
    <mergeCell ref="A371:B371"/>
    <mergeCell ref="A378:B378"/>
    <mergeCell ref="A372:B372"/>
    <mergeCell ref="A373:B373"/>
    <mergeCell ref="A374:B374"/>
    <mergeCell ref="A375:B375"/>
    <mergeCell ref="A376:B376"/>
    <mergeCell ref="A377:B377"/>
    <mergeCell ref="A407:G407"/>
    <mergeCell ref="A419:B419"/>
    <mergeCell ref="C419:D419"/>
    <mergeCell ref="A416:B416"/>
    <mergeCell ref="C416:D416"/>
    <mergeCell ref="A417:B417"/>
    <mergeCell ref="C417:D417"/>
    <mergeCell ref="A418:B418"/>
    <mergeCell ref="C418:D418"/>
    <mergeCell ref="A441:G441"/>
    <mergeCell ref="A420:B420"/>
    <mergeCell ref="A521:B521"/>
    <mergeCell ref="A545:B545"/>
    <mergeCell ref="C545:D545"/>
    <mergeCell ref="A529:B529"/>
    <mergeCell ref="D135:E135"/>
    <mergeCell ref="D136:E136"/>
    <mergeCell ref="B108:F108"/>
    <mergeCell ref="B109:F109"/>
    <mergeCell ref="B110:F110"/>
    <mergeCell ref="B113:F113"/>
    <mergeCell ref="D128:E128"/>
    <mergeCell ref="D129:E129"/>
    <mergeCell ref="D130:E130"/>
    <mergeCell ref="D131:E131"/>
    <mergeCell ref="D118:E118"/>
    <mergeCell ref="D119:E119"/>
    <mergeCell ref="D120:E120"/>
    <mergeCell ref="B107:F107"/>
    <mergeCell ref="A117:G117"/>
    <mergeCell ref="D121:E121"/>
    <mergeCell ref="D122:E122"/>
    <mergeCell ref="B104:F104"/>
    <mergeCell ref="B105:F105"/>
    <mergeCell ref="B106:F106"/>
    <mergeCell ref="D123:E123"/>
    <mergeCell ref="D126:E126"/>
    <mergeCell ref="A263:G263"/>
    <mergeCell ref="B359:D359"/>
    <mergeCell ref="B342:D342"/>
    <mergeCell ref="B339:D339"/>
    <mergeCell ref="B334:D334"/>
    <mergeCell ref="B335:D335"/>
    <mergeCell ref="B336:D336"/>
    <mergeCell ref="B337:D337"/>
    <mergeCell ref="B325:D325"/>
    <mergeCell ref="B326:D326"/>
    <mergeCell ref="B307:D307"/>
    <mergeCell ref="B308:D308"/>
    <mergeCell ref="B309:D309"/>
    <mergeCell ref="B310:D310"/>
    <mergeCell ref="B327:D327"/>
    <mergeCell ref="B328:D328"/>
    <mergeCell ref="B330:D330"/>
    <mergeCell ref="B331:D331"/>
    <mergeCell ref="B264:D264"/>
    <mergeCell ref="B294:D294"/>
    <mergeCell ref="B286:D286"/>
    <mergeCell ref="B287:D287"/>
    <mergeCell ref="B272:D272"/>
    <mergeCell ref="B273:D273"/>
    <mergeCell ref="B358:D358"/>
    <mergeCell ref="C487:D487"/>
    <mergeCell ref="C492:D492"/>
    <mergeCell ref="B406:G406"/>
    <mergeCell ref="A489:B489"/>
    <mergeCell ref="C489:D489"/>
    <mergeCell ref="A490:B490"/>
    <mergeCell ref="C490:D490"/>
    <mergeCell ref="A471:C471"/>
    <mergeCell ref="A472:C472"/>
    <mergeCell ref="A473:C473"/>
    <mergeCell ref="A474:C474"/>
    <mergeCell ref="A475:C475"/>
    <mergeCell ref="A438:F438"/>
    <mergeCell ref="A464:F464"/>
    <mergeCell ref="C415:D415"/>
    <mergeCell ref="C421:D421"/>
    <mergeCell ref="A422:B422"/>
    <mergeCell ref="C422:D422"/>
    <mergeCell ref="B462:C462"/>
    <mergeCell ref="B463:C463"/>
    <mergeCell ref="A468:G468"/>
    <mergeCell ref="A483:G483"/>
    <mergeCell ref="A445:G445"/>
    <mergeCell ref="B352:D352"/>
    <mergeCell ref="B267:D267"/>
    <mergeCell ref="B280:D280"/>
    <mergeCell ref="B298:D298"/>
    <mergeCell ref="B311:D311"/>
    <mergeCell ref="B320:D320"/>
    <mergeCell ref="B329:D329"/>
    <mergeCell ref="B338:D338"/>
    <mergeCell ref="B346:D346"/>
    <mergeCell ref="B345:D345"/>
    <mergeCell ref="B344:D344"/>
    <mergeCell ref="B343:D343"/>
    <mergeCell ref="A301:C301"/>
    <mergeCell ref="B303:D303"/>
    <mergeCell ref="B304:D304"/>
    <mergeCell ref="B305:D305"/>
    <mergeCell ref="B306:D306"/>
    <mergeCell ref="B312:D312"/>
    <mergeCell ref="B299:D299"/>
    <mergeCell ref="B300:D300"/>
    <mergeCell ref="B347:D347"/>
    <mergeCell ref="B296:D296"/>
    <mergeCell ref="B297:D297"/>
    <mergeCell ref="B269:D269"/>
    <mergeCell ref="A469:C469"/>
    <mergeCell ref="A470:C470"/>
    <mergeCell ref="B559:G559"/>
    <mergeCell ref="A495:F495"/>
    <mergeCell ref="B33:G33"/>
    <mergeCell ref="B103:G103"/>
    <mergeCell ref="B116:G116"/>
    <mergeCell ref="B152:G152"/>
    <mergeCell ref="B261:G261"/>
    <mergeCell ref="B368:G368"/>
    <mergeCell ref="B316:D316"/>
    <mergeCell ref="B317:D317"/>
    <mergeCell ref="B318:D318"/>
    <mergeCell ref="B319:D319"/>
    <mergeCell ref="B321:D321"/>
    <mergeCell ref="B322:D322"/>
    <mergeCell ref="B360:D360"/>
    <mergeCell ref="B361:D361"/>
    <mergeCell ref="B362:D362"/>
    <mergeCell ref="B363:D363"/>
    <mergeCell ref="A494:B494"/>
    <mergeCell ref="C494:D494"/>
    <mergeCell ref="B350:D350"/>
    <mergeCell ref="B351:D351"/>
    <mergeCell ref="A426:G426"/>
    <mergeCell ref="B353:D353"/>
    <mergeCell ref="B354:D354"/>
    <mergeCell ref="B355:D355"/>
    <mergeCell ref="A517:G517"/>
    <mergeCell ref="A536:G536"/>
    <mergeCell ref="B458:C458"/>
    <mergeCell ref="B459:C459"/>
    <mergeCell ref="B460:C460"/>
    <mergeCell ref="B461:C461"/>
    <mergeCell ref="C420:D420"/>
    <mergeCell ref="A421:B421"/>
    <mergeCell ref="A408:G408"/>
    <mergeCell ref="A409:G409"/>
    <mergeCell ref="A410:G410"/>
    <mergeCell ref="A411:G411"/>
    <mergeCell ref="B453:C453"/>
    <mergeCell ref="B454:C454"/>
    <mergeCell ref="B455:C455"/>
    <mergeCell ref="B456:C456"/>
    <mergeCell ref="B457:C457"/>
    <mergeCell ref="A442:G444"/>
    <mergeCell ref="C493:D493"/>
    <mergeCell ref="A467:G467"/>
    <mergeCell ref="A97:B97"/>
    <mergeCell ref="C97:F97"/>
    <mergeCell ref="A98:B98"/>
    <mergeCell ref="C98:F98"/>
    <mergeCell ref="A99:B99"/>
    <mergeCell ref="C99:F99"/>
    <mergeCell ref="A100:B100"/>
    <mergeCell ref="C100:F100"/>
    <mergeCell ref="A94:G94"/>
    <mergeCell ref="C95:F95"/>
    <mergeCell ref="C96:F96"/>
    <mergeCell ref="A96:B96"/>
    <mergeCell ref="A95:B95"/>
  </mergeCells>
  <pageMargins left="0.5" right="0.5" top="0.5" bottom="0.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700-000000000000}">
          <x14:formula1>
            <xm:f>'Selection Tables'!$A$3:$A$5</xm:f>
          </x14:formula1>
          <xm:sqref>B560:C561</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2">
    <tabColor theme="4" tint="0.79998168889431442"/>
    <outlinePr summaryBelow="0" summaryRight="0"/>
  </sheetPr>
  <dimension ref="A1:G1282"/>
  <sheetViews>
    <sheetView showGridLines="0" zoomScaleNormal="100" workbookViewId="0"/>
  </sheetViews>
  <sheetFormatPr defaultRowHeight="14.5" outlineLevelRow="6" x14ac:dyDescent="0.35"/>
  <cols>
    <col min="1" max="1" width="27.7265625" customWidth="1"/>
    <col min="2" max="4" width="13.7265625" customWidth="1"/>
    <col min="5" max="7" width="19.54296875" customWidth="1"/>
  </cols>
  <sheetData>
    <row r="1" spans="1:7" ht="21" x14ac:dyDescent="0.5">
      <c r="A1" s="3" t="s">
        <v>70</v>
      </c>
      <c r="G1" s="201" t="str">
        <f>IF(B7&gt;0,B7," ")</f>
        <v xml:space="preserve"> </v>
      </c>
    </row>
    <row r="2" spans="1:7" ht="16" thickBot="1" x14ac:dyDescent="0.4">
      <c r="A2" s="2" t="s">
        <v>0</v>
      </c>
      <c r="B2" s="489">
        <f>'BD8'!B2</f>
        <v>0</v>
      </c>
      <c r="C2" s="489"/>
      <c r="D2" s="489"/>
      <c r="E2" s="489"/>
      <c r="G2" s="291" t="str">
        <f>IF(E28=0,"HIDE"," ")</f>
        <v>HIDE</v>
      </c>
    </row>
    <row r="3" spans="1:7" ht="16" thickBot="1" x14ac:dyDescent="0.4">
      <c r="A3" s="2" t="s">
        <v>183</v>
      </c>
      <c r="B3" s="489">
        <f>'BD8'!B3</f>
        <v>0</v>
      </c>
      <c r="C3" s="489"/>
      <c r="D3" s="489"/>
      <c r="E3" s="489"/>
    </row>
    <row r="4" spans="1:7" ht="6" customHeight="1" x14ac:dyDescent="0.35">
      <c r="A4" s="2"/>
      <c r="B4" s="2"/>
      <c r="C4" s="2"/>
      <c r="D4" s="2"/>
      <c r="E4" s="2"/>
      <c r="F4" s="2"/>
      <c r="G4" s="2"/>
    </row>
    <row r="5" spans="1:7" ht="16" thickBot="1" x14ac:dyDescent="0.4">
      <c r="A5" s="2" t="s">
        <v>262</v>
      </c>
      <c r="B5" s="489">
        <f>'BD8'!B5</f>
        <v>0</v>
      </c>
      <c r="C5" s="489"/>
      <c r="D5" s="489"/>
      <c r="E5" s="489"/>
    </row>
    <row r="6" spans="1:7" ht="16" thickBot="1" x14ac:dyDescent="0.4">
      <c r="A6" s="2" t="s">
        <v>46</v>
      </c>
      <c r="B6" s="490">
        <f>'BD8'!B6</f>
        <v>0</v>
      </c>
      <c r="C6" s="490"/>
      <c r="D6" s="490"/>
      <c r="E6" s="490"/>
    </row>
    <row r="7" spans="1:7" ht="16" thickBot="1" x14ac:dyDescent="0.4">
      <c r="A7" s="2" t="s">
        <v>67</v>
      </c>
      <c r="B7" s="490">
        <f>'BD8'!B7</f>
        <v>0</v>
      </c>
      <c r="C7" s="490"/>
      <c r="D7" s="490"/>
      <c r="E7" s="490"/>
    </row>
    <row r="8" spans="1:7" ht="16" thickBot="1" x14ac:dyDescent="0.4">
      <c r="A8" s="2" t="s">
        <v>1</v>
      </c>
      <c r="B8" s="489">
        <f>'BD8'!B8</f>
        <v>0</v>
      </c>
      <c r="C8" s="489"/>
      <c r="D8" s="489"/>
      <c r="E8" s="489"/>
    </row>
    <row r="9" spans="1:7" ht="16" thickBot="1" x14ac:dyDescent="0.4">
      <c r="A9" s="2" t="s">
        <v>82</v>
      </c>
      <c r="B9" s="133">
        <f>'BD8'!B9</f>
        <v>12</v>
      </c>
      <c r="C9" s="23"/>
      <c r="D9" s="23"/>
      <c r="E9" s="23"/>
    </row>
    <row r="10" spans="1:7" ht="16" thickBot="1" x14ac:dyDescent="0.4">
      <c r="A10" s="2" t="s">
        <v>61</v>
      </c>
      <c r="B10" s="490">
        <f>'BD8'!B10</f>
        <v>0</v>
      </c>
      <c r="C10" s="490"/>
      <c r="D10" s="490"/>
      <c r="E10" s="490"/>
    </row>
    <row r="11" spans="1:7" ht="16" thickBot="1" x14ac:dyDescent="0.4">
      <c r="A11" s="2" t="s">
        <v>60</v>
      </c>
      <c r="B11" s="64">
        <f>'BD8'!B11</f>
        <v>0</v>
      </c>
      <c r="C11" s="164"/>
      <c r="D11" s="23"/>
      <c r="E11" s="23"/>
    </row>
    <row r="12" spans="1:7" ht="16" thickBot="1" x14ac:dyDescent="0.4">
      <c r="A12" s="2" t="s">
        <v>167</v>
      </c>
      <c r="B12" s="72" t="e">
        <f>'BD8'!B12</f>
        <v>#DIV/0!</v>
      </c>
      <c r="C12" s="23"/>
      <c r="D12" s="23"/>
      <c r="E12" s="23"/>
    </row>
    <row r="13" spans="1:7" ht="15" thickBot="1" x14ac:dyDescent="0.4">
      <c r="A13" s="1"/>
    </row>
    <row r="14" spans="1:7" ht="21" x14ac:dyDescent="0.35">
      <c r="A14" s="1"/>
      <c r="B14" s="590" t="s">
        <v>10</v>
      </c>
      <c r="C14" s="591"/>
      <c r="D14" s="591"/>
      <c r="E14" s="592"/>
    </row>
    <row r="15" spans="1:7" ht="19" thickBot="1" x14ac:dyDescent="0.5">
      <c r="A15" s="1"/>
      <c r="B15" s="523" t="s">
        <v>12</v>
      </c>
      <c r="C15" s="524"/>
      <c r="D15" s="524"/>
      <c r="E15" s="103" t="s">
        <v>11</v>
      </c>
      <c r="F15" s="149" t="s">
        <v>92</v>
      </c>
    </row>
    <row r="16" spans="1:7" ht="18.5" x14ac:dyDescent="0.45">
      <c r="A16" s="1"/>
      <c r="B16" s="517" t="s">
        <v>2</v>
      </c>
      <c r="C16" s="518"/>
      <c r="D16" s="519"/>
      <c r="E16" s="144">
        <f>B32</f>
        <v>0</v>
      </c>
      <c r="F16" s="150">
        <f>E16-'BD8'!E19</f>
        <v>0</v>
      </c>
    </row>
    <row r="17" spans="1:7" ht="18.5" x14ac:dyDescent="0.45">
      <c r="A17" s="1"/>
      <c r="B17" s="520" t="s">
        <v>3</v>
      </c>
      <c r="C17" s="521"/>
      <c r="D17" s="522"/>
      <c r="E17" s="145">
        <f>B512</f>
        <v>0</v>
      </c>
      <c r="F17" s="150">
        <f>E17-'BD8'!E20</f>
        <v>0</v>
      </c>
    </row>
    <row r="18" spans="1:7" ht="18.5" x14ac:dyDescent="0.45">
      <c r="A18" s="1"/>
      <c r="B18" s="520" t="s">
        <v>4</v>
      </c>
      <c r="C18" s="521"/>
      <c r="D18" s="522"/>
      <c r="E18" s="145">
        <f>B530</f>
        <v>0</v>
      </c>
      <c r="F18" s="150">
        <f>E18-'BD8'!E21</f>
        <v>0</v>
      </c>
    </row>
    <row r="19" spans="1:7" ht="18.5" x14ac:dyDescent="0.45">
      <c r="A19" s="1"/>
      <c r="B19" s="520" t="s">
        <v>5</v>
      </c>
      <c r="C19" s="521"/>
      <c r="D19" s="522"/>
      <c r="E19" s="145">
        <f>B559</f>
        <v>0</v>
      </c>
      <c r="F19" s="150">
        <f>E19-'BD8'!E22</f>
        <v>0</v>
      </c>
    </row>
    <row r="20" spans="1:7" ht="18.5" x14ac:dyDescent="0.45">
      <c r="A20" s="1"/>
      <c r="B20" s="520" t="s">
        <v>6</v>
      </c>
      <c r="C20" s="521"/>
      <c r="D20" s="522"/>
      <c r="E20" s="145">
        <f>B624</f>
        <v>0</v>
      </c>
      <c r="F20" s="150">
        <f>E20-'BD8'!E23</f>
        <v>0</v>
      </c>
    </row>
    <row r="21" spans="1:7" ht="18.5" x14ac:dyDescent="0.45">
      <c r="A21" s="1"/>
      <c r="B21" s="520" t="s">
        <v>13</v>
      </c>
      <c r="C21" s="521"/>
      <c r="D21" s="522"/>
      <c r="E21" s="145">
        <f>B699</f>
        <v>0</v>
      </c>
      <c r="F21" s="150">
        <f>E21-'BD8'!E24</f>
        <v>0</v>
      </c>
    </row>
    <row r="22" spans="1:7" ht="18.5" x14ac:dyDescent="0.45">
      <c r="A22" s="1"/>
      <c r="B22" s="520" t="s">
        <v>7</v>
      </c>
      <c r="C22" s="521"/>
      <c r="D22" s="522"/>
      <c r="E22" s="145">
        <f>B784</f>
        <v>0</v>
      </c>
      <c r="F22" s="150">
        <f>E22-'BD8'!E25</f>
        <v>0</v>
      </c>
    </row>
    <row r="23" spans="1:7" ht="18.5" x14ac:dyDescent="0.45">
      <c r="A23" s="1"/>
      <c r="B23" s="520" t="s">
        <v>15</v>
      </c>
      <c r="C23" s="521"/>
      <c r="D23" s="522"/>
      <c r="E23" s="145">
        <f>B822</f>
        <v>0</v>
      </c>
      <c r="F23" s="150">
        <f>E23-'BD8'!E26</f>
        <v>0</v>
      </c>
    </row>
    <row r="24" spans="1:7" ht="17" x14ac:dyDescent="0.4">
      <c r="A24" s="1"/>
      <c r="B24" s="471" t="s">
        <v>99</v>
      </c>
      <c r="C24" s="472"/>
      <c r="D24" s="308">
        <f>B825</f>
        <v>0</v>
      </c>
      <c r="E24" s="104"/>
      <c r="F24" s="150">
        <f>D24-'BD8'!D27</f>
        <v>0</v>
      </c>
    </row>
    <row r="25" spans="1:7" ht="17.5" thickBot="1" x14ac:dyDescent="0.45">
      <c r="A25" s="1"/>
      <c r="B25" s="473" t="s">
        <v>143</v>
      </c>
      <c r="C25" s="474"/>
      <c r="D25" s="309">
        <f>B1101</f>
        <v>0</v>
      </c>
      <c r="E25" s="105"/>
      <c r="F25" s="150">
        <f>D25-'BD8'!D28</f>
        <v>0</v>
      </c>
    </row>
    <row r="26" spans="1:7" ht="18.5" x14ac:dyDescent="0.45">
      <c r="A26" s="1"/>
      <c r="B26" s="397" t="s">
        <v>148</v>
      </c>
      <c r="C26" s="398"/>
      <c r="D26" s="529"/>
      <c r="E26" s="146">
        <f>SUM(D16:D23)</f>
        <v>0</v>
      </c>
      <c r="F26" s="150">
        <f>E26-'BD8'!E29</f>
        <v>0</v>
      </c>
    </row>
    <row r="27" spans="1:7" ht="19" thickBot="1" x14ac:dyDescent="0.5">
      <c r="A27" s="1"/>
      <c r="B27" s="526" t="s">
        <v>14</v>
      </c>
      <c r="C27" s="527"/>
      <c r="D27" s="528"/>
      <c r="E27" s="147">
        <f>B1271</f>
        <v>0</v>
      </c>
      <c r="F27" s="150">
        <f>E27-'BD8'!E30</f>
        <v>0</v>
      </c>
    </row>
    <row r="28" spans="1:7" ht="19" thickBot="1" x14ac:dyDescent="0.5">
      <c r="A28" s="1"/>
      <c r="B28" s="389" t="s">
        <v>16</v>
      </c>
      <c r="C28" s="390"/>
      <c r="D28" s="525"/>
      <c r="E28" s="148">
        <f>SUM(E26:E27)</f>
        <v>0</v>
      </c>
      <c r="F28" s="150">
        <f>E28-'BD8'!E31</f>
        <v>0</v>
      </c>
    </row>
    <row r="29" spans="1:7" x14ac:dyDescent="0.35">
      <c r="A29" s="1"/>
    </row>
    <row r="30" spans="1:7" ht="15" thickBot="1" x14ac:dyDescent="0.4">
      <c r="A30" s="1"/>
    </row>
    <row r="31" spans="1:7" ht="69.650000000000006" customHeight="1" thickBot="1" x14ac:dyDescent="0.4">
      <c r="A31" s="166" t="s">
        <v>2</v>
      </c>
      <c r="B31" s="563" t="s">
        <v>170</v>
      </c>
      <c r="C31" s="564"/>
      <c r="D31" s="564"/>
      <c r="E31" s="564"/>
      <c r="F31" s="564"/>
      <c r="G31" s="580"/>
    </row>
    <row r="32" spans="1:7" ht="24" thickBot="1" x14ac:dyDescent="0.6">
      <c r="A32" s="16" t="s">
        <v>39</v>
      </c>
      <c r="B32" s="466">
        <f>B35+B43+B51+B59+B67+B75+B83+B91+B99+B107+B115+B123+B131+B139+B147+B155+B163+B171+B179+B187+B195+B203+B211+B219+B227+B237+B245+B253+B261+B269+B277+B285+B293+B301+B309+B317+B325+B333+B341+B349+B357+B365+B373+B381+B389+B397+B405+B413+B421+B429+B437+B445+B453+B461+B469</f>
        <v>0</v>
      </c>
      <c r="C32" s="467"/>
    </row>
    <row r="33" spans="1:7" outlineLevel="1" collapsed="1" x14ac:dyDescent="0.35"/>
    <row r="34" spans="1:7" ht="18.5" outlineLevel="1" x14ac:dyDescent="0.45">
      <c r="A34" s="514" t="s">
        <v>136</v>
      </c>
      <c r="B34" s="514"/>
      <c r="C34" s="514"/>
      <c r="D34" s="514"/>
      <c r="E34" s="514"/>
      <c r="F34" s="514"/>
      <c r="G34" s="514"/>
    </row>
    <row r="35" spans="1:7" ht="15.5" outlineLevel="1" x14ac:dyDescent="0.35">
      <c r="A35" s="306" t="str">
        <f>'BD8'!A37</f>
        <v>Program Director</v>
      </c>
      <c r="B35" s="73">
        <f>'BD8'!G37</f>
        <v>0</v>
      </c>
    </row>
    <row r="36" spans="1:7" outlineLevel="1" x14ac:dyDescent="0.35">
      <c r="A36" s="465" t="s">
        <v>23</v>
      </c>
      <c r="B36" s="495"/>
      <c r="C36" s="465"/>
      <c r="D36" s="465"/>
      <c r="E36" s="465"/>
      <c r="F36" s="465"/>
      <c r="G36" s="465"/>
    </row>
    <row r="37" spans="1:7" ht="14.5" customHeight="1" outlineLevel="1" x14ac:dyDescent="0.35">
      <c r="A37" s="465"/>
      <c r="B37" s="465"/>
      <c r="C37" s="465"/>
      <c r="D37" s="465"/>
      <c r="E37" s="465"/>
      <c r="F37" s="465"/>
      <c r="G37" s="465"/>
    </row>
    <row r="38" spans="1:7" ht="14.5" customHeight="1" outlineLevel="1" x14ac:dyDescent="0.35">
      <c r="A38" s="465"/>
      <c r="B38" s="465"/>
      <c r="C38" s="465"/>
      <c r="D38" s="465"/>
      <c r="E38" s="465"/>
      <c r="F38" s="465"/>
      <c r="G38" s="465"/>
    </row>
    <row r="39" spans="1:7" ht="14.5" customHeight="1" outlineLevel="1" x14ac:dyDescent="0.35">
      <c r="A39" s="465"/>
      <c r="B39" s="465"/>
      <c r="C39" s="465"/>
      <c r="D39" s="465"/>
      <c r="E39" s="465"/>
      <c r="F39" s="465"/>
      <c r="G39" s="465"/>
    </row>
    <row r="40" spans="1:7" ht="14.5" customHeight="1" outlineLevel="1" x14ac:dyDescent="0.35">
      <c r="A40" s="465"/>
      <c r="B40" s="465"/>
      <c r="C40" s="465"/>
      <c r="D40" s="465"/>
      <c r="E40" s="465"/>
      <c r="F40" s="465"/>
      <c r="G40" s="465"/>
    </row>
    <row r="41" spans="1:7" ht="14.5" customHeight="1" outlineLevel="1" x14ac:dyDescent="0.35">
      <c r="A41" s="465"/>
      <c r="B41" s="465"/>
      <c r="C41" s="465"/>
      <c r="D41" s="465"/>
      <c r="E41" s="465"/>
      <c r="F41" s="465"/>
      <c r="G41" s="465"/>
    </row>
    <row r="42" spans="1:7" ht="14.5" customHeight="1" outlineLevel="1" x14ac:dyDescent="0.35">
      <c r="A42" s="465"/>
      <c r="B42" s="465"/>
      <c r="C42" s="465"/>
      <c r="D42" s="465"/>
      <c r="E42" s="465"/>
      <c r="F42" s="465"/>
      <c r="G42" s="465"/>
    </row>
    <row r="43" spans="1:7" ht="14.5" customHeight="1" outlineLevel="1" x14ac:dyDescent="0.35">
      <c r="A43" s="77" t="str">
        <f>'BD8'!A38</f>
        <v>Assistant Program Director</v>
      </c>
      <c r="B43" s="73">
        <f>'BD8'!G38</f>
        <v>0</v>
      </c>
      <c r="C43" s="185"/>
      <c r="D43" s="185"/>
      <c r="E43" s="185"/>
      <c r="F43" s="185"/>
      <c r="G43" s="185"/>
    </row>
    <row r="44" spans="1:7" ht="14.5" customHeight="1" outlineLevel="1" x14ac:dyDescent="0.35">
      <c r="A44" s="465" t="s">
        <v>23</v>
      </c>
      <c r="B44" s="495"/>
      <c r="C44" s="465"/>
      <c r="D44" s="465"/>
      <c r="E44" s="465"/>
      <c r="F44" s="465"/>
      <c r="G44" s="465"/>
    </row>
    <row r="45" spans="1:7" ht="14.5" customHeight="1" outlineLevel="1" x14ac:dyDescent="0.35">
      <c r="A45" s="465"/>
      <c r="B45" s="465"/>
      <c r="C45" s="465"/>
      <c r="D45" s="465"/>
      <c r="E45" s="465"/>
      <c r="F45" s="465"/>
      <c r="G45" s="465"/>
    </row>
    <row r="46" spans="1:7" ht="14.5" customHeight="1" outlineLevel="1" x14ac:dyDescent="0.35">
      <c r="A46" s="465"/>
      <c r="B46" s="465"/>
      <c r="C46" s="465"/>
      <c r="D46" s="465"/>
      <c r="E46" s="465"/>
      <c r="F46" s="465"/>
      <c r="G46" s="465"/>
    </row>
    <row r="47" spans="1:7" ht="14.5" customHeight="1" outlineLevel="1" x14ac:dyDescent="0.35">
      <c r="A47" s="465"/>
      <c r="B47" s="465"/>
      <c r="C47" s="465"/>
      <c r="D47" s="465"/>
      <c r="E47" s="465"/>
      <c r="F47" s="465"/>
      <c r="G47" s="465"/>
    </row>
    <row r="48" spans="1:7" ht="14.5" customHeight="1" outlineLevel="1" x14ac:dyDescent="0.35">
      <c r="A48" s="465"/>
      <c r="B48" s="465"/>
      <c r="C48" s="465"/>
      <c r="D48" s="465"/>
      <c r="E48" s="465"/>
      <c r="F48" s="465"/>
      <c r="G48" s="465"/>
    </row>
    <row r="49" spans="1:7" ht="14.5" customHeight="1" outlineLevel="1" x14ac:dyDescent="0.35">
      <c r="A49" s="465"/>
      <c r="B49" s="465"/>
      <c r="C49" s="465"/>
      <c r="D49" s="465"/>
      <c r="E49" s="465"/>
      <c r="F49" s="465"/>
      <c r="G49" s="465"/>
    </row>
    <row r="50" spans="1:7" ht="14.5" customHeight="1" outlineLevel="1" x14ac:dyDescent="0.35">
      <c r="A50" s="465"/>
      <c r="B50" s="465"/>
      <c r="C50" s="465"/>
      <c r="D50" s="465"/>
      <c r="E50" s="465"/>
      <c r="F50" s="465"/>
      <c r="G50" s="465"/>
    </row>
    <row r="51" spans="1:7" ht="14.5" customHeight="1" outlineLevel="1" x14ac:dyDescent="0.35">
      <c r="A51" s="77" t="str">
        <f>'BD8'!A39</f>
        <v>Lead Clinician</v>
      </c>
      <c r="B51" s="73">
        <f>'BD8'!G39</f>
        <v>0</v>
      </c>
      <c r="C51" s="185"/>
      <c r="D51" s="185"/>
      <c r="E51" s="185"/>
      <c r="F51" s="185"/>
      <c r="G51" s="185"/>
    </row>
    <row r="52" spans="1:7" ht="14.5" customHeight="1" outlineLevel="1" x14ac:dyDescent="0.35">
      <c r="A52" s="465" t="s">
        <v>23</v>
      </c>
      <c r="B52" s="495"/>
      <c r="C52" s="465"/>
      <c r="D52" s="465"/>
      <c r="E52" s="465"/>
      <c r="F52" s="465"/>
      <c r="G52" s="465"/>
    </row>
    <row r="53" spans="1:7" ht="14.5" customHeight="1" outlineLevel="1" x14ac:dyDescent="0.35">
      <c r="A53" s="465"/>
      <c r="B53" s="465"/>
      <c r="C53" s="465"/>
      <c r="D53" s="465"/>
      <c r="E53" s="465"/>
      <c r="F53" s="465"/>
      <c r="G53" s="465"/>
    </row>
    <row r="54" spans="1:7" ht="14.5" customHeight="1" outlineLevel="1" x14ac:dyDescent="0.35">
      <c r="A54" s="465"/>
      <c r="B54" s="465"/>
      <c r="C54" s="465"/>
      <c r="D54" s="465"/>
      <c r="E54" s="465"/>
      <c r="F54" s="465"/>
      <c r="G54" s="465"/>
    </row>
    <row r="55" spans="1:7" ht="14.5" customHeight="1" outlineLevel="1" x14ac:dyDescent="0.35">
      <c r="A55" s="465"/>
      <c r="B55" s="465"/>
      <c r="C55" s="465"/>
      <c r="D55" s="465"/>
      <c r="E55" s="465"/>
      <c r="F55" s="465"/>
      <c r="G55" s="465"/>
    </row>
    <row r="56" spans="1:7" ht="14.5" customHeight="1" outlineLevel="1" x14ac:dyDescent="0.35">
      <c r="A56" s="465"/>
      <c r="B56" s="465"/>
      <c r="C56" s="465"/>
      <c r="D56" s="465"/>
      <c r="E56" s="465"/>
      <c r="F56" s="465"/>
      <c r="G56" s="465"/>
    </row>
    <row r="57" spans="1:7" outlineLevel="1" x14ac:dyDescent="0.35">
      <c r="A57" s="465"/>
      <c r="B57" s="465"/>
      <c r="C57" s="465"/>
      <c r="D57" s="465"/>
      <c r="E57" s="465"/>
      <c r="F57" s="465"/>
      <c r="G57" s="465"/>
    </row>
    <row r="58" spans="1:7" outlineLevel="1" x14ac:dyDescent="0.35">
      <c r="A58" s="465"/>
      <c r="B58" s="465"/>
      <c r="C58" s="465"/>
      <c r="D58" s="465"/>
      <c r="E58" s="465"/>
      <c r="F58" s="465"/>
      <c r="G58" s="465"/>
    </row>
    <row r="59" spans="1:7" ht="15.5" outlineLevel="1" x14ac:dyDescent="0.35">
      <c r="A59" s="77">
        <f>'BD8'!A40</f>
        <v>0</v>
      </c>
      <c r="B59" s="73">
        <f>'BD8'!G40</f>
        <v>0</v>
      </c>
      <c r="C59" s="30"/>
      <c r="E59" s="32"/>
      <c r="F59" s="32"/>
      <c r="G59" s="28"/>
    </row>
    <row r="60" spans="1:7" outlineLevel="1" x14ac:dyDescent="0.35">
      <c r="A60" s="465" t="s">
        <v>23</v>
      </c>
      <c r="B60" s="495"/>
      <c r="C60" s="465"/>
      <c r="D60" s="465"/>
      <c r="E60" s="465"/>
      <c r="F60" s="465"/>
      <c r="G60" s="465"/>
    </row>
    <row r="61" spans="1:7" outlineLevel="1" x14ac:dyDescent="0.35">
      <c r="A61" s="465"/>
      <c r="B61" s="465"/>
      <c r="C61" s="465"/>
      <c r="D61" s="465"/>
      <c r="E61" s="465"/>
      <c r="F61" s="465"/>
      <c r="G61" s="465"/>
    </row>
    <row r="62" spans="1:7" outlineLevel="1" x14ac:dyDescent="0.35">
      <c r="A62" s="465"/>
      <c r="B62" s="465"/>
      <c r="C62" s="465"/>
      <c r="D62" s="465"/>
      <c r="E62" s="465"/>
      <c r="F62" s="465"/>
      <c r="G62" s="465"/>
    </row>
    <row r="63" spans="1:7" outlineLevel="1" x14ac:dyDescent="0.35">
      <c r="A63" s="465"/>
      <c r="B63" s="465"/>
      <c r="C63" s="465"/>
      <c r="D63" s="465"/>
      <c r="E63" s="465"/>
      <c r="F63" s="465"/>
      <c r="G63" s="465"/>
    </row>
    <row r="64" spans="1:7" outlineLevel="1" x14ac:dyDescent="0.35">
      <c r="A64" s="465"/>
      <c r="B64" s="465"/>
      <c r="C64" s="465"/>
      <c r="D64" s="465"/>
      <c r="E64" s="465"/>
      <c r="F64" s="465"/>
      <c r="G64" s="465"/>
    </row>
    <row r="65" spans="1:7" outlineLevel="1" x14ac:dyDescent="0.35">
      <c r="A65" s="465"/>
      <c r="B65" s="465"/>
      <c r="C65" s="465"/>
      <c r="D65" s="465"/>
      <c r="E65" s="465"/>
      <c r="F65" s="465"/>
      <c r="G65" s="465"/>
    </row>
    <row r="66" spans="1:7" outlineLevel="1" x14ac:dyDescent="0.35">
      <c r="A66" s="465"/>
      <c r="B66" s="465"/>
      <c r="C66" s="465"/>
      <c r="D66" s="465"/>
      <c r="E66" s="465"/>
      <c r="F66" s="465"/>
      <c r="G66" s="465"/>
    </row>
    <row r="67" spans="1:7" ht="15.5" outlineLevel="1" x14ac:dyDescent="0.35">
      <c r="A67" s="77">
        <f>'BD8'!A41</f>
        <v>0</v>
      </c>
      <c r="B67" s="73">
        <f>'BD8'!G41</f>
        <v>0</v>
      </c>
    </row>
    <row r="68" spans="1:7" outlineLevel="1" x14ac:dyDescent="0.35">
      <c r="A68" s="465" t="s">
        <v>23</v>
      </c>
      <c r="B68" s="495"/>
      <c r="C68" s="465"/>
      <c r="D68" s="465"/>
      <c r="E68" s="465"/>
      <c r="F68" s="465"/>
      <c r="G68" s="465"/>
    </row>
    <row r="69" spans="1:7" outlineLevel="1" x14ac:dyDescent="0.35">
      <c r="A69" s="465"/>
      <c r="B69" s="465"/>
      <c r="C69" s="465"/>
      <c r="D69" s="465"/>
      <c r="E69" s="465"/>
      <c r="F69" s="465"/>
      <c r="G69" s="465"/>
    </row>
    <row r="70" spans="1:7" outlineLevel="1" x14ac:dyDescent="0.35">
      <c r="A70" s="465"/>
      <c r="B70" s="465"/>
      <c r="C70" s="465"/>
      <c r="D70" s="465"/>
      <c r="E70" s="465"/>
      <c r="F70" s="465"/>
      <c r="G70" s="465"/>
    </row>
    <row r="71" spans="1:7" outlineLevel="1" x14ac:dyDescent="0.35">
      <c r="A71" s="465"/>
      <c r="B71" s="465"/>
      <c r="C71" s="465"/>
      <c r="D71" s="465"/>
      <c r="E71" s="465"/>
      <c r="F71" s="465"/>
      <c r="G71" s="465"/>
    </row>
    <row r="72" spans="1:7" outlineLevel="1" x14ac:dyDescent="0.35">
      <c r="A72" s="465"/>
      <c r="B72" s="465"/>
      <c r="C72" s="465"/>
      <c r="D72" s="465"/>
      <c r="E72" s="465"/>
      <c r="F72" s="465"/>
      <c r="G72" s="465"/>
    </row>
    <row r="73" spans="1:7" outlineLevel="1" x14ac:dyDescent="0.35">
      <c r="A73" s="465"/>
      <c r="B73" s="465"/>
      <c r="C73" s="465"/>
      <c r="D73" s="465"/>
      <c r="E73" s="465"/>
      <c r="F73" s="465"/>
      <c r="G73" s="465"/>
    </row>
    <row r="74" spans="1:7" outlineLevel="1" x14ac:dyDescent="0.35">
      <c r="A74" s="465"/>
      <c r="B74" s="465"/>
      <c r="C74" s="465"/>
      <c r="D74" s="465"/>
      <c r="E74" s="465"/>
      <c r="F74" s="465"/>
      <c r="G74" s="465"/>
    </row>
    <row r="75" spans="1:7" ht="14.5" customHeight="1" outlineLevel="2" x14ac:dyDescent="0.35">
      <c r="A75" s="77">
        <f>'BD8'!A42</f>
        <v>0</v>
      </c>
      <c r="B75" s="73">
        <f>'BD8'!G42</f>
        <v>0</v>
      </c>
      <c r="C75" s="185"/>
      <c r="D75" s="185"/>
      <c r="E75" s="185"/>
      <c r="F75" s="185"/>
      <c r="G75" s="185"/>
    </row>
    <row r="76" spans="1:7" ht="14.5" customHeight="1" outlineLevel="2" x14ac:dyDescent="0.35">
      <c r="A76" s="465" t="s">
        <v>23</v>
      </c>
      <c r="B76" s="495"/>
      <c r="C76" s="465"/>
      <c r="D76" s="465"/>
      <c r="E76" s="465"/>
      <c r="F76" s="465"/>
      <c r="G76" s="465"/>
    </row>
    <row r="77" spans="1:7" ht="14.5" customHeight="1" outlineLevel="2" x14ac:dyDescent="0.35">
      <c r="A77" s="465"/>
      <c r="B77" s="465"/>
      <c r="C77" s="465"/>
      <c r="D77" s="465"/>
      <c r="E77" s="465"/>
      <c r="F77" s="465"/>
      <c r="G77" s="465"/>
    </row>
    <row r="78" spans="1:7" ht="14.5" customHeight="1" outlineLevel="2" x14ac:dyDescent="0.35">
      <c r="A78" s="465"/>
      <c r="B78" s="465"/>
      <c r="C78" s="465"/>
      <c r="D78" s="465"/>
      <c r="E78" s="465"/>
      <c r="F78" s="465"/>
      <c r="G78" s="465"/>
    </row>
    <row r="79" spans="1:7" ht="14.5" customHeight="1" outlineLevel="2" x14ac:dyDescent="0.35">
      <c r="A79" s="465"/>
      <c r="B79" s="465"/>
      <c r="C79" s="465"/>
      <c r="D79" s="465"/>
      <c r="E79" s="465"/>
      <c r="F79" s="465"/>
      <c r="G79" s="465"/>
    </row>
    <row r="80" spans="1:7" ht="14.5" customHeight="1" outlineLevel="2" x14ac:dyDescent="0.35">
      <c r="A80" s="465"/>
      <c r="B80" s="465"/>
      <c r="C80" s="465"/>
      <c r="D80" s="465"/>
      <c r="E80" s="465"/>
      <c r="F80" s="465"/>
      <c r="G80" s="465"/>
    </row>
    <row r="81" spans="1:7" ht="14.5" customHeight="1" outlineLevel="2" x14ac:dyDescent="0.35">
      <c r="A81" s="465"/>
      <c r="B81" s="465"/>
      <c r="C81" s="465"/>
      <c r="D81" s="465"/>
      <c r="E81" s="465"/>
      <c r="F81" s="465"/>
      <c r="G81" s="465"/>
    </row>
    <row r="82" spans="1:7" ht="14.5" customHeight="1" outlineLevel="2" x14ac:dyDescent="0.35">
      <c r="A82" s="465"/>
      <c r="B82" s="465"/>
      <c r="C82" s="465"/>
      <c r="D82" s="465"/>
      <c r="E82" s="465"/>
      <c r="F82" s="465"/>
      <c r="G82" s="465"/>
    </row>
    <row r="83" spans="1:7" ht="14.5" customHeight="1" outlineLevel="2" x14ac:dyDescent="0.35">
      <c r="A83" s="77">
        <f>'BD8'!A43</f>
        <v>0</v>
      </c>
      <c r="B83" s="73">
        <f>'BD8'!G43</f>
        <v>0</v>
      </c>
      <c r="C83" s="185"/>
      <c r="D83" s="185"/>
      <c r="E83" s="185"/>
      <c r="F83" s="185"/>
      <c r="G83" s="185"/>
    </row>
    <row r="84" spans="1:7" ht="14.5" customHeight="1" outlineLevel="2" x14ac:dyDescent="0.35">
      <c r="A84" s="465" t="s">
        <v>23</v>
      </c>
      <c r="B84" s="495"/>
      <c r="C84" s="465"/>
      <c r="D84" s="465"/>
      <c r="E84" s="465"/>
      <c r="F84" s="465"/>
      <c r="G84" s="465"/>
    </row>
    <row r="85" spans="1:7" ht="14.5" customHeight="1" outlineLevel="2" x14ac:dyDescent="0.35">
      <c r="A85" s="465"/>
      <c r="B85" s="465"/>
      <c r="C85" s="465"/>
      <c r="D85" s="465"/>
      <c r="E85" s="465"/>
      <c r="F85" s="465"/>
      <c r="G85" s="465"/>
    </row>
    <row r="86" spans="1:7" ht="14.5" customHeight="1" outlineLevel="2" x14ac:dyDescent="0.35">
      <c r="A86" s="465"/>
      <c r="B86" s="465"/>
      <c r="C86" s="465"/>
      <c r="D86" s="465"/>
      <c r="E86" s="465"/>
      <c r="F86" s="465"/>
      <c r="G86" s="465"/>
    </row>
    <row r="87" spans="1:7" ht="14.5" customHeight="1" outlineLevel="2" x14ac:dyDescent="0.35">
      <c r="A87" s="465"/>
      <c r="B87" s="465"/>
      <c r="C87" s="465"/>
      <c r="D87" s="465"/>
      <c r="E87" s="465"/>
      <c r="F87" s="465"/>
      <c r="G87" s="465"/>
    </row>
    <row r="88" spans="1:7" ht="14.5" customHeight="1" outlineLevel="2" x14ac:dyDescent="0.35">
      <c r="A88" s="465"/>
      <c r="B88" s="465"/>
      <c r="C88" s="465"/>
      <c r="D88" s="465"/>
      <c r="E88" s="465"/>
      <c r="F88" s="465"/>
      <c r="G88" s="465"/>
    </row>
    <row r="89" spans="1:7" ht="14.5" customHeight="1" outlineLevel="2" x14ac:dyDescent="0.35">
      <c r="A89" s="465"/>
      <c r="B89" s="465"/>
      <c r="C89" s="465"/>
      <c r="D89" s="465"/>
      <c r="E89" s="465"/>
      <c r="F89" s="465"/>
      <c r="G89" s="465"/>
    </row>
    <row r="90" spans="1:7" ht="14.5" customHeight="1" outlineLevel="2" x14ac:dyDescent="0.35">
      <c r="A90" s="465"/>
      <c r="B90" s="465"/>
      <c r="C90" s="465"/>
      <c r="D90" s="465"/>
      <c r="E90" s="465"/>
      <c r="F90" s="465"/>
      <c r="G90" s="465"/>
    </row>
    <row r="91" spans="1:7" ht="14.5" customHeight="1" outlineLevel="2" x14ac:dyDescent="0.35">
      <c r="A91" s="77">
        <f>'BD8'!A44</f>
        <v>0</v>
      </c>
      <c r="B91" s="73">
        <f>'BD8'!G44</f>
        <v>0</v>
      </c>
      <c r="C91" s="185"/>
      <c r="D91" s="185"/>
      <c r="E91" s="185"/>
      <c r="F91" s="185"/>
      <c r="G91" s="185"/>
    </row>
    <row r="92" spans="1:7" ht="14.5" customHeight="1" outlineLevel="2" x14ac:dyDescent="0.35">
      <c r="A92" s="465" t="s">
        <v>23</v>
      </c>
      <c r="B92" s="495"/>
      <c r="C92" s="465"/>
      <c r="D92" s="465"/>
      <c r="E92" s="465"/>
      <c r="F92" s="465"/>
      <c r="G92" s="465"/>
    </row>
    <row r="93" spans="1:7" ht="14.5" customHeight="1" outlineLevel="2" x14ac:dyDescent="0.35">
      <c r="A93" s="465"/>
      <c r="B93" s="465"/>
      <c r="C93" s="465"/>
      <c r="D93" s="465"/>
      <c r="E93" s="465"/>
      <c r="F93" s="465"/>
      <c r="G93" s="465"/>
    </row>
    <row r="94" spans="1:7" ht="14.5" customHeight="1" outlineLevel="2" x14ac:dyDescent="0.35">
      <c r="A94" s="465"/>
      <c r="B94" s="465"/>
      <c r="C94" s="465"/>
      <c r="D94" s="465"/>
      <c r="E94" s="465"/>
      <c r="F94" s="465"/>
      <c r="G94" s="465"/>
    </row>
    <row r="95" spans="1:7" ht="14.5" customHeight="1" outlineLevel="2" x14ac:dyDescent="0.35">
      <c r="A95" s="465"/>
      <c r="B95" s="465"/>
      <c r="C95" s="465"/>
      <c r="D95" s="465"/>
      <c r="E95" s="465"/>
      <c r="F95" s="465"/>
      <c r="G95" s="465"/>
    </row>
    <row r="96" spans="1:7" ht="14.5" customHeight="1" outlineLevel="2" x14ac:dyDescent="0.35">
      <c r="A96" s="465"/>
      <c r="B96" s="465"/>
      <c r="C96" s="465"/>
      <c r="D96" s="465"/>
      <c r="E96" s="465"/>
      <c r="F96" s="465"/>
      <c r="G96" s="465"/>
    </row>
    <row r="97" spans="1:7" ht="14.5" customHeight="1" outlineLevel="2" x14ac:dyDescent="0.35">
      <c r="A97" s="465"/>
      <c r="B97" s="465"/>
      <c r="C97" s="465"/>
      <c r="D97" s="465"/>
      <c r="E97" s="465"/>
      <c r="F97" s="465"/>
      <c r="G97" s="465"/>
    </row>
    <row r="98" spans="1:7" ht="14.5" customHeight="1" outlineLevel="2" x14ac:dyDescent="0.35">
      <c r="A98" s="465"/>
      <c r="B98" s="465"/>
      <c r="C98" s="465"/>
      <c r="D98" s="465"/>
      <c r="E98" s="465"/>
      <c r="F98" s="465"/>
      <c r="G98" s="465"/>
    </row>
    <row r="99" spans="1:7" ht="14.5" customHeight="1" outlineLevel="2" x14ac:dyDescent="0.35">
      <c r="A99" s="77">
        <f>'BD8'!A45</f>
        <v>0</v>
      </c>
      <c r="B99" s="73">
        <f>'BD8'!G45</f>
        <v>0</v>
      </c>
      <c r="C99" s="185"/>
      <c r="D99" s="185"/>
      <c r="E99" s="185"/>
      <c r="F99" s="185"/>
      <c r="G99" s="185"/>
    </row>
    <row r="100" spans="1:7" ht="14.5" customHeight="1" outlineLevel="2" x14ac:dyDescent="0.35">
      <c r="A100" s="465" t="s">
        <v>23</v>
      </c>
      <c r="B100" s="495"/>
      <c r="C100" s="465"/>
      <c r="D100" s="465"/>
      <c r="E100" s="465"/>
      <c r="F100" s="465"/>
      <c r="G100" s="465"/>
    </row>
    <row r="101" spans="1:7" ht="14.5" customHeight="1" outlineLevel="2" x14ac:dyDescent="0.35">
      <c r="A101" s="465"/>
      <c r="B101" s="465"/>
      <c r="C101" s="465"/>
      <c r="D101" s="465"/>
      <c r="E101" s="465"/>
      <c r="F101" s="465"/>
      <c r="G101" s="465"/>
    </row>
    <row r="102" spans="1:7" ht="14.5" customHeight="1" outlineLevel="2" x14ac:dyDescent="0.35">
      <c r="A102" s="465"/>
      <c r="B102" s="465"/>
      <c r="C102" s="465"/>
      <c r="D102" s="465"/>
      <c r="E102" s="465"/>
      <c r="F102" s="465"/>
      <c r="G102" s="465"/>
    </row>
    <row r="103" spans="1:7" ht="14.5" customHeight="1" outlineLevel="2" x14ac:dyDescent="0.35">
      <c r="A103" s="465"/>
      <c r="B103" s="465"/>
      <c r="C103" s="465"/>
      <c r="D103" s="465"/>
      <c r="E103" s="465"/>
      <c r="F103" s="465"/>
      <c r="G103" s="465"/>
    </row>
    <row r="104" spans="1:7" ht="14.5" customHeight="1" outlineLevel="2" x14ac:dyDescent="0.35">
      <c r="A104" s="465"/>
      <c r="B104" s="465"/>
      <c r="C104" s="465"/>
      <c r="D104" s="465"/>
      <c r="E104" s="465"/>
      <c r="F104" s="465"/>
      <c r="G104" s="465"/>
    </row>
    <row r="105" spans="1:7" ht="14.5" customHeight="1" outlineLevel="2" x14ac:dyDescent="0.35">
      <c r="A105" s="465"/>
      <c r="B105" s="465"/>
      <c r="C105" s="465"/>
      <c r="D105" s="465"/>
      <c r="E105" s="465"/>
      <c r="F105" s="465"/>
      <c r="G105" s="465"/>
    </row>
    <row r="106" spans="1:7" ht="14.5" customHeight="1" outlineLevel="2" x14ac:dyDescent="0.35">
      <c r="A106" s="465"/>
      <c r="B106" s="465"/>
      <c r="C106" s="465"/>
      <c r="D106" s="465"/>
      <c r="E106" s="465"/>
      <c r="F106" s="465"/>
      <c r="G106" s="465"/>
    </row>
    <row r="107" spans="1:7" ht="14.5" customHeight="1" outlineLevel="2" x14ac:dyDescent="0.35">
      <c r="A107" s="77">
        <f>'BD8'!A46</f>
        <v>0</v>
      </c>
      <c r="B107" s="73">
        <f>'BD8'!G46</f>
        <v>0</v>
      </c>
      <c r="C107" s="1"/>
      <c r="D107" s="1"/>
      <c r="E107" s="1"/>
      <c r="F107" s="1"/>
      <c r="G107" s="1"/>
    </row>
    <row r="108" spans="1:7" ht="14.5" customHeight="1" outlineLevel="2" x14ac:dyDescent="0.35">
      <c r="A108" s="465" t="s">
        <v>23</v>
      </c>
      <c r="B108" s="495"/>
      <c r="C108" s="465"/>
      <c r="D108" s="465"/>
      <c r="E108" s="465"/>
      <c r="F108" s="465"/>
      <c r="G108" s="465"/>
    </row>
    <row r="109" spans="1:7" ht="14.5" customHeight="1" outlineLevel="2" x14ac:dyDescent="0.35">
      <c r="A109" s="465"/>
      <c r="B109" s="465"/>
      <c r="C109" s="465"/>
      <c r="D109" s="465"/>
      <c r="E109" s="465"/>
      <c r="F109" s="465"/>
      <c r="G109" s="465"/>
    </row>
    <row r="110" spans="1:7" ht="14.5" customHeight="1" outlineLevel="2" x14ac:dyDescent="0.35">
      <c r="A110" s="465"/>
      <c r="B110" s="465"/>
      <c r="C110" s="465"/>
      <c r="D110" s="465"/>
      <c r="E110" s="465"/>
      <c r="F110" s="465"/>
      <c r="G110" s="465"/>
    </row>
    <row r="111" spans="1:7" ht="14.5" customHeight="1" outlineLevel="2" x14ac:dyDescent="0.35">
      <c r="A111" s="465"/>
      <c r="B111" s="465"/>
      <c r="C111" s="465"/>
      <c r="D111" s="465"/>
      <c r="E111" s="465"/>
      <c r="F111" s="465"/>
      <c r="G111" s="465"/>
    </row>
    <row r="112" spans="1:7" ht="14.5" customHeight="1" outlineLevel="2" x14ac:dyDescent="0.35">
      <c r="A112" s="465"/>
      <c r="B112" s="465"/>
      <c r="C112" s="465"/>
      <c r="D112" s="465"/>
      <c r="E112" s="465"/>
      <c r="F112" s="465"/>
      <c r="G112" s="465"/>
    </row>
    <row r="113" spans="1:7" ht="14.5" customHeight="1" outlineLevel="2" x14ac:dyDescent="0.35">
      <c r="A113" s="465"/>
      <c r="B113" s="465"/>
      <c r="C113" s="465"/>
      <c r="D113" s="465"/>
      <c r="E113" s="465"/>
      <c r="F113" s="465"/>
      <c r="G113" s="465"/>
    </row>
    <row r="114" spans="1:7" ht="14.5" customHeight="1" outlineLevel="2" x14ac:dyDescent="0.35">
      <c r="A114" s="465"/>
      <c r="B114" s="465"/>
      <c r="C114" s="465"/>
      <c r="D114" s="465"/>
      <c r="E114" s="465"/>
      <c r="F114" s="465"/>
      <c r="G114" s="465"/>
    </row>
    <row r="115" spans="1:7" ht="14.5" customHeight="1" outlineLevel="3" x14ac:dyDescent="0.35">
      <c r="A115" s="77">
        <f>'BD8'!A47</f>
        <v>0</v>
      </c>
      <c r="B115" s="73">
        <f>'BD8'!G47</f>
        <v>0</v>
      </c>
      <c r="C115" s="1"/>
      <c r="D115" s="1"/>
      <c r="E115" s="1"/>
      <c r="F115" s="1"/>
      <c r="G115" s="1"/>
    </row>
    <row r="116" spans="1:7" ht="14.5" customHeight="1" outlineLevel="3" x14ac:dyDescent="0.35">
      <c r="A116" s="465" t="s">
        <v>23</v>
      </c>
      <c r="B116" s="495"/>
      <c r="C116" s="465"/>
      <c r="D116" s="465"/>
      <c r="E116" s="465"/>
      <c r="F116" s="465"/>
      <c r="G116" s="465"/>
    </row>
    <row r="117" spans="1:7" ht="14.5" customHeight="1" outlineLevel="3" x14ac:dyDescent="0.35">
      <c r="A117" s="465"/>
      <c r="B117" s="465"/>
      <c r="C117" s="465"/>
      <c r="D117" s="465"/>
      <c r="E117" s="465"/>
      <c r="F117" s="465"/>
      <c r="G117" s="465"/>
    </row>
    <row r="118" spans="1:7" ht="14.5" customHeight="1" outlineLevel="3" x14ac:dyDescent="0.35">
      <c r="A118" s="465"/>
      <c r="B118" s="465"/>
      <c r="C118" s="465"/>
      <c r="D118" s="465"/>
      <c r="E118" s="465"/>
      <c r="F118" s="465"/>
      <c r="G118" s="465"/>
    </row>
    <row r="119" spans="1:7" ht="14.5" customHeight="1" outlineLevel="3" x14ac:dyDescent="0.35">
      <c r="A119" s="465"/>
      <c r="B119" s="465"/>
      <c r="C119" s="465"/>
      <c r="D119" s="465"/>
      <c r="E119" s="465"/>
      <c r="F119" s="465"/>
      <c r="G119" s="465"/>
    </row>
    <row r="120" spans="1:7" ht="14.5" customHeight="1" outlineLevel="3" x14ac:dyDescent="0.35">
      <c r="A120" s="465"/>
      <c r="B120" s="465"/>
      <c r="C120" s="465"/>
      <c r="D120" s="465"/>
      <c r="E120" s="465"/>
      <c r="F120" s="465"/>
      <c r="G120" s="465"/>
    </row>
    <row r="121" spans="1:7" ht="14.5" customHeight="1" outlineLevel="3" x14ac:dyDescent="0.35">
      <c r="A121" s="465"/>
      <c r="B121" s="465"/>
      <c r="C121" s="465"/>
      <c r="D121" s="465"/>
      <c r="E121" s="465"/>
      <c r="F121" s="465"/>
      <c r="G121" s="465"/>
    </row>
    <row r="122" spans="1:7" ht="14.5" customHeight="1" outlineLevel="3" x14ac:dyDescent="0.35">
      <c r="A122" s="465"/>
      <c r="B122" s="465"/>
      <c r="C122" s="465"/>
      <c r="D122" s="465"/>
      <c r="E122" s="465"/>
      <c r="F122" s="465"/>
      <c r="G122" s="465"/>
    </row>
    <row r="123" spans="1:7" ht="14.5" customHeight="1" outlineLevel="3" x14ac:dyDescent="0.35">
      <c r="A123" s="77">
        <f>'BD8'!A48</f>
        <v>0</v>
      </c>
      <c r="B123" s="73">
        <f>'BD8'!G48</f>
        <v>0</v>
      </c>
      <c r="C123" s="1"/>
      <c r="D123" s="1"/>
      <c r="E123" s="1"/>
      <c r="F123" s="1"/>
      <c r="G123" s="1"/>
    </row>
    <row r="124" spans="1:7" ht="14.5" customHeight="1" outlineLevel="3" x14ac:dyDescent="0.35">
      <c r="A124" s="465" t="s">
        <v>23</v>
      </c>
      <c r="B124" s="495"/>
      <c r="C124" s="465"/>
      <c r="D124" s="465"/>
      <c r="E124" s="465"/>
      <c r="F124" s="465"/>
      <c r="G124" s="465"/>
    </row>
    <row r="125" spans="1:7" ht="14.5" customHeight="1" outlineLevel="3" x14ac:dyDescent="0.35">
      <c r="A125" s="465"/>
      <c r="B125" s="465"/>
      <c r="C125" s="465"/>
      <c r="D125" s="465"/>
      <c r="E125" s="465"/>
      <c r="F125" s="465"/>
      <c r="G125" s="465"/>
    </row>
    <row r="126" spans="1:7" ht="14.5" customHeight="1" outlineLevel="3" x14ac:dyDescent="0.35">
      <c r="A126" s="465"/>
      <c r="B126" s="465"/>
      <c r="C126" s="465"/>
      <c r="D126" s="465"/>
      <c r="E126" s="465"/>
      <c r="F126" s="465"/>
      <c r="G126" s="465"/>
    </row>
    <row r="127" spans="1:7" ht="14.5" customHeight="1" outlineLevel="3" x14ac:dyDescent="0.35">
      <c r="A127" s="465"/>
      <c r="B127" s="465"/>
      <c r="C127" s="465"/>
      <c r="D127" s="465"/>
      <c r="E127" s="465"/>
      <c r="F127" s="465"/>
      <c r="G127" s="465"/>
    </row>
    <row r="128" spans="1:7" ht="14.5" customHeight="1" outlineLevel="3" x14ac:dyDescent="0.35">
      <c r="A128" s="465"/>
      <c r="B128" s="465"/>
      <c r="C128" s="465"/>
      <c r="D128" s="465"/>
      <c r="E128" s="465"/>
      <c r="F128" s="465"/>
      <c r="G128" s="465"/>
    </row>
    <row r="129" spans="1:7" ht="14.5" customHeight="1" outlineLevel="3" x14ac:dyDescent="0.35">
      <c r="A129" s="465"/>
      <c r="B129" s="465"/>
      <c r="C129" s="465"/>
      <c r="D129" s="465"/>
      <c r="E129" s="465"/>
      <c r="F129" s="465"/>
      <c r="G129" s="465"/>
    </row>
    <row r="130" spans="1:7" ht="14.5" customHeight="1" outlineLevel="3" x14ac:dyDescent="0.35">
      <c r="A130" s="465"/>
      <c r="B130" s="465"/>
      <c r="C130" s="465"/>
      <c r="D130" s="465"/>
      <c r="E130" s="465"/>
      <c r="F130" s="465"/>
      <c r="G130" s="465"/>
    </row>
    <row r="131" spans="1:7" ht="14.5" customHeight="1" outlineLevel="3" x14ac:dyDescent="0.35">
      <c r="A131" s="77">
        <f>'BD8'!A49</f>
        <v>0</v>
      </c>
      <c r="B131" s="73">
        <f>'BD8'!G49</f>
        <v>0</v>
      </c>
      <c r="C131" s="1"/>
      <c r="D131" s="1"/>
      <c r="E131" s="1"/>
      <c r="F131" s="1"/>
      <c r="G131" s="1"/>
    </row>
    <row r="132" spans="1:7" ht="14.5" customHeight="1" outlineLevel="3" x14ac:dyDescent="0.35">
      <c r="A132" s="465" t="s">
        <v>23</v>
      </c>
      <c r="B132" s="495"/>
      <c r="C132" s="465"/>
      <c r="D132" s="465"/>
      <c r="E132" s="465"/>
      <c r="F132" s="465"/>
      <c r="G132" s="465"/>
    </row>
    <row r="133" spans="1:7" ht="14.5" customHeight="1" outlineLevel="3" x14ac:dyDescent="0.35">
      <c r="A133" s="465"/>
      <c r="B133" s="465"/>
      <c r="C133" s="465"/>
      <c r="D133" s="465"/>
      <c r="E133" s="465"/>
      <c r="F133" s="465"/>
      <c r="G133" s="465"/>
    </row>
    <row r="134" spans="1:7" ht="14.5" customHeight="1" outlineLevel="3" x14ac:dyDescent="0.35">
      <c r="A134" s="465"/>
      <c r="B134" s="465"/>
      <c r="C134" s="465"/>
      <c r="D134" s="465"/>
      <c r="E134" s="465"/>
      <c r="F134" s="465"/>
      <c r="G134" s="465"/>
    </row>
    <row r="135" spans="1:7" ht="14.5" customHeight="1" outlineLevel="3" x14ac:dyDescent="0.35">
      <c r="A135" s="465"/>
      <c r="B135" s="465"/>
      <c r="C135" s="465"/>
      <c r="D135" s="465"/>
      <c r="E135" s="465"/>
      <c r="F135" s="465"/>
      <c r="G135" s="465"/>
    </row>
    <row r="136" spans="1:7" ht="14.5" customHeight="1" outlineLevel="3" x14ac:dyDescent="0.35">
      <c r="A136" s="465"/>
      <c r="B136" s="465"/>
      <c r="C136" s="465"/>
      <c r="D136" s="465"/>
      <c r="E136" s="465"/>
      <c r="F136" s="465"/>
      <c r="G136" s="465"/>
    </row>
    <row r="137" spans="1:7" ht="14.5" customHeight="1" outlineLevel="3" x14ac:dyDescent="0.35">
      <c r="A137" s="465"/>
      <c r="B137" s="465"/>
      <c r="C137" s="465"/>
      <c r="D137" s="465"/>
      <c r="E137" s="465"/>
      <c r="F137" s="465"/>
      <c r="G137" s="465"/>
    </row>
    <row r="138" spans="1:7" ht="14.5" customHeight="1" outlineLevel="3" x14ac:dyDescent="0.35">
      <c r="A138" s="465"/>
      <c r="B138" s="465"/>
      <c r="C138" s="465"/>
      <c r="D138" s="465"/>
      <c r="E138" s="465"/>
      <c r="F138" s="465"/>
      <c r="G138" s="465"/>
    </row>
    <row r="139" spans="1:7" ht="14.5" customHeight="1" outlineLevel="3" x14ac:dyDescent="0.35">
      <c r="A139" s="77">
        <f>'BD8'!A50</f>
        <v>0</v>
      </c>
      <c r="B139" s="73">
        <f>'BD8'!G50</f>
        <v>0</v>
      </c>
      <c r="C139" s="1"/>
      <c r="D139" s="1"/>
      <c r="E139" s="1"/>
      <c r="F139" s="1"/>
      <c r="G139" s="1"/>
    </row>
    <row r="140" spans="1:7" ht="14.5" customHeight="1" outlineLevel="3" x14ac:dyDescent="0.35">
      <c r="A140" s="465" t="s">
        <v>23</v>
      </c>
      <c r="B140" s="495"/>
      <c r="C140" s="465"/>
      <c r="D140" s="465"/>
      <c r="E140" s="465"/>
      <c r="F140" s="465"/>
      <c r="G140" s="465"/>
    </row>
    <row r="141" spans="1:7" ht="14.5" customHeight="1" outlineLevel="3" x14ac:dyDescent="0.35">
      <c r="A141" s="465"/>
      <c r="B141" s="465"/>
      <c r="C141" s="465"/>
      <c r="D141" s="465"/>
      <c r="E141" s="465"/>
      <c r="F141" s="465"/>
      <c r="G141" s="465"/>
    </row>
    <row r="142" spans="1:7" ht="14.5" customHeight="1" outlineLevel="3" x14ac:dyDescent="0.35">
      <c r="A142" s="465"/>
      <c r="B142" s="465"/>
      <c r="C142" s="465"/>
      <c r="D142" s="465"/>
      <c r="E142" s="465"/>
      <c r="F142" s="465"/>
      <c r="G142" s="465"/>
    </row>
    <row r="143" spans="1:7" ht="14.5" customHeight="1" outlineLevel="3" x14ac:dyDescent="0.35">
      <c r="A143" s="465"/>
      <c r="B143" s="465"/>
      <c r="C143" s="465"/>
      <c r="D143" s="465"/>
      <c r="E143" s="465"/>
      <c r="F143" s="465"/>
      <c r="G143" s="465"/>
    </row>
    <row r="144" spans="1:7" ht="14.5" customHeight="1" outlineLevel="3" x14ac:dyDescent="0.35">
      <c r="A144" s="465"/>
      <c r="B144" s="465"/>
      <c r="C144" s="465"/>
      <c r="D144" s="465"/>
      <c r="E144" s="465"/>
      <c r="F144" s="465"/>
      <c r="G144" s="465"/>
    </row>
    <row r="145" spans="1:7" ht="14.5" customHeight="1" outlineLevel="3" x14ac:dyDescent="0.35">
      <c r="A145" s="465"/>
      <c r="B145" s="465"/>
      <c r="C145" s="465"/>
      <c r="D145" s="465"/>
      <c r="E145" s="465"/>
      <c r="F145" s="465"/>
      <c r="G145" s="465"/>
    </row>
    <row r="146" spans="1:7" ht="14.5" customHeight="1" outlineLevel="3" x14ac:dyDescent="0.35">
      <c r="A146" s="465"/>
      <c r="B146" s="465"/>
      <c r="C146" s="465"/>
      <c r="D146" s="465"/>
      <c r="E146" s="465"/>
      <c r="F146" s="465"/>
      <c r="G146" s="465"/>
    </row>
    <row r="147" spans="1:7" ht="14.5" customHeight="1" outlineLevel="3" x14ac:dyDescent="0.35">
      <c r="A147" s="77">
        <f>'BD8'!A51</f>
        <v>0</v>
      </c>
      <c r="B147" s="73">
        <f>'BD8'!G51</f>
        <v>0</v>
      </c>
      <c r="C147" s="1"/>
      <c r="D147" s="1"/>
      <c r="E147" s="1"/>
      <c r="F147" s="1"/>
      <c r="G147" s="1"/>
    </row>
    <row r="148" spans="1:7" ht="14.5" customHeight="1" outlineLevel="3" x14ac:dyDescent="0.35">
      <c r="A148" s="465" t="s">
        <v>23</v>
      </c>
      <c r="B148" s="495"/>
      <c r="C148" s="465"/>
      <c r="D148" s="465"/>
      <c r="E148" s="465"/>
      <c r="F148" s="465"/>
      <c r="G148" s="465"/>
    </row>
    <row r="149" spans="1:7" ht="14.5" customHeight="1" outlineLevel="3" x14ac:dyDescent="0.35">
      <c r="A149" s="465"/>
      <c r="B149" s="465"/>
      <c r="C149" s="465"/>
      <c r="D149" s="465"/>
      <c r="E149" s="465"/>
      <c r="F149" s="465"/>
      <c r="G149" s="465"/>
    </row>
    <row r="150" spans="1:7" ht="14.5" customHeight="1" outlineLevel="3" x14ac:dyDescent="0.35">
      <c r="A150" s="465"/>
      <c r="B150" s="465"/>
      <c r="C150" s="465"/>
      <c r="D150" s="465"/>
      <c r="E150" s="465"/>
      <c r="F150" s="465"/>
      <c r="G150" s="465"/>
    </row>
    <row r="151" spans="1:7" ht="14.5" customHeight="1" outlineLevel="3" x14ac:dyDescent="0.35">
      <c r="A151" s="465"/>
      <c r="B151" s="465"/>
      <c r="C151" s="465"/>
      <c r="D151" s="465"/>
      <c r="E151" s="465"/>
      <c r="F151" s="465"/>
      <c r="G151" s="465"/>
    </row>
    <row r="152" spans="1:7" ht="14.5" customHeight="1" outlineLevel="3" x14ac:dyDescent="0.35">
      <c r="A152" s="465"/>
      <c r="B152" s="465"/>
      <c r="C152" s="465"/>
      <c r="D152" s="465"/>
      <c r="E152" s="465"/>
      <c r="F152" s="465"/>
      <c r="G152" s="465"/>
    </row>
    <row r="153" spans="1:7" ht="14.5" customHeight="1" outlineLevel="3" x14ac:dyDescent="0.35">
      <c r="A153" s="465"/>
      <c r="B153" s="465"/>
      <c r="C153" s="465"/>
      <c r="D153" s="465"/>
      <c r="E153" s="465"/>
      <c r="F153" s="465"/>
      <c r="G153" s="465"/>
    </row>
    <row r="154" spans="1:7" ht="14.5" customHeight="1" outlineLevel="3" x14ac:dyDescent="0.35">
      <c r="A154" s="465"/>
      <c r="B154" s="465"/>
      <c r="C154" s="465"/>
      <c r="D154" s="465"/>
      <c r="E154" s="465"/>
      <c r="F154" s="465"/>
      <c r="G154" s="465"/>
    </row>
    <row r="155" spans="1:7" ht="14.5" customHeight="1" outlineLevel="4" x14ac:dyDescent="0.35">
      <c r="A155" s="77">
        <f>'BD8'!A52</f>
        <v>0</v>
      </c>
      <c r="B155" s="73">
        <f>'BD8'!G52</f>
        <v>0</v>
      </c>
      <c r="C155" s="1"/>
      <c r="D155" s="1"/>
      <c r="E155" s="1"/>
      <c r="F155" s="1"/>
      <c r="G155" s="1"/>
    </row>
    <row r="156" spans="1:7" ht="14.5" customHeight="1" outlineLevel="4" x14ac:dyDescent="0.35">
      <c r="A156" s="465" t="s">
        <v>23</v>
      </c>
      <c r="B156" s="495"/>
      <c r="C156" s="465"/>
      <c r="D156" s="465"/>
      <c r="E156" s="465"/>
      <c r="F156" s="465"/>
      <c r="G156" s="465"/>
    </row>
    <row r="157" spans="1:7" ht="14.5" customHeight="1" outlineLevel="4" x14ac:dyDescent="0.35">
      <c r="A157" s="465"/>
      <c r="B157" s="465"/>
      <c r="C157" s="465"/>
      <c r="D157" s="465"/>
      <c r="E157" s="465"/>
      <c r="F157" s="465"/>
      <c r="G157" s="465"/>
    </row>
    <row r="158" spans="1:7" ht="14.5" customHeight="1" outlineLevel="4" x14ac:dyDescent="0.35">
      <c r="A158" s="465"/>
      <c r="B158" s="465"/>
      <c r="C158" s="465"/>
      <c r="D158" s="465"/>
      <c r="E158" s="465"/>
      <c r="F158" s="465"/>
      <c r="G158" s="465"/>
    </row>
    <row r="159" spans="1:7" ht="14.5" customHeight="1" outlineLevel="4" x14ac:dyDescent="0.35">
      <c r="A159" s="465"/>
      <c r="B159" s="465"/>
      <c r="C159" s="465"/>
      <c r="D159" s="465"/>
      <c r="E159" s="465"/>
      <c r="F159" s="465"/>
      <c r="G159" s="465"/>
    </row>
    <row r="160" spans="1:7" ht="14.5" customHeight="1" outlineLevel="4" x14ac:dyDescent="0.35">
      <c r="A160" s="465"/>
      <c r="B160" s="465"/>
      <c r="C160" s="465"/>
      <c r="D160" s="465"/>
      <c r="E160" s="465"/>
      <c r="F160" s="465"/>
      <c r="G160" s="465"/>
    </row>
    <row r="161" spans="1:7" ht="14.5" customHeight="1" outlineLevel="4" x14ac:dyDescent="0.35">
      <c r="A161" s="465"/>
      <c r="B161" s="465"/>
      <c r="C161" s="465"/>
      <c r="D161" s="465"/>
      <c r="E161" s="465"/>
      <c r="F161" s="465"/>
      <c r="G161" s="465"/>
    </row>
    <row r="162" spans="1:7" ht="14.5" customHeight="1" outlineLevel="4" x14ac:dyDescent="0.35">
      <c r="A162" s="465"/>
      <c r="B162" s="465"/>
      <c r="C162" s="465"/>
      <c r="D162" s="465"/>
      <c r="E162" s="465"/>
      <c r="F162" s="465"/>
      <c r="G162" s="465"/>
    </row>
    <row r="163" spans="1:7" ht="14.5" customHeight="1" outlineLevel="4" x14ac:dyDescent="0.35">
      <c r="A163" s="77">
        <f>'BD8'!A53</f>
        <v>0</v>
      </c>
      <c r="B163" s="73">
        <f>'BD8'!G53</f>
        <v>0</v>
      </c>
      <c r="C163" s="1"/>
      <c r="D163" s="1"/>
      <c r="E163" s="1"/>
      <c r="F163" s="1"/>
      <c r="G163" s="1"/>
    </row>
    <row r="164" spans="1:7" ht="14.5" customHeight="1" outlineLevel="4" x14ac:dyDescent="0.35">
      <c r="A164" s="465" t="s">
        <v>23</v>
      </c>
      <c r="B164" s="495"/>
      <c r="C164" s="465"/>
      <c r="D164" s="465"/>
      <c r="E164" s="465"/>
      <c r="F164" s="465"/>
      <c r="G164" s="465"/>
    </row>
    <row r="165" spans="1:7" ht="14.5" customHeight="1" outlineLevel="4" x14ac:dyDescent="0.35">
      <c r="A165" s="465"/>
      <c r="B165" s="465"/>
      <c r="C165" s="465"/>
      <c r="D165" s="465"/>
      <c r="E165" s="465"/>
      <c r="F165" s="465"/>
      <c r="G165" s="465"/>
    </row>
    <row r="166" spans="1:7" ht="14.5" customHeight="1" outlineLevel="4" x14ac:dyDescent="0.35">
      <c r="A166" s="465"/>
      <c r="B166" s="465"/>
      <c r="C166" s="465"/>
      <c r="D166" s="465"/>
      <c r="E166" s="465"/>
      <c r="F166" s="465"/>
      <c r="G166" s="465"/>
    </row>
    <row r="167" spans="1:7" ht="14.5" customHeight="1" outlineLevel="4" x14ac:dyDescent="0.35">
      <c r="A167" s="465"/>
      <c r="B167" s="465"/>
      <c r="C167" s="465"/>
      <c r="D167" s="465"/>
      <c r="E167" s="465"/>
      <c r="F167" s="465"/>
      <c r="G167" s="465"/>
    </row>
    <row r="168" spans="1:7" ht="14.5" customHeight="1" outlineLevel="4" x14ac:dyDescent="0.35">
      <c r="A168" s="465"/>
      <c r="B168" s="465"/>
      <c r="C168" s="465"/>
      <c r="D168" s="465"/>
      <c r="E168" s="465"/>
      <c r="F168" s="465"/>
      <c r="G168" s="465"/>
    </row>
    <row r="169" spans="1:7" ht="14.5" customHeight="1" outlineLevel="4" x14ac:dyDescent="0.35">
      <c r="A169" s="465"/>
      <c r="B169" s="465"/>
      <c r="C169" s="465"/>
      <c r="D169" s="465"/>
      <c r="E169" s="465"/>
      <c r="F169" s="465"/>
      <c r="G169" s="465"/>
    </row>
    <row r="170" spans="1:7" ht="14.5" customHeight="1" outlineLevel="4" x14ac:dyDescent="0.35">
      <c r="A170" s="465"/>
      <c r="B170" s="465"/>
      <c r="C170" s="465"/>
      <c r="D170" s="465"/>
      <c r="E170" s="465"/>
      <c r="F170" s="465"/>
      <c r="G170" s="465"/>
    </row>
    <row r="171" spans="1:7" ht="14.5" customHeight="1" outlineLevel="4" x14ac:dyDescent="0.35">
      <c r="A171" s="77">
        <f>'BD8'!A54</f>
        <v>0</v>
      </c>
      <c r="B171" s="73">
        <f>'BD8'!G54</f>
        <v>0</v>
      </c>
      <c r="C171" s="1"/>
      <c r="D171" s="1"/>
      <c r="E171" s="1"/>
      <c r="F171" s="1"/>
      <c r="G171" s="1"/>
    </row>
    <row r="172" spans="1:7" ht="14.5" customHeight="1" outlineLevel="4" x14ac:dyDescent="0.35">
      <c r="A172" s="465" t="s">
        <v>23</v>
      </c>
      <c r="B172" s="495"/>
      <c r="C172" s="465"/>
      <c r="D172" s="465"/>
      <c r="E172" s="465"/>
      <c r="F172" s="465"/>
      <c r="G172" s="465"/>
    </row>
    <row r="173" spans="1:7" ht="14.5" customHeight="1" outlineLevel="4" x14ac:dyDescent="0.35">
      <c r="A173" s="465"/>
      <c r="B173" s="465"/>
      <c r="C173" s="465"/>
      <c r="D173" s="465"/>
      <c r="E173" s="465"/>
      <c r="F173" s="465"/>
      <c r="G173" s="465"/>
    </row>
    <row r="174" spans="1:7" ht="14.5" customHeight="1" outlineLevel="4" x14ac:dyDescent="0.35">
      <c r="A174" s="465"/>
      <c r="B174" s="465"/>
      <c r="C174" s="465"/>
      <c r="D174" s="465"/>
      <c r="E174" s="465"/>
      <c r="F174" s="465"/>
      <c r="G174" s="465"/>
    </row>
    <row r="175" spans="1:7" ht="14.5" customHeight="1" outlineLevel="4" x14ac:dyDescent="0.35">
      <c r="A175" s="465"/>
      <c r="B175" s="465"/>
      <c r="C175" s="465"/>
      <c r="D175" s="465"/>
      <c r="E175" s="465"/>
      <c r="F175" s="465"/>
      <c r="G175" s="465"/>
    </row>
    <row r="176" spans="1:7" ht="14.5" customHeight="1" outlineLevel="4" x14ac:dyDescent="0.35">
      <c r="A176" s="465"/>
      <c r="B176" s="465"/>
      <c r="C176" s="465"/>
      <c r="D176" s="465"/>
      <c r="E176" s="465"/>
      <c r="F176" s="465"/>
      <c r="G176" s="465"/>
    </row>
    <row r="177" spans="1:7" ht="14.5" customHeight="1" outlineLevel="4" x14ac:dyDescent="0.35">
      <c r="A177" s="465"/>
      <c r="B177" s="465"/>
      <c r="C177" s="465"/>
      <c r="D177" s="465"/>
      <c r="E177" s="465"/>
      <c r="F177" s="465"/>
      <c r="G177" s="465"/>
    </row>
    <row r="178" spans="1:7" ht="14.5" customHeight="1" outlineLevel="4" x14ac:dyDescent="0.35">
      <c r="A178" s="465"/>
      <c r="B178" s="465"/>
      <c r="C178" s="465"/>
      <c r="D178" s="465"/>
      <c r="E178" s="465"/>
      <c r="F178" s="465"/>
      <c r="G178" s="465"/>
    </row>
    <row r="179" spans="1:7" ht="14.5" customHeight="1" outlineLevel="4" x14ac:dyDescent="0.35">
      <c r="A179" s="77">
        <f>'BD8'!A55</f>
        <v>0</v>
      </c>
      <c r="B179" s="73">
        <f>'BD8'!G55</f>
        <v>0</v>
      </c>
      <c r="C179" s="1"/>
      <c r="D179" s="1"/>
      <c r="E179" s="1"/>
      <c r="F179" s="1"/>
      <c r="G179" s="1"/>
    </row>
    <row r="180" spans="1:7" ht="14.5" customHeight="1" outlineLevel="4" x14ac:dyDescent="0.35">
      <c r="A180" s="465" t="s">
        <v>23</v>
      </c>
      <c r="B180" s="495"/>
      <c r="C180" s="465"/>
      <c r="D180" s="465"/>
      <c r="E180" s="465"/>
      <c r="F180" s="465"/>
      <c r="G180" s="465"/>
    </row>
    <row r="181" spans="1:7" ht="14.5" customHeight="1" outlineLevel="4" x14ac:dyDescent="0.35">
      <c r="A181" s="465"/>
      <c r="B181" s="465"/>
      <c r="C181" s="465"/>
      <c r="D181" s="465"/>
      <c r="E181" s="465"/>
      <c r="F181" s="465"/>
      <c r="G181" s="465"/>
    </row>
    <row r="182" spans="1:7" ht="14.5" customHeight="1" outlineLevel="4" x14ac:dyDescent="0.35">
      <c r="A182" s="465"/>
      <c r="B182" s="465"/>
      <c r="C182" s="465"/>
      <c r="D182" s="465"/>
      <c r="E182" s="465"/>
      <c r="F182" s="465"/>
      <c r="G182" s="465"/>
    </row>
    <row r="183" spans="1:7" ht="14.5" customHeight="1" outlineLevel="4" x14ac:dyDescent="0.35">
      <c r="A183" s="465"/>
      <c r="B183" s="465"/>
      <c r="C183" s="465"/>
      <c r="D183" s="465"/>
      <c r="E183" s="465"/>
      <c r="F183" s="465"/>
      <c r="G183" s="465"/>
    </row>
    <row r="184" spans="1:7" ht="14.5" customHeight="1" outlineLevel="4" x14ac:dyDescent="0.35">
      <c r="A184" s="465"/>
      <c r="B184" s="465"/>
      <c r="C184" s="465"/>
      <c r="D184" s="465"/>
      <c r="E184" s="465"/>
      <c r="F184" s="465"/>
      <c r="G184" s="465"/>
    </row>
    <row r="185" spans="1:7" ht="14.5" customHeight="1" outlineLevel="4" x14ac:dyDescent="0.35">
      <c r="A185" s="465"/>
      <c r="B185" s="465"/>
      <c r="C185" s="465"/>
      <c r="D185" s="465"/>
      <c r="E185" s="465"/>
      <c r="F185" s="465"/>
      <c r="G185" s="465"/>
    </row>
    <row r="186" spans="1:7" ht="14.5" customHeight="1" outlineLevel="4" x14ac:dyDescent="0.35">
      <c r="A186" s="465"/>
      <c r="B186" s="465"/>
      <c r="C186" s="465"/>
      <c r="D186" s="465"/>
      <c r="E186" s="465"/>
      <c r="F186" s="465"/>
      <c r="G186" s="465"/>
    </row>
    <row r="187" spans="1:7" ht="14.5" customHeight="1" outlineLevel="4" x14ac:dyDescent="0.35">
      <c r="A187" s="77">
        <f>'BD8'!A56</f>
        <v>0</v>
      </c>
      <c r="B187" s="73">
        <f>'BD8'!G56</f>
        <v>0</v>
      </c>
      <c r="C187" s="1"/>
      <c r="D187" s="1"/>
      <c r="E187" s="1"/>
      <c r="F187" s="1"/>
      <c r="G187" s="1"/>
    </row>
    <row r="188" spans="1:7" ht="14.5" customHeight="1" outlineLevel="4" x14ac:dyDescent="0.35">
      <c r="A188" s="465" t="s">
        <v>23</v>
      </c>
      <c r="B188" s="495"/>
      <c r="C188" s="465"/>
      <c r="D188" s="465"/>
      <c r="E188" s="465"/>
      <c r="F188" s="465"/>
      <c r="G188" s="465"/>
    </row>
    <row r="189" spans="1:7" ht="14.5" customHeight="1" outlineLevel="4" x14ac:dyDescent="0.35">
      <c r="A189" s="465"/>
      <c r="B189" s="465"/>
      <c r="C189" s="465"/>
      <c r="D189" s="465"/>
      <c r="E189" s="465"/>
      <c r="F189" s="465"/>
      <c r="G189" s="465"/>
    </row>
    <row r="190" spans="1:7" ht="14.5" customHeight="1" outlineLevel="4" x14ac:dyDescent="0.35">
      <c r="A190" s="465"/>
      <c r="B190" s="465"/>
      <c r="C190" s="465"/>
      <c r="D190" s="465"/>
      <c r="E190" s="465"/>
      <c r="F190" s="465"/>
      <c r="G190" s="465"/>
    </row>
    <row r="191" spans="1:7" ht="14.5" customHeight="1" outlineLevel="4" x14ac:dyDescent="0.35">
      <c r="A191" s="465"/>
      <c r="B191" s="465"/>
      <c r="C191" s="465"/>
      <c r="D191" s="465"/>
      <c r="E191" s="465"/>
      <c r="F191" s="465"/>
      <c r="G191" s="465"/>
    </row>
    <row r="192" spans="1:7" ht="14.5" customHeight="1" outlineLevel="4" x14ac:dyDescent="0.35">
      <c r="A192" s="465"/>
      <c r="B192" s="465"/>
      <c r="C192" s="465"/>
      <c r="D192" s="465"/>
      <c r="E192" s="465"/>
      <c r="F192" s="465"/>
      <c r="G192" s="465"/>
    </row>
    <row r="193" spans="1:7" ht="14.5" customHeight="1" outlineLevel="4" x14ac:dyDescent="0.35">
      <c r="A193" s="465"/>
      <c r="B193" s="465"/>
      <c r="C193" s="465"/>
      <c r="D193" s="465"/>
      <c r="E193" s="465"/>
      <c r="F193" s="465"/>
      <c r="G193" s="465"/>
    </row>
    <row r="194" spans="1:7" ht="14.5" customHeight="1" outlineLevel="4" x14ac:dyDescent="0.35">
      <c r="A194" s="465"/>
      <c r="B194" s="465"/>
      <c r="C194" s="465"/>
      <c r="D194" s="465"/>
      <c r="E194" s="465"/>
      <c r="F194" s="465"/>
      <c r="G194" s="465"/>
    </row>
    <row r="195" spans="1:7" ht="14.5" customHeight="1" outlineLevel="5" x14ac:dyDescent="0.35">
      <c r="A195" s="77">
        <f>'BD8'!A57</f>
        <v>0</v>
      </c>
      <c r="B195" s="73">
        <f>'BD8'!G57</f>
        <v>0</v>
      </c>
      <c r="C195" s="1"/>
      <c r="D195" s="1"/>
      <c r="E195" s="1"/>
      <c r="F195" s="1"/>
      <c r="G195" s="1"/>
    </row>
    <row r="196" spans="1:7" ht="14.5" customHeight="1" outlineLevel="5" x14ac:dyDescent="0.35">
      <c r="A196" s="465" t="s">
        <v>23</v>
      </c>
      <c r="B196" s="495"/>
      <c r="C196" s="465"/>
      <c r="D196" s="465"/>
      <c r="E196" s="465"/>
      <c r="F196" s="465"/>
      <c r="G196" s="465"/>
    </row>
    <row r="197" spans="1:7" ht="14.5" customHeight="1" outlineLevel="5" x14ac:dyDescent="0.35">
      <c r="A197" s="465"/>
      <c r="B197" s="465"/>
      <c r="C197" s="465"/>
      <c r="D197" s="465"/>
      <c r="E197" s="465"/>
      <c r="F197" s="465"/>
      <c r="G197" s="465"/>
    </row>
    <row r="198" spans="1:7" ht="14.5" customHeight="1" outlineLevel="5" x14ac:dyDescent="0.35">
      <c r="A198" s="465"/>
      <c r="B198" s="465"/>
      <c r="C198" s="465"/>
      <c r="D198" s="465"/>
      <c r="E198" s="465"/>
      <c r="F198" s="465"/>
      <c r="G198" s="465"/>
    </row>
    <row r="199" spans="1:7" ht="14.5" customHeight="1" outlineLevel="5" x14ac:dyDescent="0.35">
      <c r="A199" s="465"/>
      <c r="B199" s="465"/>
      <c r="C199" s="465"/>
      <c r="D199" s="465"/>
      <c r="E199" s="465"/>
      <c r="F199" s="465"/>
      <c r="G199" s="465"/>
    </row>
    <row r="200" spans="1:7" ht="14.5" customHeight="1" outlineLevel="5" x14ac:dyDescent="0.35">
      <c r="A200" s="465"/>
      <c r="B200" s="465"/>
      <c r="C200" s="465"/>
      <c r="D200" s="465"/>
      <c r="E200" s="465"/>
      <c r="F200" s="465"/>
      <c r="G200" s="465"/>
    </row>
    <row r="201" spans="1:7" ht="14.5" customHeight="1" outlineLevel="5" x14ac:dyDescent="0.35">
      <c r="A201" s="465"/>
      <c r="B201" s="465"/>
      <c r="C201" s="465"/>
      <c r="D201" s="465"/>
      <c r="E201" s="465"/>
      <c r="F201" s="465"/>
      <c r="G201" s="465"/>
    </row>
    <row r="202" spans="1:7" ht="14.5" customHeight="1" outlineLevel="5" x14ac:dyDescent="0.35">
      <c r="A202" s="465"/>
      <c r="B202" s="465"/>
      <c r="C202" s="465"/>
      <c r="D202" s="465"/>
      <c r="E202" s="465"/>
      <c r="F202" s="465"/>
      <c r="G202" s="465"/>
    </row>
    <row r="203" spans="1:7" ht="14.5" customHeight="1" outlineLevel="5" x14ac:dyDescent="0.35">
      <c r="A203" s="77">
        <f>'BD8'!A58</f>
        <v>0</v>
      </c>
      <c r="B203" s="73">
        <f>'BD8'!G58</f>
        <v>0</v>
      </c>
      <c r="C203" s="1"/>
      <c r="D203" s="1"/>
      <c r="E203" s="1"/>
      <c r="F203" s="1"/>
      <c r="G203" s="1"/>
    </row>
    <row r="204" spans="1:7" ht="14.5" customHeight="1" outlineLevel="5" x14ac:dyDescent="0.35">
      <c r="A204" s="465" t="s">
        <v>23</v>
      </c>
      <c r="B204" s="495"/>
      <c r="C204" s="465"/>
      <c r="D204" s="465"/>
      <c r="E204" s="465"/>
      <c r="F204" s="465"/>
      <c r="G204" s="465"/>
    </row>
    <row r="205" spans="1:7" ht="14.5" customHeight="1" outlineLevel="5" x14ac:dyDescent="0.35">
      <c r="A205" s="465"/>
      <c r="B205" s="465"/>
      <c r="C205" s="465"/>
      <c r="D205" s="465"/>
      <c r="E205" s="465"/>
      <c r="F205" s="465"/>
      <c r="G205" s="465"/>
    </row>
    <row r="206" spans="1:7" ht="14.5" customHeight="1" outlineLevel="5" x14ac:dyDescent="0.35">
      <c r="A206" s="465"/>
      <c r="B206" s="465"/>
      <c r="C206" s="465"/>
      <c r="D206" s="465"/>
      <c r="E206" s="465"/>
      <c r="F206" s="465"/>
      <c r="G206" s="465"/>
    </row>
    <row r="207" spans="1:7" ht="14.5" customHeight="1" outlineLevel="5" x14ac:dyDescent="0.35">
      <c r="A207" s="465"/>
      <c r="B207" s="465"/>
      <c r="C207" s="465"/>
      <c r="D207" s="465"/>
      <c r="E207" s="465"/>
      <c r="F207" s="465"/>
      <c r="G207" s="465"/>
    </row>
    <row r="208" spans="1:7" ht="14.5" customHeight="1" outlineLevel="5" x14ac:dyDescent="0.35">
      <c r="A208" s="465"/>
      <c r="B208" s="465"/>
      <c r="C208" s="465"/>
      <c r="D208" s="465"/>
      <c r="E208" s="465"/>
      <c r="F208" s="465"/>
      <c r="G208" s="465"/>
    </row>
    <row r="209" spans="1:7" ht="14.5" customHeight="1" outlineLevel="5" x14ac:dyDescent="0.35">
      <c r="A209" s="465"/>
      <c r="B209" s="465"/>
      <c r="C209" s="465"/>
      <c r="D209" s="465"/>
      <c r="E209" s="465"/>
      <c r="F209" s="465"/>
      <c r="G209" s="465"/>
    </row>
    <row r="210" spans="1:7" ht="14.5" customHeight="1" outlineLevel="5" x14ac:dyDescent="0.35">
      <c r="A210" s="465"/>
      <c r="B210" s="465"/>
      <c r="C210" s="465"/>
      <c r="D210" s="465"/>
      <c r="E210" s="465"/>
      <c r="F210" s="465"/>
      <c r="G210" s="465"/>
    </row>
    <row r="211" spans="1:7" ht="14.5" customHeight="1" outlineLevel="5" x14ac:dyDescent="0.35">
      <c r="A211" s="77">
        <f>'BD8'!A59</f>
        <v>0</v>
      </c>
      <c r="B211" s="73">
        <f>'BD8'!G59</f>
        <v>0</v>
      </c>
      <c r="C211" s="1"/>
      <c r="D211" s="1"/>
      <c r="E211" s="1"/>
      <c r="F211" s="1"/>
      <c r="G211" s="1"/>
    </row>
    <row r="212" spans="1:7" ht="14.5" customHeight="1" outlineLevel="5" x14ac:dyDescent="0.35">
      <c r="A212" s="465" t="s">
        <v>23</v>
      </c>
      <c r="B212" s="495"/>
      <c r="C212" s="465"/>
      <c r="D212" s="465"/>
      <c r="E212" s="465"/>
      <c r="F212" s="465"/>
      <c r="G212" s="465"/>
    </row>
    <row r="213" spans="1:7" ht="14.5" customHeight="1" outlineLevel="5" x14ac:dyDescent="0.35">
      <c r="A213" s="465"/>
      <c r="B213" s="465"/>
      <c r="C213" s="465"/>
      <c r="D213" s="465"/>
      <c r="E213" s="465"/>
      <c r="F213" s="465"/>
      <c r="G213" s="465"/>
    </row>
    <row r="214" spans="1:7" ht="14.5" customHeight="1" outlineLevel="5" x14ac:dyDescent="0.35">
      <c r="A214" s="465"/>
      <c r="B214" s="465"/>
      <c r="C214" s="465"/>
      <c r="D214" s="465"/>
      <c r="E214" s="465"/>
      <c r="F214" s="465"/>
      <c r="G214" s="465"/>
    </row>
    <row r="215" spans="1:7" ht="14.5" customHeight="1" outlineLevel="5" x14ac:dyDescent="0.35">
      <c r="A215" s="465"/>
      <c r="B215" s="465"/>
      <c r="C215" s="465"/>
      <c r="D215" s="465"/>
      <c r="E215" s="465"/>
      <c r="F215" s="465"/>
      <c r="G215" s="465"/>
    </row>
    <row r="216" spans="1:7" ht="14.5" customHeight="1" outlineLevel="5" x14ac:dyDescent="0.35">
      <c r="A216" s="465"/>
      <c r="B216" s="465"/>
      <c r="C216" s="465"/>
      <c r="D216" s="465"/>
      <c r="E216" s="465"/>
      <c r="F216" s="465"/>
      <c r="G216" s="465"/>
    </row>
    <row r="217" spans="1:7" ht="14.5" customHeight="1" outlineLevel="5" x14ac:dyDescent="0.35">
      <c r="A217" s="465"/>
      <c r="B217" s="465"/>
      <c r="C217" s="465"/>
      <c r="D217" s="465"/>
      <c r="E217" s="465"/>
      <c r="F217" s="465"/>
      <c r="G217" s="465"/>
    </row>
    <row r="218" spans="1:7" ht="14.5" customHeight="1" outlineLevel="5" x14ac:dyDescent="0.35">
      <c r="A218" s="465"/>
      <c r="B218" s="465"/>
      <c r="C218" s="465"/>
      <c r="D218" s="465"/>
      <c r="E218" s="465"/>
      <c r="F218" s="465"/>
      <c r="G218" s="465"/>
    </row>
    <row r="219" spans="1:7" ht="14.5" customHeight="1" outlineLevel="5" x14ac:dyDescent="0.35">
      <c r="A219" s="77">
        <f>'BD8'!A60</f>
        <v>0</v>
      </c>
      <c r="B219" s="73">
        <f>'BD8'!G60</f>
        <v>0</v>
      </c>
      <c r="C219" s="1"/>
      <c r="D219" s="1"/>
      <c r="E219" s="1"/>
      <c r="F219" s="1"/>
      <c r="G219" s="1"/>
    </row>
    <row r="220" spans="1:7" ht="14.5" customHeight="1" outlineLevel="5" x14ac:dyDescent="0.35">
      <c r="A220" s="465" t="s">
        <v>23</v>
      </c>
      <c r="B220" s="495"/>
      <c r="C220" s="465"/>
      <c r="D220" s="465"/>
      <c r="E220" s="465"/>
      <c r="F220" s="465"/>
      <c r="G220" s="465"/>
    </row>
    <row r="221" spans="1:7" ht="14.5" customHeight="1" outlineLevel="5" x14ac:dyDescent="0.35">
      <c r="A221" s="465"/>
      <c r="B221" s="465"/>
      <c r="C221" s="465"/>
      <c r="D221" s="465"/>
      <c r="E221" s="465"/>
      <c r="F221" s="465"/>
      <c r="G221" s="465"/>
    </row>
    <row r="222" spans="1:7" ht="14.5" customHeight="1" outlineLevel="5" x14ac:dyDescent="0.35">
      <c r="A222" s="465"/>
      <c r="B222" s="465"/>
      <c r="C222" s="465"/>
      <c r="D222" s="465"/>
      <c r="E222" s="465"/>
      <c r="F222" s="465"/>
      <c r="G222" s="465"/>
    </row>
    <row r="223" spans="1:7" ht="14.5" customHeight="1" outlineLevel="5" x14ac:dyDescent="0.35">
      <c r="A223" s="465"/>
      <c r="B223" s="465"/>
      <c r="C223" s="465"/>
      <c r="D223" s="465"/>
      <c r="E223" s="465"/>
      <c r="F223" s="465"/>
      <c r="G223" s="465"/>
    </row>
    <row r="224" spans="1:7" ht="14.5" customHeight="1" outlineLevel="5" x14ac:dyDescent="0.35">
      <c r="A224" s="465"/>
      <c r="B224" s="465"/>
      <c r="C224" s="465"/>
      <c r="D224" s="465"/>
      <c r="E224" s="465"/>
      <c r="F224" s="465"/>
      <c r="G224" s="465"/>
    </row>
    <row r="225" spans="1:7" ht="14.5" customHeight="1" outlineLevel="5" x14ac:dyDescent="0.35">
      <c r="A225" s="465"/>
      <c r="B225" s="465"/>
      <c r="C225" s="465"/>
      <c r="D225" s="465"/>
      <c r="E225" s="465"/>
      <c r="F225" s="465"/>
      <c r="G225" s="465"/>
    </row>
    <row r="226" spans="1:7" ht="14.5" customHeight="1" outlineLevel="5" x14ac:dyDescent="0.35">
      <c r="A226" s="465"/>
      <c r="B226" s="465"/>
      <c r="C226" s="465"/>
      <c r="D226" s="465"/>
      <c r="E226" s="465"/>
      <c r="F226" s="465"/>
      <c r="G226" s="465"/>
    </row>
    <row r="227" spans="1:7" ht="14.5" customHeight="1" outlineLevel="5" x14ac:dyDescent="0.35">
      <c r="A227" s="77">
        <f>'BD8'!A61</f>
        <v>0</v>
      </c>
      <c r="B227" s="73">
        <f>'BD8'!G61</f>
        <v>0</v>
      </c>
      <c r="C227" s="185"/>
      <c r="D227" s="185"/>
      <c r="E227" s="185"/>
      <c r="F227" s="185"/>
      <c r="G227" s="185"/>
    </row>
    <row r="228" spans="1:7" ht="14.5" customHeight="1" outlineLevel="5" x14ac:dyDescent="0.35">
      <c r="A228" s="465" t="s">
        <v>23</v>
      </c>
      <c r="B228" s="495"/>
      <c r="C228" s="465"/>
      <c r="D228" s="465"/>
      <c r="E228" s="465"/>
      <c r="F228" s="465"/>
      <c r="G228" s="465"/>
    </row>
    <row r="229" spans="1:7" ht="14.5" customHeight="1" outlineLevel="5" x14ac:dyDescent="0.35">
      <c r="A229" s="465"/>
      <c r="B229" s="465"/>
      <c r="C229" s="465"/>
      <c r="D229" s="465"/>
      <c r="E229" s="465"/>
      <c r="F229" s="465"/>
      <c r="G229" s="465"/>
    </row>
    <row r="230" spans="1:7" ht="14.5" customHeight="1" outlineLevel="5" x14ac:dyDescent="0.35">
      <c r="A230" s="465"/>
      <c r="B230" s="465"/>
      <c r="C230" s="465"/>
      <c r="D230" s="465"/>
      <c r="E230" s="465"/>
      <c r="F230" s="465"/>
      <c r="G230" s="465"/>
    </row>
    <row r="231" spans="1:7" ht="14.5" customHeight="1" outlineLevel="5" x14ac:dyDescent="0.35">
      <c r="A231" s="465"/>
      <c r="B231" s="465"/>
      <c r="C231" s="465"/>
      <c r="D231" s="465"/>
      <c r="E231" s="465"/>
      <c r="F231" s="465"/>
      <c r="G231" s="465"/>
    </row>
    <row r="232" spans="1:7" ht="14.5" customHeight="1" outlineLevel="5" x14ac:dyDescent="0.35">
      <c r="A232" s="465"/>
      <c r="B232" s="465"/>
      <c r="C232" s="465"/>
      <c r="D232" s="465"/>
      <c r="E232" s="465"/>
      <c r="F232" s="465"/>
      <c r="G232" s="465"/>
    </row>
    <row r="233" spans="1:7" ht="14.5" customHeight="1" outlineLevel="5" x14ac:dyDescent="0.35">
      <c r="A233" s="465"/>
      <c r="B233" s="465"/>
      <c r="C233" s="465"/>
      <c r="D233" s="465"/>
      <c r="E233" s="465"/>
      <c r="F233" s="465"/>
      <c r="G233" s="465"/>
    </row>
    <row r="234" spans="1:7" ht="14.5" customHeight="1" outlineLevel="5" x14ac:dyDescent="0.35">
      <c r="A234" s="465"/>
      <c r="B234" s="465"/>
      <c r="C234" s="465"/>
      <c r="D234" s="465"/>
      <c r="E234" s="465"/>
      <c r="F234" s="465"/>
      <c r="G234" s="465"/>
    </row>
    <row r="235" spans="1:7" ht="14.5" customHeight="1" outlineLevel="1" x14ac:dyDescent="0.35">
      <c r="A235" s="171"/>
      <c r="B235" s="171"/>
      <c r="C235" s="171"/>
      <c r="D235" s="171"/>
      <c r="E235" s="171"/>
      <c r="F235" s="171"/>
      <c r="G235" s="171"/>
    </row>
    <row r="236" spans="1:7" ht="18.5" outlineLevel="1" x14ac:dyDescent="0.45">
      <c r="A236" s="514" t="s">
        <v>79</v>
      </c>
      <c r="B236" s="514"/>
      <c r="C236" s="514"/>
      <c r="D236" s="514"/>
      <c r="E236" s="514"/>
      <c r="F236" s="514"/>
      <c r="G236" s="514"/>
    </row>
    <row r="237" spans="1:7" ht="14.5" customHeight="1" outlineLevel="1" x14ac:dyDescent="0.35">
      <c r="A237" s="306" t="str">
        <f>'BD8'!A64</f>
        <v>Clinician</v>
      </c>
      <c r="B237" s="73">
        <f>'BD8'!G64</f>
        <v>0</v>
      </c>
      <c r="C237" s="1"/>
      <c r="D237" s="1"/>
      <c r="E237" s="1"/>
      <c r="F237" s="1"/>
      <c r="G237" s="1"/>
    </row>
    <row r="238" spans="1:7" ht="14.5" customHeight="1" outlineLevel="1" x14ac:dyDescent="0.35">
      <c r="A238" s="465" t="s">
        <v>23</v>
      </c>
      <c r="B238" s="495"/>
      <c r="C238" s="465"/>
      <c r="D238" s="465"/>
      <c r="E238" s="465"/>
      <c r="F238" s="465"/>
      <c r="G238" s="465"/>
    </row>
    <row r="239" spans="1:7" ht="14.5" customHeight="1" outlineLevel="1" x14ac:dyDescent="0.35">
      <c r="A239" s="465"/>
      <c r="B239" s="465"/>
      <c r="C239" s="465"/>
      <c r="D239" s="465"/>
      <c r="E239" s="465"/>
      <c r="F239" s="465"/>
      <c r="G239" s="465"/>
    </row>
    <row r="240" spans="1:7" ht="14.5" customHeight="1" outlineLevel="1" x14ac:dyDescent="0.35">
      <c r="A240" s="465"/>
      <c r="B240" s="465"/>
      <c r="C240" s="465"/>
      <c r="D240" s="465"/>
      <c r="E240" s="465"/>
      <c r="F240" s="465"/>
      <c r="G240" s="465"/>
    </row>
    <row r="241" spans="1:7" ht="14.5" customHeight="1" outlineLevel="1" x14ac:dyDescent="0.35">
      <c r="A241" s="465"/>
      <c r="B241" s="465"/>
      <c r="C241" s="465"/>
      <c r="D241" s="465"/>
      <c r="E241" s="465"/>
      <c r="F241" s="465"/>
      <c r="G241" s="465"/>
    </row>
    <row r="242" spans="1:7" ht="14.5" customHeight="1" outlineLevel="1" x14ac:dyDescent="0.35">
      <c r="A242" s="465"/>
      <c r="B242" s="465"/>
      <c r="C242" s="465"/>
      <c r="D242" s="465"/>
      <c r="E242" s="465"/>
      <c r="F242" s="465"/>
      <c r="G242" s="465"/>
    </row>
    <row r="243" spans="1:7" ht="14.5" customHeight="1" outlineLevel="1" x14ac:dyDescent="0.35">
      <c r="A243" s="465"/>
      <c r="B243" s="465"/>
      <c r="C243" s="465"/>
      <c r="D243" s="465"/>
      <c r="E243" s="465"/>
      <c r="F243" s="465"/>
      <c r="G243" s="465"/>
    </row>
    <row r="244" spans="1:7" ht="14.5" customHeight="1" outlineLevel="1" x14ac:dyDescent="0.35">
      <c r="A244" s="465"/>
      <c r="B244" s="465"/>
      <c r="C244" s="465"/>
      <c r="D244" s="465"/>
      <c r="E244" s="465"/>
      <c r="F244" s="465"/>
      <c r="G244" s="465"/>
    </row>
    <row r="245" spans="1:7" ht="15.5" outlineLevel="1" x14ac:dyDescent="0.35">
      <c r="A245" s="77" t="str">
        <f>'BD8'!A65</f>
        <v>Nurse</v>
      </c>
      <c r="B245" s="73">
        <f>'BD8'!G65</f>
        <v>0</v>
      </c>
      <c r="C245" s="29"/>
      <c r="D245" s="30"/>
      <c r="E245" s="32"/>
      <c r="F245" s="32"/>
      <c r="G245" s="28"/>
    </row>
    <row r="246" spans="1:7" outlineLevel="1" x14ac:dyDescent="0.35">
      <c r="A246" s="465" t="s">
        <v>23</v>
      </c>
      <c r="B246" s="495"/>
      <c r="C246" s="465"/>
      <c r="D246" s="465"/>
      <c r="E246" s="465"/>
      <c r="F246" s="465"/>
      <c r="G246" s="465"/>
    </row>
    <row r="247" spans="1:7" outlineLevel="1" x14ac:dyDescent="0.35">
      <c r="A247" s="465"/>
      <c r="B247" s="465"/>
      <c r="C247" s="465"/>
      <c r="D247" s="465"/>
      <c r="E247" s="465"/>
      <c r="F247" s="465"/>
      <c r="G247" s="465"/>
    </row>
    <row r="248" spans="1:7" outlineLevel="1" x14ac:dyDescent="0.35">
      <c r="A248" s="465"/>
      <c r="B248" s="465"/>
      <c r="C248" s="465"/>
      <c r="D248" s="465"/>
      <c r="E248" s="465"/>
      <c r="F248" s="465"/>
      <c r="G248" s="465"/>
    </row>
    <row r="249" spans="1:7" outlineLevel="1" x14ac:dyDescent="0.35">
      <c r="A249" s="465"/>
      <c r="B249" s="465"/>
      <c r="C249" s="465"/>
      <c r="D249" s="465"/>
      <c r="E249" s="465"/>
      <c r="F249" s="465"/>
      <c r="G249" s="465"/>
    </row>
    <row r="250" spans="1:7" outlineLevel="1" x14ac:dyDescent="0.35">
      <c r="A250" s="465"/>
      <c r="B250" s="465"/>
      <c r="C250" s="465"/>
      <c r="D250" s="465"/>
      <c r="E250" s="465"/>
      <c r="F250" s="465"/>
      <c r="G250" s="465"/>
    </row>
    <row r="251" spans="1:7" outlineLevel="1" x14ac:dyDescent="0.35">
      <c r="A251" s="465"/>
      <c r="B251" s="465"/>
      <c r="C251" s="465"/>
      <c r="D251" s="465"/>
      <c r="E251" s="465"/>
      <c r="F251" s="465"/>
      <c r="G251" s="465"/>
    </row>
    <row r="252" spans="1:7" outlineLevel="1" x14ac:dyDescent="0.35">
      <c r="A252" s="465"/>
      <c r="B252" s="465"/>
      <c r="C252" s="465"/>
      <c r="D252" s="465"/>
      <c r="E252" s="465"/>
      <c r="F252" s="465"/>
      <c r="G252" s="465"/>
    </row>
    <row r="253" spans="1:7" ht="15.5" outlineLevel="1" x14ac:dyDescent="0.35">
      <c r="A253" s="77" t="str">
        <f>'BD8'!A66</f>
        <v>Lead Case Manager</v>
      </c>
      <c r="B253" s="73">
        <f>'BD8'!G66</f>
        <v>0</v>
      </c>
      <c r="C253" s="1"/>
      <c r="E253" s="1"/>
      <c r="F253" s="1"/>
      <c r="G253" s="1"/>
    </row>
    <row r="254" spans="1:7" outlineLevel="1" x14ac:dyDescent="0.35">
      <c r="A254" s="465" t="s">
        <v>23</v>
      </c>
      <c r="B254" s="495"/>
      <c r="C254" s="465"/>
      <c r="D254" s="465"/>
      <c r="E254" s="465"/>
      <c r="F254" s="465"/>
      <c r="G254" s="465"/>
    </row>
    <row r="255" spans="1:7" outlineLevel="1" x14ac:dyDescent="0.35">
      <c r="A255" s="465"/>
      <c r="B255" s="465"/>
      <c r="C255" s="465"/>
      <c r="D255" s="465"/>
      <c r="E255" s="465"/>
      <c r="F255" s="465"/>
      <c r="G255" s="465"/>
    </row>
    <row r="256" spans="1:7" outlineLevel="1" x14ac:dyDescent="0.35">
      <c r="A256" s="465"/>
      <c r="B256" s="465"/>
      <c r="C256" s="465"/>
      <c r="D256" s="465"/>
      <c r="E256" s="465"/>
      <c r="F256" s="465"/>
      <c r="G256" s="465"/>
    </row>
    <row r="257" spans="1:7" outlineLevel="1" x14ac:dyDescent="0.35">
      <c r="A257" s="465"/>
      <c r="B257" s="465"/>
      <c r="C257" s="465"/>
      <c r="D257" s="465"/>
      <c r="E257" s="465"/>
      <c r="F257" s="465"/>
      <c r="G257" s="465"/>
    </row>
    <row r="258" spans="1:7" outlineLevel="1" x14ac:dyDescent="0.35">
      <c r="A258" s="465"/>
      <c r="B258" s="465"/>
      <c r="C258" s="465"/>
      <c r="D258" s="465"/>
      <c r="E258" s="465"/>
      <c r="F258" s="465"/>
      <c r="G258" s="465"/>
    </row>
    <row r="259" spans="1:7" outlineLevel="1" x14ac:dyDescent="0.35">
      <c r="A259" s="465"/>
      <c r="B259" s="465"/>
      <c r="C259" s="465"/>
      <c r="D259" s="465"/>
      <c r="E259" s="465"/>
      <c r="F259" s="465"/>
      <c r="G259" s="465"/>
    </row>
    <row r="260" spans="1:7" outlineLevel="1" x14ac:dyDescent="0.35">
      <c r="A260" s="465"/>
      <c r="B260" s="465"/>
      <c r="C260" s="465"/>
      <c r="D260" s="465"/>
      <c r="E260" s="465"/>
      <c r="F260" s="465"/>
      <c r="G260" s="465"/>
    </row>
    <row r="261" spans="1:7" ht="15.5" outlineLevel="1" x14ac:dyDescent="0.35">
      <c r="A261" s="77" t="str">
        <f>'BD8'!A67</f>
        <v>Case Manager</v>
      </c>
      <c r="B261" s="73">
        <f>'BD8'!G67</f>
        <v>0</v>
      </c>
      <c r="C261" s="30"/>
      <c r="E261" s="32"/>
      <c r="F261" s="32"/>
      <c r="G261" s="28"/>
    </row>
    <row r="262" spans="1:7" outlineLevel="1" x14ac:dyDescent="0.35">
      <c r="A262" s="465" t="s">
        <v>23</v>
      </c>
      <c r="B262" s="495"/>
      <c r="C262" s="465"/>
      <c r="D262" s="465"/>
      <c r="E262" s="465"/>
      <c r="F262" s="465"/>
      <c r="G262" s="465"/>
    </row>
    <row r="263" spans="1:7" outlineLevel="1" x14ac:dyDescent="0.35">
      <c r="A263" s="465"/>
      <c r="B263" s="465"/>
      <c r="C263" s="465"/>
      <c r="D263" s="465"/>
      <c r="E263" s="465"/>
      <c r="F263" s="465"/>
      <c r="G263" s="465"/>
    </row>
    <row r="264" spans="1:7" outlineLevel="1" x14ac:dyDescent="0.35">
      <c r="A264" s="465"/>
      <c r="B264" s="465"/>
      <c r="C264" s="465"/>
      <c r="D264" s="465"/>
      <c r="E264" s="465"/>
      <c r="F264" s="465"/>
      <c r="G264" s="465"/>
    </row>
    <row r="265" spans="1:7" outlineLevel="1" x14ac:dyDescent="0.35">
      <c r="A265" s="465"/>
      <c r="B265" s="465"/>
      <c r="C265" s="465"/>
      <c r="D265" s="465"/>
      <c r="E265" s="465"/>
      <c r="F265" s="465"/>
      <c r="G265" s="465"/>
    </row>
    <row r="266" spans="1:7" outlineLevel="1" x14ac:dyDescent="0.35">
      <c r="A266" s="465"/>
      <c r="B266" s="465"/>
      <c r="C266" s="465"/>
      <c r="D266" s="465"/>
      <c r="E266" s="465"/>
      <c r="F266" s="465"/>
      <c r="G266" s="465"/>
    </row>
    <row r="267" spans="1:7" outlineLevel="1" x14ac:dyDescent="0.35">
      <c r="A267" s="465"/>
      <c r="B267" s="465"/>
      <c r="C267" s="465"/>
      <c r="D267" s="465"/>
      <c r="E267" s="465"/>
      <c r="F267" s="465"/>
      <c r="G267" s="465"/>
    </row>
    <row r="268" spans="1:7" outlineLevel="1" x14ac:dyDescent="0.35">
      <c r="A268" s="465"/>
      <c r="B268" s="465"/>
      <c r="C268" s="465"/>
      <c r="D268" s="465"/>
      <c r="E268" s="465"/>
      <c r="F268" s="465"/>
      <c r="G268" s="465"/>
    </row>
    <row r="269" spans="1:7" ht="15.5" outlineLevel="1" x14ac:dyDescent="0.35">
      <c r="A269" s="77" t="str">
        <f>'BD8'!A68</f>
        <v>Lead Teacher</v>
      </c>
      <c r="B269" s="73">
        <f>'BD8'!G68</f>
        <v>0</v>
      </c>
    </row>
    <row r="270" spans="1:7" outlineLevel="1" x14ac:dyDescent="0.35">
      <c r="A270" s="465" t="s">
        <v>23</v>
      </c>
      <c r="B270" s="495"/>
      <c r="C270" s="465"/>
      <c r="D270" s="465"/>
      <c r="E270" s="465"/>
      <c r="F270" s="465"/>
      <c r="G270" s="465"/>
    </row>
    <row r="271" spans="1:7" outlineLevel="1" x14ac:dyDescent="0.35">
      <c r="A271" s="465"/>
      <c r="B271" s="465"/>
      <c r="C271" s="465"/>
      <c r="D271" s="465"/>
      <c r="E271" s="465"/>
      <c r="F271" s="465"/>
      <c r="G271" s="465"/>
    </row>
    <row r="272" spans="1:7" outlineLevel="1" x14ac:dyDescent="0.35">
      <c r="A272" s="465"/>
      <c r="B272" s="465"/>
      <c r="C272" s="465"/>
      <c r="D272" s="465"/>
      <c r="E272" s="465"/>
      <c r="F272" s="465"/>
      <c r="G272" s="465"/>
    </row>
    <row r="273" spans="1:7" outlineLevel="1" x14ac:dyDescent="0.35">
      <c r="A273" s="465"/>
      <c r="B273" s="465"/>
      <c r="C273" s="465"/>
      <c r="D273" s="465"/>
      <c r="E273" s="465"/>
      <c r="F273" s="465"/>
      <c r="G273" s="465"/>
    </row>
    <row r="274" spans="1:7" outlineLevel="1" x14ac:dyDescent="0.35">
      <c r="A274" s="465"/>
      <c r="B274" s="465"/>
      <c r="C274" s="465"/>
      <c r="D274" s="465"/>
      <c r="E274" s="465"/>
      <c r="F274" s="465"/>
      <c r="G274" s="465"/>
    </row>
    <row r="275" spans="1:7" outlineLevel="1" x14ac:dyDescent="0.35">
      <c r="A275" s="465"/>
      <c r="B275" s="465"/>
      <c r="C275" s="465"/>
      <c r="D275" s="465"/>
      <c r="E275" s="465"/>
      <c r="F275" s="465"/>
      <c r="G275" s="465"/>
    </row>
    <row r="276" spans="1:7" outlineLevel="1" x14ac:dyDescent="0.35">
      <c r="A276" s="465"/>
      <c r="B276" s="465"/>
      <c r="C276" s="465"/>
      <c r="D276" s="465"/>
      <c r="E276" s="465"/>
      <c r="F276" s="465"/>
      <c r="G276" s="465"/>
    </row>
    <row r="277" spans="1:7" ht="14.5" customHeight="1" outlineLevel="1" x14ac:dyDescent="0.35">
      <c r="A277" s="77" t="str">
        <f>'BD8'!A69</f>
        <v>Teacher</v>
      </c>
      <c r="B277" s="73">
        <f>'BD8'!G69</f>
        <v>0</v>
      </c>
      <c r="C277" s="185"/>
      <c r="D277" s="185"/>
      <c r="E277" s="185"/>
      <c r="F277" s="185"/>
      <c r="G277" s="185"/>
    </row>
    <row r="278" spans="1:7" ht="14.5" customHeight="1" outlineLevel="1" x14ac:dyDescent="0.35">
      <c r="A278" s="465" t="s">
        <v>23</v>
      </c>
      <c r="B278" s="495"/>
      <c r="C278" s="465"/>
      <c r="D278" s="465"/>
      <c r="E278" s="465"/>
      <c r="F278" s="465"/>
      <c r="G278" s="465"/>
    </row>
    <row r="279" spans="1:7" ht="14.5" customHeight="1" outlineLevel="1" x14ac:dyDescent="0.35">
      <c r="A279" s="465"/>
      <c r="B279" s="465"/>
      <c r="C279" s="465"/>
      <c r="D279" s="465"/>
      <c r="E279" s="465"/>
      <c r="F279" s="465"/>
      <c r="G279" s="465"/>
    </row>
    <row r="280" spans="1:7" ht="14.5" customHeight="1" outlineLevel="1" x14ac:dyDescent="0.35">
      <c r="A280" s="465"/>
      <c r="B280" s="465"/>
      <c r="C280" s="465"/>
      <c r="D280" s="465"/>
      <c r="E280" s="465"/>
      <c r="F280" s="465"/>
      <c r="G280" s="465"/>
    </row>
    <row r="281" spans="1:7" ht="14.5" customHeight="1" outlineLevel="1" x14ac:dyDescent="0.35">
      <c r="A281" s="465"/>
      <c r="B281" s="465"/>
      <c r="C281" s="465"/>
      <c r="D281" s="465"/>
      <c r="E281" s="465"/>
      <c r="F281" s="465"/>
      <c r="G281" s="465"/>
    </row>
    <row r="282" spans="1:7" ht="14.5" customHeight="1" outlineLevel="1" x14ac:dyDescent="0.35">
      <c r="A282" s="465"/>
      <c r="B282" s="465"/>
      <c r="C282" s="465"/>
      <c r="D282" s="465"/>
      <c r="E282" s="465"/>
      <c r="F282" s="465"/>
      <c r="G282" s="465"/>
    </row>
    <row r="283" spans="1:7" ht="14.5" customHeight="1" outlineLevel="1" x14ac:dyDescent="0.35">
      <c r="A283" s="465"/>
      <c r="B283" s="465"/>
      <c r="C283" s="465"/>
      <c r="D283" s="465"/>
      <c r="E283" s="465"/>
      <c r="F283" s="465"/>
      <c r="G283" s="465"/>
    </row>
    <row r="284" spans="1:7" ht="14.5" customHeight="1" outlineLevel="1" x14ac:dyDescent="0.35">
      <c r="A284" s="465"/>
      <c r="B284" s="465"/>
      <c r="C284" s="465"/>
      <c r="D284" s="465"/>
      <c r="E284" s="465"/>
      <c r="F284" s="465"/>
      <c r="G284" s="465"/>
    </row>
    <row r="285" spans="1:7" ht="14.5" customHeight="1" outlineLevel="1" x14ac:dyDescent="0.35">
      <c r="A285" s="77" t="str">
        <f>'BD8'!A70</f>
        <v>Youth Care Worker</v>
      </c>
      <c r="B285" s="73">
        <f>'BD8'!G70</f>
        <v>0</v>
      </c>
      <c r="C285" s="185"/>
      <c r="D285" s="185"/>
      <c r="E285" s="185"/>
      <c r="F285" s="185"/>
      <c r="G285" s="185"/>
    </row>
    <row r="286" spans="1:7" ht="14.5" customHeight="1" outlineLevel="1" x14ac:dyDescent="0.35">
      <c r="A286" s="465" t="s">
        <v>23</v>
      </c>
      <c r="B286" s="495"/>
      <c r="C286" s="465"/>
      <c r="D286" s="465"/>
      <c r="E286" s="465"/>
      <c r="F286" s="465"/>
      <c r="G286" s="465"/>
    </row>
    <row r="287" spans="1:7" ht="14.5" customHeight="1" outlineLevel="1" x14ac:dyDescent="0.35">
      <c r="A287" s="465"/>
      <c r="B287" s="465"/>
      <c r="C287" s="465"/>
      <c r="D287" s="465"/>
      <c r="E287" s="465"/>
      <c r="F287" s="465"/>
      <c r="G287" s="465"/>
    </row>
    <row r="288" spans="1:7" ht="14.5" customHeight="1" outlineLevel="1" x14ac:dyDescent="0.35">
      <c r="A288" s="465"/>
      <c r="B288" s="465"/>
      <c r="C288" s="465"/>
      <c r="D288" s="465"/>
      <c r="E288" s="465"/>
      <c r="F288" s="465"/>
      <c r="G288" s="465"/>
    </row>
    <row r="289" spans="1:7" ht="14.5" customHeight="1" outlineLevel="1" x14ac:dyDescent="0.35">
      <c r="A289" s="465"/>
      <c r="B289" s="465"/>
      <c r="C289" s="465"/>
      <c r="D289" s="465"/>
      <c r="E289" s="465"/>
      <c r="F289" s="465"/>
      <c r="G289" s="465"/>
    </row>
    <row r="290" spans="1:7" ht="14.5" customHeight="1" outlineLevel="1" x14ac:dyDescent="0.35">
      <c r="A290" s="465"/>
      <c r="B290" s="465"/>
      <c r="C290" s="465"/>
      <c r="D290" s="465"/>
      <c r="E290" s="465"/>
      <c r="F290" s="465"/>
      <c r="G290" s="465"/>
    </row>
    <row r="291" spans="1:7" ht="14.5" customHeight="1" outlineLevel="1" x14ac:dyDescent="0.35">
      <c r="A291" s="465"/>
      <c r="B291" s="465"/>
      <c r="C291" s="465"/>
      <c r="D291" s="465"/>
      <c r="E291" s="465"/>
      <c r="F291" s="465"/>
      <c r="G291" s="465"/>
    </row>
    <row r="292" spans="1:7" ht="14.5" customHeight="1" outlineLevel="1" x14ac:dyDescent="0.35">
      <c r="A292" s="465"/>
      <c r="B292" s="465"/>
      <c r="C292" s="465"/>
      <c r="D292" s="465"/>
      <c r="E292" s="465"/>
      <c r="F292" s="465"/>
      <c r="G292" s="465"/>
    </row>
    <row r="293" spans="1:7" ht="14.5" customHeight="1" outlineLevel="1" x14ac:dyDescent="0.35">
      <c r="A293" s="77" t="str">
        <f>'BD8'!A71</f>
        <v>Administrative Assistant</v>
      </c>
      <c r="B293" s="73">
        <f>'BD8'!G71</f>
        <v>0</v>
      </c>
      <c r="C293" s="185"/>
      <c r="D293" s="185"/>
      <c r="E293" s="185"/>
      <c r="F293" s="185"/>
      <c r="G293" s="185"/>
    </row>
    <row r="294" spans="1:7" ht="14.5" customHeight="1" outlineLevel="1" x14ac:dyDescent="0.35">
      <c r="A294" s="465" t="s">
        <v>23</v>
      </c>
      <c r="B294" s="495"/>
      <c r="C294" s="465"/>
      <c r="D294" s="465"/>
      <c r="E294" s="465"/>
      <c r="F294" s="465"/>
      <c r="G294" s="465"/>
    </row>
    <row r="295" spans="1:7" ht="14.5" customHeight="1" outlineLevel="1" x14ac:dyDescent="0.35">
      <c r="A295" s="465"/>
      <c r="B295" s="465"/>
      <c r="C295" s="465"/>
      <c r="D295" s="465"/>
      <c r="E295" s="465"/>
      <c r="F295" s="465"/>
      <c r="G295" s="465"/>
    </row>
    <row r="296" spans="1:7" ht="14.5" customHeight="1" outlineLevel="1" x14ac:dyDescent="0.35">
      <c r="A296" s="465"/>
      <c r="B296" s="465"/>
      <c r="C296" s="465"/>
      <c r="D296" s="465"/>
      <c r="E296" s="465"/>
      <c r="F296" s="465"/>
      <c r="G296" s="465"/>
    </row>
    <row r="297" spans="1:7" ht="14.5" customHeight="1" outlineLevel="1" x14ac:dyDescent="0.35">
      <c r="A297" s="465"/>
      <c r="B297" s="465"/>
      <c r="C297" s="465"/>
      <c r="D297" s="465"/>
      <c r="E297" s="465"/>
      <c r="F297" s="465"/>
      <c r="G297" s="465"/>
    </row>
    <row r="298" spans="1:7" ht="14.5" customHeight="1" outlineLevel="1" x14ac:dyDescent="0.35">
      <c r="A298" s="465"/>
      <c r="B298" s="465"/>
      <c r="C298" s="465"/>
      <c r="D298" s="465"/>
      <c r="E298" s="465"/>
      <c r="F298" s="465"/>
      <c r="G298" s="465"/>
    </row>
    <row r="299" spans="1:7" ht="14.5" customHeight="1" outlineLevel="1" x14ac:dyDescent="0.35">
      <c r="A299" s="465"/>
      <c r="B299" s="465"/>
      <c r="C299" s="465"/>
      <c r="D299" s="465"/>
      <c r="E299" s="465"/>
      <c r="F299" s="465"/>
      <c r="G299" s="465"/>
    </row>
    <row r="300" spans="1:7" ht="14.5" customHeight="1" outlineLevel="1" x14ac:dyDescent="0.35">
      <c r="A300" s="465"/>
      <c r="B300" s="465"/>
      <c r="C300" s="465"/>
      <c r="D300" s="465"/>
      <c r="E300" s="465"/>
      <c r="F300" s="465"/>
      <c r="G300" s="465"/>
    </row>
    <row r="301" spans="1:7" ht="14.5" customHeight="1" outlineLevel="1" x14ac:dyDescent="0.35">
      <c r="A301" s="77">
        <f>'BD8'!A72</f>
        <v>0</v>
      </c>
      <c r="B301" s="73">
        <f>'BD8'!G72</f>
        <v>0</v>
      </c>
      <c r="C301" s="185"/>
      <c r="D301" s="185"/>
      <c r="E301" s="185"/>
      <c r="F301" s="185"/>
      <c r="G301" s="185"/>
    </row>
    <row r="302" spans="1:7" ht="14.5" customHeight="1" outlineLevel="1" x14ac:dyDescent="0.35">
      <c r="A302" s="465" t="s">
        <v>23</v>
      </c>
      <c r="B302" s="495"/>
      <c r="C302" s="465"/>
      <c r="D302" s="465"/>
      <c r="E302" s="465"/>
      <c r="F302" s="465"/>
      <c r="G302" s="465"/>
    </row>
    <row r="303" spans="1:7" ht="14.5" customHeight="1" outlineLevel="1" x14ac:dyDescent="0.35">
      <c r="A303" s="465"/>
      <c r="B303" s="465"/>
      <c r="C303" s="465"/>
      <c r="D303" s="465"/>
      <c r="E303" s="465"/>
      <c r="F303" s="465"/>
      <c r="G303" s="465"/>
    </row>
    <row r="304" spans="1:7" ht="14.5" customHeight="1" outlineLevel="1" x14ac:dyDescent="0.35">
      <c r="A304" s="465"/>
      <c r="B304" s="465"/>
      <c r="C304" s="465"/>
      <c r="D304" s="465"/>
      <c r="E304" s="465"/>
      <c r="F304" s="465"/>
      <c r="G304" s="465"/>
    </row>
    <row r="305" spans="1:7" ht="14.5" customHeight="1" outlineLevel="1" x14ac:dyDescent="0.35">
      <c r="A305" s="465"/>
      <c r="B305" s="465"/>
      <c r="C305" s="465"/>
      <c r="D305" s="465"/>
      <c r="E305" s="465"/>
      <c r="F305" s="465"/>
      <c r="G305" s="465"/>
    </row>
    <row r="306" spans="1:7" ht="14.5" customHeight="1" outlineLevel="1" x14ac:dyDescent="0.35">
      <c r="A306" s="465"/>
      <c r="B306" s="465"/>
      <c r="C306" s="465"/>
      <c r="D306" s="465"/>
      <c r="E306" s="465"/>
      <c r="F306" s="465"/>
      <c r="G306" s="465"/>
    </row>
    <row r="307" spans="1:7" ht="14.5" customHeight="1" outlineLevel="1" x14ac:dyDescent="0.35">
      <c r="A307" s="465"/>
      <c r="B307" s="465"/>
      <c r="C307" s="465"/>
      <c r="D307" s="465"/>
      <c r="E307" s="465"/>
      <c r="F307" s="465"/>
      <c r="G307" s="465"/>
    </row>
    <row r="308" spans="1:7" ht="14.5" customHeight="1" outlineLevel="1" x14ac:dyDescent="0.35">
      <c r="A308" s="465"/>
      <c r="B308" s="465"/>
      <c r="C308" s="465"/>
      <c r="D308" s="465"/>
      <c r="E308" s="465"/>
      <c r="F308" s="465"/>
      <c r="G308" s="465"/>
    </row>
    <row r="309" spans="1:7" ht="14.5" customHeight="1" outlineLevel="1" x14ac:dyDescent="0.35">
      <c r="A309" s="77">
        <f>'BD8'!A73</f>
        <v>0</v>
      </c>
      <c r="B309" s="73">
        <f>'BD8'!G73</f>
        <v>0</v>
      </c>
      <c r="C309" s="185"/>
      <c r="D309" s="185"/>
      <c r="E309" s="185"/>
      <c r="F309" s="185"/>
      <c r="G309" s="185"/>
    </row>
    <row r="310" spans="1:7" ht="14.5" customHeight="1" outlineLevel="1" x14ac:dyDescent="0.35">
      <c r="A310" s="465" t="s">
        <v>23</v>
      </c>
      <c r="B310" s="495"/>
      <c r="C310" s="465"/>
      <c r="D310" s="465"/>
      <c r="E310" s="465"/>
      <c r="F310" s="465"/>
      <c r="G310" s="465"/>
    </row>
    <row r="311" spans="1:7" ht="14.5" customHeight="1" outlineLevel="1" x14ac:dyDescent="0.35">
      <c r="A311" s="465"/>
      <c r="B311" s="465"/>
      <c r="C311" s="465"/>
      <c r="D311" s="465"/>
      <c r="E311" s="465"/>
      <c r="F311" s="465"/>
      <c r="G311" s="465"/>
    </row>
    <row r="312" spans="1:7" ht="14.5" customHeight="1" outlineLevel="1" x14ac:dyDescent="0.35">
      <c r="A312" s="465"/>
      <c r="B312" s="465"/>
      <c r="C312" s="465"/>
      <c r="D312" s="465"/>
      <c r="E312" s="465"/>
      <c r="F312" s="465"/>
      <c r="G312" s="465"/>
    </row>
    <row r="313" spans="1:7" ht="14.5" customHeight="1" outlineLevel="1" x14ac:dyDescent="0.35">
      <c r="A313" s="465"/>
      <c r="B313" s="465"/>
      <c r="C313" s="465"/>
      <c r="D313" s="465"/>
      <c r="E313" s="465"/>
      <c r="F313" s="465"/>
      <c r="G313" s="465"/>
    </row>
    <row r="314" spans="1:7" ht="14.5" customHeight="1" outlineLevel="1" x14ac:dyDescent="0.35">
      <c r="A314" s="465"/>
      <c r="B314" s="465"/>
      <c r="C314" s="465"/>
      <c r="D314" s="465"/>
      <c r="E314" s="465"/>
      <c r="F314" s="465"/>
      <c r="G314" s="465"/>
    </row>
    <row r="315" spans="1:7" ht="14.5" customHeight="1" outlineLevel="1" x14ac:dyDescent="0.35">
      <c r="A315" s="465"/>
      <c r="B315" s="465"/>
      <c r="C315" s="465"/>
      <c r="D315" s="465"/>
      <c r="E315" s="465"/>
      <c r="F315" s="465"/>
      <c r="G315" s="465"/>
    </row>
    <row r="316" spans="1:7" ht="14.5" customHeight="1" outlineLevel="1" x14ac:dyDescent="0.35">
      <c r="A316" s="465"/>
      <c r="B316" s="465"/>
      <c r="C316" s="465"/>
      <c r="D316" s="465"/>
      <c r="E316" s="465"/>
      <c r="F316" s="465"/>
      <c r="G316" s="465"/>
    </row>
    <row r="317" spans="1:7" ht="14.5" customHeight="1" outlineLevel="2" x14ac:dyDescent="0.35">
      <c r="A317" s="77">
        <f>'BD8'!A74</f>
        <v>0</v>
      </c>
      <c r="B317" s="73">
        <f>'BD8'!G74</f>
        <v>0</v>
      </c>
      <c r="C317" s="185"/>
      <c r="D317" s="185"/>
      <c r="E317" s="185"/>
      <c r="F317" s="185"/>
      <c r="G317" s="185"/>
    </row>
    <row r="318" spans="1:7" ht="14.5" customHeight="1" outlineLevel="2" x14ac:dyDescent="0.35">
      <c r="A318" s="465" t="s">
        <v>23</v>
      </c>
      <c r="B318" s="495"/>
      <c r="C318" s="465"/>
      <c r="D318" s="465"/>
      <c r="E318" s="465"/>
      <c r="F318" s="465"/>
      <c r="G318" s="465"/>
    </row>
    <row r="319" spans="1:7" ht="14.5" customHeight="1" outlineLevel="2" x14ac:dyDescent="0.35">
      <c r="A319" s="465"/>
      <c r="B319" s="465"/>
      <c r="C319" s="465"/>
      <c r="D319" s="465"/>
      <c r="E319" s="465"/>
      <c r="F319" s="465"/>
      <c r="G319" s="465"/>
    </row>
    <row r="320" spans="1:7" ht="14.5" customHeight="1" outlineLevel="2" x14ac:dyDescent="0.35">
      <c r="A320" s="465"/>
      <c r="B320" s="465"/>
      <c r="C320" s="465"/>
      <c r="D320" s="465"/>
      <c r="E320" s="465"/>
      <c r="F320" s="465"/>
      <c r="G320" s="465"/>
    </row>
    <row r="321" spans="1:7" ht="14.5" customHeight="1" outlineLevel="2" x14ac:dyDescent="0.35">
      <c r="A321" s="465"/>
      <c r="B321" s="465"/>
      <c r="C321" s="465"/>
      <c r="D321" s="465"/>
      <c r="E321" s="465"/>
      <c r="F321" s="465"/>
      <c r="G321" s="465"/>
    </row>
    <row r="322" spans="1:7" ht="14.5" customHeight="1" outlineLevel="2" x14ac:dyDescent="0.35">
      <c r="A322" s="465"/>
      <c r="B322" s="465"/>
      <c r="C322" s="465"/>
      <c r="D322" s="465"/>
      <c r="E322" s="465"/>
      <c r="F322" s="465"/>
      <c r="G322" s="465"/>
    </row>
    <row r="323" spans="1:7" ht="14.5" customHeight="1" outlineLevel="2" x14ac:dyDescent="0.35">
      <c r="A323" s="465"/>
      <c r="B323" s="465"/>
      <c r="C323" s="465"/>
      <c r="D323" s="465"/>
      <c r="E323" s="465"/>
      <c r="F323" s="465"/>
      <c r="G323" s="465"/>
    </row>
    <row r="324" spans="1:7" ht="14.5" customHeight="1" outlineLevel="2" x14ac:dyDescent="0.35">
      <c r="A324" s="465"/>
      <c r="B324" s="465"/>
      <c r="C324" s="465"/>
      <c r="D324" s="465"/>
      <c r="E324" s="465"/>
      <c r="F324" s="465"/>
      <c r="G324" s="465"/>
    </row>
    <row r="325" spans="1:7" ht="14.5" customHeight="1" outlineLevel="2" x14ac:dyDescent="0.35">
      <c r="A325" s="77">
        <f>'BD8'!A75</f>
        <v>0</v>
      </c>
      <c r="B325" s="73">
        <f>'BD8'!G75</f>
        <v>0</v>
      </c>
      <c r="C325" s="185"/>
      <c r="D325" s="185"/>
      <c r="E325" s="185"/>
      <c r="F325" s="185"/>
      <c r="G325" s="185"/>
    </row>
    <row r="326" spans="1:7" ht="14.5" customHeight="1" outlineLevel="2" x14ac:dyDescent="0.35">
      <c r="A326" s="465" t="s">
        <v>23</v>
      </c>
      <c r="B326" s="495"/>
      <c r="C326" s="465"/>
      <c r="D326" s="465"/>
      <c r="E326" s="465"/>
      <c r="F326" s="465"/>
      <c r="G326" s="465"/>
    </row>
    <row r="327" spans="1:7" ht="14.5" customHeight="1" outlineLevel="2" x14ac:dyDescent="0.35">
      <c r="A327" s="465"/>
      <c r="B327" s="465"/>
      <c r="C327" s="465"/>
      <c r="D327" s="465"/>
      <c r="E327" s="465"/>
      <c r="F327" s="465"/>
      <c r="G327" s="465"/>
    </row>
    <row r="328" spans="1:7" ht="14.5" customHeight="1" outlineLevel="2" x14ac:dyDescent="0.35">
      <c r="A328" s="465"/>
      <c r="B328" s="465"/>
      <c r="C328" s="465"/>
      <c r="D328" s="465"/>
      <c r="E328" s="465"/>
      <c r="F328" s="465"/>
      <c r="G328" s="465"/>
    </row>
    <row r="329" spans="1:7" ht="14.5" customHeight="1" outlineLevel="2" x14ac:dyDescent="0.35">
      <c r="A329" s="465"/>
      <c r="B329" s="465"/>
      <c r="C329" s="465"/>
      <c r="D329" s="465"/>
      <c r="E329" s="465"/>
      <c r="F329" s="465"/>
      <c r="G329" s="465"/>
    </row>
    <row r="330" spans="1:7" ht="14.5" customHeight="1" outlineLevel="2" x14ac:dyDescent="0.35">
      <c r="A330" s="465"/>
      <c r="B330" s="465"/>
      <c r="C330" s="465"/>
      <c r="D330" s="465"/>
      <c r="E330" s="465"/>
      <c r="F330" s="465"/>
      <c r="G330" s="465"/>
    </row>
    <row r="331" spans="1:7" ht="14.5" customHeight="1" outlineLevel="2" x14ac:dyDescent="0.35">
      <c r="A331" s="465"/>
      <c r="B331" s="465"/>
      <c r="C331" s="465"/>
      <c r="D331" s="465"/>
      <c r="E331" s="465"/>
      <c r="F331" s="465"/>
      <c r="G331" s="465"/>
    </row>
    <row r="332" spans="1:7" ht="14.5" customHeight="1" outlineLevel="2" x14ac:dyDescent="0.35">
      <c r="A332" s="465"/>
      <c r="B332" s="465"/>
      <c r="C332" s="465"/>
      <c r="D332" s="465"/>
      <c r="E332" s="465"/>
      <c r="F332" s="465"/>
      <c r="G332" s="465"/>
    </row>
    <row r="333" spans="1:7" ht="14.5" customHeight="1" outlineLevel="2" x14ac:dyDescent="0.35">
      <c r="A333" s="77">
        <f>'BD8'!A76</f>
        <v>0</v>
      </c>
      <c r="B333" s="73">
        <f>'BD8'!G76</f>
        <v>0</v>
      </c>
      <c r="C333" s="1"/>
      <c r="D333" s="1"/>
      <c r="E333" s="1"/>
      <c r="F333" s="1"/>
      <c r="G333" s="1"/>
    </row>
    <row r="334" spans="1:7" ht="14.5" customHeight="1" outlineLevel="2" x14ac:dyDescent="0.35">
      <c r="A334" s="465" t="s">
        <v>23</v>
      </c>
      <c r="B334" s="495"/>
      <c r="C334" s="465"/>
      <c r="D334" s="465"/>
      <c r="E334" s="465"/>
      <c r="F334" s="465"/>
      <c r="G334" s="465"/>
    </row>
    <row r="335" spans="1:7" ht="14.5" customHeight="1" outlineLevel="2" x14ac:dyDescent="0.35">
      <c r="A335" s="465"/>
      <c r="B335" s="465"/>
      <c r="C335" s="465"/>
      <c r="D335" s="465"/>
      <c r="E335" s="465"/>
      <c r="F335" s="465"/>
      <c r="G335" s="465"/>
    </row>
    <row r="336" spans="1:7" ht="14.5" customHeight="1" outlineLevel="2" x14ac:dyDescent="0.35">
      <c r="A336" s="465"/>
      <c r="B336" s="465"/>
      <c r="C336" s="465"/>
      <c r="D336" s="465"/>
      <c r="E336" s="465"/>
      <c r="F336" s="465"/>
      <c r="G336" s="465"/>
    </row>
    <row r="337" spans="1:7" ht="14.5" customHeight="1" outlineLevel="2" x14ac:dyDescent="0.35">
      <c r="A337" s="465"/>
      <c r="B337" s="465"/>
      <c r="C337" s="465"/>
      <c r="D337" s="465"/>
      <c r="E337" s="465"/>
      <c r="F337" s="465"/>
      <c r="G337" s="465"/>
    </row>
    <row r="338" spans="1:7" ht="14.5" customHeight="1" outlineLevel="2" x14ac:dyDescent="0.35">
      <c r="A338" s="465"/>
      <c r="B338" s="465"/>
      <c r="C338" s="465"/>
      <c r="D338" s="465"/>
      <c r="E338" s="465"/>
      <c r="F338" s="465"/>
      <c r="G338" s="465"/>
    </row>
    <row r="339" spans="1:7" ht="14.5" customHeight="1" outlineLevel="2" x14ac:dyDescent="0.35">
      <c r="A339" s="465"/>
      <c r="B339" s="465"/>
      <c r="C339" s="465"/>
      <c r="D339" s="465"/>
      <c r="E339" s="465"/>
      <c r="F339" s="465"/>
      <c r="G339" s="465"/>
    </row>
    <row r="340" spans="1:7" ht="14.5" customHeight="1" outlineLevel="2" x14ac:dyDescent="0.35">
      <c r="A340" s="465"/>
      <c r="B340" s="465"/>
      <c r="C340" s="465"/>
      <c r="D340" s="465"/>
      <c r="E340" s="465"/>
      <c r="F340" s="465"/>
      <c r="G340" s="465"/>
    </row>
    <row r="341" spans="1:7" ht="14.5" customHeight="1" outlineLevel="2" x14ac:dyDescent="0.35">
      <c r="A341" s="77">
        <f>'BD8'!A77</f>
        <v>0</v>
      </c>
      <c r="B341" s="73">
        <f>'BD8'!G77</f>
        <v>0</v>
      </c>
      <c r="C341" s="1"/>
      <c r="D341" s="1"/>
      <c r="E341" s="1"/>
      <c r="F341" s="1"/>
      <c r="G341" s="1"/>
    </row>
    <row r="342" spans="1:7" ht="14.5" customHeight="1" outlineLevel="2" x14ac:dyDescent="0.35">
      <c r="A342" s="465" t="s">
        <v>23</v>
      </c>
      <c r="B342" s="495"/>
      <c r="C342" s="465"/>
      <c r="D342" s="465"/>
      <c r="E342" s="465"/>
      <c r="F342" s="465"/>
      <c r="G342" s="465"/>
    </row>
    <row r="343" spans="1:7" ht="14.5" customHeight="1" outlineLevel="2" x14ac:dyDescent="0.35">
      <c r="A343" s="465"/>
      <c r="B343" s="465"/>
      <c r="C343" s="465"/>
      <c r="D343" s="465"/>
      <c r="E343" s="465"/>
      <c r="F343" s="465"/>
      <c r="G343" s="465"/>
    </row>
    <row r="344" spans="1:7" ht="14.5" customHeight="1" outlineLevel="2" x14ac:dyDescent="0.35">
      <c r="A344" s="465"/>
      <c r="B344" s="465"/>
      <c r="C344" s="465"/>
      <c r="D344" s="465"/>
      <c r="E344" s="465"/>
      <c r="F344" s="465"/>
      <c r="G344" s="465"/>
    </row>
    <row r="345" spans="1:7" ht="14.5" customHeight="1" outlineLevel="2" x14ac:dyDescent="0.35">
      <c r="A345" s="465"/>
      <c r="B345" s="465"/>
      <c r="C345" s="465"/>
      <c r="D345" s="465"/>
      <c r="E345" s="465"/>
      <c r="F345" s="465"/>
      <c r="G345" s="465"/>
    </row>
    <row r="346" spans="1:7" ht="14.5" customHeight="1" outlineLevel="2" x14ac:dyDescent="0.35">
      <c r="A346" s="465"/>
      <c r="B346" s="465"/>
      <c r="C346" s="465"/>
      <c r="D346" s="465"/>
      <c r="E346" s="465"/>
      <c r="F346" s="465"/>
      <c r="G346" s="465"/>
    </row>
    <row r="347" spans="1:7" ht="14.5" customHeight="1" outlineLevel="2" x14ac:dyDescent="0.35">
      <c r="A347" s="465"/>
      <c r="B347" s="465"/>
      <c r="C347" s="465"/>
      <c r="D347" s="465"/>
      <c r="E347" s="465"/>
      <c r="F347" s="465"/>
      <c r="G347" s="465"/>
    </row>
    <row r="348" spans="1:7" ht="14.5" customHeight="1" outlineLevel="2" x14ac:dyDescent="0.35">
      <c r="A348" s="465"/>
      <c r="B348" s="465"/>
      <c r="C348" s="465"/>
      <c r="D348" s="465"/>
      <c r="E348" s="465"/>
      <c r="F348" s="465"/>
      <c r="G348" s="465"/>
    </row>
    <row r="349" spans="1:7" ht="14.5" customHeight="1" outlineLevel="2" x14ac:dyDescent="0.35">
      <c r="A349" s="77">
        <f>'BD8'!A78</f>
        <v>0</v>
      </c>
      <c r="B349" s="73">
        <f>'BD8'!G78</f>
        <v>0</v>
      </c>
      <c r="C349" s="1"/>
      <c r="D349" s="1"/>
      <c r="E349" s="1"/>
      <c r="F349" s="1"/>
      <c r="G349" s="1"/>
    </row>
    <row r="350" spans="1:7" ht="14.5" customHeight="1" outlineLevel="2" x14ac:dyDescent="0.35">
      <c r="A350" s="465" t="s">
        <v>23</v>
      </c>
      <c r="B350" s="495"/>
      <c r="C350" s="465"/>
      <c r="D350" s="465"/>
      <c r="E350" s="465"/>
      <c r="F350" s="465"/>
      <c r="G350" s="465"/>
    </row>
    <row r="351" spans="1:7" ht="14.5" customHeight="1" outlineLevel="2" x14ac:dyDescent="0.35">
      <c r="A351" s="465"/>
      <c r="B351" s="465"/>
      <c r="C351" s="465"/>
      <c r="D351" s="465"/>
      <c r="E351" s="465"/>
      <c r="F351" s="465"/>
      <c r="G351" s="465"/>
    </row>
    <row r="352" spans="1:7" ht="14.5" customHeight="1" outlineLevel="2" x14ac:dyDescent="0.35">
      <c r="A352" s="465"/>
      <c r="B352" s="465"/>
      <c r="C352" s="465"/>
      <c r="D352" s="465"/>
      <c r="E352" s="465"/>
      <c r="F352" s="465"/>
      <c r="G352" s="465"/>
    </row>
    <row r="353" spans="1:7" ht="14.5" customHeight="1" outlineLevel="2" x14ac:dyDescent="0.35">
      <c r="A353" s="465"/>
      <c r="B353" s="465"/>
      <c r="C353" s="465"/>
      <c r="D353" s="465"/>
      <c r="E353" s="465"/>
      <c r="F353" s="465"/>
      <c r="G353" s="465"/>
    </row>
    <row r="354" spans="1:7" ht="14.5" customHeight="1" outlineLevel="2" x14ac:dyDescent="0.35">
      <c r="A354" s="465"/>
      <c r="B354" s="465"/>
      <c r="C354" s="465"/>
      <c r="D354" s="465"/>
      <c r="E354" s="465"/>
      <c r="F354" s="465"/>
      <c r="G354" s="465"/>
    </row>
    <row r="355" spans="1:7" ht="14.5" customHeight="1" outlineLevel="2" x14ac:dyDescent="0.35">
      <c r="A355" s="465"/>
      <c r="B355" s="465"/>
      <c r="C355" s="465"/>
      <c r="D355" s="465"/>
      <c r="E355" s="465"/>
      <c r="F355" s="465"/>
      <c r="G355" s="465"/>
    </row>
    <row r="356" spans="1:7" ht="14.5" customHeight="1" outlineLevel="2" x14ac:dyDescent="0.35">
      <c r="A356" s="465"/>
      <c r="B356" s="465"/>
      <c r="C356" s="465"/>
      <c r="D356" s="465"/>
      <c r="E356" s="465"/>
      <c r="F356" s="465"/>
      <c r="G356" s="465"/>
    </row>
    <row r="357" spans="1:7" ht="14.5" customHeight="1" outlineLevel="3" x14ac:dyDescent="0.35">
      <c r="A357" s="77">
        <f>'BD8'!A79</f>
        <v>0</v>
      </c>
      <c r="B357" s="73">
        <f>'BD8'!G79</f>
        <v>0</v>
      </c>
      <c r="C357" s="1"/>
      <c r="D357" s="1"/>
      <c r="E357" s="1"/>
      <c r="F357" s="1"/>
      <c r="G357" s="1"/>
    </row>
    <row r="358" spans="1:7" ht="14.5" customHeight="1" outlineLevel="3" x14ac:dyDescent="0.35">
      <c r="A358" s="465" t="s">
        <v>23</v>
      </c>
      <c r="B358" s="495"/>
      <c r="C358" s="465"/>
      <c r="D358" s="465"/>
      <c r="E358" s="465"/>
      <c r="F358" s="465"/>
      <c r="G358" s="465"/>
    </row>
    <row r="359" spans="1:7" ht="14.5" customHeight="1" outlineLevel="3" x14ac:dyDescent="0.35">
      <c r="A359" s="465"/>
      <c r="B359" s="465"/>
      <c r="C359" s="465"/>
      <c r="D359" s="465"/>
      <c r="E359" s="465"/>
      <c r="F359" s="465"/>
      <c r="G359" s="465"/>
    </row>
    <row r="360" spans="1:7" ht="14.5" customHeight="1" outlineLevel="3" x14ac:dyDescent="0.35">
      <c r="A360" s="465"/>
      <c r="B360" s="465"/>
      <c r="C360" s="465"/>
      <c r="D360" s="465"/>
      <c r="E360" s="465"/>
      <c r="F360" s="465"/>
      <c r="G360" s="465"/>
    </row>
    <row r="361" spans="1:7" ht="14.5" customHeight="1" outlineLevel="3" x14ac:dyDescent="0.35">
      <c r="A361" s="465"/>
      <c r="B361" s="465"/>
      <c r="C361" s="465"/>
      <c r="D361" s="465"/>
      <c r="E361" s="465"/>
      <c r="F361" s="465"/>
      <c r="G361" s="465"/>
    </row>
    <row r="362" spans="1:7" ht="14.5" customHeight="1" outlineLevel="3" x14ac:dyDescent="0.35">
      <c r="A362" s="465"/>
      <c r="B362" s="465"/>
      <c r="C362" s="465"/>
      <c r="D362" s="465"/>
      <c r="E362" s="465"/>
      <c r="F362" s="465"/>
      <c r="G362" s="465"/>
    </row>
    <row r="363" spans="1:7" ht="14.5" customHeight="1" outlineLevel="3" x14ac:dyDescent="0.35">
      <c r="A363" s="465"/>
      <c r="B363" s="465"/>
      <c r="C363" s="465"/>
      <c r="D363" s="465"/>
      <c r="E363" s="465"/>
      <c r="F363" s="465"/>
      <c r="G363" s="465"/>
    </row>
    <row r="364" spans="1:7" ht="14.5" customHeight="1" outlineLevel="3" x14ac:dyDescent="0.35">
      <c r="A364" s="465"/>
      <c r="B364" s="465"/>
      <c r="C364" s="465"/>
      <c r="D364" s="465"/>
      <c r="E364" s="465"/>
      <c r="F364" s="465"/>
      <c r="G364" s="465"/>
    </row>
    <row r="365" spans="1:7" ht="14.5" customHeight="1" outlineLevel="3" x14ac:dyDescent="0.35">
      <c r="A365" s="77">
        <f>'BD8'!A80</f>
        <v>0</v>
      </c>
      <c r="B365" s="73">
        <f>'BD8'!G80</f>
        <v>0</v>
      </c>
      <c r="C365" s="1"/>
      <c r="D365" s="1"/>
      <c r="E365" s="1"/>
      <c r="F365" s="1"/>
      <c r="G365" s="1"/>
    </row>
    <row r="366" spans="1:7" ht="14.5" customHeight="1" outlineLevel="3" x14ac:dyDescent="0.35">
      <c r="A366" s="465" t="s">
        <v>23</v>
      </c>
      <c r="B366" s="495"/>
      <c r="C366" s="465"/>
      <c r="D366" s="465"/>
      <c r="E366" s="465"/>
      <c r="F366" s="465"/>
      <c r="G366" s="465"/>
    </row>
    <row r="367" spans="1:7" ht="14.5" customHeight="1" outlineLevel="3" x14ac:dyDescent="0.35">
      <c r="A367" s="465"/>
      <c r="B367" s="465"/>
      <c r="C367" s="465"/>
      <c r="D367" s="465"/>
      <c r="E367" s="465"/>
      <c r="F367" s="465"/>
      <c r="G367" s="465"/>
    </row>
    <row r="368" spans="1:7" ht="14.5" customHeight="1" outlineLevel="3" x14ac:dyDescent="0.35">
      <c r="A368" s="465"/>
      <c r="B368" s="465"/>
      <c r="C368" s="465"/>
      <c r="D368" s="465"/>
      <c r="E368" s="465"/>
      <c r="F368" s="465"/>
      <c r="G368" s="465"/>
    </row>
    <row r="369" spans="1:7" ht="14.5" customHeight="1" outlineLevel="3" x14ac:dyDescent="0.35">
      <c r="A369" s="465"/>
      <c r="B369" s="465"/>
      <c r="C369" s="465"/>
      <c r="D369" s="465"/>
      <c r="E369" s="465"/>
      <c r="F369" s="465"/>
      <c r="G369" s="465"/>
    </row>
    <row r="370" spans="1:7" ht="14.5" customHeight="1" outlineLevel="3" x14ac:dyDescent="0.35">
      <c r="A370" s="465"/>
      <c r="B370" s="465"/>
      <c r="C370" s="465"/>
      <c r="D370" s="465"/>
      <c r="E370" s="465"/>
      <c r="F370" s="465"/>
      <c r="G370" s="465"/>
    </row>
    <row r="371" spans="1:7" ht="14.5" customHeight="1" outlineLevel="3" x14ac:dyDescent="0.35">
      <c r="A371" s="465"/>
      <c r="B371" s="465"/>
      <c r="C371" s="465"/>
      <c r="D371" s="465"/>
      <c r="E371" s="465"/>
      <c r="F371" s="465"/>
      <c r="G371" s="465"/>
    </row>
    <row r="372" spans="1:7" ht="14.5" customHeight="1" outlineLevel="3" x14ac:dyDescent="0.35">
      <c r="A372" s="465"/>
      <c r="B372" s="465"/>
      <c r="C372" s="465"/>
      <c r="D372" s="465"/>
      <c r="E372" s="465"/>
      <c r="F372" s="465"/>
      <c r="G372" s="465"/>
    </row>
    <row r="373" spans="1:7" ht="14.5" customHeight="1" outlineLevel="3" x14ac:dyDescent="0.35">
      <c r="A373" s="77">
        <f>'BD8'!A81</f>
        <v>0</v>
      </c>
      <c r="B373" s="73">
        <f>'BD8'!G81</f>
        <v>0</v>
      </c>
      <c r="C373" s="1"/>
      <c r="D373" s="1"/>
      <c r="E373" s="1"/>
      <c r="F373" s="1"/>
      <c r="G373" s="1"/>
    </row>
    <row r="374" spans="1:7" ht="14.5" customHeight="1" outlineLevel="3" x14ac:dyDescent="0.35">
      <c r="A374" s="465" t="s">
        <v>23</v>
      </c>
      <c r="B374" s="495"/>
      <c r="C374" s="465"/>
      <c r="D374" s="465"/>
      <c r="E374" s="465"/>
      <c r="F374" s="465"/>
      <c r="G374" s="465"/>
    </row>
    <row r="375" spans="1:7" ht="14.5" customHeight="1" outlineLevel="3" x14ac:dyDescent="0.35">
      <c r="A375" s="465"/>
      <c r="B375" s="465"/>
      <c r="C375" s="465"/>
      <c r="D375" s="465"/>
      <c r="E375" s="465"/>
      <c r="F375" s="465"/>
      <c r="G375" s="465"/>
    </row>
    <row r="376" spans="1:7" ht="14.5" customHeight="1" outlineLevel="3" x14ac:dyDescent="0.35">
      <c r="A376" s="465"/>
      <c r="B376" s="465"/>
      <c r="C376" s="465"/>
      <c r="D376" s="465"/>
      <c r="E376" s="465"/>
      <c r="F376" s="465"/>
      <c r="G376" s="465"/>
    </row>
    <row r="377" spans="1:7" ht="14.5" customHeight="1" outlineLevel="3" x14ac:dyDescent="0.35">
      <c r="A377" s="465"/>
      <c r="B377" s="465"/>
      <c r="C377" s="465"/>
      <c r="D377" s="465"/>
      <c r="E377" s="465"/>
      <c r="F377" s="465"/>
      <c r="G377" s="465"/>
    </row>
    <row r="378" spans="1:7" ht="14.5" customHeight="1" outlineLevel="3" x14ac:dyDescent="0.35">
      <c r="A378" s="465"/>
      <c r="B378" s="465"/>
      <c r="C378" s="465"/>
      <c r="D378" s="465"/>
      <c r="E378" s="465"/>
      <c r="F378" s="465"/>
      <c r="G378" s="465"/>
    </row>
    <row r="379" spans="1:7" ht="14.5" customHeight="1" outlineLevel="3" x14ac:dyDescent="0.35">
      <c r="A379" s="465"/>
      <c r="B379" s="465"/>
      <c r="C379" s="465"/>
      <c r="D379" s="465"/>
      <c r="E379" s="465"/>
      <c r="F379" s="465"/>
      <c r="G379" s="465"/>
    </row>
    <row r="380" spans="1:7" ht="14.5" customHeight="1" outlineLevel="3" x14ac:dyDescent="0.35">
      <c r="A380" s="465"/>
      <c r="B380" s="465"/>
      <c r="C380" s="465"/>
      <c r="D380" s="465"/>
      <c r="E380" s="465"/>
      <c r="F380" s="465"/>
      <c r="G380" s="465"/>
    </row>
    <row r="381" spans="1:7" ht="14.5" customHeight="1" outlineLevel="3" x14ac:dyDescent="0.35">
      <c r="A381" s="77">
        <f>'BD8'!A82</f>
        <v>0</v>
      </c>
      <c r="B381" s="73">
        <f>'BD8'!G82</f>
        <v>0</v>
      </c>
      <c r="C381" s="1"/>
      <c r="D381" s="1"/>
      <c r="E381" s="1"/>
      <c r="F381" s="1"/>
      <c r="G381" s="1"/>
    </row>
    <row r="382" spans="1:7" ht="14.5" customHeight="1" outlineLevel="3" x14ac:dyDescent="0.35">
      <c r="A382" s="465" t="s">
        <v>23</v>
      </c>
      <c r="B382" s="495"/>
      <c r="C382" s="465"/>
      <c r="D382" s="465"/>
      <c r="E382" s="465"/>
      <c r="F382" s="465"/>
      <c r="G382" s="465"/>
    </row>
    <row r="383" spans="1:7" ht="14.5" customHeight="1" outlineLevel="3" x14ac:dyDescent="0.35">
      <c r="A383" s="465"/>
      <c r="B383" s="465"/>
      <c r="C383" s="465"/>
      <c r="D383" s="465"/>
      <c r="E383" s="465"/>
      <c r="F383" s="465"/>
      <c r="G383" s="465"/>
    </row>
    <row r="384" spans="1:7" ht="14.5" customHeight="1" outlineLevel="3" x14ac:dyDescent="0.35">
      <c r="A384" s="465"/>
      <c r="B384" s="465"/>
      <c r="C384" s="465"/>
      <c r="D384" s="465"/>
      <c r="E384" s="465"/>
      <c r="F384" s="465"/>
      <c r="G384" s="465"/>
    </row>
    <row r="385" spans="1:7" ht="14.5" customHeight="1" outlineLevel="3" x14ac:dyDescent="0.35">
      <c r="A385" s="465"/>
      <c r="B385" s="465"/>
      <c r="C385" s="465"/>
      <c r="D385" s="465"/>
      <c r="E385" s="465"/>
      <c r="F385" s="465"/>
      <c r="G385" s="465"/>
    </row>
    <row r="386" spans="1:7" ht="14.5" customHeight="1" outlineLevel="3" x14ac:dyDescent="0.35">
      <c r="A386" s="465"/>
      <c r="B386" s="465"/>
      <c r="C386" s="465"/>
      <c r="D386" s="465"/>
      <c r="E386" s="465"/>
      <c r="F386" s="465"/>
      <c r="G386" s="465"/>
    </row>
    <row r="387" spans="1:7" ht="14.5" customHeight="1" outlineLevel="3" x14ac:dyDescent="0.35">
      <c r="A387" s="465"/>
      <c r="B387" s="465"/>
      <c r="C387" s="465"/>
      <c r="D387" s="465"/>
      <c r="E387" s="465"/>
      <c r="F387" s="465"/>
      <c r="G387" s="465"/>
    </row>
    <row r="388" spans="1:7" ht="14.5" customHeight="1" outlineLevel="3" x14ac:dyDescent="0.35">
      <c r="A388" s="465"/>
      <c r="B388" s="465"/>
      <c r="C388" s="465"/>
      <c r="D388" s="465"/>
      <c r="E388" s="465"/>
      <c r="F388" s="465"/>
      <c r="G388" s="465"/>
    </row>
    <row r="389" spans="1:7" ht="14.5" customHeight="1" outlineLevel="3" x14ac:dyDescent="0.35">
      <c r="A389" s="77">
        <f>'BD8'!A83</f>
        <v>0</v>
      </c>
      <c r="B389" s="73">
        <f>'BD8'!G83</f>
        <v>0</v>
      </c>
      <c r="C389" s="1"/>
      <c r="D389" s="1"/>
      <c r="E389" s="1"/>
      <c r="F389" s="1"/>
      <c r="G389" s="1"/>
    </row>
    <row r="390" spans="1:7" ht="14.5" customHeight="1" outlineLevel="3" x14ac:dyDescent="0.35">
      <c r="A390" s="465" t="s">
        <v>23</v>
      </c>
      <c r="B390" s="495"/>
      <c r="C390" s="465"/>
      <c r="D390" s="465"/>
      <c r="E390" s="465"/>
      <c r="F390" s="465"/>
      <c r="G390" s="465"/>
    </row>
    <row r="391" spans="1:7" ht="14.5" customHeight="1" outlineLevel="3" x14ac:dyDescent="0.35">
      <c r="A391" s="465"/>
      <c r="B391" s="465"/>
      <c r="C391" s="465"/>
      <c r="D391" s="465"/>
      <c r="E391" s="465"/>
      <c r="F391" s="465"/>
      <c r="G391" s="465"/>
    </row>
    <row r="392" spans="1:7" ht="14.5" customHeight="1" outlineLevel="3" x14ac:dyDescent="0.35">
      <c r="A392" s="465"/>
      <c r="B392" s="465"/>
      <c r="C392" s="465"/>
      <c r="D392" s="465"/>
      <c r="E392" s="465"/>
      <c r="F392" s="465"/>
      <c r="G392" s="465"/>
    </row>
    <row r="393" spans="1:7" ht="14.5" customHeight="1" outlineLevel="3" x14ac:dyDescent="0.35">
      <c r="A393" s="465"/>
      <c r="B393" s="465"/>
      <c r="C393" s="465"/>
      <c r="D393" s="465"/>
      <c r="E393" s="465"/>
      <c r="F393" s="465"/>
      <c r="G393" s="465"/>
    </row>
    <row r="394" spans="1:7" ht="14.5" customHeight="1" outlineLevel="3" x14ac:dyDescent="0.35">
      <c r="A394" s="465"/>
      <c r="B394" s="465"/>
      <c r="C394" s="465"/>
      <c r="D394" s="465"/>
      <c r="E394" s="465"/>
      <c r="F394" s="465"/>
      <c r="G394" s="465"/>
    </row>
    <row r="395" spans="1:7" ht="14.5" customHeight="1" outlineLevel="3" x14ac:dyDescent="0.35">
      <c r="A395" s="465"/>
      <c r="B395" s="465"/>
      <c r="C395" s="465"/>
      <c r="D395" s="465"/>
      <c r="E395" s="465"/>
      <c r="F395" s="465"/>
      <c r="G395" s="465"/>
    </row>
    <row r="396" spans="1:7" ht="14.5" customHeight="1" outlineLevel="3" x14ac:dyDescent="0.35">
      <c r="A396" s="465"/>
      <c r="B396" s="465"/>
      <c r="C396" s="465"/>
      <c r="D396" s="465"/>
      <c r="E396" s="465"/>
      <c r="F396" s="465"/>
      <c r="G396" s="465"/>
    </row>
    <row r="397" spans="1:7" ht="14.5" customHeight="1" outlineLevel="4" x14ac:dyDescent="0.35">
      <c r="A397" s="77">
        <f>'BD8'!A84</f>
        <v>0</v>
      </c>
      <c r="B397" s="73">
        <f>'BD8'!G84</f>
        <v>0</v>
      </c>
      <c r="C397" s="1"/>
      <c r="D397" s="1"/>
      <c r="E397" s="1"/>
      <c r="F397" s="1"/>
      <c r="G397" s="1"/>
    </row>
    <row r="398" spans="1:7" ht="14.5" customHeight="1" outlineLevel="4" x14ac:dyDescent="0.35">
      <c r="A398" s="465" t="s">
        <v>23</v>
      </c>
      <c r="B398" s="495"/>
      <c r="C398" s="465"/>
      <c r="D398" s="465"/>
      <c r="E398" s="465"/>
      <c r="F398" s="465"/>
      <c r="G398" s="465"/>
    </row>
    <row r="399" spans="1:7" ht="14.5" customHeight="1" outlineLevel="4" x14ac:dyDescent="0.35">
      <c r="A399" s="465"/>
      <c r="B399" s="465"/>
      <c r="C399" s="465"/>
      <c r="D399" s="465"/>
      <c r="E399" s="465"/>
      <c r="F399" s="465"/>
      <c r="G399" s="465"/>
    </row>
    <row r="400" spans="1:7" ht="14.5" customHeight="1" outlineLevel="4" x14ac:dyDescent="0.35">
      <c r="A400" s="465"/>
      <c r="B400" s="465"/>
      <c r="C400" s="465"/>
      <c r="D400" s="465"/>
      <c r="E400" s="465"/>
      <c r="F400" s="465"/>
      <c r="G400" s="465"/>
    </row>
    <row r="401" spans="1:7" ht="14.5" customHeight="1" outlineLevel="4" x14ac:dyDescent="0.35">
      <c r="A401" s="465"/>
      <c r="B401" s="465"/>
      <c r="C401" s="465"/>
      <c r="D401" s="465"/>
      <c r="E401" s="465"/>
      <c r="F401" s="465"/>
      <c r="G401" s="465"/>
    </row>
    <row r="402" spans="1:7" ht="14.5" customHeight="1" outlineLevel="4" x14ac:dyDescent="0.35">
      <c r="A402" s="465"/>
      <c r="B402" s="465"/>
      <c r="C402" s="465"/>
      <c r="D402" s="465"/>
      <c r="E402" s="465"/>
      <c r="F402" s="465"/>
      <c r="G402" s="465"/>
    </row>
    <row r="403" spans="1:7" ht="14.5" customHeight="1" outlineLevel="4" x14ac:dyDescent="0.35">
      <c r="A403" s="465"/>
      <c r="B403" s="465"/>
      <c r="C403" s="465"/>
      <c r="D403" s="465"/>
      <c r="E403" s="465"/>
      <c r="F403" s="465"/>
      <c r="G403" s="465"/>
    </row>
    <row r="404" spans="1:7" ht="14.5" customHeight="1" outlineLevel="4" x14ac:dyDescent="0.35">
      <c r="A404" s="465"/>
      <c r="B404" s="465"/>
      <c r="C404" s="465"/>
      <c r="D404" s="465"/>
      <c r="E404" s="465"/>
      <c r="F404" s="465"/>
      <c r="G404" s="465"/>
    </row>
    <row r="405" spans="1:7" ht="14.5" customHeight="1" outlineLevel="4" x14ac:dyDescent="0.35">
      <c r="A405" s="77">
        <f>'BD8'!A85</f>
        <v>0</v>
      </c>
      <c r="B405" s="73">
        <f>'BD8'!G85</f>
        <v>0</v>
      </c>
      <c r="C405" s="1"/>
      <c r="D405" s="1"/>
      <c r="E405" s="1"/>
      <c r="F405" s="1"/>
      <c r="G405" s="1"/>
    </row>
    <row r="406" spans="1:7" ht="14.5" customHeight="1" outlineLevel="4" x14ac:dyDescent="0.35">
      <c r="A406" s="465" t="s">
        <v>23</v>
      </c>
      <c r="B406" s="495"/>
      <c r="C406" s="465"/>
      <c r="D406" s="465"/>
      <c r="E406" s="465"/>
      <c r="F406" s="465"/>
      <c r="G406" s="465"/>
    </row>
    <row r="407" spans="1:7" ht="14.5" customHeight="1" outlineLevel="4" x14ac:dyDescent="0.35">
      <c r="A407" s="465"/>
      <c r="B407" s="465"/>
      <c r="C407" s="465"/>
      <c r="D407" s="465"/>
      <c r="E407" s="465"/>
      <c r="F407" s="465"/>
      <c r="G407" s="465"/>
    </row>
    <row r="408" spans="1:7" ht="14.5" customHeight="1" outlineLevel="4" x14ac:dyDescent="0.35">
      <c r="A408" s="465"/>
      <c r="B408" s="465"/>
      <c r="C408" s="465"/>
      <c r="D408" s="465"/>
      <c r="E408" s="465"/>
      <c r="F408" s="465"/>
      <c r="G408" s="465"/>
    </row>
    <row r="409" spans="1:7" ht="14.5" customHeight="1" outlineLevel="4" x14ac:dyDescent="0.35">
      <c r="A409" s="465"/>
      <c r="B409" s="465"/>
      <c r="C409" s="465"/>
      <c r="D409" s="465"/>
      <c r="E409" s="465"/>
      <c r="F409" s="465"/>
      <c r="G409" s="465"/>
    </row>
    <row r="410" spans="1:7" ht="14.5" customHeight="1" outlineLevel="4" x14ac:dyDescent="0.35">
      <c r="A410" s="465"/>
      <c r="B410" s="465"/>
      <c r="C410" s="465"/>
      <c r="D410" s="465"/>
      <c r="E410" s="465"/>
      <c r="F410" s="465"/>
      <c r="G410" s="465"/>
    </row>
    <row r="411" spans="1:7" ht="14.5" customHeight="1" outlineLevel="4" x14ac:dyDescent="0.35">
      <c r="A411" s="465"/>
      <c r="B411" s="465"/>
      <c r="C411" s="465"/>
      <c r="D411" s="465"/>
      <c r="E411" s="465"/>
      <c r="F411" s="465"/>
      <c r="G411" s="465"/>
    </row>
    <row r="412" spans="1:7" ht="14.5" customHeight="1" outlineLevel="4" x14ac:dyDescent="0.35">
      <c r="A412" s="465"/>
      <c r="B412" s="465"/>
      <c r="C412" s="465"/>
      <c r="D412" s="465"/>
      <c r="E412" s="465"/>
      <c r="F412" s="465"/>
      <c r="G412" s="465"/>
    </row>
    <row r="413" spans="1:7" ht="14.5" customHeight="1" outlineLevel="4" x14ac:dyDescent="0.35">
      <c r="A413" s="77">
        <f>'BD8'!A86</f>
        <v>0</v>
      </c>
      <c r="B413" s="73">
        <f>'BD8'!G86</f>
        <v>0</v>
      </c>
      <c r="C413" s="1"/>
      <c r="D413" s="1"/>
      <c r="E413" s="1"/>
      <c r="F413" s="1"/>
      <c r="G413" s="1"/>
    </row>
    <row r="414" spans="1:7" ht="14.5" customHeight="1" outlineLevel="4" x14ac:dyDescent="0.35">
      <c r="A414" s="465" t="s">
        <v>23</v>
      </c>
      <c r="B414" s="495"/>
      <c r="C414" s="465"/>
      <c r="D414" s="465"/>
      <c r="E414" s="465"/>
      <c r="F414" s="465"/>
      <c r="G414" s="465"/>
    </row>
    <row r="415" spans="1:7" ht="14.5" customHeight="1" outlineLevel="4" x14ac:dyDescent="0.35">
      <c r="A415" s="465"/>
      <c r="B415" s="465"/>
      <c r="C415" s="465"/>
      <c r="D415" s="465"/>
      <c r="E415" s="465"/>
      <c r="F415" s="465"/>
      <c r="G415" s="465"/>
    </row>
    <row r="416" spans="1:7" ht="14.5" customHeight="1" outlineLevel="4" x14ac:dyDescent="0.35">
      <c r="A416" s="465"/>
      <c r="B416" s="465"/>
      <c r="C416" s="465"/>
      <c r="D416" s="465"/>
      <c r="E416" s="465"/>
      <c r="F416" s="465"/>
      <c r="G416" s="465"/>
    </row>
    <row r="417" spans="1:7" ht="14.5" customHeight="1" outlineLevel="4" x14ac:dyDescent="0.35">
      <c r="A417" s="465"/>
      <c r="B417" s="465"/>
      <c r="C417" s="465"/>
      <c r="D417" s="465"/>
      <c r="E417" s="465"/>
      <c r="F417" s="465"/>
      <c r="G417" s="465"/>
    </row>
    <row r="418" spans="1:7" ht="14.5" customHeight="1" outlineLevel="4" x14ac:dyDescent="0.35">
      <c r="A418" s="465"/>
      <c r="B418" s="465"/>
      <c r="C418" s="465"/>
      <c r="D418" s="465"/>
      <c r="E418" s="465"/>
      <c r="F418" s="465"/>
      <c r="G418" s="465"/>
    </row>
    <row r="419" spans="1:7" ht="14.5" customHeight="1" outlineLevel="4" x14ac:dyDescent="0.35">
      <c r="A419" s="465"/>
      <c r="B419" s="465"/>
      <c r="C419" s="465"/>
      <c r="D419" s="465"/>
      <c r="E419" s="465"/>
      <c r="F419" s="465"/>
      <c r="G419" s="465"/>
    </row>
    <row r="420" spans="1:7" ht="14.5" customHeight="1" outlineLevel="4" x14ac:dyDescent="0.35">
      <c r="A420" s="465"/>
      <c r="B420" s="465"/>
      <c r="C420" s="465"/>
      <c r="D420" s="465"/>
      <c r="E420" s="465"/>
      <c r="F420" s="465"/>
      <c r="G420" s="465"/>
    </row>
    <row r="421" spans="1:7" ht="14.5" customHeight="1" outlineLevel="4" x14ac:dyDescent="0.35">
      <c r="A421" s="77">
        <f>'BD8'!A87</f>
        <v>0</v>
      </c>
      <c r="B421" s="73">
        <f>'BD8'!G87</f>
        <v>0</v>
      </c>
      <c r="C421" s="1"/>
      <c r="D421" s="1"/>
      <c r="E421" s="1"/>
      <c r="F421" s="1"/>
      <c r="G421" s="1"/>
    </row>
    <row r="422" spans="1:7" ht="14.5" customHeight="1" outlineLevel="4" x14ac:dyDescent="0.35">
      <c r="A422" s="465" t="s">
        <v>23</v>
      </c>
      <c r="B422" s="495"/>
      <c r="C422" s="465"/>
      <c r="D422" s="465"/>
      <c r="E422" s="465"/>
      <c r="F422" s="465"/>
      <c r="G422" s="465"/>
    </row>
    <row r="423" spans="1:7" ht="14.5" customHeight="1" outlineLevel="4" x14ac:dyDescent="0.35">
      <c r="A423" s="465"/>
      <c r="B423" s="465"/>
      <c r="C423" s="465"/>
      <c r="D423" s="465"/>
      <c r="E423" s="465"/>
      <c r="F423" s="465"/>
      <c r="G423" s="465"/>
    </row>
    <row r="424" spans="1:7" ht="14.5" customHeight="1" outlineLevel="4" x14ac:dyDescent="0.35">
      <c r="A424" s="465"/>
      <c r="B424" s="465"/>
      <c r="C424" s="465"/>
      <c r="D424" s="465"/>
      <c r="E424" s="465"/>
      <c r="F424" s="465"/>
      <c r="G424" s="465"/>
    </row>
    <row r="425" spans="1:7" ht="14.5" customHeight="1" outlineLevel="4" x14ac:dyDescent="0.35">
      <c r="A425" s="465"/>
      <c r="B425" s="465"/>
      <c r="C425" s="465"/>
      <c r="D425" s="465"/>
      <c r="E425" s="465"/>
      <c r="F425" s="465"/>
      <c r="G425" s="465"/>
    </row>
    <row r="426" spans="1:7" ht="14.5" customHeight="1" outlineLevel="4" x14ac:dyDescent="0.35">
      <c r="A426" s="465"/>
      <c r="B426" s="465"/>
      <c r="C426" s="465"/>
      <c r="D426" s="465"/>
      <c r="E426" s="465"/>
      <c r="F426" s="465"/>
      <c r="G426" s="465"/>
    </row>
    <row r="427" spans="1:7" ht="14.5" customHeight="1" outlineLevel="4" x14ac:dyDescent="0.35">
      <c r="A427" s="465"/>
      <c r="B427" s="465"/>
      <c r="C427" s="465"/>
      <c r="D427" s="465"/>
      <c r="E427" s="465"/>
      <c r="F427" s="465"/>
      <c r="G427" s="465"/>
    </row>
    <row r="428" spans="1:7" ht="14.5" customHeight="1" outlineLevel="4" x14ac:dyDescent="0.35">
      <c r="A428" s="465"/>
      <c r="B428" s="465"/>
      <c r="C428" s="465"/>
      <c r="D428" s="465"/>
      <c r="E428" s="465"/>
      <c r="F428" s="465"/>
      <c r="G428" s="465"/>
    </row>
    <row r="429" spans="1:7" ht="14.5" customHeight="1" outlineLevel="4" x14ac:dyDescent="0.35">
      <c r="A429" s="77">
        <f>'BD8'!A88</f>
        <v>0</v>
      </c>
      <c r="B429" s="73">
        <f>'BD8'!G88</f>
        <v>0</v>
      </c>
      <c r="C429" s="1"/>
      <c r="D429" s="1"/>
      <c r="E429" s="1"/>
      <c r="F429" s="1"/>
      <c r="G429" s="1"/>
    </row>
    <row r="430" spans="1:7" ht="14.5" customHeight="1" outlineLevel="4" x14ac:dyDescent="0.35">
      <c r="A430" s="465" t="s">
        <v>23</v>
      </c>
      <c r="B430" s="495"/>
      <c r="C430" s="465"/>
      <c r="D430" s="465"/>
      <c r="E430" s="465"/>
      <c r="F430" s="465"/>
      <c r="G430" s="465"/>
    </row>
    <row r="431" spans="1:7" ht="14.5" customHeight="1" outlineLevel="4" x14ac:dyDescent="0.35">
      <c r="A431" s="465"/>
      <c r="B431" s="465"/>
      <c r="C431" s="465"/>
      <c r="D431" s="465"/>
      <c r="E431" s="465"/>
      <c r="F431" s="465"/>
      <c r="G431" s="465"/>
    </row>
    <row r="432" spans="1:7" ht="14.5" customHeight="1" outlineLevel="4" x14ac:dyDescent="0.35">
      <c r="A432" s="465"/>
      <c r="B432" s="465"/>
      <c r="C432" s="465"/>
      <c r="D432" s="465"/>
      <c r="E432" s="465"/>
      <c r="F432" s="465"/>
      <c r="G432" s="465"/>
    </row>
    <row r="433" spans="1:7" ht="14.5" customHeight="1" outlineLevel="4" x14ac:dyDescent="0.35">
      <c r="A433" s="465"/>
      <c r="B433" s="465"/>
      <c r="C433" s="465"/>
      <c r="D433" s="465"/>
      <c r="E433" s="465"/>
      <c r="F433" s="465"/>
      <c r="G433" s="465"/>
    </row>
    <row r="434" spans="1:7" ht="14.5" customHeight="1" outlineLevel="4" x14ac:dyDescent="0.35">
      <c r="A434" s="465"/>
      <c r="B434" s="465"/>
      <c r="C434" s="465"/>
      <c r="D434" s="465"/>
      <c r="E434" s="465"/>
      <c r="F434" s="465"/>
      <c r="G434" s="465"/>
    </row>
    <row r="435" spans="1:7" ht="14.5" customHeight="1" outlineLevel="4" x14ac:dyDescent="0.35">
      <c r="A435" s="465"/>
      <c r="B435" s="465"/>
      <c r="C435" s="465"/>
      <c r="D435" s="465"/>
      <c r="E435" s="465"/>
      <c r="F435" s="465"/>
      <c r="G435" s="465"/>
    </row>
    <row r="436" spans="1:7" ht="14.5" customHeight="1" outlineLevel="4" x14ac:dyDescent="0.35">
      <c r="A436" s="465"/>
      <c r="B436" s="465"/>
      <c r="C436" s="465"/>
      <c r="D436" s="465"/>
      <c r="E436" s="465"/>
      <c r="F436" s="465"/>
      <c r="G436" s="465"/>
    </row>
    <row r="437" spans="1:7" ht="14.5" customHeight="1" outlineLevel="5" x14ac:dyDescent="0.35">
      <c r="A437" s="77">
        <f>'BD8'!A89</f>
        <v>0</v>
      </c>
      <c r="B437" s="73">
        <f>'BD8'!G89</f>
        <v>0</v>
      </c>
      <c r="C437" s="1"/>
      <c r="D437" s="1"/>
      <c r="E437" s="1"/>
      <c r="F437" s="1"/>
      <c r="G437" s="1"/>
    </row>
    <row r="438" spans="1:7" ht="14.5" customHeight="1" outlineLevel="5" x14ac:dyDescent="0.35">
      <c r="A438" s="465" t="s">
        <v>23</v>
      </c>
      <c r="B438" s="495"/>
      <c r="C438" s="465"/>
      <c r="D438" s="465"/>
      <c r="E438" s="465"/>
      <c r="F438" s="465"/>
      <c r="G438" s="465"/>
    </row>
    <row r="439" spans="1:7" ht="14.5" customHeight="1" outlineLevel="5" x14ac:dyDescent="0.35">
      <c r="A439" s="465"/>
      <c r="B439" s="465"/>
      <c r="C439" s="465"/>
      <c r="D439" s="465"/>
      <c r="E439" s="465"/>
      <c r="F439" s="465"/>
      <c r="G439" s="465"/>
    </row>
    <row r="440" spans="1:7" ht="14.5" customHeight="1" outlineLevel="5" x14ac:dyDescent="0.35">
      <c r="A440" s="465"/>
      <c r="B440" s="465"/>
      <c r="C440" s="465"/>
      <c r="D440" s="465"/>
      <c r="E440" s="465"/>
      <c r="F440" s="465"/>
      <c r="G440" s="465"/>
    </row>
    <row r="441" spans="1:7" ht="14.5" customHeight="1" outlineLevel="5" x14ac:dyDescent="0.35">
      <c r="A441" s="465"/>
      <c r="B441" s="465"/>
      <c r="C441" s="465"/>
      <c r="D441" s="465"/>
      <c r="E441" s="465"/>
      <c r="F441" s="465"/>
      <c r="G441" s="465"/>
    </row>
    <row r="442" spans="1:7" ht="14.5" customHeight="1" outlineLevel="5" x14ac:dyDescent="0.35">
      <c r="A442" s="465"/>
      <c r="B442" s="465"/>
      <c r="C442" s="465"/>
      <c r="D442" s="465"/>
      <c r="E442" s="465"/>
      <c r="F442" s="465"/>
      <c r="G442" s="465"/>
    </row>
    <row r="443" spans="1:7" ht="14.5" customHeight="1" outlineLevel="5" x14ac:dyDescent="0.35">
      <c r="A443" s="465"/>
      <c r="B443" s="465"/>
      <c r="C443" s="465"/>
      <c r="D443" s="465"/>
      <c r="E443" s="465"/>
      <c r="F443" s="465"/>
      <c r="G443" s="465"/>
    </row>
    <row r="444" spans="1:7" ht="14.5" customHeight="1" outlineLevel="5" x14ac:dyDescent="0.35">
      <c r="A444" s="465"/>
      <c r="B444" s="465"/>
      <c r="C444" s="465"/>
      <c r="D444" s="465"/>
      <c r="E444" s="465"/>
      <c r="F444" s="465"/>
      <c r="G444" s="465"/>
    </row>
    <row r="445" spans="1:7" ht="14.5" customHeight="1" outlineLevel="5" x14ac:dyDescent="0.35">
      <c r="A445" s="77">
        <f>'BD8'!A90</f>
        <v>0</v>
      </c>
      <c r="B445" s="73">
        <f>'BD8'!G90</f>
        <v>0</v>
      </c>
      <c r="C445" s="1"/>
      <c r="D445" s="1"/>
      <c r="E445" s="1"/>
      <c r="F445" s="1"/>
      <c r="G445" s="1"/>
    </row>
    <row r="446" spans="1:7" ht="14.5" customHeight="1" outlineLevel="5" x14ac:dyDescent="0.35">
      <c r="A446" s="465" t="s">
        <v>23</v>
      </c>
      <c r="B446" s="495"/>
      <c r="C446" s="465"/>
      <c r="D446" s="465"/>
      <c r="E446" s="465"/>
      <c r="F446" s="465"/>
      <c r="G446" s="465"/>
    </row>
    <row r="447" spans="1:7" ht="14.5" customHeight="1" outlineLevel="5" x14ac:dyDescent="0.35">
      <c r="A447" s="465"/>
      <c r="B447" s="465"/>
      <c r="C447" s="465"/>
      <c r="D447" s="465"/>
      <c r="E447" s="465"/>
      <c r="F447" s="465"/>
      <c r="G447" s="465"/>
    </row>
    <row r="448" spans="1:7" ht="14.5" customHeight="1" outlineLevel="5" x14ac:dyDescent="0.35">
      <c r="A448" s="465"/>
      <c r="B448" s="465"/>
      <c r="C448" s="465"/>
      <c r="D448" s="465"/>
      <c r="E448" s="465"/>
      <c r="F448" s="465"/>
      <c r="G448" s="465"/>
    </row>
    <row r="449" spans="1:7" ht="14.5" customHeight="1" outlineLevel="5" x14ac:dyDescent="0.35">
      <c r="A449" s="465"/>
      <c r="B449" s="465"/>
      <c r="C449" s="465"/>
      <c r="D449" s="465"/>
      <c r="E449" s="465"/>
      <c r="F449" s="465"/>
      <c r="G449" s="465"/>
    </row>
    <row r="450" spans="1:7" ht="14.5" customHeight="1" outlineLevel="5" x14ac:dyDescent="0.35">
      <c r="A450" s="465"/>
      <c r="B450" s="465"/>
      <c r="C450" s="465"/>
      <c r="D450" s="465"/>
      <c r="E450" s="465"/>
      <c r="F450" s="465"/>
      <c r="G450" s="465"/>
    </row>
    <row r="451" spans="1:7" ht="14.5" customHeight="1" outlineLevel="5" x14ac:dyDescent="0.35">
      <c r="A451" s="465"/>
      <c r="B451" s="465"/>
      <c r="C451" s="465"/>
      <c r="D451" s="465"/>
      <c r="E451" s="465"/>
      <c r="F451" s="465"/>
      <c r="G451" s="465"/>
    </row>
    <row r="452" spans="1:7" ht="14.5" customHeight="1" outlineLevel="5" x14ac:dyDescent="0.35">
      <c r="A452" s="465"/>
      <c r="B452" s="465"/>
      <c r="C452" s="465"/>
      <c r="D452" s="465"/>
      <c r="E452" s="465"/>
      <c r="F452" s="465"/>
      <c r="G452" s="465"/>
    </row>
    <row r="453" spans="1:7" ht="14.5" customHeight="1" outlineLevel="5" x14ac:dyDescent="0.35">
      <c r="A453" s="77">
        <f>'BD8'!A91</f>
        <v>0</v>
      </c>
      <c r="B453" s="73">
        <f>'BD8'!G91</f>
        <v>0</v>
      </c>
      <c r="C453" s="1"/>
      <c r="D453" s="1"/>
      <c r="E453" s="1"/>
      <c r="F453" s="1"/>
      <c r="G453" s="1"/>
    </row>
    <row r="454" spans="1:7" ht="14.5" customHeight="1" outlineLevel="5" x14ac:dyDescent="0.35">
      <c r="A454" s="465" t="s">
        <v>23</v>
      </c>
      <c r="B454" s="495"/>
      <c r="C454" s="465"/>
      <c r="D454" s="465"/>
      <c r="E454" s="465"/>
      <c r="F454" s="465"/>
      <c r="G454" s="465"/>
    </row>
    <row r="455" spans="1:7" ht="14.5" customHeight="1" outlineLevel="5" x14ac:dyDescent="0.35">
      <c r="A455" s="465"/>
      <c r="B455" s="465"/>
      <c r="C455" s="465"/>
      <c r="D455" s="465"/>
      <c r="E455" s="465"/>
      <c r="F455" s="465"/>
      <c r="G455" s="465"/>
    </row>
    <row r="456" spans="1:7" ht="14.5" customHeight="1" outlineLevel="5" x14ac:dyDescent="0.35">
      <c r="A456" s="465"/>
      <c r="B456" s="465"/>
      <c r="C456" s="465"/>
      <c r="D456" s="465"/>
      <c r="E456" s="465"/>
      <c r="F456" s="465"/>
      <c r="G456" s="465"/>
    </row>
    <row r="457" spans="1:7" ht="14.5" customHeight="1" outlineLevel="5" x14ac:dyDescent="0.35">
      <c r="A457" s="465"/>
      <c r="B457" s="465"/>
      <c r="C457" s="465"/>
      <c r="D457" s="465"/>
      <c r="E457" s="465"/>
      <c r="F457" s="465"/>
      <c r="G457" s="465"/>
    </row>
    <row r="458" spans="1:7" ht="14.5" customHeight="1" outlineLevel="5" x14ac:dyDescent="0.35">
      <c r="A458" s="465"/>
      <c r="B458" s="465"/>
      <c r="C458" s="465"/>
      <c r="D458" s="465"/>
      <c r="E458" s="465"/>
      <c r="F458" s="465"/>
      <c r="G458" s="465"/>
    </row>
    <row r="459" spans="1:7" ht="14.5" customHeight="1" outlineLevel="5" x14ac:dyDescent="0.35">
      <c r="A459" s="465"/>
      <c r="B459" s="465"/>
      <c r="C459" s="465"/>
      <c r="D459" s="465"/>
      <c r="E459" s="465"/>
      <c r="F459" s="465"/>
      <c r="G459" s="465"/>
    </row>
    <row r="460" spans="1:7" ht="14.5" customHeight="1" outlineLevel="5" x14ac:dyDescent="0.35">
      <c r="A460" s="465"/>
      <c r="B460" s="465"/>
      <c r="C460" s="465"/>
      <c r="D460" s="465"/>
      <c r="E460" s="465"/>
      <c r="F460" s="465"/>
      <c r="G460" s="465"/>
    </row>
    <row r="461" spans="1:7" ht="14.5" customHeight="1" outlineLevel="5" x14ac:dyDescent="0.35">
      <c r="A461" s="77">
        <f>'BD8'!A92</f>
        <v>0</v>
      </c>
      <c r="B461" s="73">
        <f>'BD8'!G92</f>
        <v>0</v>
      </c>
      <c r="C461" s="1"/>
      <c r="D461" s="1"/>
      <c r="E461" s="1"/>
      <c r="F461" s="1"/>
      <c r="G461" s="1"/>
    </row>
    <row r="462" spans="1:7" ht="14.5" customHeight="1" outlineLevel="5" x14ac:dyDescent="0.35">
      <c r="A462" s="465" t="s">
        <v>23</v>
      </c>
      <c r="B462" s="495"/>
      <c r="C462" s="465"/>
      <c r="D462" s="465"/>
      <c r="E462" s="465"/>
      <c r="F462" s="465"/>
      <c r="G462" s="465"/>
    </row>
    <row r="463" spans="1:7" ht="14.5" customHeight="1" outlineLevel="5" x14ac:dyDescent="0.35">
      <c r="A463" s="465"/>
      <c r="B463" s="465"/>
      <c r="C463" s="465"/>
      <c r="D463" s="465"/>
      <c r="E463" s="465"/>
      <c r="F463" s="465"/>
      <c r="G463" s="465"/>
    </row>
    <row r="464" spans="1:7" ht="14.5" customHeight="1" outlineLevel="5" x14ac:dyDescent="0.35">
      <c r="A464" s="465"/>
      <c r="B464" s="465"/>
      <c r="C464" s="465"/>
      <c r="D464" s="465"/>
      <c r="E464" s="465"/>
      <c r="F464" s="465"/>
      <c r="G464" s="465"/>
    </row>
    <row r="465" spans="1:7" ht="14.5" customHeight="1" outlineLevel="5" x14ac:dyDescent="0.35">
      <c r="A465" s="465"/>
      <c r="B465" s="465"/>
      <c r="C465" s="465"/>
      <c r="D465" s="465"/>
      <c r="E465" s="465"/>
      <c r="F465" s="465"/>
      <c r="G465" s="465"/>
    </row>
    <row r="466" spans="1:7" ht="14.5" customHeight="1" outlineLevel="5" x14ac:dyDescent="0.35">
      <c r="A466" s="465"/>
      <c r="B466" s="465"/>
      <c r="C466" s="465"/>
      <c r="D466" s="465"/>
      <c r="E466" s="465"/>
      <c r="F466" s="465"/>
      <c r="G466" s="465"/>
    </row>
    <row r="467" spans="1:7" ht="14.5" customHeight="1" outlineLevel="5" x14ac:dyDescent="0.35">
      <c r="A467" s="465"/>
      <c r="B467" s="465"/>
      <c r="C467" s="465"/>
      <c r="D467" s="465"/>
      <c r="E467" s="465"/>
      <c r="F467" s="465"/>
      <c r="G467" s="465"/>
    </row>
    <row r="468" spans="1:7" ht="14.5" customHeight="1" outlineLevel="5" x14ac:dyDescent="0.35">
      <c r="A468" s="465"/>
      <c r="B468" s="465"/>
      <c r="C468" s="465"/>
      <c r="D468" s="465"/>
      <c r="E468" s="465"/>
      <c r="F468" s="465"/>
      <c r="G468" s="465"/>
    </row>
    <row r="469" spans="1:7" ht="15.5" outlineLevel="5" x14ac:dyDescent="0.35">
      <c r="A469" s="77">
        <f>'BD8'!A93</f>
        <v>0</v>
      </c>
      <c r="B469" s="73">
        <f>'BD8'!G93</f>
        <v>0</v>
      </c>
    </row>
    <row r="470" spans="1:7" outlineLevel="5" x14ac:dyDescent="0.35">
      <c r="A470" s="465" t="s">
        <v>23</v>
      </c>
      <c r="B470" s="465"/>
      <c r="C470" s="465"/>
      <c r="D470" s="465"/>
      <c r="E470" s="465"/>
      <c r="F470" s="465"/>
      <c r="G470" s="465"/>
    </row>
    <row r="471" spans="1:7" outlineLevel="5" x14ac:dyDescent="0.35">
      <c r="A471" s="465"/>
      <c r="B471" s="465"/>
      <c r="C471" s="465"/>
      <c r="D471" s="465"/>
      <c r="E471" s="465"/>
      <c r="F471" s="465"/>
      <c r="G471" s="465"/>
    </row>
    <row r="472" spans="1:7" outlineLevel="5" x14ac:dyDescent="0.35">
      <c r="A472" s="465"/>
      <c r="B472" s="465"/>
      <c r="C472" s="465"/>
      <c r="D472" s="465"/>
      <c r="E472" s="465"/>
      <c r="F472" s="465"/>
      <c r="G472" s="465"/>
    </row>
    <row r="473" spans="1:7" outlineLevel="5" x14ac:dyDescent="0.35">
      <c r="A473" s="465"/>
      <c r="B473" s="465"/>
      <c r="C473" s="465"/>
      <c r="D473" s="465"/>
      <c r="E473" s="465"/>
      <c r="F473" s="465"/>
      <c r="G473" s="465"/>
    </row>
    <row r="474" spans="1:7" outlineLevel="5" x14ac:dyDescent="0.35">
      <c r="A474" s="465"/>
      <c r="B474" s="465"/>
      <c r="C474" s="465"/>
      <c r="D474" s="465"/>
      <c r="E474" s="465"/>
      <c r="F474" s="465"/>
      <c r="G474" s="465"/>
    </row>
    <row r="475" spans="1:7" outlineLevel="5" x14ac:dyDescent="0.35">
      <c r="A475" s="465"/>
      <c r="B475" s="465"/>
      <c r="C475" s="465"/>
      <c r="D475" s="465"/>
      <c r="E475" s="465"/>
      <c r="F475" s="465"/>
      <c r="G475" s="465"/>
    </row>
    <row r="476" spans="1:7" outlineLevel="5" x14ac:dyDescent="0.35">
      <c r="A476" s="465"/>
      <c r="B476" s="465"/>
      <c r="C476" s="465"/>
      <c r="D476" s="465"/>
      <c r="E476" s="465"/>
      <c r="F476" s="465"/>
      <c r="G476" s="465"/>
    </row>
    <row r="477" spans="1:7" outlineLevel="1" x14ac:dyDescent="0.35">
      <c r="A477" s="184"/>
    </row>
    <row r="478" spans="1:7" ht="18.5" outlineLevel="1" x14ac:dyDescent="0.45">
      <c r="A478" s="514" t="s">
        <v>282</v>
      </c>
      <c r="B478" s="514"/>
      <c r="C478" s="514"/>
      <c r="D478" s="514"/>
      <c r="E478" s="514"/>
      <c r="F478" s="514"/>
      <c r="G478" s="514"/>
    </row>
    <row r="479" spans="1:7" ht="15.5" outlineLevel="2" x14ac:dyDescent="0.35">
      <c r="A479" s="515">
        <f>'BD8'!A96</f>
        <v>0</v>
      </c>
      <c r="B479" s="515"/>
      <c r="C479" s="73">
        <f>'BD8'!G96</f>
        <v>0</v>
      </c>
    </row>
    <row r="480" spans="1:7" outlineLevel="2" x14ac:dyDescent="0.35">
      <c r="A480" s="465" t="s">
        <v>284</v>
      </c>
      <c r="B480" s="465"/>
      <c r="C480" s="465"/>
      <c r="D480" s="465"/>
      <c r="E480" s="465"/>
      <c r="F480" s="465"/>
      <c r="G480" s="465"/>
    </row>
    <row r="481" spans="1:7" outlineLevel="2" x14ac:dyDescent="0.35">
      <c r="A481" s="465"/>
      <c r="B481" s="465"/>
      <c r="C481" s="465"/>
      <c r="D481" s="465"/>
      <c r="E481" s="465"/>
      <c r="F481" s="465"/>
      <c r="G481" s="465"/>
    </row>
    <row r="482" spans="1:7" outlineLevel="2" x14ac:dyDescent="0.35">
      <c r="A482" s="465"/>
      <c r="B482" s="465"/>
      <c r="C482" s="465"/>
      <c r="D482" s="465"/>
      <c r="E482" s="465"/>
      <c r="F482" s="465"/>
      <c r="G482" s="465"/>
    </row>
    <row r="483" spans="1:7" outlineLevel="2" x14ac:dyDescent="0.35">
      <c r="A483" s="465"/>
      <c r="B483" s="465"/>
      <c r="C483" s="465"/>
      <c r="D483" s="465"/>
      <c r="E483" s="465"/>
      <c r="F483" s="465"/>
      <c r="G483" s="465"/>
    </row>
    <row r="484" spans="1:7" outlineLevel="2" x14ac:dyDescent="0.35">
      <c r="A484" s="465"/>
      <c r="B484" s="465"/>
      <c r="C484" s="465"/>
      <c r="D484" s="465"/>
      <c r="E484" s="465"/>
      <c r="F484" s="465"/>
      <c r="G484" s="465"/>
    </row>
    <row r="485" spans="1:7" ht="15.5" outlineLevel="2" x14ac:dyDescent="0.35">
      <c r="A485" s="515">
        <f>'BD8'!A97</f>
        <v>0</v>
      </c>
      <c r="B485" s="515"/>
      <c r="C485" s="73">
        <f>'BD8'!G97</f>
        <v>0</v>
      </c>
    </row>
    <row r="486" spans="1:7" outlineLevel="2" x14ac:dyDescent="0.35">
      <c r="A486" s="465" t="s">
        <v>284</v>
      </c>
      <c r="B486" s="465"/>
      <c r="C486" s="465"/>
      <c r="D486" s="465"/>
      <c r="E486" s="465"/>
      <c r="F486" s="465"/>
      <c r="G486" s="465"/>
    </row>
    <row r="487" spans="1:7" outlineLevel="2" x14ac:dyDescent="0.35">
      <c r="A487" s="465"/>
      <c r="B487" s="465"/>
      <c r="C487" s="465"/>
      <c r="D487" s="465"/>
      <c r="E487" s="465"/>
      <c r="F487" s="465"/>
      <c r="G487" s="465"/>
    </row>
    <row r="488" spans="1:7" outlineLevel="2" x14ac:dyDescent="0.35">
      <c r="A488" s="465"/>
      <c r="B488" s="465"/>
      <c r="C488" s="465"/>
      <c r="D488" s="465"/>
      <c r="E488" s="465"/>
      <c r="F488" s="465"/>
      <c r="G488" s="465"/>
    </row>
    <row r="489" spans="1:7" outlineLevel="2" x14ac:dyDescent="0.35">
      <c r="A489" s="465"/>
      <c r="B489" s="465"/>
      <c r="C489" s="465"/>
      <c r="D489" s="465"/>
      <c r="E489" s="465"/>
      <c r="F489" s="465"/>
      <c r="G489" s="465"/>
    </row>
    <row r="490" spans="1:7" outlineLevel="2" x14ac:dyDescent="0.35">
      <c r="A490" s="465"/>
      <c r="B490" s="465"/>
      <c r="C490" s="465"/>
      <c r="D490" s="465"/>
      <c r="E490" s="465"/>
      <c r="F490" s="465"/>
      <c r="G490" s="465"/>
    </row>
    <row r="491" spans="1:7" ht="15.5" outlineLevel="3" x14ac:dyDescent="0.35">
      <c r="A491" s="515">
        <f>'BD8'!A98</f>
        <v>0</v>
      </c>
      <c r="B491" s="515"/>
      <c r="C491" s="73">
        <f>'BD8'!G98</f>
        <v>0</v>
      </c>
    </row>
    <row r="492" spans="1:7" outlineLevel="3" x14ac:dyDescent="0.35">
      <c r="A492" s="465" t="s">
        <v>284</v>
      </c>
      <c r="B492" s="465"/>
      <c r="C492" s="465"/>
      <c r="D492" s="465"/>
      <c r="E492" s="465"/>
      <c r="F492" s="465"/>
      <c r="G492" s="465"/>
    </row>
    <row r="493" spans="1:7" outlineLevel="3" x14ac:dyDescent="0.35">
      <c r="A493" s="465"/>
      <c r="B493" s="465"/>
      <c r="C493" s="465"/>
      <c r="D493" s="465"/>
      <c r="E493" s="465"/>
      <c r="F493" s="465"/>
      <c r="G493" s="465"/>
    </row>
    <row r="494" spans="1:7" outlineLevel="3" x14ac:dyDescent="0.35">
      <c r="A494" s="465"/>
      <c r="B494" s="465"/>
      <c r="C494" s="465"/>
      <c r="D494" s="465"/>
      <c r="E494" s="465"/>
      <c r="F494" s="465"/>
      <c r="G494" s="465"/>
    </row>
    <row r="495" spans="1:7" outlineLevel="3" x14ac:dyDescent="0.35">
      <c r="A495" s="465"/>
      <c r="B495" s="465"/>
      <c r="C495" s="465"/>
      <c r="D495" s="465"/>
      <c r="E495" s="465"/>
      <c r="F495" s="465"/>
      <c r="G495" s="465"/>
    </row>
    <row r="496" spans="1:7" outlineLevel="3" x14ac:dyDescent="0.35">
      <c r="A496" s="465"/>
      <c r="B496" s="465"/>
      <c r="C496" s="465"/>
      <c r="D496" s="465"/>
      <c r="E496" s="465"/>
      <c r="F496" s="465"/>
      <c r="G496" s="465"/>
    </row>
    <row r="497" spans="1:7" ht="15.5" outlineLevel="4" x14ac:dyDescent="0.35">
      <c r="A497" s="515">
        <f>'BD8'!A99</f>
        <v>0</v>
      </c>
      <c r="B497" s="515"/>
      <c r="C497" s="73">
        <f>'BD8'!G99</f>
        <v>0</v>
      </c>
    </row>
    <row r="498" spans="1:7" outlineLevel="4" x14ac:dyDescent="0.35">
      <c r="A498" s="465" t="s">
        <v>284</v>
      </c>
      <c r="B498" s="465"/>
      <c r="C498" s="465"/>
      <c r="D498" s="465"/>
      <c r="E498" s="465"/>
      <c r="F498" s="465"/>
      <c r="G498" s="465"/>
    </row>
    <row r="499" spans="1:7" outlineLevel="4" x14ac:dyDescent="0.35">
      <c r="A499" s="465"/>
      <c r="B499" s="465"/>
      <c r="C499" s="465"/>
      <c r="D499" s="465"/>
      <c r="E499" s="465"/>
      <c r="F499" s="465"/>
      <c r="G499" s="465"/>
    </row>
    <row r="500" spans="1:7" outlineLevel="4" x14ac:dyDescent="0.35">
      <c r="A500" s="465"/>
      <c r="B500" s="465"/>
      <c r="C500" s="465"/>
      <c r="D500" s="465"/>
      <c r="E500" s="465"/>
      <c r="F500" s="465"/>
      <c r="G500" s="465"/>
    </row>
    <row r="501" spans="1:7" outlineLevel="4" x14ac:dyDescent="0.35">
      <c r="A501" s="465"/>
      <c r="B501" s="465"/>
      <c r="C501" s="465"/>
      <c r="D501" s="465"/>
      <c r="E501" s="465"/>
      <c r="F501" s="465"/>
      <c r="G501" s="465"/>
    </row>
    <row r="502" spans="1:7" outlineLevel="4" x14ac:dyDescent="0.35">
      <c r="A502" s="465"/>
      <c r="B502" s="465"/>
      <c r="C502" s="465"/>
      <c r="D502" s="465"/>
      <c r="E502" s="465"/>
      <c r="F502" s="465"/>
      <c r="G502" s="465"/>
    </row>
    <row r="503" spans="1:7" ht="15.5" outlineLevel="5" x14ac:dyDescent="0.35">
      <c r="A503" s="515">
        <f>'BD8'!A100</f>
        <v>0</v>
      </c>
      <c r="B503" s="515"/>
      <c r="C503" s="73">
        <f>'BD8'!G100</f>
        <v>0</v>
      </c>
    </row>
    <row r="504" spans="1:7" outlineLevel="5" x14ac:dyDescent="0.35">
      <c r="A504" s="465" t="s">
        <v>284</v>
      </c>
      <c r="B504" s="465"/>
      <c r="C504" s="465"/>
      <c r="D504" s="465"/>
      <c r="E504" s="465"/>
      <c r="F504" s="465"/>
      <c r="G504" s="465"/>
    </row>
    <row r="505" spans="1:7" outlineLevel="5" x14ac:dyDescent="0.35">
      <c r="A505" s="465"/>
      <c r="B505" s="465"/>
      <c r="C505" s="465"/>
      <c r="D505" s="465"/>
      <c r="E505" s="465"/>
      <c r="F505" s="465"/>
      <c r="G505" s="465"/>
    </row>
    <row r="506" spans="1:7" outlineLevel="5" x14ac:dyDescent="0.35">
      <c r="A506" s="465"/>
      <c r="B506" s="465"/>
      <c r="C506" s="465"/>
      <c r="D506" s="465"/>
      <c r="E506" s="465"/>
      <c r="F506" s="465"/>
      <c r="G506" s="465"/>
    </row>
    <row r="507" spans="1:7" outlineLevel="5" x14ac:dyDescent="0.35">
      <c r="A507" s="465"/>
      <c r="B507" s="465"/>
      <c r="C507" s="465"/>
      <c r="D507" s="465"/>
      <c r="E507" s="465"/>
      <c r="F507" s="465"/>
      <c r="G507" s="465"/>
    </row>
    <row r="508" spans="1:7" outlineLevel="5" x14ac:dyDescent="0.35">
      <c r="A508" s="465"/>
      <c r="B508" s="465"/>
      <c r="C508" s="465"/>
      <c r="D508" s="465"/>
      <c r="E508" s="465"/>
      <c r="F508" s="465"/>
      <c r="G508" s="465"/>
    </row>
    <row r="509" spans="1:7" outlineLevel="1" x14ac:dyDescent="0.35">
      <c r="A509" s="184"/>
    </row>
    <row r="510" spans="1:7" ht="15" thickBot="1" x14ac:dyDescent="0.4">
      <c r="A510" s="184"/>
    </row>
    <row r="511" spans="1:7" ht="55.9" customHeight="1" thickBot="1" x14ac:dyDescent="0.4">
      <c r="A511" s="166" t="s">
        <v>3</v>
      </c>
      <c r="B511" s="594" t="s">
        <v>29</v>
      </c>
      <c r="C511" s="594"/>
      <c r="D511" s="594"/>
      <c r="E511" s="594"/>
      <c r="F511" s="594"/>
      <c r="G511" s="595"/>
    </row>
    <row r="512" spans="1:7" ht="24" thickBot="1" x14ac:dyDescent="0.6">
      <c r="A512" s="16" t="s">
        <v>39</v>
      </c>
      <c r="B512" s="466">
        <f>G526</f>
        <v>0</v>
      </c>
      <c r="C512" s="467"/>
    </row>
    <row r="513" spans="1:7" outlineLevel="1" collapsed="1" x14ac:dyDescent="0.35"/>
    <row r="514" spans="1:7" ht="14.5" customHeight="1" outlineLevel="1" x14ac:dyDescent="0.35">
      <c r="A514" s="516" t="s">
        <v>12</v>
      </c>
      <c r="B514" s="419" t="s">
        <v>91</v>
      </c>
      <c r="C514" s="419"/>
      <c r="D514" s="419"/>
      <c r="E514" s="419"/>
      <c r="F514" s="419"/>
      <c r="G514" s="516" t="s">
        <v>11</v>
      </c>
    </row>
    <row r="515" spans="1:7" outlineLevel="1" x14ac:dyDescent="0.35">
      <c r="A515" s="516"/>
      <c r="B515" s="419"/>
      <c r="C515" s="419"/>
      <c r="D515" s="419"/>
      <c r="E515" s="419"/>
      <c r="F515" s="419"/>
      <c r="G515" s="516"/>
    </row>
    <row r="516" spans="1:7" ht="14.5" customHeight="1" outlineLevel="1" x14ac:dyDescent="0.35">
      <c r="A516" s="516"/>
      <c r="B516" s="419"/>
      <c r="C516" s="419"/>
      <c r="D516" s="419"/>
      <c r="E516" s="419"/>
      <c r="F516" s="419"/>
      <c r="G516" s="516"/>
    </row>
    <row r="517" spans="1:7" ht="29.5" customHeight="1" outlineLevel="1" x14ac:dyDescent="0.35">
      <c r="A517" s="35" t="s">
        <v>27</v>
      </c>
      <c r="B517" s="465"/>
      <c r="C517" s="465"/>
      <c r="D517" s="465"/>
      <c r="E517" s="465"/>
      <c r="F517" s="465"/>
      <c r="G517" s="215">
        <f>'BD8'!G105</f>
        <v>0</v>
      </c>
    </row>
    <row r="518" spans="1:7" ht="29.5" customHeight="1" outlineLevel="1" x14ac:dyDescent="0.35">
      <c r="A518" s="35" t="s">
        <v>28</v>
      </c>
      <c r="B518" s="465"/>
      <c r="C518" s="465"/>
      <c r="D518" s="465"/>
      <c r="E518" s="465"/>
      <c r="F518" s="465"/>
      <c r="G518" s="215">
        <f>'BD8'!G106</f>
        <v>0</v>
      </c>
    </row>
    <row r="519" spans="1:7" ht="29.5" customHeight="1" outlineLevel="1" x14ac:dyDescent="0.35">
      <c r="A519" s="36" t="s">
        <v>89</v>
      </c>
      <c r="B519" s="465"/>
      <c r="C519" s="465"/>
      <c r="D519" s="465"/>
      <c r="E519" s="465"/>
      <c r="F519" s="465"/>
      <c r="G519" s="215">
        <f>'BD8'!G107</f>
        <v>0</v>
      </c>
    </row>
    <row r="520" spans="1:7" ht="29.5" customHeight="1" outlineLevel="1" x14ac:dyDescent="0.35">
      <c r="A520" s="35" t="s">
        <v>24</v>
      </c>
      <c r="B520" s="465"/>
      <c r="C520" s="465"/>
      <c r="D520" s="465"/>
      <c r="E520" s="465"/>
      <c r="F520" s="465"/>
      <c r="G520" s="215">
        <f>'BD8'!G108</f>
        <v>0</v>
      </c>
    </row>
    <row r="521" spans="1:7" ht="29.5" customHeight="1" outlineLevel="1" x14ac:dyDescent="0.35">
      <c r="A521" s="35" t="s">
        <v>25</v>
      </c>
      <c r="B521" s="465"/>
      <c r="C521" s="465"/>
      <c r="D521" s="465"/>
      <c r="E521" s="465"/>
      <c r="F521" s="465"/>
      <c r="G521" s="215">
        <f>'BD8'!G109</f>
        <v>0</v>
      </c>
    </row>
    <row r="522" spans="1:7" ht="29.5" customHeight="1" outlineLevel="1" x14ac:dyDescent="0.35">
      <c r="A522" s="35" t="s">
        <v>26</v>
      </c>
      <c r="B522" s="465"/>
      <c r="C522" s="465"/>
      <c r="D522" s="465"/>
      <c r="E522" s="465"/>
      <c r="F522" s="465"/>
      <c r="G522" s="215">
        <f>'BD8'!G110</f>
        <v>0</v>
      </c>
    </row>
    <row r="523" spans="1:7" ht="29.5" customHeight="1" outlineLevel="2" x14ac:dyDescent="0.35">
      <c r="A523" s="305" t="s">
        <v>34</v>
      </c>
      <c r="B523" s="465"/>
      <c r="C523" s="465"/>
      <c r="D523" s="465"/>
      <c r="E523" s="465"/>
      <c r="F523" s="465"/>
      <c r="G523" s="215">
        <f>'BD8'!G111</f>
        <v>0</v>
      </c>
    </row>
    <row r="524" spans="1:7" ht="29.5" customHeight="1" outlineLevel="2" x14ac:dyDescent="0.35">
      <c r="A524" s="305" t="s">
        <v>34</v>
      </c>
      <c r="B524" s="465"/>
      <c r="C524" s="465"/>
      <c r="D524" s="465"/>
      <c r="E524" s="465"/>
      <c r="F524" s="465"/>
      <c r="G524" s="215">
        <f>'BD8'!G112</f>
        <v>0</v>
      </c>
    </row>
    <row r="525" spans="1:7" ht="29.5" customHeight="1" outlineLevel="2" x14ac:dyDescent="0.35">
      <c r="A525" s="305" t="s">
        <v>34</v>
      </c>
      <c r="B525" s="465"/>
      <c r="C525" s="465"/>
      <c r="D525" s="465"/>
      <c r="E525" s="465"/>
      <c r="F525" s="465"/>
      <c r="G525" s="215">
        <f>'BD8'!G113</f>
        <v>0</v>
      </c>
    </row>
    <row r="526" spans="1:7" ht="14.5" customHeight="1" outlineLevel="1" x14ac:dyDescent="0.35">
      <c r="F526" s="106" t="s">
        <v>149</v>
      </c>
      <c r="G526" s="78">
        <f>SUM(G517:G525)</f>
        <v>0</v>
      </c>
    </row>
    <row r="527" spans="1:7" outlineLevel="1" x14ac:dyDescent="0.35"/>
    <row r="528" spans="1:7" ht="15" thickBot="1" x14ac:dyDescent="0.4"/>
    <row r="529" spans="1:7" ht="81.650000000000006" customHeight="1" thickBot="1" x14ac:dyDescent="0.4">
      <c r="A529" s="166" t="s">
        <v>4</v>
      </c>
      <c r="B529" s="563" t="s">
        <v>65</v>
      </c>
      <c r="C529" s="564"/>
      <c r="D529" s="564"/>
      <c r="E529" s="564"/>
      <c r="F529" s="564"/>
      <c r="G529" s="580"/>
    </row>
    <row r="530" spans="1:7" ht="24" thickBot="1" x14ac:dyDescent="0.6">
      <c r="A530" s="16" t="s">
        <v>39</v>
      </c>
      <c r="B530" s="466">
        <f>B532+B538+B544+B550</f>
        <v>0</v>
      </c>
      <c r="C530" s="467"/>
    </row>
    <row r="531" spans="1:7" outlineLevel="1" collapsed="1" x14ac:dyDescent="0.35"/>
    <row r="532" spans="1:7" ht="15.5" outlineLevel="1" x14ac:dyDescent="0.35">
      <c r="A532" s="306">
        <f>'BD8'!A119</f>
        <v>0</v>
      </c>
      <c r="B532" s="79">
        <f>'BD8'!G124</f>
        <v>0</v>
      </c>
    </row>
    <row r="533" spans="1:7" outlineLevel="1" x14ac:dyDescent="0.35">
      <c r="A533" s="465" t="s">
        <v>95</v>
      </c>
      <c r="B533" s="465"/>
      <c r="C533" s="465"/>
      <c r="D533" s="465"/>
      <c r="E533" s="465"/>
      <c r="F533" s="465"/>
      <c r="G533" s="465"/>
    </row>
    <row r="534" spans="1:7" ht="14.5" customHeight="1" outlineLevel="1" x14ac:dyDescent="0.35">
      <c r="A534" s="465"/>
      <c r="B534" s="465"/>
      <c r="C534" s="465"/>
      <c r="D534" s="465"/>
      <c r="E534" s="465"/>
      <c r="F534" s="465"/>
      <c r="G534" s="465"/>
    </row>
    <row r="535" spans="1:7" outlineLevel="1" x14ac:dyDescent="0.35">
      <c r="A535" s="465"/>
      <c r="B535" s="465"/>
      <c r="C535" s="465"/>
      <c r="D535" s="465"/>
      <c r="E535" s="465"/>
      <c r="F535" s="465"/>
      <c r="G535" s="465"/>
    </row>
    <row r="536" spans="1:7" outlineLevel="1" x14ac:dyDescent="0.35">
      <c r="A536" s="465"/>
      <c r="B536" s="465"/>
      <c r="C536" s="465"/>
      <c r="D536" s="465"/>
      <c r="E536" s="465"/>
      <c r="F536" s="465"/>
      <c r="G536" s="465"/>
    </row>
    <row r="537" spans="1:7" outlineLevel="1" x14ac:dyDescent="0.35">
      <c r="A537" s="465"/>
      <c r="B537" s="465"/>
      <c r="C537" s="465"/>
      <c r="D537" s="465"/>
      <c r="E537" s="465"/>
      <c r="F537" s="465"/>
      <c r="G537" s="465"/>
    </row>
    <row r="538" spans="1:7" ht="15.5" outlineLevel="1" x14ac:dyDescent="0.35">
      <c r="A538" s="77">
        <f>'BD8'!A127</f>
        <v>0</v>
      </c>
      <c r="B538" s="79">
        <f>'BD8'!G132</f>
        <v>0</v>
      </c>
    </row>
    <row r="539" spans="1:7" outlineLevel="1" x14ac:dyDescent="0.35">
      <c r="A539" s="465" t="s">
        <v>95</v>
      </c>
      <c r="B539" s="465"/>
      <c r="C539" s="465"/>
      <c r="D539" s="465"/>
      <c r="E539" s="465"/>
      <c r="F539" s="465"/>
      <c r="G539" s="465"/>
    </row>
    <row r="540" spans="1:7" ht="14.5" customHeight="1" outlineLevel="1" x14ac:dyDescent="0.35">
      <c r="A540" s="465"/>
      <c r="B540" s="465"/>
      <c r="C540" s="465"/>
      <c r="D540" s="465"/>
      <c r="E540" s="465"/>
      <c r="F540" s="465"/>
      <c r="G540" s="465"/>
    </row>
    <row r="541" spans="1:7" outlineLevel="1" x14ac:dyDescent="0.35">
      <c r="A541" s="465"/>
      <c r="B541" s="465"/>
      <c r="C541" s="465"/>
      <c r="D541" s="465"/>
      <c r="E541" s="465"/>
      <c r="F541" s="465"/>
      <c r="G541" s="465"/>
    </row>
    <row r="542" spans="1:7" outlineLevel="1" x14ac:dyDescent="0.35">
      <c r="A542" s="465"/>
      <c r="B542" s="465"/>
      <c r="C542" s="465"/>
      <c r="D542" s="465"/>
      <c r="E542" s="465"/>
      <c r="F542" s="465"/>
      <c r="G542" s="465"/>
    </row>
    <row r="543" spans="1:7" outlineLevel="1" x14ac:dyDescent="0.35">
      <c r="A543" s="465"/>
      <c r="B543" s="465"/>
      <c r="C543" s="465"/>
      <c r="D543" s="465"/>
      <c r="E543" s="465"/>
      <c r="F543" s="465"/>
      <c r="G543" s="465"/>
    </row>
    <row r="544" spans="1:7" ht="15.5" outlineLevel="2" x14ac:dyDescent="0.35">
      <c r="A544" s="77">
        <f>'BD8'!A135</f>
        <v>0</v>
      </c>
      <c r="B544" s="80">
        <f>'BD8'!G140</f>
        <v>0</v>
      </c>
    </row>
    <row r="545" spans="1:7" outlineLevel="2" x14ac:dyDescent="0.35">
      <c r="A545" s="465" t="s">
        <v>95</v>
      </c>
      <c r="B545" s="465"/>
      <c r="C545" s="465"/>
      <c r="D545" s="465"/>
      <c r="E545" s="465"/>
      <c r="F545" s="465"/>
      <c r="G545" s="465"/>
    </row>
    <row r="546" spans="1:7" ht="14.5" customHeight="1" outlineLevel="2" x14ac:dyDescent="0.35">
      <c r="A546" s="465"/>
      <c r="B546" s="465"/>
      <c r="C546" s="465"/>
      <c r="D546" s="465"/>
      <c r="E546" s="465"/>
      <c r="F546" s="465"/>
      <c r="G546" s="465"/>
    </row>
    <row r="547" spans="1:7" outlineLevel="2" x14ac:dyDescent="0.35">
      <c r="A547" s="465"/>
      <c r="B547" s="465"/>
      <c r="C547" s="465"/>
      <c r="D547" s="465"/>
      <c r="E547" s="465"/>
      <c r="F547" s="465"/>
      <c r="G547" s="465"/>
    </row>
    <row r="548" spans="1:7" outlineLevel="2" x14ac:dyDescent="0.35">
      <c r="A548" s="465"/>
      <c r="B548" s="465"/>
      <c r="C548" s="465"/>
      <c r="D548" s="465"/>
      <c r="E548" s="465"/>
      <c r="F548" s="465"/>
      <c r="G548" s="465"/>
    </row>
    <row r="549" spans="1:7" outlineLevel="2" x14ac:dyDescent="0.35">
      <c r="A549" s="465"/>
      <c r="B549" s="465"/>
      <c r="C549" s="465"/>
      <c r="D549" s="465"/>
      <c r="E549" s="465"/>
      <c r="F549" s="465"/>
      <c r="G549" s="465"/>
    </row>
    <row r="550" spans="1:7" ht="15.5" outlineLevel="3" x14ac:dyDescent="0.35">
      <c r="A550" s="77">
        <f>'BD8'!A143</f>
        <v>0</v>
      </c>
      <c r="B550" s="80">
        <f>'BD8'!G148</f>
        <v>0</v>
      </c>
    </row>
    <row r="551" spans="1:7" outlineLevel="3" x14ac:dyDescent="0.35">
      <c r="A551" s="465" t="s">
        <v>95</v>
      </c>
      <c r="B551" s="465"/>
      <c r="C551" s="465"/>
      <c r="D551" s="465"/>
      <c r="E551" s="465"/>
      <c r="F551" s="465"/>
      <c r="G551" s="465"/>
    </row>
    <row r="552" spans="1:7" ht="14.5" customHeight="1" outlineLevel="3" x14ac:dyDescent="0.35">
      <c r="A552" s="465"/>
      <c r="B552" s="465"/>
      <c r="C552" s="465"/>
      <c r="D552" s="465"/>
      <c r="E552" s="465"/>
      <c r="F552" s="465"/>
      <c r="G552" s="465"/>
    </row>
    <row r="553" spans="1:7" outlineLevel="3" x14ac:dyDescent="0.35">
      <c r="A553" s="465"/>
      <c r="B553" s="465"/>
      <c r="C553" s="465"/>
      <c r="D553" s="465"/>
      <c r="E553" s="465"/>
      <c r="F553" s="465"/>
      <c r="G553" s="465"/>
    </row>
    <row r="554" spans="1:7" outlineLevel="3" x14ac:dyDescent="0.35">
      <c r="A554" s="465"/>
      <c r="B554" s="465"/>
      <c r="C554" s="465"/>
      <c r="D554" s="465"/>
      <c r="E554" s="465"/>
      <c r="F554" s="465"/>
      <c r="G554" s="465"/>
    </row>
    <row r="555" spans="1:7" outlineLevel="3" x14ac:dyDescent="0.35">
      <c r="A555" s="465"/>
      <c r="B555" s="465"/>
      <c r="C555" s="465"/>
      <c r="D555" s="465"/>
      <c r="E555" s="465"/>
      <c r="F555" s="465"/>
      <c r="G555" s="465"/>
    </row>
    <row r="556" spans="1:7" outlineLevel="1" x14ac:dyDescent="0.35">
      <c r="A556" s="4"/>
    </row>
    <row r="557" spans="1:7" ht="15" thickBot="1" x14ac:dyDescent="0.4"/>
    <row r="558" spans="1:7" ht="97.15" customHeight="1" thickBot="1" x14ac:dyDescent="0.4">
      <c r="A558" s="166" t="s">
        <v>5</v>
      </c>
      <c r="B558" s="563" t="s">
        <v>33</v>
      </c>
      <c r="C558" s="564"/>
      <c r="D558" s="564"/>
      <c r="E558" s="564"/>
      <c r="F558" s="564"/>
      <c r="G558" s="580"/>
    </row>
    <row r="559" spans="1:7" ht="24" thickBot="1" x14ac:dyDescent="0.6">
      <c r="A559" s="16" t="s">
        <v>39</v>
      </c>
      <c r="B559" s="466">
        <f>B561+B567+B573+B579+B585+B591+B597+B603+B609+B615</f>
        <v>0</v>
      </c>
      <c r="C559" s="467"/>
    </row>
    <row r="560" spans="1:7" outlineLevel="1" collapsed="1" x14ac:dyDescent="0.35">
      <c r="A560" s="1"/>
    </row>
    <row r="561" spans="1:7" ht="15.5" outlineLevel="1" x14ac:dyDescent="0.35">
      <c r="A561" s="306">
        <f>'BD8'!A158</f>
        <v>0</v>
      </c>
      <c r="B561" s="81">
        <f>'BD8'!G168</f>
        <v>0</v>
      </c>
    </row>
    <row r="562" spans="1:7" ht="14.5" customHeight="1" outlineLevel="1" x14ac:dyDescent="0.35">
      <c r="A562" s="465" t="s">
        <v>145</v>
      </c>
      <c r="B562" s="465"/>
      <c r="C562" s="465"/>
      <c r="D562" s="465"/>
      <c r="E562" s="465"/>
      <c r="F562" s="465"/>
      <c r="G562" s="465"/>
    </row>
    <row r="563" spans="1:7" outlineLevel="1" x14ac:dyDescent="0.35">
      <c r="A563" s="465"/>
      <c r="B563" s="465"/>
      <c r="C563" s="465"/>
      <c r="D563" s="465"/>
      <c r="E563" s="465"/>
      <c r="F563" s="465"/>
      <c r="G563" s="465"/>
    </row>
    <row r="564" spans="1:7" outlineLevel="1" x14ac:dyDescent="0.35">
      <c r="A564" s="465"/>
      <c r="B564" s="465"/>
      <c r="C564" s="465"/>
      <c r="D564" s="465"/>
      <c r="E564" s="465"/>
      <c r="F564" s="465"/>
      <c r="G564" s="465"/>
    </row>
    <row r="565" spans="1:7" outlineLevel="1" x14ac:dyDescent="0.35">
      <c r="A565" s="465"/>
      <c r="B565" s="465"/>
      <c r="C565" s="465"/>
      <c r="D565" s="465"/>
      <c r="E565" s="465"/>
      <c r="F565" s="465"/>
      <c r="G565" s="465"/>
    </row>
    <row r="566" spans="1:7" outlineLevel="1" x14ac:dyDescent="0.35">
      <c r="A566" s="465"/>
      <c r="B566" s="465"/>
      <c r="C566" s="465"/>
      <c r="D566" s="465"/>
      <c r="E566" s="465"/>
      <c r="F566" s="465"/>
      <c r="G566" s="465"/>
    </row>
    <row r="567" spans="1:7" ht="15.5" outlineLevel="2" x14ac:dyDescent="0.35">
      <c r="A567" s="77">
        <f>'BD8'!A171</f>
        <v>0</v>
      </c>
      <c r="B567" s="304">
        <f>'BD8'!G181</f>
        <v>0</v>
      </c>
      <c r="C567" s="30"/>
      <c r="D567" s="44"/>
      <c r="E567" s="44"/>
      <c r="F567" s="182"/>
    </row>
    <row r="568" spans="1:7" ht="14.5" customHeight="1" outlineLevel="2" x14ac:dyDescent="0.35">
      <c r="A568" s="465" t="s">
        <v>145</v>
      </c>
      <c r="B568" s="465"/>
      <c r="C568" s="465"/>
      <c r="D568" s="465"/>
      <c r="E568" s="465"/>
      <c r="F568" s="465"/>
      <c r="G568" s="465"/>
    </row>
    <row r="569" spans="1:7" outlineLevel="2" x14ac:dyDescent="0.35">
      <c r="A569" s="465"/>
      <c r="B569" s="465"/>
      <c r="C569" s="465"/>
      <c r="D569" s="465"/>
      <c r="E569" s="465"/>
      <c r="F569" s="465"/>
      <c r="G569" s="465"/>
    </row>
    <row r="570" spans="1:7" outlineLevel="2" x14ac:dyDescent="0.35">
      <c r="A570" s="465"/>
      <c r="B570" s="465"/>
      <c r="C570" s="465"/>
      <c r="D570" s="465"/>
      <c r="E570" s="465"/>
      <c r="F570" s="465"/>
      <c r="G570" s="465"/>
    </row>
    <row r="571" spans="1:7" outlineLevel="2" x14ac:dyDescent="0.35">
      <c r="A571" s="465"/>
      <c r="B571" s="465"/>
      <c r="C571" s="465"/>
      <c r="D571" s="465"/>
      <c r="E571" s="465"/>
      <c r="F571" s="465"/>
      <c r="G571" s="465"/>
    </row>
    <row r="572" spans="1:7" outlineLevel="1" x14ac:dyDescent="0.35">
      <c r="A572" s="465"/>
      <c r="B572" s="465"/>
      <c r="C572" s="465"/>
      <c r="D572" s="465"/>
      <c r="E572" s="465"/>
      <c r="F572" s="465"/>
      <c r="G572" s="465"/>
    </row>
    <row r="573" spans="1:7" ht="15.5" outlineLevel="2" x14ac:dyDescent="0.35">
      <c r="A573" s="77">
        <f>'BD8'!A184</f>
        <v>0</v>
      </c>
      <c r="B573" s="304">
        <f>'BD8'!G194</f>
        <v>0</v>
      </c>
      <c r="C573" s="182"/>
      <c r="D573" s="182"/>
      <c r="E573" s="182"/>
      <c r="F573" s="182"/>
    </row>
    <row r="574" spans="1:7" ht="14.5" customHeight="1" outlineLevel="2" x14ac:dyDescent="0.35">
      <c r="A574" s="465" t="s">
        <v>145</v>
      </c>
      <c r="B574" s="465"/>
      <c r="C574" s="465"/>
      <c r="D574" s="465"/>
      <c r="E574" s="465"/>
      <c r="F574" s="465"/>
      <c r="G574" s="465"/>
    </row>
    <row r="575" spans="1:7" outlineLevel="2" x14ac:dyDescent="0.35">
      <c r="A575" s="465"/>
      <c r="B575" s="465"/>
      <c r="C575" s="465"/>
      <c r="D575" s="465"/>
      <c r="E575" s="465"/>
      <c r="F575" s="465"/>
      <c r="G575" s="465"/>
    </row>
    <row r="576" spans="1:7" outlineLevel="2" x14ac:dyDescent="0.35">
      <c r="A576" s="465"/>
      <c r="B576" s="465"/>
      <c r="C576" s="465"/>
      <c r="D576" s="465"/>
      <c r="E576" s="465"/>
      <c r="F576" s="465"/>
      <c r="G576" s="465"/>
    </row>
    <row r="577" spans="1:7" outlineLevel="2" x14ac:dyDescent="0.35">
      <c r="A577" s="465"/>
      <c r="B577" s="465"/>
      <c r="C577" s="465"/>
      <c r="D577" s="465"/>
      <c r="E577" s="465"/>
      <c r="F577" s="465"/>
      <c r="G577" s="465"/>
    </row>
    <row r="578" spans="1:7" outlineLevel="1" x14ac:dyDescent="0.35">
      <c r="A578" s="465"/>
      <c r="B578" s="465"/>
      <c r="C578" s="465"/>
      <c r="D578" s="465"/>
      <c r="E578" s="465"/>
      <c r="F578" s="465"/>
      <c r="G578" s="465"/>
    </row>
    <row r="579" spans="1:7" ht="15.5" outlineLevel="2" x14ac:dyDescent="0.35">
      <c r="A579" s="77">
        <f>'BD8'!A197</f>
        <v>0</v>
      </c>
      <c r="B579" s="304">
        <f>'BD8'!G207</f>
        <v>0</v>
      </c>
    </row>
    <row r="580" spans="1:7" ht="14.5" customHeight="1" outlineLevel="2" x14ac:dyDescent="0.35">
      <c r="A580" s="465" t="s">
        <v>145</v>
      </c>
      <c r="B580" s="465"/>
      <c r="C580" s="465"/>
      <c r="D580" s="465"/>
      <c r="E580" s="465"/>
      <c r="F580" s="465"/>
      <c r="G580" s="465"/>
    </row>
    <row r="581" spans="1:7" outlineLevel="2" x14ac:dyDescent="0.35">
      <c r="A581" s="465"/>
      <c r="B581" s="465"/>
      <c r="C581" s="465"/>
      <c r="D581" s="465"/>
      <c r="E581" s="465"/>
      <c r="F581" s="465"/>
      <c r="G581" s="465"/>
    </row>
    <row r="582" spans="1:7" outlineLevel="2" x14ac:dyDescent="0.35">
      <c r="A582" s="465"/>
      <c r="B582" s="465"/>
      <c r="C582" s="465"/>
      <c r="D582" s="465"/>
      <c r="E582" s="465"/>
      <c r="F582" s="465"/>
      <c r="G582" s="465"/>
    </row>
    <row r="583" spans="1:7" outlineLevel="2" x14ac:dyDescent="0.35">
      <c r="A583" s="465"/>
      <c r="B583" s="465"/>
      <c r="C583" s="465"/>
      <c r="D583" s="465"/>
      <c r="E583" s="465"/>
      <c r="F583" s="465"/>
      <c r="G583" s="465"/>
    </row>
    <row r="584" spans="1:7" outlineLevel="1" x14ac:dyDescent="0.35">
      <c r="A584" s="465"/>
      <c r="B584" s="465"/>
      <c r="C584" s="465"/>
      <c r="D584" s="465"/>
      <c r="E584" s="465"/>
      <c r="F584" s="465"/>
      <c r="G584" s="465"/>
    </row>
    <row r="585" spans="1:7" ht="15.5" outlineLevel="2" x14ac:dyDescent="0.35">
      <c r="A585" s="77">
        <f>'BD8'!A210</f>
        <v>0</v>
      </c>
      <c r="B585" s="304">
        <f>'BD8'!G216</f>
        <v>0</v>
      </c>
    </row>
    <row r="586" spans="1:7" ht="14.5" customHeight="1" outlineLevel="2" x14ac:dyDescent="0.35">
      <c r="A586" s="465" t="s">
        <v>145</v>
      </c>
      <c r="B586" s="465"/>
      <c r="C586" s="465"/>
      <c r="D586" s="465"/>
      <c r="E586" s="465"/>
      <c r="F586" s="465"/>
      <c r="G586" s="465"/>
    </row>
    <row r="587" spans="1:7" outlineLevel="2" x14ac:dyDescent="0.35">
      <c r="A587" s="465"/>
      <c r="B587" s="465"/>
      <c r="C587" s="465"/>
      <c r="D587" s="465"/>
      <c r="E587" s="465"/>
      <c r="F587" s="465"/>
      <c r="G587" s="465"/>
    </row>
    <row r="588" spans="1:7" outlineLevel="2" x14ac:dyDescent="0.35">
      <c r="A588" s="465"/>
      <c r="B588" s="465"/>
      <c r="C588" s="465"/>
      <c r="D588" s="465"/>
      <c r="E588" s="465"/>
      <c r="F588" s="465"/>
      <c r="G588" s="465"/>
    </row>
    <row r="589" spans="1:7" outlineLevel="2" x14ac:dyDescent="0.35">
      <c r="A589" s="465"/>
      <c r="B589" s="465"/>
      <c r="C589" s="465"/>
      <c r="D589" s="465"/>
      <c r="E589" s="465"/>
      <c r="F589" s="465"/>
      <c r="G589" s="465"/>
    </row>
    <row r="590" spans="1:7" outlineLevel="1" x14ac:dyDescent="0.35">
      <c r="A590" s="465"/>
      <c r="B590" s="465"/>
      <c r="C590" s="465"/>
      <c r="D590" s="465"/>
      <c r="E590" s="465"/>
      <c r="F590" s="465"/>
      <c r="G590" s="465"/>
    </row>
    <row r="591" spans="1:7" ht="15.5" outlineLevel="2" x14ac:dyDescent="0.35">
      <c r="A591" s="77">
        <f>'BD8'!A219</f>
        <v>0</v>
      </c>
      <c r="B591" s="304">
        <f>'BD8'!G225</f>
        <v>0</v>
      </c>
      <c r="C591" s="177"/>
      <c r="D591" s="177"/>
      <c r="E591" s="177"/>
      <c r="F591" s="181"/>
    </row>
    <row r="592" spans="1:7" ht="14.5" customHeight="1" outlineLevel="2" x14ac:dyDescent="0.35">
      <c r="A592" s="465" t="s">
        <v>145</v>
      </c>
      <c r="B592" s="465"/>
      <c r="C592" s="465"/>
      <c r="D592" s="465"/>
      <c r="E592" s="465"/>
      <c r="F592" s="465"/>
      <c r="G592" s="465"/>
    </row>
    <row r="593" spans="1:7" outlineLevel="2" x14ac:dyDescent="0.35">
      <c r="A593" s="465"/>
      <c r="B593" s="465"/>
      <c r="C593" s="465"/>
      <c r="D593" s="465"/>
      <c r="E593" s="465"/>
      <c r="F593" s="465"/>
      <c r="G593" s="465"/>
    </row>
    <row r="594" spans="1:7" outlineLevel="2" x14ac:dyDescent="0.35">
      <c r="A594" s="465"/>
      <c r="B594" s="465"/>
      <c r="C594" s="465"/>
      <c r="D594" s="465"/>
      <c r="E594" s="465"/>
      <c r="F594" s="465"/>
      <c r="G594" s="465"/>
    </row>
    <row r="595" spans="1:7" outlineLevel="2" x14ac:dyDescent="0.35">
      <c r="A595" s="465"/>
      <c r="B595" s="465"/>
      <c r="C595" s="465"/>
      <c r="D595" s="465"/>
      <c r="E595" s="465"/>
      <c r="F595" s="465"/>
      <c r="G595" s="465"/>
    </row>
    <row r="596" spans="1:7" outlineLevel="1" x14ac:dyDescent="0.35">
      <c r="A596" s="465"/>
      <c r="B596" s="465"/>
      <c r="C596" s="465"/>
      <c r="D596" s="465"/>
      <c r="E596" s="465"/>
      <c r="F596" s="465"/>
      <c r="G596" s="465"/>
    </row>
    <row r="597" spans="1:7" ht="15.5" outlineLevel="2" x14ac:dyDescent="0.35">
      <c r="A597" s="77">
        <f>'BD8'!A228</f>
        <v>0</v>
      </c>
      <c r="B597" s="304">
        <f>'BD8'!G233</f>
        <v>0</v>
      </c>
      <c r="C597" s="177"/>
      <c r="D597" s="177"/>
      <c r="E597" s="177"/>
      <c r="F597" s="181"/>
    </row>
    <row r="598" spans="1:7" ht="14.5" customHeight="1" outlineLevel="2" x14ac:dyDescent="0.35">
      <c r="A598" s="465" t="s">
        <v>145</v>
      </c>
      <c r="B598" s="465"/>
      <c r="C598" s="465"/>
      <c r="D598" s="465"/>
      <c r="E598" s="465"/>
      <c r="F598" s="465"/>
      <c r="G598" s="465"/>
    </row>
    <row r="599" spans="1:7" outlineLevel="2" x14ac:dyDescent="0.35">
      <c r="A599" s="465"/>
      <c r="B599" s="465"/>
      <c r="C599" s="465"/>
      <c r="D599" s="465"/>
      <c r="E599" s="465"/>
      <c r="F599" s="465"/>
      <c r="G599" s="465"/>
    </row>
    <row r="600" spans="1:7" outlineLevel="2" x14ac:dyDescent="0.35">
      <c r="A600" s="465"/>
      <c r="B600" s="465"/>
      <c r="C600" s="465"/>
      <c r="D600" s="465"/>
      <c r="E600" s="465"/>
      <c r="F600" s="465"/>
      <c r="G600" s="465"/>
    </row>
    <row r="601" spans="1:7" outlineLevel="2" x14ac:dyDescent="0.35">
      <c r="A601" s="465"/>
      <c r="B601" s="465"/>
      <c r="C601" s="465"/>
      <c r="D601" s="465"/>
      <c r="E601" s="465"/>
      <c r="F601" s="465"/>
      <c r="G601" s="465"/>
    </row>
    <row r="602" spans="1:7" outlineLevel="1" x14ac:dyDescent="0.35">
      <c r="A602" s="465"/>
      <c r="B602" s="465"/>
      <c r="C602" s="465"/>
      <c r="D602" s="465"/>
      <c r="E602" s="465"/>
      <c r="F602" s="465"/>
      <c r="G602" s="465"/>
    </row>
    <row r="603" spans="1:7" ht="15.5" outlineLevel="2" x14ac:dyDescent="0.35">
      <c r="A603" s="77">
        <f>'BD8'!A236</f>
        <v>0</v>
      </c>
      <c r="B603" s="304">
        <f>'BD8'!G241</f>
        <v>0</v>
      </c>
      <c r="C603" s="177"/>
      <c r="D603" s="177"/>
      <c r="E603" s="177"/>
      <c r="F603" s="181"/>
    </row>
    <row r="604" spans="1:7" ht="14.5" customHeight="1" outlineLevel="2" x14ac:dyDescent="0.35">
      <c r="A604" s="465" t="s">
        <v>145</v>
      </c>
      <c r="B604" s="465"/>
      <c r="C604" s="465"/>
      <c r="D604" s="465"/>
      <c r="E604" s="465"/>
      <c r="F604" s="465"/>
      <c r="G604" s="465"/>
    </row>
    <row r="605" spans="1:7" outlineLevel="2" x14ac:dyDescent="0.35">
      <c r="A605" s="465"/>
      <c r="B605" s="465"/>
      <c r="C605" s="465"/>
      <c r="D605" s="465"/>
      <c r="E605" s="465"/>
      <c r="F605" s="465"/>
      <c r="G605" s="465"/>
    </row>
    <row r="606" spans="1:7" outlineLevel="2" x14ac:dyDescent="0.35">
      <c r="A606" s="465"/>
      <c r="B606" s="465"/>
      <c r="C606" s="465"/>
      <c r="D606" s="465"/>
      <c r="E606" s="465"/>
      <c r="F606" s="465"/>
      <c r="G606" s="465"/>
    </row>
    <row r="607" spans="1:7" outlineLevel="2" x14ac:dyDescent="0.35">
      <c r="A607" s="465"/>
      <c r="B607" s="465"/>
      <c r="C607" s="465"/>
      <c r="D607" s="465"/>
      <c r="E607" s="465"/>
      <c r="F607" s="465"/>
      <c r="G607" s="465"/>
    </row>
    <row r="608" spans="1:7" outlineLevel="1" x14ac:dyDescent="0.35">
      <c r="A608" s="465"/>
      <c r="B608" s="465"/>
      <c r="C608" s="465"/>
      <c r="D608" s="465"/>
      <c r="E608" s="465"/>
      <c r="F608" s="465"/>
      <c r="G608" s="465"/>
    </row>
    <row r="609" spans="1:7" ht="15.5" outlineLevel="2" x14ac:dyDescent="0.35">
      <c r="A609" s="77">
        <f>'BD8'!A244</f>
        <v>0</v>
      </c>
      <c r="B609" s="304">
        <f>'BD8'!G249</f>
        <v>0</v>
      </c>
      <c r="C609" s="177"/>
      <c r="D609" s="177"/>
      <c r="E609" s="177"/>
      <c r="F609" s="181"/>
    </row>
    <row r="610" spans="1:7" ht="14.5" customHeight="1" outlineLevel="2" x14ac:dyDescent="0.35">
      <c r="A610" s="465" t="s">
        <v>145</v>
      </c>
      <c r="B610" s="465"/>
      <c r="C610" s="465"/>
      <c r="D610" s="465"/>
      <c r="E610" s="465"/>
      <c r="F610" s="465"/>
      <c r="G610" s="465"/>
    </row>
    <row r="611" spans="1:7" outlineLevel="2" x14ac:dyDescent="0.35">
      <c r="A611" s="465"/>
      <c r="B611" s="465"/>
      <c r="C611" s="465"/>
      <c r="D611" s="465"/>
      <c r="E611" s="465"/>
      <c r="F611" s="465"/>
      <c r="G611" s="465"/>
    </row>
    <row r="612" spans="1:7" outlineLevel="2" x14ac:dyDescent="0.35">
      <c r="A612" s="465"/>
      <c r="B612" s="465"/>
      <c r="C612" s="465"/>
      <c r="D612" s="465"/>
      <c r="E612" s="465"/>
      <c r="F612" s="465"/>
      <c r="G612" s="465"/>
    </row>
    <row r="613" spans="1:7" outlineLevel="2" x14ac:dyDescent="0.35">
      <c r="A613" s="465"/>
      <c r="B613" s="465"/>
      <c r="C613" s="465"/>
      <c r="D613" s="465"/>
      <c r="E613" s="465"/>
      <c r="F613" s="465"/>
      <c r="G613" s="465"/>
    </row>
    <row r="614" spans="1:7" outlineLevel="1" x14ac:dyDescent="0.35">
      <c r="A614" s="465"/>
      <c r="B614" s="465"/>
      <c r="C614" s="465"/>
      <c r="D614" s="465"/>
      <c r="E614" s="465"/>
      <c r="F614" s="465"/>
      <c r="G614" s="465"/>
    </row>
    <row r="615" spans="1:7" ht="15.5" outlineLevel="2" x14ac:dyDescent="0.35">
      <c r="A615" s="77">
        <f>'BD8'!A252</f>
        <v>0</v>
      </c>
      <c r="B615" s="304">
        <f>'BD8'!G257</f>
        <v>0</v>
      </c>
      <c r="C615" s="177"/>
      <c r="D615" s="177"/>
      <c r="E615" s="177"/>
      <c r="F615" s="181"/>
    </row>
    <row r="616" spans="1:7" outlineLevel="2" x14ac:dyDescent="0.35">
      <c r="A616" s="465" t="s">
        <v>145</v>
      </c>
      <c r="B616" s="465"/>
      <c r="C616" s="465"/>
      <c r="D616" s="465"/>
      <c r="E616" s="465"/>
      <c r="F616" s="465"/>
      <c r="G616" s="465"/>
    </row>
    <row r="617" spans="1:7" outlineLevel="2" x14ac:dyDescent="0.35">
      <c r="A617" s="465"/>
      <c r="B617" s="465"/>
      <c r="C617" s="465"/>
      <c r="D617" s="465"/>
      <c r="E617" s="465"/>
      <c r="F617" s="465"/>
      <c r="G617" s="465"/>
    </row>
    <row r="618" spans="1:7" outlineLevel="2" x14ac:dyDescent="0.35">
      <c r="A618" s="465"/>
      <c r="B618" s="465"/>
      <c r="C618" s="465"/>
      <c r="D618" s="465"/>
      <c r="E618" s="465"/>
      <c r="F618" s="465"/>
      <c r="G618" s="465"/>
    </row>
    <row r="619" spans="1:7" outlineLevel="2" x14ac:dyDescent="0.35">
      <c r="A619" s="465"/>
      <c r="B619" s="465"/>
      <c r="C619" s="465"/>
      <c r="D619" s="465"/>
      <c r="E619" s="465"/>
      <c r="F619" s="465"/>
      <c r="G619" s="465"/>
    </row>
    <row r="620" spans="1:7" outlineLevel="2" x14ac:dyDescent="0.35">
      <c r="A620" s="465"/>
      <c r="B620" s="465"/>
      <c r="C620" s="465"/>
      <c r="D620" s="465"/>
      <c r="E620" s="465"/>
      <c r="F620" s="465"/>
      <c r="G620" s="465"/>
    </row>
    <row r="621" spans="1:7" outlineLevel="1" x14ac:dyDescent="0.35">
      <c r="B621" s="44"/>
      <c r="C621" s="34"/>
      <c r="D621" s="44"/>
      <c r="E621" s="44"/>
      <c r="F621" s="181"/>
    </row>
    <row r="622" spans="1:7" ht="15" thickBot="1" x14ac:dyDescent="0.4"/>
    <row r="623" spans="1:7" ht="55.9" customHeight="1" thickBot="1" x14ac:dyDescent="0.4">
      <c r="A623" s="166" t="s">
        <v>6</v>
      </c>
      <c r="B623" s="563" t="s">
        <v>97</v>
      </c>
      <c r="C623" s="564"/>
      <c r="D623" s="564"/>
      <c r="E623" s="564"/>
      <c r="F623" s="564"/>
      <c r="G623" s="580"/>
    </row>
    <row r="624" spans="1:7" ht="24" thickBot="1" x14ac:dyDescent="0.6">
      <c r="A624" s="16" t="s">
        <v>39</v>
      </c>
      <c r="B624" s="466">
        <f>B626+B633+B640+B647+B654+B661+B668+B675+B682+B689</f>
        <v>0</v>
      </c>
      <c r="C624" s="467"/>
    </row>
    <row r="625" spans="1:7" outlineLevel="1" collapsed="1" x14ac:dyDescent="0.35">
      <c r="A625" s="1"/>
      <c r="B625" s="180"/>
      <c r="C625" s="180"/>
    </row>
    <row r="626" spans="1:7" ht="15.5" outlineLevel="1" x14ac:dyDescent="0.35">
      <c r="A626" s="306">
        <f>'BD8'!A265</f>
        <v>0</v>
      </c>
      <c r="B626" s="81">
        <f>'BD8'!G275</f>
        <v>0</v>
      </c>
      <c r="C626" s="180"/>
    </row>
    <row r="627" spans="1:7" ht="14.5" customHeight="1" outlineLevel="1" x14ac:dyDescent="0.35">
      <c r="A627" s="465" t="s">
        <v>164</v>
      </c>
      <c r="B627" s="465"/>
      <c r="C627" s="465"/>
      <c r="D627" s="465"/>
      <c r="E627" s="465"/>
      <c r="F627" s="465"/>
      <c r="G627" s="465"/>
    </row>
    <row r="628" spans="1:7" outlineLevel="1" x14ac:dyDescent="0.35">
      <c r="A628" s="465"/>
      <c r="B628" s="465"/>
      <c r="C628" s="465"/>
      <c r="D628" s="465"/>
      <c r="E628" s="465"/>
      <c r="F628" s="465"/>
      <c r="G628" s="465"/>
    </row>
    <row r="629" spans="1:7" outlineLevel="1" x14ac:dyDescent="0.35">
      <c r="A629" s="465"/>
      <c r="B629" s="465"/>
      <c r="C629" s="465"/>
      <c r="D629" s="465"/>
      <c r="E629" s="465"/>
      <c r="F629" s="465"/>
      <c r="G629" s="465"/>
    </row>
    <row r="630" spans="1:7" outlineLevel="1" x14ac:dyDescent="0.35">
      <c r="A630" s="465"/>
      <c r="B630" s="465"/>
      <c r="C630" s="465"/>
      <c r="D630" s="465"/>
      <c r="E630" s="465"/>
      <c r="F630" s="465"/>
      <c r="G630" s="465"/>
    </row>
    <row r="631" spans="1:7" outlineLevel="1" x14ac:dyDescent="0.35">
      <c r="A631" s="465"/>
      <c r="B631" s="465"/>
      <c r="C631" s="465"/>
      <c r="D631" s="465"/>
      <c r="E631" s="465"/>
      <c r="F631" s="465"/>
      <c r="G631" s="465"/>
    </row>
    <row r="632" spans="1:7" outlineLevel="1" x14ac:dyDescent="0.35">
      <c r="A632" s="465"/>
      <c r="B632" s="465"/>
      <c r="C632" s="465"/>
      <c r="D632" s="465"/>
      <c r="E632" s="465"/>
      <c r="F632" s="465"/>
      <c r="G632" s="465"/>
    </row>
    <row r="633" spans="1:7" s="168" customFormat="1" ht="15.5" outlineLevel="2" x14ac:dyDescent="0.35">
      <c r="A633" s="77">
        <f>'BD8'!A278</f>
        <v>0</v>
      </c>
      <c r="B633" s="304">
        <f>'BD8'!G288</f>
        <v>0</v>
      </c>
      <c r="C633" s="180"/>
      <c r="D633"/>
      <c r="E633"/>
      <c r="F633"/>
      <c r="G633"/>
    </row>
    <row r="634" spans="1:7" s="168" customFormat="1" ht="14.5" customHeight="1" outlineLevel="2" x14ac:dyDescent="0.35">
      <c r="A634" s="465" t="s">
        <v>164</v>
      </c>
      <c r="B634" s="465"/>
      <c r="C634" s="465"/>
      <c r="D634" s="465"/>
      <c r="E634" s="465"/>
      <c r="F634" s="465"/>
      <c r="G634" s="465"/>
    </row>
    <row r="635" spans="1:7" s="168" customFormat="1" outlineLevel="2" x14ac:dyDescent="0.35">
      <c r="A635" s="465"/>
      <c r="B635" s="465"/>
      <c r="C635" s="465"/>
      <c r="D635" s="465"/>
      <c r="E635" s="465"/>
      <c r="F635" s="465"/>
      <c r="G635" s="465"/>
    </row>
    <row r="636" spans="1:7" s="168" customFormat="1" outlineLevel="2" x14ac:dyDescent="0.35">
      <c r="A636" s="465"/>
      <c r="B636" s="465"/>
      <c r="C636" s="465"/>
      <c r="D636" s="465"/>
      <c r="E636" s="465"/>
      <c r="F636" s="465"/>
      <c r="G636" s="465"/>
    </row>
    <row r="637" spans="1:7" s="168" customFormat="1" outlineLevel="2" x14ac:dyDescent="0.35">
      <c r="A637" s="465"/>
      <c r="B637" s="465"/>
      <c r="C637" s="465"/>
      <c r="D637" s="465"/>
      <c r="E637" s="465"/>
      <c r="F637" s="465"/>
      <c r="G637" s="465"/>
    </row>
    <row r="638" spans="1:7" s="168" customFormat="1" outlineLevel="2" x14ac:dyDescent="0.35">
      <c r="A638" s="465"/>
      <c r="B638" s="465"/>
      <c r="C638" s="465"/>
      <c r="D638" s="465"/>
      <c r="E638" s="465"/>
      <c r="F638" s="465"/>
      <c r="G638" s="465"/>
    </row>
    <row r="639" spans="1:7" s="168" customFormat="1" outlineLevel="1" x14ac:dyDescent="0.35">
      <c r="A639" s="465"/>
      <c r="B639" s="465"/>
      <c r="C639" s="465"/>
      <c r="D639" s="465"/>
      <c r="E639" s="465"/>
      <c r="F639" s="465"/>
      <c r="G639" s="465"/>
    </row>
    <row r="640" spans="1:7" s="168" customFormat="1" ht="15.5" outlineLevel="2" x14ac:dyDescent="0.35">
      <c r="A640" s="77">
        <f>'BD8'!A291</f>
        <v>0</v>
      </c>
      <c r="B640" s="304">
        <f>'BD8'!G301</f>
        <v>0</v>
      </c>
      <c r="C640" s="180"/>
      <c r="D640"/>
      <c r="E640"/>
      <c r="F640"/>
      <c r="G640"/>
    </row>
    <row r="641" spans="1:7" s="168" customFormat="1" ht="14.5" customHeight="1" outlineLevel="2" x14ac:dyDescent="0.35">
      <c r="A641" s="465" t="s">
        <v>164</v>
      </c>
      <c r="B641" s="465"/>
      <c r="C641" s="465"/>
      <c r="D641" s="465"/>
      <c r="E641" s="465"/>
      <c r="F641" s="465"/>
      <c r="G641" s="465"/>
    </row>
    <row r="642" spans="1:7" s="168" customFormat="1" outlineLevel="2" x14ac:dyDescent="0.35">
      <c r="A642" s="465"/>
      <c r="B642" s="465"/>
      <c r="C642" s="465"/>
      <c r="D642" s="465"/>
      <c r="E642" s="465"/>
      <c r="F642" s="465"/>
      <c r="G642" s="465"/>
    </row>
    <row r="643" spans="1:7" s="168" customFormat="1" outlineLevel="2" x14ac:dyDescent="0.35">
      <c r="A643" s="465"/>
      <c r="B643" s="465"/>
      <c r="C643" s="465"/>
      <c r="D643" s="465"/>
      <c r="E643" s="465"/>
      <c r="F643" s="465"/>
      <c r="G643" s="465"/>
    </row>
    <row r="644" spans="1:7" s="168" customFormat="1" outlineLevel="2" x14ac:dyDescent="0.35">
      <c r="A644" s="465"/>
      <c r="B644" s="465"/>
      <c r="C644" s="465"/>
      <c r="D644" s="465"/>
      <c r="E644" s="465"/>
      <c r="F644" s="465"/>
      <c r="G644" s="465"/>
    </row>
    <row r="645" spans="1:7" s="168" customFormat="1" outlineLevel="2" x14ac:dyDescent="0.35">
      <c r="A645" s="465"/>
      <c r="B645" s="465"/>
      <c r="C645" s="465"/>
      <c r="D645" s="465"/>
      <c r="E645" s="465"/>
      <c r="F645" s="465"/>
      <c r="G645" s="465"/>
    </row>
    <row r="646" spans="1:7" s="168" customFormat="1" outlineLevel="1" x14ac:dyDescent="0.35">
      <c r="A646" s="465"/>
      <c r="B646" s="465"/>
      <c r="C646" s="465"/>
      <c r="D646" s="465"/>
      <c r="E646" s="465"/>
      <c r="F646" s="465"/>
      <c r="G646" s="465"/>
    </row>
    <row r="647" spans="1:7" s="168" customFormat="1" ht="15.5" outlineLevel="2" x14ac:dyDescent="0.35">
      <c r="A647" s="77">
        <f>'BD8'!A304</f>
        <v>0</v>
      </c>
      <c r="B647" s="304">
        <f>'BD8'!G314</f>
        <v>0</v>
      </c>
      <c r="C647" s="180"/>
      <c r="D647"/>
      <c r="E647"/>
      <c r="F647"/>
      <c r="G647"/>
    </row>
    <row r="648" spans="1:7" s="168" customFormat="1" ht="14.5" customHeight="1" outlineLevel="2" x14ac:dyDescent="0.35">
      <c r="A648" s="465" t="s">
        <v>164</v>
      </c>
      <c r="B648" s="465"/>
      <c r="C648" s="465"/>
      <c r="D648" s="465"/>
      <c r="E648" s="465"/>
      <c r="F648" s="465"/>
      <c r="G648" s="465"/>
    </row>
    <row r="649" spans="1:7" s="168" customFormat="1" outlineLevel="2" x14ac:dyDescent="0.35">
      <c r="A649" s="465"/>
      <c r="B649" s="465"/>
      <c r="C649" s="465"/>
      <c r="D649" s="465"/>
      <c r="E649" s="465"/>
      <c r="F649" s="465"/>
      <c r="G649" s="465"/>
    </row>
    <row r="650" spans="1:7" s="168" customFormat="1" outlineLevel="2" x14ac:dyDescent="0.35">
      <c r="A650" s="465"/>
      <c r="B650" s="465"/>
      <c r="C650" s="465"/>
      <c r="D650" s="465"/>
      <c r="E650" s="465"/>
      <c r="F650" s="465"/>
      <c r="G650" s="465"/>
    </row>
    <row r="651" spans="1:7" s="168" customFormat="1" outlineLevel="2" x14ac:dyDescent="0.35">
      <c r="A651" s="465"/>
      <c r="B651" s="465"/>
      <c r="C651" s="465"/>
      <c r="D651" s="465"/>
      <c r="E651" s="465"/>
      <c r="F651" s="465"/>
      <c r="G651" s="465"/>
    </row>
    <row r="652" spans="1:7" s="168" customFormat="1" outlineLevel="2" x14ac:dyDescent="0.35">
      <c r="A652" s="465"/>
      <c r="B652" s="465"/>
      <c r="C652" s="465"/>
      <c r="D652" s="465"/>
      <c r="E652" s="465"/>
      <c r="F652" s="465"/>
      <c r="G652" s="465"/>
    </row>
    <row r="653" spans="1:7" s="168" customFormat="1" outlineLevel="1" x14ac:dyDescent="0.35">
      <c r="A653" s="465"/>
      <c r="B653" s="465"/>
      <c r="C653" s="465"/>
      <c r="D653" s="465"/>
      <c r="E653" s="465"/>
      <c r="F653" s="465"/>
      <c r="G653" s="465"/>
    </row>
    <row r="654" spans="1:7" s="168" customFormat="1" ht="15.5" outlineLevel="2" x14ac:dyDescent="0.35">
      <c r="A654" s="77">
        <f>'BD8'!A317</f>
        <v>0</v>
      </c>
      <c r="B654" s="304">
        <f>'BD8'!G323</f>
        <v>0</v>
      </c>
      <c r="C654" s="180"/>
      <c r="D654"/>
      <c r="E654"/>
      <c r="F654"/>
      <c r="G654"/>
    </row>
    <row r="655" spans="1:7" s="168" customFormat="1" ht="14.5" customHeight="1" outlineLevel="2" x14ac:dyDescent="0.35">
      <c r="A655" s="465" t="s">
        <v>164</v>
      </c>
      <c r="B655" s="465"/>
      <c r="C655" s="465"/>
      <c r="D655" s="465"/>
      <c r="E655" s="465"/>
      <c r="F655" s="465"/>
      <c r="G655" s="465"/>
    </row>
    <row r="656" spans="1:7" s="168" customFormat="1" outlineLevel="2" x14ac:dyDescent="0.35">
      <c r="A656" s="465"/>
      <c r="B656" s="465"/>
      <c r="C656" s="465"/>
      <c r="D656" s="465"/>
      <c r="E656" s="465"/>
      <c r="F656" s="465"/>
      <c r="G656" s="465"/>
    </row>
    <row r="657" spans="1:7" s="168" customFormat="1" outlineLevel="2" x14ac:dyDescent="0.35">
      <c r="A657" s="465"/>
      <c r="B657" s="465"/>
      <c r="C657" s="465"/>
      <c r="D657" s="465"/>
      <c r="E657" s="465"/>
      <c r="F657" s="465"/>
      <c r="G657" s="465"/>
    </row>
    <row r="658" spans="1:7" s="168" customFormat="1" outlineLevel="2" x14ac:dyDescent="0.35">
      <c r="A658" s="465"/>
      <c r="B658" s="465"/>
      <c r="C658" s="465"/>
      <c r="D658" s="465"/>
      <c r="E658" s="465"/>
      <c r="F658" s="465"/>
      <c r="G658" s="465"/>
    </row>
    <row r="659" spans="1:7" s="168" customFormat="1" outlineLevel="2" x14ac:dyDescent="0.35">
      <c r="A659" s="465"/>
      <c r="B659" s="465"/>
      <c r="C659" s="465"/>
      <c r="D659" s="465"/>
      <c r="E659" s="465"/>
      <c r="F659" s="465"/>
      <c r="G659" s="465"/>
    </row>
    <row r="660" spans="1:7" s="168" customFormat="1" outlineLevel="1" x14ac:dyDescent="0.35">
      <c r="A660" s="465"/>
      <c r="B660" s="465"/>
      <c r="C660" s="465"/>
      <c r="D660" s="465"/>
      <c r="E660" s="465"/>
      <c r="F660" s="465"/>
      <c r="G660" s="465"/>
    </row>
    <row r="661" spans="1:7" s="168" customFormat="1" ht="15.5" outlineLevel="2" x14ac:dyDescent="0.35">
      <c r="A661" s="77">
        <f>'BD8'!A326</f>
        <v>0</v>
      </c>
      <c r="B661" s="304">
        <f>'BD8'!G332</f>
        <v>0</v>
      </c>
      <c r="C661" s="180"/>
      <c r="D661"/>
      <c r="E661"/>
      <c r="F661"/>
      <c r="G661"/>
    </row>
    <row r="662" spans="1:7" s="168" customFormat="1" ht="14.5" customHeight="1" outlineLevel="2" x14ac:dyDescent="0.35">
      <c r="A662" s="465" t="s">
        <v>164</v>
      </c>
      <c r="B662" s="465"/>
      <c r="C662" s="465"/>
      <c r="D662" s="465"/>
      <c r="E662" s="465"/>
      <c r="F662" s="465"/>
      <c r="G662" s="465"/>
    </row>
    <row r="663" spans="1:7" s="168" customFormat="1" outlineLevel="2" x14ac:dyDescent="0.35">
      <c r="A663" s="465"/>
      <c r="B663" s="465"/>
      <c r="C663" s="465"/>
      <c r="D663" s="465"/>
      <c r="E663" s="465"/>
      <c r="F663" s="465"/>
      <c r="G663" s="465"/>
    </row>
    <row r="664" spans="1:7" s="168" customFormat="1" outlineLevel="2" x14ac:dyDescent="0.35">
      <c r="A664" s="465"/>
      <c r="B664" s="465"/>
      <c r="C664" s="465"/>
      <c r="D664" s="465"/>
      <c r="E664" s="465"/>
      <c r="F664" s="465"/>
      <c r="G664" s="465"/>
    </row>
    <row r="665" spans="1:7" s="168" customFormat="1" outlineLevel="2" x14ac:dyDescent="0.35">
      <c r="A665" s="465"/>
      <c r="B665" s="465"/>
      <c r="C665" s="465"/>
      <c r="D665" s="465"/>
      <c r="E665" s="465"/>
      <c r="F665" s="465"/>
      <c r="G665" s="465"/>
    </row>
    <row r="666" spans="1:7" s="168" customFormat="1" outlineLevel="2" x14ac:dyDescent="0.35">
      <c r="A666" s="465"/>
      <c r="B666" s="465"/>
      <c r="C666" s="465"/>
      <c r="D666" s="465"/>
      <c r="E666" s="465"/>
      <c r="F666" s="465"/>
      <c r="G666" s="465"/>
    </row>
    <row r="667" spans="1:7" s="168" customFormat="1" outlineLevel="1" x14ac:dyDescent="0.35">
      <c r="A667" s="465"/>
      <c r="B667" s="465"/>
      <c r="C667" s="465"/>
      <c r="D667" s="465"/>
      <c r="E667" s="465"/>
      <c r="F667" s="465"/>
      <c r="G667" s="465"/>
    </row>
    <row r="668" spans="1:7" s="168" customFormat="1" ht="15.5" outlineLevel="2" x14ac:dyDescent="0.35">
      <c r="A668" s="77">
        <f>'BD8'!A335</f>
        <v>0</v>
      </c>
      <c r="B668" s="304">
        <f>'BD8'!G340</f>
        <v>0</v>
      </c>
      <c r="C668" s="180"/>
      <c r="D668"/>
      <c r="E668"/>
      <c r="F668"/>
      <c r="G668"/>
    </row>
    <row r="669" spans="1:7" s="168" customFormat="1" ht="14.5" customHeight="1" outlineLevel="2" x14ac:dyDescent="0.35">
      <c r="A669" s="465" t="s">
        <v>164</v>
      </c>
      <c r="B669" s="465"/>
      <c r="C669" s="465"/>
      <c r="D669" s="465"/>
      <c r="E669" s="465"/>
      <c r="F669" s="465"/>
      <c r="G669" s="465"/>
    </row>
    <row r="670" spans="1:7" s="168" customFormat="1" outlineLevel="2" x14ac:dyDescent="0.35">
      <c r="A670" s="465"/>
      <c r="B670" s="465"/>
      <c r="C670" s="465"/>
      <c r="D670" s="465"/>
      <c r="E670" s="465"/>
      <c r="F670" s="465"/>
      <c r="G670" s="465"/>
    </row>
    <row r="671" spans="1:7" s="168" customFormat="1" outlineLevel="2" x14ac:dyDescent="0.35">
      <c r="A671" s="465"/>
      <c r="B671" s="465"/>
      <c r="C671" s="465"/>
      <c r="D671" s="465"/>
      <c r="E671" s="465"/>
      <c r="F671" s="465"/>
      <c r="G671" s="465"/>
    </row>
    <row r="672" spans="1:7" s="168" customFormat="1" outlineLevel="2" x14ac:dyDescent="0.35">
      <c r="A672" s="465"/>
      <c r="B672" s="465"/>
      <c r="C672" s="465"/>
      <c r="D672" s="465"/>
      <c r="E672" s="465"/>
      <c r="F672" s="465"/>
      <c r="G672" s="465"/>
    </row>
    <row r="673" spans="1:7" s="168" customFormat="1" outlineLevel="2" x14ac:dyDescent="0.35">
      <c r="A673" s="465"/>
      <c r="B673" s="465"/>
      <c r="C673" s="465"/>
      <c r="D673" s="465"/>
      <c r="E673" s="465"/>
      <c r="F673" s="465"/>
      <c r="G673" s="465"/>
    </row>
    <row r="674" spans="1:7" s="168" customFormat="1" outlineLevel="1" x14ac:dyDescent="0.35">
      <c r="A674" s="465"/>
      <c r="B674" s="465"/>
      <c r="C674" s="465"/>
      <c r="D674" s="465"/>
      <c r="E674" s="465"/>
      <c r="F674" s="465"/>
      <c r="G674" s="465"/>
    </row>
    <row r="675" spans="1:7" s="168" customFormat="1" ht="15.5" outlineLevel="2" x14ac:dyDescent="0.35">
      <c r="A675" s="77">
        <f>'BD8'!A343</f>
        <v>0</v>
      </c>
      <c r="B675" s="304">
        <f>'BD8'!G348</f>
        <v>0</v>
      </c>
      <c r="C675" s="180"/>
      <c r="D675"/>
      <c r="E675"/>
      <c r="F675"/>
      <c r="G675"/>
    </row>
    <row r="676" spans="1:7" s="168" customFormat="1" ht="14.5" customHeight="1" outlineLevel="2" x14ac:dyDescent="0.35">
      <c r="A676" s="465" t="s">
        <v>164</v>
      </c>
      <c r="B676" s="465"/>
      <c r="C676" s="465"/>
      <c r="D676" s="465"/>
      <c r="E676" s="465"/>
      <c r="F676" s="465"/>
      <c r="G676" s="465"/>
    </row>
    <row r="677" spans="1:7" s="168" customFormat="1" outlineLevel="2" x14ac:dyDescent="0.35">
      <c r="A677" s="465"/>
      <c r="B677" s="465"/>
      <c r="C677" s="465"/>
      <c r="D677" s="465"/>
      <c r="E677" s="465"/>
      <c r="F677" s="465"/>
      <c r="G677" s="465"/>
    </row>
    <row r="678" spans="1:7" s="168" customFormat="1" outlineLevel="2" x14ac:dyDescent="0.35">
      <c r="A678" s="465"/>
      <c r="B678" s="465"/>
      <c r="C678" s="465"/>
      <c r="D678" s="465"/>
      <c r="E678" s="465"/>
      <c r="F678" s="465"/>
      <c r="G678" s="465"/>
    </row>
    <row r="679" spans="1:7" s="168" customFormat="1" outlineLevel="2" x14ac:dyDescent="0.35">
      <c r="A679" s="465"/>
      <c r="B679" s="465"/>
      <c r="C679" s="465"/>
      <c r="D679" s="465"/>
      <c r="E679" s="465"/>
      <c r="F679" s="465"/>
      <c r="G679" s="465"/>
    </row>
    <row r="680" spans="1:7" s="168" customFormat="1" outlineLevel="2" x14ac:dyDescent="0.35">
      <c r="A680" s="465"/>
      <c r="B680" s="465"/>
      <c r="C680" s="465"/>
      <c r="D680" s="465"/>
      <c r="E680" s="465"/>
      <c r="F680" s="465"/>
      <c r="G680" s="465"/>
    </row>
    <row r="681" spans="1:7" s="168" customFormat="1" outlineLevel="1" x14ac:dyDescent="0.35">
      <c r="A681" s="465"/>
      <c r="B681" s="465"/>
      <c r="C681" s="465"/>
      <c r="D681" s="465"/>
      <c r="E681" s="465"/>
      <c r="F681" s="465"/>
      <c r="G681" s="465"/>
    </row>
    <row r="682" spans="1:7" s="168" customFormat="1" ht="15.5" outlineLevel="2" x14ac:dyDescent="0.35">
      <c r="A682" s="77">
        <f>'BD8'!A351</f>
        <v>0</v>
      </c>
      <c r="B682" s="304">
        <f>'BD8'!G356</f>
        <v>0</v>
      </c>
      <c r="C682" s="180"/>
      <c r="D682"/>
      <c r="E682"/>
      <c r="F682"/>
      <c r="G682"/>
    </row>
    <row r="683" spans="1:7" s="168" customFormat="1" ht="14.5" customHeight="1" outlineLevel="2" x14ac:dyDescent="0.35">
      <c r="A683" s="465" t="s">
        <v>164</v>
      </c>
      <c r="B683" s="465"/>
      <c r="C683" s="465"/>
      <c r="D683" s="465"/>
      <c r="E683" s="465"/>
      <c r="F683" s="465"/>
      <c r="G683" s="465"/>
    </row>
    <row r="684" spans="1:7" s="168" customFormat="1" outlineLevel="2" x14ac:dyDescent="0.35">
      <c r="A684" s="465"/>
      <c r="B684" s="465"/>
      <c r="C684" s="465"/>
      <c r="D684" s="465"/>
      <c r="E684" s="465"/>
      <c r="F684" s="465"/>
      <c r="G684" s="465"/>
    </row>
    <row r="685" spans="1:7" s="168" customFormat="1" outlineLevel="2" x14ac:dyDescent="0.35">
      <c r="A685" s="465"/>
      <c r="B685" s="465"/>
      <c r="C685" s="465"/>
      <c r="D685" s="465"/>
      <c r="E685" s="465"/>
      <c r="F685" s="465"/>
      <c r="G685" s="465"/>
    </row>
    <row r="686" spans="1:7" s="168" customFormat="1" outlineLevel="2" x14ac:dyDescent="0.35">
      <c r="A686" s="465"/>
      <c r="B686" s="465"/>
      <c r="C686" s="465"/>
      <c r="D686" s="465"/>
      <c r="E686" s="465"/>
      <c r="F686" s="465"/>
      <c r="G686" s="465"/>
    </row>
    <row r="687" spans="1:7" s="168" customFormat="1" outlineLevel="2" x14ac:dyDescent="0.35">
      <c r="A687" s="465"/>
      <c r="B687" s="465"/>
      <c r="C687" s="465"/>
      <c r="D687" s="465"/>
      <c r="E687" s="465"/>
      <c r="F687" s="465"/>
      <c r="G687" s="465"/>
    </row>
    <row r="688" spans="1:7" s="168" customFormat="1" outlineLevel="1" x14ac:dyDescent="0.35">
      <c r="A688" s="465"/>
      <c r="B688" s="465"/>
      <c r="C688" s="465"/>
      <c r="D688" s="465"/>
      <c r="E688" s="465"/>
      <c r="F688" s="465"/>
      <c r="G688" s="465"/>
    </row>
    <row r="689" spans="1:7" s="168" customFormat="1" ht="15.5" outlineLevel="2" x14ac:dyDescent="0.35">
      <c r="A689" s="77">
        <f>'BD8'!A359</f>
        <v>0</v>
      </c>
      <c r="B689" s="304">
        <f>'BD8'!G364</f>
        <v>0</v>
      </c>
      <c r="C689" s="180"/>
      <c r="D689"/>
      <c r="E689"/>
      <c r="F689"/>
      <c r="G689"/>
    </row>
    <row r="690" spans="1:7" s="168" customFormat="1" outlineLevel="2" x14ac:dyDescent="0.35">
      <c r="A690" s="465" t="s">
        <v>164</v>
      </c>
      <c r="B690" s="465"/>
      <c r="C690" s="465"/>
      <c r="D690" s="465"/>
      <c r="E690" s="465"/>
      <c r="F690" s="465"/>
      <c r="G690" s="465"/>
    </row>
    <row r="691" spans="1:7" s="168" customFormat="1" outlineLevel="2" x14ac:dyDescent="0.35">
      <c r="A691" s="465"/>
      <c r="B691" s="465"/>
      <c r="C691" s="465"/>
      <c r="D691" s="465"/>
      <c r="E691" s="465"/>
      <c r="F691" s="465"/>
      <c r="G691" s="465"/>
    </row>
    <row r="692" spans="1:7" s="168" customFormat="1" outlineLevel="2" x14ac:dyDescent="0.35">
      <c r="A692" s="465"/>
      <c r="B692" s="465"/>
      <c r="C692" s="465"/>
      <c r="D692" s="465"/>
      <c r="E692" s="465"/>
      <c r="F692" s="465"/>
      <c r="G692" s="465"/>
    </row>
    <row r="693" spans="1:7" s="168" customFormat="1" outlineLevel="2" x14ac:dyDescent="0.35">
      <c r="A693" s="465"/>
      <c r="B693" s="465"/>
      <c r="C693" s="465"/>
      <c r="D693" s="465"/>
      <c r="E693" s="465"/>
      <c r="F693" s="465"/>
      <c r="G693" s="465"/>
    </row>
    <row r="694" spans="1:7" s="168" customFormat="1" outlineLevel="2" x14ac:dyDescent="0.35">
      <c r="A694" s="465"/>
      <c r="B694" s="465"/>
      <c r="C694" s="465"/>
      <c r="D694" s="465"/>
      <c r="E694" s="465"/>
      <c r="F694" s="465"/>
      <c r="G694" s="465"/>
    </row>
    <row r="695" spans="1:7" s="168" customFormat="1" outlineLevel="2" x14ac:dyDescent="0.35">
      <c r="A695" s="465"/>
      <c r="B695" s="465"/>
      <c r="C695" s="465"/>
      <c r="D695" s="465"/>
      <c r="E695" s="465"/>
      <c r="F695" s="465"/>
      <c r="G695" s="465"/>
    </row>
    <row r="696" spans="1:7" s="168" customFormat="1" outlineLevel="1" x14ac:dyDescent="0.35">
      <c r="A696"/>
      <c r="B696"/>
      <c r="C696"/>
      <c r="D696"/>
      <c r="E696"/>
      <c r="F696"/>
      <c r="G696"/>
    </row>
    <row r="697" spans="1:7" ht="15" thickBot="1" x14ac:dyDescent="0.4"/>
    <row r="698" spans="1:7" ht="42" customHeight="1" thickBot="1" x14ac:dyDescent="0.4">
      <c r="A698" s="166" t="s">
        <v>13</v>
      </c>
      <c r="B698" s="563" t="s">
        <v>66</v>
      </c>
      <c r="C698" s="564"/>
      <c r="D698" s="564"/>
      <c r="E698" s="564"/>
      <c r="F698" s="564"/>
      <c r="G698" s="580"/>
    </row>
    <row r="699" spans="1:7" ht="24" thickBot="1" x14ac:dyDescent="0.6">
      <c r="A699" s="16" t="s">
        <v>39</v>
      </c>
      <c r="B699" s="466">
        <f>B701+B709+B717+B725+B733+B741+B749+B757+B765+B773</f>
        <v>0</v>
      </c>
      <c r="C699" s="467"/>
    </row>
    <row r="700" spans="1:7" outlineLevel="1" collapsed="1" x14ac:dyDescent="0.35"/>
    <row r="701" spans="1:7" ht="15.5" outlineLevel="1" x14ac:dyDescent="0.35">
      <c r="A701" s="306">
        <f>'BD8'!A370</f>
        <v>0</v>
      </c>
      <c r="B701" s="81">
        <f>'BD8'!G370</f>
        <v>0</v>
      </c>
      <c r="C701" s="180"/>
    </row>
    <row r="702" spans="1:7" outlineLevel="1" x14ac:dyDescent="0.35">
      <c r="A702" s="498" t="s">
        <v>145</v>
      </c>
      <c r="B702" s="499"/>
      <c r="C702" s="499"/>
      <c r="D702" s="499"/>
      <c r="E702" s="499"/>
      <c r="F702" s="499"/>
      <c r="G702" s="500"/>
    </row>
    <row r="703" spans="1:7" outlineLevel="1" x14ac:dyDescent="0.35">
      <c r="A703" s="501"/>
      <c r="B703" s="596"/>
      <c r="C703" s="596"/>
      <c r="D703" s="596"/>
      <c r="E703" s="596"/>
      <c r="F703" s="596"/>
      <c r="G703" s="503"/>
    </row>
    <row r="704" spans="1:7" ht="15" customHeight="1" outlineLevel="1" x14ac:dyDescent="0.35">
      <c r="A704" s="501"/>
      <c r="B704" s="596"/>
      <c r="C704" s="596"/>
      <c r="D704" s="596"/>
      <c r="E704" s="596"/>
      <c r="F704" s="596"/>
      <c r="G704" s="503"/>
    </row>
    <row r="705" spans="1:7" outlineLevel="1" x14ac:dyDescent="0.35">
      <c r="A705" s="501"/>
      <c r="B705" s="596"/>
      <c r="C705" s="596"/>
      <c r="D705" s="596"/>
      <c r="E705" s="596"/>
      <c r="F705" s="596"/>
      <c r="G705" s="503"/>
    </row>
    <row r="706" spans="1:7" outlineLevel="1" x14ac:dyDescent="0.35">
      <c r="A706" s="501"/>
      <c r="B706" s="596"/>
      <c r="C706" s="596"/>
      <c r="D706" s="596"/>
      <c r="E706" s="596"/>
      <c r="F706" s="596"/>
      <c r="G706" s="503"/>
    </row>
    <row r="707" spans="1:7" outlineLevel="1" x14ac:dyDescent="0.35">
      <c r="A707" s="501"/>
      <c r="B707" s="596"/>
      <c r="C707" s="596"/>
      <c r="D707" s="596"/>
      <c r="E707" s="596"/>
      <c r="F707" s="596"/>
      <c r="G707" s="503"/>
    </row>
    <row r="708" spans="1:7" outlineLevel="1" x14ac:dyDescent="0.35">
      <c r="A708" s="504"/>
      <c r="B708" s="505"/>
      <c r="C708" s="505"/>
      <c r="D708" s="505"/>
      <c r="E708" s="505"/>
      <c r="F708" s="505"/>
      <c r="G708" s="506"/>
    </row>
    <row r="709" spans="1:7" ht="15" customHeight="1" outlineLevel="1" x14ac:dyDescent="0.35">
      <c r="A709" s="77">
        <f>'BD8'!A371</f>
        <v>0</v>
      </c>
      <c r="B709" s="81">
        <f>'BD8'!G371</f>
        <v>0</v>
      </c>
      <c r="C709" s="179"/>
      <c r="D709" s="179"/>
      <c r="E709" s="178"/>
      <c r="F709" s="178"/>
      <c r="G709" s="43"/>
    </row>
    <row r="710" spans="1:7" ht="15" customHeight="1" outlineLevel="1" x14ac:dyDescent="0.35">
      <c r="A710" s="498" t="s">
        <v>145</v>
      </c>
      <c r="B710" s="499"/>
      <c r="C710" s="499"/>
      <c r="D710" s="499"/>
      <c r="E710" s="499"/>
      <c r="F710" s="499"/>
      <c r="G710" s="500"/>
    </row>
    <row r="711" spans="1:7" ht="15" customHeight="1" outlineLevel="1" x14ac:dyDescent="0.35">
      <c r="A711" s="501"/>
      <c r="B711" s="596"/>
      <c r="C711" s="596"/>
      <c r="D711" s="596"/>
      <c r="E711" s="596"/>
      <c r="F711" s="596"/>
      <c r="G711" s="503"/>
    </row>
    <row r="712" spans="1:7" ht="15" customHeight="1" outlineLevel="1" x14ac:dyDescent="0.35">
      <c r="A712" s="501"/>
      <c r="B712" s="596"/>
      <c r="C712" s="596"/>
      <c r="D712" s="596"/>
      <c r="E712" s="596"/>
      <c r="F712" s="596"/>
      <c r="G712" s="503"/>
    </row>
    <row r="713" spans="1:7" ht="15" customHeight="1" outlineLevel="1" x14ac:dyDescent="0.35">
      <c r="A713" s="501"/>
      <c r="B713" s="596"/>
      <c r="C713" s="596"/>
      <c r="D713" s="596"/>
      <c r="E713" s="596"/>
      <c r="F713" s="596"/>
      <c r="G713" s="503"/>
    </row>
    <row r="714" spans="1:7" ht="15" customHeight="1" outlineLevel="1" x14ac:dyDescent="0.35">
      <c r="A714" s="501"/>
      <c r="B714" s="596"/>
      <c r="C714" s="596"/>
      <c r="D714" s="596"/>
      <c r="E714" s="596"/>
      <c r="F714" s="596"/>
      <c r="G714" s="503"/>
    </row>
    <row r="715" spans="1:7" ht="15" customHeight="1" outlineLevel="1" x14ac:dyDescent="0.35">
      <c r="A715" s="501"/>
      <c r="B715" s="596"/>
      <c r="C715" s="596"/>
      <c r="D715" s="596"/>
      <c r="E715" s="596"/>
      <c r="F715" s="596"/>
      <c r="G715" s="503"/>
    </row>
    <row r="716" spans="1:7" ht="15" customHeight="1" outlineLevel="1" x14ac:dyDescent="0.35">
      <c r="A716" s="504"/>
      <c r="B716" s="505"/>
      <c r="C716" s="505"/>
      <c r="D716" s="505"/>
      <c r="E716" s="505"/>
      <c r="F716" s="505"/>
      <c r="G716" s="506"/>
    </row>
    <row r="717" spans="1:7" ht="15.5" outlineLevel="1" x14ac:dyDescent="0.35">
      <c r="A717" s="77">
        <f>'BD8'!A372</f>
        <v>0</v>
      </c>
      <c r="B717" s="81">
        <f>'BD8'!G372</f>
        <v>0</v>
      </c>
    </row>
    <row r="718" spans="1:7" outlineLevel="1" x14ac:dyDescent="0.35">
      <c r="A718" s="498" t="s">
        <v>145</v>
      </c>
      <c r="B718" s="499"/>
      <c r="C718" s="499"/>
      <c r="D718" s="499"/>
      <c r="E718" s="499"/>
      <c r="F718" s="499"/>
      <c r="G718" s="500"/>
    </row>
    <row r="719" spans="1:7" outlineLevel="1" x14ac:dyDescent="0.35">
      <c r="A719" s="501"/>
      <c r="B719" s="596"/>
      <c r="C719" s="596"/>
      <c r="D719" s="596"/>
      <c r="E719" s="596"/>
      <c r="F719" s="596"/>
      <c r="G719" s="503"/>
    </row>
    <row r="720" spans="1:7" outlineLevel="1" x14ac:dyDescent="0.35">
      <c r="A720" s="501"/>
      <c r="B720" s="596"/>
      <c r="C720" s="596"/>
      <c r="D720" s="596"/>
      <c r="E720" s="596"/>
      <c r="F720" s="596"/>
      <c r="G720" s="503"/>
    </row>
    <row r="721" spans="1:7" outlineLevel="1" x14ac:dyDescent="0.35">
      <c r="A721" s="501"/>
      <c r="B721" s="596"/>
      <c r="C721" s="596"/>
      <c r="D721" s="596"/>
      <c r="E721" s="596"/>
      <c r="F721" s="596"/>
      <c r="G721" s="503"/>
    </row>
    <row r="722" spans="1:7" outlineLevel="1" x14ac:dyDescent="0.35">
      <c r="A722" s="501"/>
      <c r="B722" s="596"/>
      <c r="C722" s="596"/>
      <c r="D722" s="596"/>
      <c r="E722" s="596"/>
      <c r="F722" s="596"/>
      <c r="G722" s="503"/>
    </row>
    <row r="723" spans="1:7" outlineLevel="1" x14ac:dyDescent="0.35">
      <c r="A723" s="501"/>
      <c r="B723" s="596"/>
      <c r="C723" s="596"/>
      <c r="D723" s="596"/>
      <c r="E723" s="596"/>
      <c r="F723" s="596"/>
      <c r="G723" s="503"/>
    </row>
    <row r="724" spans="1:7" outlineLevel="1" x14ac:dyDescent="0.35">
      <c r="A724" s="504"/>
      <c r="B724" s="505"/>
      <c r="C724" s="505"/>
      <c r="D724" s="505"/>
      <c r="E724" s="505"/>
      <c r="F724" s="505"/>
      <c r="G724" s="506"/>
    </row>
    <row r="725" spans="1:7" ht="15.5" outlineLevel="1" x14ac:dyDescent="0.35">
      <c r="A725" s="77">
        <f>'BD8'!A373</f>
        <v>0</v>
      </c>
      <c r="B725" s="81">
        <f>'BD8'!G373</f>
        <v>0</v>
      </c>
    </row>
    <row r="726" spans="1:7" outlineLevel="1" x14ac:dyDescent="0.35">
      <c r="A726" s="498" t="s">
        <v>145</v>
      </c>
      <c r="B726" s="499"/>
      <c r="C726" s="499"/>
      <c r="D726" s="499"/>
      <c r="E726" s="499"/>
      <c r="F726" s="499"/>
      <c r="G726" s="500"/>
    </row>
    <row r="727" spans="1:7" outlineLevel="1" x14ac:dyDescent="0.35">
      <c r="A727" s="501"/>
      <c r="B727" s="596"/>
      <c r="C727" s="596"/>
      <c r="D727" s="596"/>
      <c r="E727" s="596"/>
      <c r="F727" s="596"/>
      <c r="G727" s="503"/>
    </row>
    <row r="728" spans="1:7" outlineLevel="1" x14ac:dyDescent="0.35">
      <c r="A728" s="501"/>
      <c r="B728" s="596"/>
      <c r="C728" s="596"/>
      <c r="D728" s="596"/>
      <c r="E728" s="596"/>
      <c r="F728" s="596"/>
      <c r="G728" s="503"/>
    </row>
    <row r="729" spans="1:7" outlineLevel="1" x14ac:dyDescent="0.35">
      <c r="A729" s="501"/>
      <c r="B729" s="596"/>
      <c r="C729" s="596"/>
      <c r="D729" s="596"/>
      <c r="E729" s="596"/>
      <c r="F729" s="596"/>
      <c r="G729" s="503"/>
    </row>
    <row r="730" spans="1:7" outlineLevel="1" x14ac:dyDescent="0.35">
      <c r="A730" s="501"/>
      <c r="B730" s="596"/>
      <c r="C730" s="596"/>
      <c r="D730" s="596"/>
      <c r="E730" s="596"/>
      <c r="F730" s="596"/>
      <c r="G730" s="503"/>
    </row>
    <row r="731" spans="1:7" outlineLevel="1" x14ac:dyDescent="0.35">
      <c r="A731" s="501"/>
      <c r="B731" s="596"/>
      <c r="C731" s="596"/>
      <c r="D731" s="596"/>
      <c r="E731" s="596"/>
      <c r="F731" s="596"/>
      <c r="G731" s="503"/>
    </row>
    <row r="732" spans="1:7" outlineLevel="1" x14ac:dyDescent="0.35">
      <c r="A732" s="504"/>
      <c r="B732" s="505"/>
      <c r="C732" s="505"/>
      <c r="D732" s="505"/>
      <c r="E732" s="505"/>
      <c r="F732" s="505"/>
      <c r="G732" s="506"/>
    </row>
    <row r="733" spans="1:7" ht="15.5" outlineLevel="1" x14ac:dyDescent="0.35">
      <c r="A733" s="77">
        <f>'BD8'!A374</f>
        <v>0</v>
      </c>
      <c r="B733" s="81">
        <f>'BD8'!G374</f>
        <v>0</v>
      </c>
    </row>
    <row r="734" spans="1:7" outlineLevel="1" x14ac:dyDescent="0.35">
      <c r="A734" s="498" t="s">
        <v>145</v>
      </c>
      <c r="B734" s="499"/>
      <c r="C734" s="499"/>
      <c r="D734" s="499"/>
      <c r="E734" s="499"/>
      <c r="F734" s="499"/>
      <c r="G734" s="500"/>
    </row>
    <row r="735" spans="1:7" outlineLevel="1" x14ac:dyDescent="0.35">
      <c r="A735" s="501"/>
      <c r="B735" s="596"/>
      <c r="C735" s="596"/>
      <c r="D735" s="596"/>
      <c r="E735" s="596"/>
      <c r="F735" s="596"/>
      <c r="G735" s="503"/>
    </row>
    <row r="736" spans="1:7" outlineLevel="1" x14ac:dyDescent="0.35">
      <c r="A736" s="501"/>
      <c r="B736" s="596"/>
      <c r="C736" s="596"/>
      <c r="D736" s="596"/>
      <c r="E736" s="596"/>
      <c r="F736" s="596"/>
      <c r="G736" s="503"/>
    </row>
    <row r="737" spans="1:7" outlineLevel="1" x14ac:dyDescent="0.35">
      <c r="A737" s="501"/>
      <c r="B737" s="596"/>
      <c r="C737" s="596"/>
      <c r="D737" s="596"/>
      <c r="E737" s="596"/>
      <c r="F737" s="596"/>
      <c r="G737" s="503"/>
    </row>
    <row r="738" spans="1:7" outlineLevel="1" x14ac:dyDescent="0.35">
      <c r="A738" s="501"/>
      <c r="B738" s="596"/>
      <c r="C738" s="596"/>
      <c r="D738" s="596"/>
      <c r="E738" s="596"/>
      <c r="F738" s="596"/>
      <c r="G738" s="503"/>
    </row>
    <row r="739" spans="1:7" outlineLevel="1" x14ac:dyDescent="0.35">
      <c r="A739" s="501"/>
      <c r="B739" s="596"/>
      <c r="C739" s="596"/>
      <c r="D739" s="596"/>
      <c r="E739" s="596"/>
      <c r="F739" s="596"/>
      <c r="G739" s="503"/>
    </row>
    <row r="740" spans="1:7" outlineLevel="1" x14ac:dyDescent="0.35">
      <c r="A740" s="504"/>
      <c r="B740" s="505"/>
      <c r="C740" s="505"/>
      <c r="D740" s="505"/>
      <c r="E740" s="505"/>
      <c r="F740" s="505"/>
      <c r="G740" s="506"/>
    </row>
    <row r="741" spans="1:7" ht="15.5" outlineLevel="2" x14ac:dyDescent="0.35">
      <c r="A741" s="77">
        <f>'BD8'!A375</f>
        <v>0</v>
      </c>
      <c r="B741" s="81">
        <f>'BD8'!G375</f>
        <v>0</v>
      </c>
      <c r="C741" s="20"/>
      <c r="D741" s="20"/>
      <c r="E741" s="20"/>
      <c r="F741" s="20"/>
      <c r="G741" s="20"/>
    </row>
    <row r="742" spans="1:7" outlineLevel="2" x14ac:dyDescent="0.35">
      <c r="A742" s="498" t="s">
        <v>145</v>
      </c>
      <c r="B742" s="499"/>
      <c r="C742" s="499"/>
      <c r="D742" s="499"/>
      <c r="E742" s="499"/>
      <c r="F742" s="499"/>
      <c r="G742" s="500"/>
    </row>
    <row r="743" spans="1:7" outlineLevel="2" x14ac:dyDescent="0.35">
      <c r="A743" s="501"/>
      <c r="B743" s="596"/>
      <c r="C743" s="596"/>
      <c r="D743" s="596"/>
      <c r="E743" s="596"/>
      <c r="F743" s="596"/>
      <c r="G743" s="503"/>
    </row>
    <row r="744" spans="1:7" outlineLevel="2" x14ac:dyDescent="0.35">
      <c r="A744" s="501"/>
      <c r="B744" s="596"/>
      <c r="C744" s="596"/>
      <c r="D744" s="596"/>
      <c r="E744" s="596"/>
      <c r="F744" s="596"/>
      <c r="G744" s="503"/>
    </row>
    <row r="745" spans="1:7" outlineLevel="2" x14ac:dyDescent="0.35">
      <c r="A745" s="501"/>
      <c r="B745" s="596"/>
      <c r="C745" s="596"/>
      <c r="D745" s="596"/>
      <c r="E745" s="596"/>
      <c r="F745" s="596"/>
      <c r="G745" s="503"/>
    </row>
    <row r="746" spans="1:7" outlineLevel="2" x14ac:dyDescent="0.35">
      <c r="A746" s="501"/>
      <c r="B746" s="596"/>
      <c r="C746" s="596"/>
      <c r="D746" s="596"/>
      <c r="E746" s="596"/>
      <c r="F746" s="596"/>
      <c r="G746" s="503"/>
    </row>
    <row r="747" spans="1:7" outlineLevel="2" x14ac:dyDescent="0.35">
      <c r="A747" s="501"/>
      <c r="B747" s="596"/>
      <c r="C747" s="596"/>
      <c r="D747" s="596"/>
      <c r="E747" s="596"/>
      <c r="F747" s="596"/>
      <c r="G747" s="503"/>
    </row>
    <row r="748" spans="1:7" outlineLevel="2" x14ac:dyDescent="0.35">
      <c r="A748" s="504"/>
      <c r="B748" s="505"/>
      <c r="C748" s="505"/>
      <c r="D748" s="505"/>
      <c r="E748" s="505"/>
      <c r="F748" s="505"/>
      <c r="G748" s="506"/>
    </row>
    <row r="749" spans="1:7" ht="15.5" outlineLevel="2" x14ac:dyDescent="0.35">
      <c r="A749" s="77">
        <f>'BD8'!A376</f>
        <v>0</v>
      </c>
      <c r="B749" s="81">
        <f>'BD8'!G376</f>
        <v>0</v>
      </c>
      <c r="C749" s="20"/>
      <c r="D749" s="20"/>
      <c r="E749" s="20"/>
      <c r="F749" s="20"/>
      <c r="G749" s="20"/>
    </row>
    <row r="750" spans="1:7" outlineLevel="2" x14ac:dyDescent="0.35">
      <c r="A750" s="498" t="s">
        <v>145</v>
      </c>
      <c r="B750" s="499"/>
      <c r="C750" s="499"/>
      <c r="D750" s="499"/>
      <c r="E750" s="499"/>
      <c r="F750" s="499"/>
      <c r="G750" s="500"/>
    </row>
    <row r="751" spans="1:7" outlineLevel="2" x14ac:dyDescent="0.35">
      <c r="A751" s="501"/>
      <c r="B751" s="596"/>
      <c r="C751" s="596"/>
      <c r="D751" s="596"/>
      <c r="E751" s="596"/>
      <c r="F751" s="596"/>
      <c r="G751" s="503"/>
    </row>
    <row r="752" spans="1:7" outlineLevel="2" x14ac:dyDescent="0.35">
      <c r="A752" s="501"/>
      <c r="B752" s="596"/>
      <c r="C752" s="596"/>
      <c r="D752" s="596"/>
      <c r="E752" s="596"/>
      <c r="F752" s="596"/>
      <c r="G752" s="503"/>
    </row>
    <row r="753" spans="1:7" outlineLevel="2" x14ac:dyDescent="0.35">
      <c r="A753" s="501"/>
      <c r="B753" s="596"/>
      <c r="C753" s="596"/>
      <c r="D753" s="596"/>
      <c r="E753" s="596"/>
      <c r="F753" s="596"/>
      <c r="G753" s="503"/>
    </row>
    <row r="754" spans="1:7" outlineLevel="2" x14ac:dyDescent="0.35">
      <c r="A754" s="501"/>
      <c r="B754" s="596"/>
      <c r="C754" s="596"/>
      <c r="D754" s="596"/>
      <c r="E754" s="596"/>
      <c r="F754" s="596"/>
      <c r="G754" s="503"/>
    </row>
    <row r="755" spans="1:7" outlineLevel="2" x14ac:dyDescent="0.35">
      <c r="A755" s="501"/>
      <c r="B755" s="596"/>
      <c r="C755" s="596"/>
      <c r="D755" s="596"/>
      <c r="E755" s="596"/>
      <c r="F755" s="596"/>
      <c r="G755" s="503"/>
    </row>
    <row r="756" spans="1:7" outlineLevel="2" x14ac:dyDescent="0.35">
      <c r="A756" s="504"/>
      <c r="B756" s="505"/>
      <c r="C756" s="505"/>
      <c r="D756" s="505"/>
      <c r="E756" s="505"/>
      <c r="F756" s="505"/>
      <c r="G756" s="506"/>
    </row>
    <row r="757" spans="1:7" ht="15.5" outlineLevel="2" x14ac:dyDescent="0.35">
      <c r="A757" s="77">
        <f>'BD8'!A377</f>
        <v>0</v>
      </c>
      <c r="B757" s="81">
        <f>'BD8'!G377</f>
        <v>0</v>
      </c>
      <c r="C757" s="20"/>
      <c r="D757" s="20"/>
      <c r="E757" s="20"/>
      <c r="F757" s="20"/>
      <c r="G757" s="20"/>
    </row>
    <row r="758" spans="1:7" outlineLevel="2" x14ac:dyDescent="0.35">
      <c r="A758" s="498" t="s">
        <v>145</v>
      </c>
      <c r="B758" s="499"/>
      <c r="C758" s="499"/>
      <c r="D758" s="499"/>
      <c r="E758" s="499"/>
      <c r="F758" s="499"/>
      <c r="G758" s="500"/>
    </row>
    <row r="759" spans="1:7" outlineLevel="2" x14ac:dyDescent="0.35">
      <c r="A759" s="501"/>
      <c r="B759" s="596"/>
      <c r="C759" s="596"/>
      <c r="D759" s="596"/>
      <c r="E759" s="596"/>
      <c r="F759" s="596"/>
      <c r="G759" s="503"/>
    </row>
    <row r="760" spans="1:7" outlineLevel="2" x14ac:dyDescent="0.35">
      <c r="A760" s="501"/>
      <c r="B760" s="596"/>
      <c r="C760" s="596"/>
      <c r="D760" s="596"/>
      <c r="E760" s="596"/>
      <c r="F760" s="596"/>
      <c r="G760" s="503"/>
    </row>
    <row r="761" spans="1:7" outlineLevel="2" x14ac:dyDescent="0.35">
      <c r="A761" s="501"/>
      <c r="B761" s="596"/>
      <c r="C761" s="596"/>
      <c r="D761" s="596"/>
      <c r="E761" s="596"/>
      <c r="F761" s="596"/>
      <c r="G761" s="503"/>
    </row>
    <row r="762" spans="1:7" outlineLevel="2" x14ac:dyDescent="0.35">
      <c r="A762" s="501"/>
      <c r="B762" s="596"/>
      <c r="C762" s="596"/>
      <c r="D762" s="596"/>
      <c r="E762" s="596"/>
      <c r="F762" s="596"/>
      <c r="G762" s="503"/>
    </row>
    <row r="763" spans="1:7" outlineLevel="2" x14ac:dyDescent="0.35">
      <c r="A763" s="501"/>
      <c r="B763" s="596"/>
      <c r="C763" s="596"/>
      <c r="D763" s="596"/>
      <c r="E763" s="596"/>
      <c r="F763" s="596"/>
      <c r="G763" s="503"/>
    </row>
    <row r="764" spans="1:7" outlineLevel="2" x14ac:dyDescent="0.35">
      <c r="A764" s="504"/>
      <c r="B764" s="505"/>
      <c r="C764" s="505"/>
      <c r="D764" s="505"/>
      <c r="E764" s="505"/>
      <c r="F764" s="505"/>
      <c r="G764" s="506"/>
    </row>
    <row r="765" spans="1:7" ht="15.5" outlineLevel="2" x14ac:dyDescent="0.35">
      <c r="A765" s="77">
        <f>'BD8'!A378</f>
        <v>0</v>
      </c>
      <c r="B765" s="81">
        <f>'BD8'!G378</f>
        <v>0</v>
      </c>
      <c r="C765" s="20"/>
      <c r="D765" s="20"/>
      <c r="E765" s="20"/>
      <c r="F765" s="20"/>
      <c r="G765" s="20"/>
    </row>
    <row r="766" spans="1:7" outlineLevel="2" x14ac:dyDescent="0.35">
      <c r="A766" s="498" t="s">
        <v>145</v>
      </c>
      <c r="B766" s="499"/>
      <c r="C766" s="499"/>
      <c r="D766" s="499"/>
      <c r="E766" s="499"/>
      <c r="F766" s="499"/>
      <c r="G766" s="500"/>
    </row>
    <row r="767" spans="1:7" outlineLevel="2" x14ac:dyDescent="0.35">
      <c r="A767" s="501"/>
      <c r="B767" s="596"/>
      <c r="C767" s="596"/>
      <c r="D767" s="596"/>
      <c r="E767" s="596"/>
      <c r="F767" s="596"/>
      <c r="G767" s="503"/>
    </row>
    <row r="768" spans="1:7" outlineLevel="2" x14ac:dyDescent="0.35">
      <c r="A768" s="501"/>
      <c r="B768" s="596"/>
      <c r="C768" s="596"/>
      <c r="D768" s="596"/>
      <c r="E768" s="596"/>
      <c r="F768" s="596"/>
      <c r="G768" s="503"/>
    </row>
    <row r="769" spans="1:7" outlineLevel="2" x14ac:dyDescent="0.35">
      <c r="A769" s="501"/>
      <c r="B769" s="596"/>
      <c r="C769" s="596"/>
      <c r="D769" s="596"/>
      <c r="E769" s="596"/>
      <c r="F769" s="596"/>
      <c r="G769" s="503"/>
    </row>
    <row r="770" spans="1:7" outlineLevel="2" x14ac:dyDescent="0.35">
      <c r="A770" s="501"/>
      <c r="B770" s="596"/>
      <c r="C770" s="596"/>
      <c r="D770" s="596"/>
      <c r="E770" s="596"/>
      <c r="F770" s="596"/>
      <c r="G770" s="503"/>
    </row>
    <row r="771" spans="1:7" outlineLevel="2" x14ac:dyDescent="0.35">
      <c r="A771" s="501"/>
      <c r="B771" s="596"/>
      <c r="C771" s="596"/>
      <c r="D771" s="596"/>
      <c r="E771" s="596"/>
      <c r="F771" s="596"/>
      <c r="G771" s="503"/>
    </row>
    <row r="772" spans="1:7" outlineLevel="2" x14ac:dyDescent="0.35">
      <c r="A772" s="504"/>
      <c r="B772" s="505"/>
      <c r="C772" s="505"/>
      <c r="D772" s="505"/>
      <c r="E772" s="505"/>
      <c r="F772" s="505"/>
      <c r="G772" s="506"/>
    </row>
    <row r="773" spans="1:7" ht="15.5" outlineLevel="2" x14ac:dyDescent="0.35">
      <c r="A773" s="77">
        <f>'BD8'!A379</f>
        <v>0</v>
      </c>
      <c r="B773" s="81">
        <f>'BD8'!G379</f>
        <v>0</v>
      </c>
      <c r="C773" s="20"/>
      <c r="D773" s="20"/>
      <c r="E773" s="20"/>
      <c r="F773" s="20"/>
      <c r="G773" s="20"/>
    </row>
    <row r="774" spans="1:7" ht="14.5" customHeight="1" outlineLevel="2" x14ac:dyDescent="0.35">
      <c r="A774" s="498" t="s">
        <v>145</v>
      </c>
      <c r="B774" s="499"/>
      <c r="C774" s="499"/>
      <c r="D774" s="499"/>
      <c r="E774" s="499"/>
      <c r="F774" s="499"/>
      <c r="G774" s="500"/>
    </row>
    <row r="775" spans="1:7" outlineLevel="2" x14ac:dyDescent="0.35">
      <c r="A775" s="501"/>
      <c r="B775" s="596"/>
      <c r="C775" s="596"/>
      <c r="D775" s="596"/>
      <c r="E775" s="596"/>
      <c r="F775" s="596"/>
      <c r="G775" s="503"/>
    </row>
    <row r="776" spans="1:7" outlineLevel="2" x14ac:dyDescent="0.35">
      <c r="A776" s="501"/>
      <c r="B776" s="596"/>
      <c r="C776" s="596"/>
      <c r="D776" s="596"/>
      <c r="E776" s="596"/>
      <c r="F776" s="596"/>
      <c r="G776" s="503"/>
    </row>
    <row r="777" spans="1:7" outlineLevel="2" x14ac:dyDescent="0.35">
      <c r="A777" s="501"/>
      <c r="B777" s="596"/>
      <c r="C777" s="596"/>
      <c r="D777" s="596"/>
      <c r="E777" s="596"/>
      <c r="F777" s="596"/>
      <c r="G777" s="503"/>
    </row>
    <row r="778" spans="1:7" outlineLevel="2" x14ac:dyDescent="0.35">
      <c r="A778" s="501"/>
      <c r="B778" s="596"/>
      <c r="C778" s="596"/>
      <c r="D778" s="596"/>
      <c r="E778" s="596"/>
      <c r="F778" s="596"/>
      <c r="G778" s="503"/>
    </row>
    <row r="779" spans="1:7" outlineLevel="2" x14ac:dyDescent="0.35">
      <c r="A779" s="501"/>
      <c r="B779" s="596"/>
      <c r="C779" s="596"/>
      <c r="D779" s="596"/>
      <c r="E779" s="596"/>
      <c r="F779" s="596"/>
      <c r="G779" s="503"/>
    </row>
    <row r="780" spans="1:7" outlineLevel="2" x14ac:dyDescent="0.35">
      <c r="A780" s="504"/>
      <c r="B780" s="505"/>
      <c r="C780" s="505"/>
      <c r="D780" s="505"/>
      <c r="E780" s="505"/>
      <c r="F780" s="505"/>
      <c r="G780" s="506"/>
    </row>
    <row r="781" spans="1:7" outlineLevel="1" x14ac:dyDescent="0.35">
      <c r="B781" s="20"/>
      <c r="C781" s="20"/>
      <c r="D781" s="20"/>
      <c r="E781" s="20"/>
      <c r="F781" s="20"/>
      <c r="G781" s="20"/>
    </row>
    <row r="782" spans="1:7" ht="15" thickBot="1" x14ac:dyDescent="0.4"/>
    <row r="783" spans="1:7" ht="69.650000000000006" customHeight="1" thickBot="1" x14ac:dyDescent="0.4">
      <c r="A783" s="166" t="s">
        <v>7</v>
      </c>
      <c r="B783" s="563" t="s">
        <v>157</v>
      </c>
      <c r="C783" s="564"/>
      <c r="D783" s="564"/>
      <c r="E783" s="564"/>
      <c r="F783" s="564"/>
      <c r="G783" s="580"/>
    </row>
    <row r="784" spans="1:7" ht="24" thickBot="1" x14ac:dyDescent="0.6">
      <c r="A784" s="16" t="s">
        <v>39</v>
      </c>
      <c r="B784" s="466">
        <f>B786+D803</f>
        <v>0</v>
      </c>
      <c r="C784" s="467"/>
    </row>
    <row r="785" spans="1:7" outlineLevel="1" x14ac:dyDescent="0.35"/>
    <row r="786" spans="1:7" ht="18.5" outlineLevel="1" collapsed="1" x14ac:dyDescent="0.35">
      <c r="A786" s="249" t="s">
        <v>138</v>
      </c>
      <c r="B786" s="491">
        <f>'BD8'!G391</f>
        <v>0</v>
      </c>
      <c r="C786" s="491"/>
      <c r="D786" s="250"/>
      <c r="E786" s="250"/>
      <c r="F786" s="250"/>
      <c r="G786" s="250"/>
    </row>
    <row r="787" spans="1:7" hidden="1" outlineLevel="2" x14ac:dyDescent="0.35">
      <c r="A787" s="584">
        <f>'BD8'!A386</f>
        <v>0</v>
      </c>
      <c r="B787" s="586"/>
      <c r="C787" s="593" t="s">
        <v>144</v>
      </c>
      <c r="D787" s="593"/>
      <c r="E787" s="593"/>
      <c r="F787" s="593"/>
      <c r="G787" s="593"/>
    </row>
    <row r="788" spans="1:7" hidden="1" outlineLevel="2" x14ac:dyDescent="0.35">
      <c r="C788" s="593"/>
      <c r="D788" s="593"/>
      <c r="E788" s="593"/>
      <c r="F788" s="593"/>
      <c r="G788" s="593"/>
    </row>
    <row r="789" spans="1:7" hidden="1" outlineLevel="2" x14ac:dyDescent="0.35">
      <c r="C789" s="593"/>
      <c r="D789" s="593"/>
      <c r="E789" s="593"/>
      <c r="F789" s="593"/>
      <c r="G789" s="593"/>
    </row>
    <row r="790" spans="1:7" hidden="1" outlineLevel="2" x14ac:dyDescent="0.35">
      <c r="A790" s="584">
        <f>'BD8'!A387</f>
        <v>0</v>
      </c>
      <c r="B790" s="586"/>
      <c r="C790" s="593" t="s">
        <v>144</v>
      </c>
      <c r="D790" s="593"/>
      <c r="E790" s="593"/>
      <c r="F790" s="593"/>
      <c r="G790" s="593"/>
    </row>
    <row r="791" spans="1:7" hidden="1" outlineLevel="2" x14ac:dyDescent="0.35">
      <c r="C791" s="593"/>
      <c r="D791" s="593"/>
      <c r="E791" s="593"/>
      <c r="F791" s="593"/>
      <c r="G791" s="593"/>
    </row>
    <row r="792" spans="1:7" hidden="1" outlineLevel="2" x14ac:dyDescent="0.35">
      <c r="C792" s="593"/>
      <c r="D792" s="593"/>
      <c r="E792" s="593"/>
      <c r="F792" s="593"/>
      <c r="G792" s="593"/>
    </row>
    <row r="793" spans="1:7" hidden="1" outlineLevel="2" x14ac:dyDescent="0.35">
      <c r="A793" s="584">
        <f>'BD8'!A388</f>
        <v>0</v>
      </c>
      <c r="B793" s="586"/>
      <c r="C793" s="593" t="s">
        <v>144</v>
      </c>
      <c r="D793" s="593"/>
      <c r="E793" s="593"/>
      <c r="F793" s="593"/>
      <c r="G793" s="593"/>
    </row>
    <row r="794" spans="1:7" hidden="1" outlineLevel="2" x14ac:dyDescent="0.35">
      <c r="C794" s="593"/>
      <c r="D794" s="593"/>
      <c r="E794" s="593"/>
      <c r="F794" s="593"/>
      <c r="G794" s="593"/>
    </row>
    <row r="795" spans="1:7" hidden="1" outlineLevel="2" x14ac:dyDescent="0.35">
      <c r="C795" s="593"/>
      <c r="D795" s="593"/>
      <c r="E795" s="593"/>
      <c r="F795" s="593"/>
      <c r="G795" s="593"/>
    </row>
    <row r="796" spans="1:7" hidden="1" outlineLevel="2" x14ac:dyDescent="0.35">
      <c r="A796" s="584">
        <f>'BD8'!A389</f>
        <v>0</v>
      </c>
      <c r="B796" s="586"/>
      <c r="C796" s="593" t="s">
        <v>144</v>
      </c>
      <c r="D796" s="593"/>
      <c r="E796" s="593"/>
      <c r="F796" s="593"/>
      <c r="G796" s="593"/>
    </row>
    <row r="797" spans="1:7" hidden="1" outlineLevel="2" x14ac:dyDescent="0.35">
      <c r="C797" s="593"/>
      <c r="D797" s="593"/>
      <c r="E797" s="593"/>
      <c r="F797" s="593"/>
      <c r="G797" s="593"/>
    </row>
    <row r="798" spans="1:7" hidden="1" outlineLevel="2" x14ac:dyDescent="0.35">
      <c r="C798" s="593"/>
      <c r="D798" s="593"/>
      <c r="E798" s="593"/>
      <c r="F798" s="593"/>
      <c r="G798" s="593"/>
    </row>
    <row r="799" spans="1:7" hidden="1" outlineLevel="2" x14ac:dyDescent="0.35">
      <c r="A799" s="584">
        <f>'BD8'!A390</f>
        <v>0</v>
      </c>
      <c r="B799" s="586"/>
      <c r="C799" s="593" t="s">
        <v>144</v>
      </c>
      <c r="D799" s="593"/>
      <c r="E799" s="593"/>
      <c r="F799" s="593"/>
      <c r="G799" s="593"/>
    </row>
    <row r="800" spans="1:7" hidden="1" outlineLevel="2" x14ac:dyDescent="0.35">
      <c r="C800" s="593"/>
      <c r="D800" s="593"/>
      <c r="E800" s="593"/>
      <c r="F800" s="593"/>
      <c r="G800" s="593"/>
    </row>
    <row r="801" spans="1:7" hidden="1" outlineLevel="2" x14ac:dyDescent="0.35">
      <c r="C801" s="593"/>
      <c r="D801" s="593"/>
      <c r="E801" s="593"/>
      <c r="F801" s="593"/>
      <c r="G801" s="593"/>
    </row>
    <row r="802" spans="1:7" outlineLevel="1" x14ac:dyDescent="0.35"/>
    <row r="803" spans="1:7" ht="18.5" outlineLevel="1" collapsed="1" x14ac:dyDescent="0.35">
      <c r="A803" s="251" t="s">
        <v>139</v>
      </c>
      <c r="B803" s="250"/>
      <c r="C803" s="250"/>
      <c r="D803" s="491">
        <f>'BD8'!G400</f>
        <v>0</v>
      </c>
      <c r="E803" s="491"/>
      <c r="F803" s="250"/>
      <c r="G803" s="250"/>
    </row>
    <row r="804" spans="1:7" hidden="1" outlineLevel="2" x14ac:dyDescent="0.35">
      <c r="A804" s="584">
        <f>'BD8'!A395</f>
        <v>0</v>
      </c>
      <c r="B804" s="584"/>
      <c r="C804" s="593" t="s">
        <v>144</v>
      </c>
      <c r="D804" s="593"/>
      <c r="E804" s="593"/>
      <c r="F804" s="593"/>
      <c r="G804" s="593"/>
    </row>
    <row r="805" spans="1:7" hidden="1" outlineLevel="2" x14ac:dyDescent="0.35">
      <c r="C805" s="593"/>
      <c r="D805" s="593"/>
      <c r="E805" s="593"/>
      <c r="F805" s="593"/>
      <c r="G805" s="593"/>
    </row>
    <row r="806" spans="1:7" hidden="1" outlineLevel="2" x14ac:dyDescent="0.35">
      <c r="C806" s="593"/>
      <c r="D806" s="593"/>
      <c r="E806" s="593"/>
      <c r="F806" s="593"/>
      <c r="G806" s="593"/>
    </row>
    <row r="807" spans="1:7" hidden="1" outlineLevel="2" x14ac:dyDescent="0.35">
      <c r="A807" s="584">
        <f>'BD8'!A396</f>
        <v>0</v>
      </c>
      <c r="B807" s="586"/>
      <c r="C807" s="593" t="s">
        <v>144</v>
      </c>
      <c r="D807" s="593"/>
      <c r="E807" s="593"/>
      <c r="F807" s="593"/>
      <c r="G807" s="593"/>
    </row>
    <row r="808" spans="1:7" hidden="1" outlineLevel="2" x14ac:dyDescent="0.35">
      <c r="C808" s="593"/>
      <c r="D808" s="593"/>
      <c r="E808" s="593"/>
      <c r="F808" s="593"/>
      <c r="G808" s="593"/>
    </row>
    <row r="809" spans="1:7" hidden="1" outlineLevel="2" x14ac:dyDescent="0.35">
      <c r="C809" s="593"/>
      <c r="D809" s="593"/>
      <c r="E809" s="593"/>
      <c r="F809" s="593"/>
      <c r="G809" s="593"/>
    </row>
    <row r="810" spans="1:7" hidden="1" outlineLevel="2" x14ac:dyDescent="0.35">
      <c r="A810" s="584">
        <f>'BD8'!A397</f>
        <v>0</v>
      </c>
      <c r="B810" s="586"/>
      <c r="C810" s="593" t="s">
        <v>144</v>
      </c>
      <c r="D810" s="593"/>
      <c r="E810" s="593"/>
      <c r="F810" s="593"/>
      <c r="G810" s="593"/>
    </row>
    <row r="811" spans="1:7" hidden="1" outlineLevel="2" x14ac:dyDescent="0.35">
      <c r="C811" s="593"/>
      <c r="D811" s="593"/>
      <c r="E811" s="593"/>
      <c r="F811" s="593"/>
      <c r="G811" s="593"/>
    </row>
    <row r="812" spans="1:7" hidden="1" outlineLevel="2" x14ac:dyDescent="0.35">
      <c r="C812" s="593"/>
      <c r="D812" s="593"/>
      <c r="E812" s="593"/>
      <c r="F812" s="593"/>
      <c r="G812" s="593"/>
    </row>
    <row r="813" spans="1:7" hidden="1" outlineLevel="2" x14ac:dyDescent="0.35">
      <c r="A813" s="584">
        <f>'BD8'!A398</f>
        <v>0</v>
      </c>
      <c r="B813" s="586"/>
      <c r="C813" s="593" t="s">
        <v>144</v>
      </c>
      <c r="D813" s="593"/>
      <c r="E813" s="593"/>
      <c r="F813" s="593"/>
      <c r="G813" s="593"/>
    </row>
    <row r="814" spans="1:7" hidden="1" outlineLevel="2" x14ac:dyDescent="0.35">
      <c r="C814" s="593"/>
      <c r="D814" s="593"/>
      <c r="E814" s="593"/>
      <c r="F814" s="593"/>
      <c r="G814" s="593"/>
    </row>
    <row r="815" spans="1:7" hidden="1" outlineLevel="2" x14ac:dyDescent="0.35">
      <c r="C815" s="593"/>
      <c r="D815" s="593"/>
      <c r="E815" s="593"/>
      <c r="F815" s="593"/>
      <c r="G815" s="593"/>
    </row>
    <row r="816" spans="1:7" hidden="1" outlineLevel="2" x14ac:dyDescent="0.35">
      <c r="A816" s="584">
        <f>'BD8'!A399</f>
        <v>0</v>
      </c>
      <c r="B816" s="586"/>
      <c r="C816" s="593" t="s">
        <v>144</v>
      </c>
      <c r="D816" s="593"/>
      <c r="E816" s="593"/>
      <c r="F816" s="593"/>
      <c r="G816" s="593"/>
    </row>
    <row r="817" spans="1:7" hidden="1" outlineLevel="2" x14ac:dyDescent="0.35">
      <c r="C817" s="593"/>
      <c r="D817" s="593"/>
      <c r="E817" s="593"/>
      <c r="F817" s="593"/>
      <c r="G817" s="593"/>
    </row>
    <row r="818" spans="1:7" hidden="1" outlineLevel="2" x14ac:dyDescent="0.35">
      <c r="C818" s="593"/>
      <c r="D818" s="593"/>
      <c r="E818" s="593"/>
      <c r="F818" s="593"/>
      <c r="G818" s="593"/>
    </row>
    <row r="820" spans="1:7" ht="15" thickBot="1" x14ac:dyDescent="0.4"/>
    <row r="821" spans="1:7" ht="29" thickBot="1" x14ac:dyDescent="0.4">
      <c r="A821" s="166" t="s">
        <v>8</v>
      </c>
      <c r="B821" s="573"/>
      <c r="C821" s="574"/>
      <c r="D821" s="574"/>
      <c r="E821" s="574"/>
      <c r="F821" s="574"/>
      <c r="G821" s="575"/>
    </row>
    <row r="822" spans="1:7" ht="24" thickBot="1" x14ac:dyDescent="0.6">
      <c r="A822" s="16" t="s">
        <v>39</v>
      </c>
      <c r="B822" s="466">
        <f>B825+B1101</f>
        <v>0</v>
      </c>
      <c r="C822" s="467"/>
    </row>
    <row r="823" spans="1:7" ht="15" thickBot="1" x14ac:dyDescent="0.4"/>
    <row r="824" spans="1:7" ht="55.15" customHeight="1" thickBot="1" x14ac:dyDescent="0.4">
      <c r="A824" s="176" t="s">
        <v>98</v>
      </c>
      <c r="B824" s="477" t="s">
        <v>158</v>
      </c>
      <c r="C824" s="478"/>
      <c r="D824" s="478"/>
      <c r="E824" s="478"/>
      <c r="F824" s="478"/>
      <c r="G824" s="479"/>
    </row>
    <row r="825" spans="1:7" ht="24" thickBot="1" x14ac:dyDescent="0.6">
      <c r="A825" s="16" t="s">
        <v>39</v>
      </c>
      <c r="B825" s="466">
        <f>B834+B887+D940+C993+B1046</f>
        <v>0</v>
      </c>
      <c r="C825" s="467"/>
    </row>
    <row r="826" spans="1:7" outlineLevel="1" collapsed="1" x14ac:dyDescent="0.35"/>
    <row r="827" spans="1:7" outlineLevel="1" x14ac:dyDescent="0.35">
      <c r="A827" s="599" t="s">
        <v>49</v>
      </c>
      <c r="B827" s="599"/>
      <c r="C827" s="599"/>
      <c r="D827" s="599"/>
      <c r="E827" s="599"/>
      <c r="F827" s="599"/>
      <c r="G827" s="599"/>
    </row>
    <row r="828" spans="1:7" ht="111" customHeight="1" outlineLevel="2" x14ac:dyDescent="0.35">
      <c r="A828" s="175" t="s">
        <v>52</v>
      </c>
      <c r="B828" s="600" t="s">
        <v>276</v>
      </c>
      <c r="C828" s="600"/>
      <c r="D828" s="600"/>
      <c r="E828" s="600"/>
      <c r="F828" s="600"/>
      <c r="G828" s="600"/>
    </row>
    <row r="829" spans="1:7" ht="27.65" customHeight="1" outlineLevel="2" x14ac:dyDescent="0.35">
      <c r="A829" s="174" t="s">
        <v>53</v>
      </c>
      <c r="B829" s="598" t="s">
        <v>71</v>
      </c>
      <c r="C829" s="598"/>
      <c r="D829" s="598"/>
      <c r="E829" s="598"/>
      <c r="F829" s="598"/>
      <c r="G829" s="598"/>
    </row>
    <row r="830" spans="1:7" ht="112.15" customHeight="1" outlineLevel="2" x14ac:dyDescent="0.35">
      <c r="A830" s="173" t="s">
        <v>54</v>
      </c>
      <c r="B830" s="597" t="s">
        <v>64</v>
      </c>
      <c r="C830" s="597"/>
      <c r="D830" s="597"/>
      <c r="E830" s="597"/>
      <c r="F830" s="597"/>
      <c r="G830" s="597"/>
    </row>
    <row r="831" spans="1:7" ht="27" customHeight="1" outlineLevel="2" x14ac:dyDescent="0.35">
      <c r="A831" s="174" t="s">
        <v>55</v>
      </c>
      <c r="B831" s="598" t="s">
        <v>56</v>
      </c>
      <c r="C831" s="598"/>
      <c r="D831" s="598"/>
      <c r="E831" s="598"/>
      <c r="F831" s="598"/>
      <c r="G831" s="598"/>
    </row>
    <row r="832" spans="1:7" ht="83.5" customHeight="1" outlineLevel="2" x14ac:dyDescent="0.35">
      <c r="A832" s="173" t="s">
        <v>57</v>
      </c>
      <c r="B832" s="597" t="s">
        <v>58</v>
      </c>
      <c r="C832" s="597"/>
      <c r="D832" s="597"/>
      <c r="E832" s="597"/>
      <c r="F832" s="597"/>
      <c r="G832" s="597"/>
    </row>
    <row r="833" spans="1:7" outlineLevel="1" x14ac:dyDescent="0.35"/>
    <row r="834" spans="1:7" ht="18.5" outlineLevel="1" x14ac:dyDescent="0.35">
      <c r="A834" s="56" t="s">
        <v>100</v>
      </c>
      <c r="B834" s="491">
        <f>'BD8'!G424</f>
        <v>0</v>
      </c>
      <c r="C834" s="491"/>
      <c r="D834" s="170"/>
      <c r="E834" s="170"/>
      <c r="F834" s="170"/>
      <c r="G834" s="170"/>
    </row>
    <row r="835" spans="1:7" ht="14.5" customHeight="1" outlineLevel="1" x14ac:dyDescent="0.35">
      <c r="A835" s="587" t="s">
        <v>123</v>
      </c>
      <c r="B835" s="588"/>
      <c r="C835" s="588"/>
      <c r="D835" s="588"/>
      <c r="E835" s="588"/>
      <c r="F835" s="588"/>
      <c r="G835" s="589"/>
    </row>
    <row r="836" spans="1:7" s="171" customFormat="1" ht="14.5" customHeight="1" outlineLevel="1" x14ac:dyDescent="0.35">
      <c r="A836" s="584">
        <f>'BD8'!A413</f>
        <v>0</v>
      </c>
      <c r="B836" s="586"/>
      <c r="C836" s="215">
        <f>'BD8'!G413</f>
        <v>0</v>
      </c>
    </row>
    <row r="837" spans="1:7" s="171" customFormat="1" ht="14.5" customHeight="1" outlineLevel="1" x14ac:dyDescent="0.35">
      <c r="A837" s="499" t="s">
        <v>145</v>
      </c>
      <c r="B837" s="499"/>
      <c r="C837" s="499"/>
      <c r="D837" s="499"/>
      <c r="E837" s="499"/>
      <c r="F837" s="499"/>
      <c r="G837" s="500"/>
    </row>
    <row r="838" spans="1:7" s="171" customFormat="1" ht="14.5" customHeight="1" outlineLevel="1" x14ac:dyDescent="0.35">
      <c r="A838" s="502"/>
      <c r="B838" s="502"/>
      <c r="C838" s="502"/>
      <c r="D838" s="502"/>
      <c r="E838" s="502"/>
      <c r="F838" s="502"/>
      <c r="G838" s="503"/>
    </row>
    <row r="839" spans="1:7" s="171" customFormat="1" ht="14.5" customHeight="1" outlineLevel="1" x14ac:dyDescent="0.35">
      <c r="A839" s="502"/>
      <c r="B839" s="502"/>
      <c r="C839" s="502"/>
      <c r="D839" s="502"/>
      <c r="E839" s="502"/>
      <c r="F839" s="502"/>
      <c r="G839" s="503"/>
    </row>
    <row r="840" spans="1:7" s="171" customFormat="1" outlineLevel="1" x14ac:dyDescent="0.35">
      <c r="A840" s="505"/>
      <c r="B840" s="505"/>
      <c r="C840" s="505"/>
      <c r="D840" s="505"/>
      <c r="E840" s="505"/>
      <c r="F840" s="505"/>
      <c r="G840" s="506"/>
    </row>
    <row r="841" spans="1:7" s="171" customFormat="1" ht="14.5" customHeight="1" outlineLevel="1" x14ac:dyDescent="0.35">
      <c r="A841" s="584">
        <f>'BD8'!A414</f>
        <v>0</v>
      </c>
      <c r="B841" s="586"/>
      <c r="C841" s="215">
        <f>'BD8'!G414</f>
        <v>0</v>
      </c>
    </row>
    <row r="842" spans="1:7" s="171" customFormat="1" ht="14.5" customHeight="1" outlineLevel="1" x14ac:dyDescent="0.35">
      <c r="A842" s="499" t="s">
        <v>145</v>
      </c>
      <c r="B842" s="499"/>
      <c r="C842" s="499"/>
      <c r="D842" s="499"/>
      <c r="E842" s="499"/>
      <c r="F842" s="499"/>
      <c r="G842" s="500"/>
    </row>
    <row r="843" spans="1:7" s="171" customFormat="1" ht="14.5" customHeight="1" outlineLevel="1" x14ac:dyDescent="0.35">
      <c r="A843" s="502"/>
      <c r="B843" s="502"/>
      <c r="C843" s="502"/>
      <c r="D843" s="502"/>
      <c r="E843" s="502"/>
      <c r="F843" s="502"/>
      <c r="G843" s="503"/>
    </row>
    <row r="844" spans="1:7" s="171" customFormat="1" ht="14.5" customHeight="1" outlineLevel="1" x14ac:dyDescent="0.35">
      <c r="A844" s="502"/>
      <c r="B844" s="502"/>
      <c r="C844" s="502"/>
      <c r="D844" s="502"/>
      <c r="E844" s="502"/>
      <c r="F844" s="502"/>
      <c r="G844" s="503"/>
    </row>
    <row r="845" spans="1:7" s="171" customFormat="1" outlineLevel="1" x14ac:dyDescent="0.35">
      <c r="A845" s="505"/>
      <c r="B845" s="505"/>
      <c r="C845" s="505"/>
      <c r="D845" s="505"/>
      <c r="E845" s="505"/>
      <c r="F845" s="505"/>
      <c r="G845" s="506"/>
    </row>
    <row r="846" spans="1:7" s="171" customFormat="1" ht="14.5" customHeight="1" outlineLevel="1" x14ac:dyDescent="0.35">
      <c r="A846" s="584">
        <f>'BD8'!A415</f>
        <v>0</v>
      </c>
      <c r="B846" s="586"/>
      <c r="C846" s="215">
        <f>'BD8'!G415</f>
        <v>0</v>
      </c>
    </row>
    <row r="847" spans="1:7" s="171" customFormat="1" ht="14.5" customHeight="1" outlineLevel="1" x14ac:dyDescent="0.35">
      <c r="A847" s="499" t="s">
        <v>145</v>
      </c>
      <c r="B847" s="499"/>
      <c r="C847" s="499"/>
      <c r="D847" s="499"/>
      <c r="E847" s="499"/>
      <c r="F847" s="499"/>
      <c r="G847" s="500"/>
    </row>
    <row r="848" spans="1:7" s="171" customFormat="1" ht="14.5" customHeight="1" outlineLevel="1" x14ac:dyDescent="0.35">
      <c r="A848" s="502"/>
      <c r="B848" s="502"/>
      <c r="C848" s="502"/>
      <c r="D848" s="502"/>
      <c r="E848" s="502"/>
      <c r="F848" s="502"/>
      <c r="G848" s="503"/>
    </row>
    <row r="849" spans="1:7" s="171" customFormat="1" ht="14.5" customHeight="1" outlineLevel="1" x14ac:dyDescent="0.35">
      <c r="A849" s="502"/>
      <c r="B849" s="502"/>
      <c r="C849" s="502"/>
      <c r="D849" s="502"/>
      <c r="E849" s="502"/>
      <c r="F849" s="502"/>
      <c r="G849" s="503"/>
    </row>
    <row r="850" spans="1:7" s="171" customFormat="1" outlineLevel="1" x14ac:dyDescent="0.35">
      <c r="A850" s="505"/>
      <c r="B850" s="505"/>
      <c r="C850" s="505"/>
      <c r="D850" s="505"/>
      <c r="E850" s="505"/>
      <c r="F850" s="505"/>
      <c r="G850" s="506"/>
    </row>
    <row r="851" spans="1:7" s="171" customFormat="1" ht="14.5" customHeight="1" outlineLevel="1" x14ac:dyDescent="0.35">
      <c r="A851" s="584">
        <f>'BD8'!A416</f>
        <v>0</v>
      </c>
      <c r="B851" s="586"/>
      <c r="C851" s="215">
        <f>'BD8'!G416</f>
        <v>0</v>
      </c>
      <c r="D851" s="272"/>
      <c r="E851" s="272"/>
      <c r="F851" s="272"/>
    </row>
    <row r="852" spans="1:7" s="171" customFormat="1" ht="14.5" customHeight="1" outlineLevel="1" x14ac:dyDescent="0.35">
      <c r="A852" s="499" t="s">
        <v>145</v>
      </c>
      <c r="B852" s="499"/>
      <c r="C852" s="499"/>
      <c r="D852" s="499"/>
      <c r="E852" s="499"/>
      <c r="F852" s="499"/>
      <c r="G852" s="500"/>
    </row>
    <row r="853" spans="1:7" s="171" customFormat="1" ht="14.5" customHeight="1" outlineLevel="1" x14ac:dyDescent="0.35">
      <c r="A853" s="502"/>
      <c r="B853" s="502"/>
      <c r="C853" s="502"/>
      <c r="D853" s="502"/>
      <c r="E853" s="502"/>
      <c r="F853" s="502"/>
      <c r="G853" s="503"/>
    </row>
    <row r="854" spans="1:7" s="171" customFormat="1" ht="14.5" customHeight="1" outlineLevel="1" x14ac:dyDescent="0.35">
      <c r="A854" s="502"/>
      <c r="B854" s="502"/>
      <c r="C854" s="502"/>
      <c r="D854" s="502"/>
      <c r="E854" s="502"/>
      <c r="F854" s="502"/>
      <c r="G854" s="503"/>
    </row>
    <row r="855" spans="1:7" s="171" customFormat="1" outlineLevel="1" x14ac:dyDescent="0.35">
      <c r="A855" s="505"/>
      <c r="B855" s="505"/>
      <c r="C855" s="505"/>
      <c r="D855" s="505"/>
      <c r="E855" s="505"/>
      <c r="F855" s="505"/>
      <c r="G855" s="506"/>
    </row>
    <row r="856" spans="1:7" s="171" customFormat="1" ht="14.5" customHeight="1" outlineLevel="1" x14ac:dyDescent="0.35">
      <c r="A856" s="584">
        <f>'BD8'!A417</f>
        <v>0</v>
      </c>
      <c r="B856" s="586"/>
      <c r="C856" s="215">
        <f>'BD8'!G417</f>
        <v>0</v>
      </c>
    </row>
    <row r="857" spans="1:7" s="171" customFormat="1" ht="14.5" customHeight="1" outlineLevel="1" x14ac:dyDescent="0.35">
      <c r="A857" s="499" t="s">
        <v>145</v>
      </c>
      <c r="B857" s="499"/>
      <c r="C857" s="499"/>
      <c r="D857" s="499"/>
      <c r="E857" s="499"/>
      <c r="F857" s="499"/>
      <c r="G857" s="500"/>
    </row>
    <row r="858" spans="1:7" s="171" customFormat="1" ht="14.5" customHeight="1" outlineLevel="1" x14ac:dyDescent="0.35">
      <c r="A858" s="502"/>
      <c r="B858" s="502"/>
      <c r="C858" s="502"/>
      <c r="D858" s="502"/>
      <c r="E858" s="502"/>
      <c r="F858" s="502"/>
      <c r="G858" s="503"/>
    </row>
    <row r="859" spans="1:7" s="171" customFormat="1" ht="14.5" customHeight="1" outlineLevel="1" x14ac:dyDescent="0.35">
      <c r="A859" s="502"/>
      <c r="B859" s="502"/>
      <c r="C859" s="502"/>
      <c r="D859" s="502"/>
      <c r="E859" s="502"/>
      <c r="F859" s="502"/>
      <c r="G859" s="503"/>
    </row>
    <row r="860" spans="1:7" s="171" customFormat="1" outlineLevel="1" x14ac:dyDescent="0.35">
      <c r="A860" s="505"/>
      <c r="B860" s="505"/>
      <c r="C860" s="505"/>
      <c r="D860" s="505"/>
      <c r="E860" s="505"/>
      <c r="F860" s="505"/>
      <c r="G860" s="506"/>
    </row>
    <row r="861" spans="1:7" s="171" customFormat="1" ht="14.5" customHeight="1" outlineLevel="2" x14ac:dyDescent="0.35">
      <c r="A861" s="584">
        <f>'BD8'!A418</f>
        <v>0</v>
      </c>
      <c r="B861" s="586"/>
      <c r="C861" s="215">
        <f>'BD8'!G418</f>
        <v>0</v>
      </c>
    </row>
    <row r="862" spans="1:7" s="171" customFormat="1" ht="14.5" customHeight="1" outlineLevel="2" x14ac:dyDescent="0.35">
      <c r="A862" s="499" t="s">
        <v>145</v>
      </c>
      <c r="B862" s="499"/>
      <c r="C862" s="499"/>
      <c r="D862" s="499"/>
      <c r="E862" s="499"/>
      <c r="F862" s="499"/>
      <c r="G862" s="500"/>
    </row>
    <row r="863" spans="1:7" s="171" customFormat="1" ht="14.5" customHeight="1" outlineLevel="2" x14ac:dyDescent="0.35">
      <c r="A863" s="502"/>
      <c r="B863" s="502"/>
      <c r="C863" s="502"/>
      <c r="D863" s="502"/>
      <c r="E863" s="502"/>
      <c r="F863" s="502"/>
      <c r="G863" s="503"/>
    </row>
    <row r="864" spans="1:7" s="171" customFormat="1" ht="14.5" customHeight="1" outlineLevel="2" x14ac:dyDescent="0.35">
      <c r="A864" s="502"/>
      <c r="B864" s="502"/>
      <c r="C864" s="502"/>
      <c r="D864" s="502"/>
      <c r="E864" s="502"/>
      <c r="F864" s="502"/>
      <c r="G864" s="503"/>
    </row>
    <row r="865" spans="1:7" s="171" customFormat="1" outlineLevel="2" x14ac:dyDescent="0.35">
      <c r="A865" s="505"/>
      <c r="B865" s="505"/>
      <c r="C865" s="505"/>
      <c r="D865" s="505"/>
      <c r="E865" s="505"/>
      <c r="F865" s="505"/>
      <c r="G865" s="506"/>
    </row>
    <row r="866" spans="1:7" s="171" customFormat="1" ht="14.5" customHeight="1" outlineLevel="2" x14ac:dyDescent="0.35">
      <c r="A866" s="584">
        <f>'BD8'!A419</f>
        <v>0</v>
      </c>
      <c r="B866" s="586"/>
      <c r="C866" s="215">
        <f>'BD8'!G419</f>
        <v>0</v>
      </c>
    </row>
    <row r="867" spans="1:7" s="171" customFormat="1" ht="14.5" customHeight="1" outlineLevel="2" x14ac:dyDescent="0.35">
      <c r="A867" s="499" t="s">
        <v>145</v>
      </c>
      <c r="B867" s="499"/>
      <c r="C867" s="499"/>
      <c r="D867" s="499"/>
      <c r="E867" s="499"/>
      <c r="F867" s="499"/>
      <c r="G867" s="500"/>
    </row>
    <row r="868" spans="1:7" s="171" customFormat="1" ht="14.5" customHeight="1" outlineLevel="2" x14ac:dyDescent="0.35">
      <c r="A868" s="502"/>
      <c r="B868" s="502"/>
      <c r="C868" s="502"/>
      <c r="D868" s="502"/>
      <c r="E868" s="502"/>
      <c r="F868" s="502"/>
      <c r="G868" s="503"/>
    </row>
    <row r="869" spans="1:7" s="171" customFormat="1" ht="14.5" customHeight="1" outlineLevel="2" x14ac:dyDescent="0.35">
      <c r="A869" s="502"/>
      <c r="B869" s="502"/>
      <c r="C869" s="502"/>
      <c r="D869" s="502"/>
      <c r="E869" s="502"/>
      <c r="F869" s="502"/>
      <c r="G869" s="503"/>
    </row>
    <row r="870" spans="1:7" s="171" customFormat="1" outlineLevel="2" x14ac:dyDescent="0.35">
      <c r="A870" s="505"/>
      <c r="B870" s="505"/>
      <c r="C870" s="505"/>
      <c r="D870" s="505"/>
      <c r="E870" s="505"/>
      <c r="F870" s="505"/>
      <c r="G870" s="506"/>
    </row>
    <row r="871" spans="1:7" s="171" customFormat="1" ht="14.5" customHeight="1" outlineLevel="2" x14ac:dyDescent="0.35">
      <c r="A871" s="584">
        <f>'BD8'!A420</f>
        <v>0</v>
      </c>
      <c r="B871" s="586"/>
      <c r="C871" s="215">
        <f>'BD8'!G420</f>
        <v>0</v>
      </c>
    </row>
    <row r="872" spans="1:7" s="171" customFormat="1" ht="14.5" customHeight="1" outlineLevel="2" x14ac:dyDescent="0.35">
      <c r="A872" s="499" t="s">
        <v>145</v>
      </c>
      <c r="B872" s="499"/>
      <c r="C872" s="499"/>
      <c r="D872" s="499"/>
      <c r="E872" s="499"/>
      <c r="F872" s="499"/>
      <c r="G872" s="500"/>
    </row>
    <row r="873" spans="1:7" s="171" customFormat="1" ht="14.5" customHeight="1" outlineLevel="2" x14ac:dyDescent="0.35">
      <c r="A873" s="502"/>
      <c r="B873" s="502"/>
      <c r="C873" s="502"/>
      <c r="D873" s="502"/>
      <c r="E873" s="502"/>
      <c r="F873" s="502"/>
      <c r="G873" s="503"/>
    </row>
    <row r="874" spans="1:7" s="171" customFormat="1" ht="14.5" customHeight="1" outlineLevel="2" x14ac:dyDescent="0.35">
      <c r="A874" s="502"/>
      <c r="B874" s="502"/>
      <c r="C874" s="502"/>
      <c r="D874" s="502"/>
      <c r="E874" s="502"/>
      <c r="F874" s="502"/>
      <c r="G874" s="503"/>
    </row>
    <row r="875" spans="1:7" s="171" customFormat="1" outlineLevel="2" x14ac:dyDescent="0.35">
      <c r="A875" s="505"/>
      <c r="B875" s="505"/>
      <c r="C875" s="505"/>
      <c r="D875" s="505"/>
      <c r="E875" s="505"/>
      <c r="F875" s="505"/>
      <c r="G875" s="506"/>
    </row>
    <row r="876" spans="1:7" s="171" customFormat="1" ht="14.5" customHeight="1" outlineLevel="2" x14ac:dyDescent="0.35">
      <c r="A876" s="584">
        <f>'BD8'!A421</f>
        <v>0</v>
      </c>
      <c r="B876" s="586"/>
      <c r="C876" s="215">
        <f>'BD8'!G421</f>
        <v>0</v>
      </c>
    </row>
    <row r="877" spans="1:7" s="171" customFormat="1" ht="14.5" customHeight="1" outlineLevel="2" x14ac:dyDescent="0.35">
      <c r="A877" s="499" t="s">
        <v>145</v>
      </c>
      <c r="B877" s="499"/>
      <c r="C877" s="499"/>
      <c r="D877" s="499"/>
      <c r="E877" s="499"/>
      <c r="F877" s="499"/>
      <c r="G877" s="500"/>
    </row>
    <row r="878" spans="1:7" s="171" customFormat="1" ht="14.5" customHeight="1" outlineLevel="2" x14ac:dyDescent="0.35">
      <c r="A878" s="502"/>
      <c r="B878" s="502"/>
      <c r="C878" s="502"/>
      <c r="D878" s="502"/>
      <c r="E878" s="502"/>
      <c r="F878" s="502"/>
      <c r="G878" s="503"/>
    </row>
    <row r="879" spans="1:7" s="171" customFormat="1" ht="14.5" customHeight="1" outlineLevel="2" x14ac:dyDescent="0.35">
      <c r="A879" s="502"/>
      <c r="B879" s="502"/>
      <c r="C879" s="502"/>
      <c r="D879" s="502"/>
      <c r="E879" s="502"/>
      <c r="F879" s="502"/>
      <c r="G879" s="503"/>
    </row>
    <row r="880" spans="1:7" s="171" customFormat="1" outlineLevel="2" x14ac:dyDescent="0.35">
      <c r="A880" s="505"/>
      <c r="B880" s="505"/>
      <c r="C880" s="505"/>
      <c r="D880" s="505"/>
      <c r="E880" s="505"/>
      <c r="F880" s="505"/>
      <c r="G880" s="506"/>
    </row>
    <row r="881" spans="1:7" s="171" customFormat="1" ht="14.5" customHeight="1" outlineLevel="2" x14ac:dyDescent="0.35">
      <c r="A881" s="584">
        <f>'BD8'!A422</f>
        <v>0</v>
      </c>
      <c r="B881" s="586"/>
      <c r="C881" s="215">
        <f>'BD8'!G422</f>
        <v>0</v>
      </c>
    </row>
    <row r="882" spans="1:7" s="171" customFormat="1" ht="14.5" customHeight="1" outlineLevel="2" x14ac:dyDescent="0.35">
      <c r="A882" s="499" t="s">
        <v>145</v>
      </c>
      <c r="B882" s="499"/>
      <c r="C882" s="499"/>
      <c r="D882" s="499"/>
      <c r="E882" s="499"/>
      <c r="F882" s="499"/>
      <c r="G882" s="500"/>
    </row>
    <row r="883" spans="1:7" s="171" customFormat="1" ht="14.5" customHeight="1" outlineLevel="2" x14ac:dyDescent="0.35">
      <c r="A883" s="502"/>
      <c r="B883" s="502"/>
      <c r="C883" s="502"/>
      <c r="D883" s="502"/>
      <c r="E883" s="502"/>
      <c r="F883" s="502"/>
      <c r="G883" s="503"/>
    </row>
    <row r="884" spans="1:7" s="171" customFormat="1" ht="14.5" customHeight="1" outlineLevel="2" x14ac:dyDescent="0.35">
      <c r="A884" s="502"/>
      <c r="B884" s="502"/>
      <c r="C884" s="502"/>
      <c r="D884" s="502"/>
      <c r="E884" s="502"/>
      <c r="F884" s="502"/>
      <c r="G884" s="503"/>
    </row>
    <row r="885" spans="1:7" s="171" customFormat="1" outlineLevel="2" x14ac:dyDescent="0.35">
      <c r="A885" s="505"/>
      <c r="B885" s="505"/>
      <c r="C885" s="505"/>
      <c r="D885" s="505"/>
      <c r="E885" s="505"/>
      <c r="F885" s="505"/>
      <c r="G885" s="506"/>
    </row>
    <row r="886" spans="1:7" s="168" customFormat="1" outlineLevel="1" x14ac:dyDescent="0.35">
      <c r="B886"/>
      <c r="C886"/>
      <c r="D886"/>
      <c r="E886"/>
      <c r="F886"/>
      <c r="G886" s="43"/>
    </row>
    <row r="887" spans="1:7" s="168" customFormat="1" ht="18.5" outlineLevel="1" x14ac:dyDescent="0.35">
      <c r="A887" s="56" t="s">
        <v>53</v>
      </c>
      <c r="B887" s="491">
        <f>'BD8'!G439</f>
        <v>0</v>
      </c>
      <c r="C887" s="491"/>
      <c r="D887" s="170"/>
      <c r="E887" s="170"/>
      <c r="F887" s="170"/>
      <c r="G887" s="170"/>
    </row>
    <row r="888" spans="1:7" s="168" customFormat="1" outlineLevel="1" x14ac:dyDescent="0.35">
      <c r="A888" s="587" t="s">
        <v>123</v>
      </c>
      <c r="B888" s="588"/>
      <c r="C888" s="588"/>
      <c r="D888" s="588"/>
      <c r="E888" s="588"/>
      <c r="F888" s="588"/>
      <c r="G888" s="589"/>
    </row>
    <row r="889" spans="1:7" s="171" customFormat="1" ht="14.5" customHeight="1" outlineLevel="1" x14ac:dyDescent="0.35">
      <c r="A889" s="172">
        <f>'FA8'!A27</f>
        <v>0</v>
      </c>
      <c r="B889" s="215">
        <f>'FA8'!G27</f>
        <v>0</v>
      </c>
    </row>
    <row r="890" spans="1:7" s="171" customFormat="1" outlineLevel="1" x14ac:dyDescent="0.35">
      <c r="A890" s="499" t="s">
        <v>145</v>
      </c>
      <c r="B890" s="499"/>
      <c r="C890" s="499"/>
      <c r="D890" s="499"/>
      <c r="E890" s="499"/>
      <c r="F890" s="499"/>
      <c r="G890" s="500"/>
    </row>
    <row r="891" spans="1:7" s="171" customFormat="1" outlineLevel="1" x14ac:dyDescent="0.35">
      <c r="A891" s="502"/>
      <c r="B891" s="502"/>
      <c r="C891" s="502"/>
      <c r="D891" s="502"/>
      <c r="E891" s="502"/>
      <c r="F891" s="502"/>
      <c r="G891" s="503"/>
    </row>
    <row r="892" spans="1:7" s="171" customFormat="1" outlineLevel="1" x14ac:dyDescent="0.35">
      <c r="A892" s="502"/>
      <c r="B892" s="502"/>
      <c r="C892" s="502"/>
      <c r="D892" s="502"/>
      <c r="E892" s="502"/>
      <c r="F892" s="502"/>
      <c r="G892" s="503"/>
    </row>
    <row r="893" spans="1:7" s="171" customFormat="1" outlineLevel="1" x14ac:dyDescent="0.35">
      <c r="A893" s="505"/>
      <c r="B893" s="505"/>
      <c r="C893" s="505"/>
      <c r="D893" s="505"/>
      <c r="E893" s="505"/>
      <c r="F893" s="505"/>
      <c r="G893" s="506"/>
    </row>
    <row r="894" spans="1:7" s="171" customFormat="1" ht="14.5" customHeight="1" outlineLevel="1" x14ac:dyDescent="0.35">
      <c r="A894" s="172">
        <f>'FA8'!A28</f>
        <v>0</v>
      </c>
      <c r="B894" s="215">
        <f>'FA8'!G28</f>
        <v>0</v>
      </c>
    </row>
    <row r="895" spans="1:7" s="171" customFormat="1" outlineLevel="1" x14ac:dyDescent="0.35">
      <c r="A895" s="499" t="s">
        <v>145</v>
      </c>
      <c r="B895" s="499"/>
      <c r="C895" s="499"/>
      <c r="D895" s="499"/>
      <c r="E895" s="499"/>
      <c r="F895" s="499"/>
      <c r="G895" s="500"/>
    </row>
    <row r="896" spans="1:7" s="171" customFormat="1" outlineLevel="1" x14ac:dyDescent="0.35">
      <c r="A896" s="502"/>
      <c r="B896" s="502"/>
      <c r="C896" s="502"/>
      <c r="D896" s="502"/>
      <c r="E896" s="502"/>
      <c r="F896" s="502"/>
      <c r="G896" s="503"/>
    </row>
    <row r="897" spans="1:7" s="171" customFormat="1" outlineLevel="1" x14ac:dyDescent="0.35">
      <c r="A897" s="502"/>
      <c r="B897" s="502"/>
      <c r="C897" s="502"/>
      <c r="D897" s="502"/>
      <c r="E897" s="502"/>
      <c r="F897" s="502"/>
      <c r="G897" s="503"/>
    </row>
    <row r="898" spans="1:7" s="171" customFormat="1" outlineLevel="1" x14ac:dyDescent="0.35">
      <c r="A898" s="505"/>
      <c r="B898" s="505"/>
      <c r="C898" s="505"/>
      <c r="D898" s="505"/>
      <c r="E898" s="505"/>
      <c r="F898" s="505"/>
      <c r="G898" s="506"/>
    </row>
    <row r="899" spans="1:7" s="171" customFormat="1" ht="14.5" customHeight="1" outlineLevel="1" x14ac:dyDescent="0.35">
      <c r="A899" s="172">
        <f>'FA8'!A29</f>
        <v>0</v>
      </c>
      <c r="B899" s="215">
        <f>'FA8'!G29</f>
        <v>0</v>
      </c>
    </row>
    <row r="900" spans="1:7" s="171" customFormat="1" outlineLevel="1" x14ac:dyDescent="0.35">
      <c r="A900" s="499" t="s">
        <v>145</v>
      </c>
      <c r="B900" s="499"/>
      <c r="C900" s="499"/>
      <c r="D900" s="499"/>
      <c r="E900" s="499"/>
      <c r="F900" s="499"/>
      <c r="G900" s="500"/>
    </row>
    <row r="901" spans="1:7" s="171" customFormat="1" outlineLevel="1" x14ac:dyDescent="0.35">
      <c r="A901" s="502"/>
      <c r="B901" s="502"/>
      <c r="C901" s="502"/>
      <c r="D901" s="502"/>
      <c r="E901" s="502"/>
      <c r="F901" s="502"/>
      <c r="G901" s="503"/>
    </row>
    <row r="902" spans="1:7" s="171" customFormat="1" outlineLevel="1" x14ac:dyDescent="0.35">
      <c r="A902" s="502"/>
      <c r="B902" s="502"/>
      <c r="C902" s="502"/>
      <c r="D902" s="502"/>
      <c r="E902" s="502"/>
      <c r="F902" s="502"/>
      <c r="G902" s="503"/>
    </row>
    <row r="903" spans="1:7" s="171" customFormat="1" outlineLevel="1" x14ac:dyDescent="0.35">
      <c r="A903" s="505"/>
      <c r="B903" s="505"/>
      <c r="C903" s="505"/>
      <c r="D903" s="505"/>
      <c r="E903" s="505"/>
      <c r="F903" s="505"/>
      <c r="G903" s="506"/>
    </row>
    <row r="904" spans="1:7" s="171" customFormat="1" ht="14.5" customHeight="1" outlineLevel="1" x14ac:dyDescent="0.35">
      <c r="A904" s="172">
        <f>'FA8'!A30</f>
        <v>0</v>
      </c>
      <c r="B904" s="215">
        <f>'FA8'!G30</f>
        <v>0</v>
      </c>
    </row>
    <row r="905" spans="1:7" s="171" customFormat="1" outlineLevel="1" x14ac:dyDescent="0.35">
      <c r="A905" s="499" t="s">
        <v>145</v>
      </c>
      <c r="B905" s="499"/>
      <c r="C905" s="499"/>
      <c r="D905" s="499"/>
      <c r="E905" s="499"/>
      <c r="F905" s="499"/>
      <c r="G905" s="500"/>
    </row>
    <row r="906" spans="1:7" s="171" customFormat="1" outlineLevel="1" x14ac:dyDescent="0.35">
      <c r="A906" s="502"/>
      <c r="B906" s="502"/>
      <c r="C906" s="502"/>
      <c r="D906" s="502"/>
      <c r="E906" s="502"/>
      <c r="F906" s="502"/>
      <c r="G906" s="503"/>
    </row>
    <row r="907" spans="1:7" s="171" customFormat="1" outlineLevel="1" x14ac:dyDescent="0.35">
      <c r="A907" s="502"/>
      <c r="B907" s="502"/>
      <c r="C907" s="502"/>
      <c r="D907" s="502"/>
      <c r="E907" s="502"/>
      <c r="F907" s="502"/>
      <c r="G907" s="503"/>
    </row>
    <row r="908" spans="1:7" s="171" customFormat="1" outlineLevel="1" x14ac:dyDescent="0.35">
      <c r="A908" s="505"/>
      <c r="B908" s="505"/>
      <c r="C908" s="505"/>
      <c r="D908" s="505"/>
      <c r="E908" s="505"/>
      <c r="F908" s="505"/>
      <c r="G908" s="506"/>
    </row>
    <row r="909" spans="1:7" s="171" customFormat="1" ht="14.5" customHeight="1" outlineLevel="1" x14ac:dyDescent="0.35">
      <c r="A909" s="172">
        <f>'FA8'!A31</f>
        <v>0</v>
      </c>
      <c r="B909" s="215">
        <f>'FA8'!G31</f>
        <v>0</v>
      </c>
    </row>
    <row r="910" spans="1:7" s="171" customFormat="1" outlineLevel="1" x14ac:dyDescent="0.35">
      <c r="A910" s="499" t="s">
        <v>145</v>
      </c>
      <c r="B910" s="499"/>
      <c r="C910" s="499"/>
      <c r="D910" s="499"/>
      <c r="E910" s="499"/>
      <c r="F910" s="499"/>
      <c r="G910" s="500"/>
    </row>
    <row r="911" spans="1:7" s="171" customFormat="1" outlineLevel="1" x14ac:dyDescent="0.35">
      <c r="A911" s="502"/>
      <c r="B911" s="502"/>
      <c r="C911" s="502"/>
      <c r="D911" s="502"/>
      <c r="E911" s="502"/>
      <c r="F911" s="502"/>
      <c r="G911" s="503"/>
    </row>
    <row r="912" spans="1:7" s="171" customFormat="1" outlineLevel="1" x14ac:dyDescent="0.35">
      <c r="A912" s="502"/>
      <c r="B912" s="502"/>
      <c r="C912" s="502"/>
      <c r="D912" s="502"/>
      <c r="E912" s="502"/>
      <c r="F912" s="502"/>
      <c r="G912" s="503"/>
    </row>
    <row r="913" spans="1:7" s="171" customFormat="1" outlineLevel="1" x14ac:dyDescent="0.35">
      <c r="A913" s="505"/>
      <c r="B913" s="505"/>
      <c r="C913" s="505"/>
      <c r="D913" s="505"/>
      <c r="E913" s="505"/>
      <c r="F913" s="505"/>
      <c r="G913" s="506"/>
    </row>
    <row r="914" spans="1:7" s="171" customFormat="1" ht="14.5" customHeight="1" outlineLevel="2" x14ac:dyDescent="0.35">
      <c r="A914" s="172">
        <f>'FA8'!A32</f>
        <v>0</v>
      </c>
      <c r="B914" s="215">
        <f>'FA8'!G32</f>
        <v>0</v>
      </c>
    </row>
    <row r="915" spans="1:7" s="171" customFormat="1" outlineLevel="2" x14ac:dyDescent="0.35">
      <c r="A915" s="499" t="s">
        <v>145</v>
      </c>
      <c r="B915" s="499"/>
      <c r="C915" s="499"/>
      <c r="D915" s="499"/>
      <c r="E915" s="499"/>
      <c r="F915" s="499"/>
      <c r="G915" s="500"/>
    </row>
    <row r="916" spans="1:7" s="171" customFormat="1" outlineLevel="2" x14ac:dyDescent="0.35">
      <c r="A916" s="502"/>
      <c r="B916" s="502"/>
      <c r="C916" s="502"/>
      <c r="D916" s="502"/>
      <c r="E916" s="502"/>
      <c r="F916" s="502"/>
      <c r="G916" s="503"/>
    </row>
    <row r="917" spans="1:7" s="171" customFormat="1" outlineLevel="2" x14ac:dyDescent="0.35">
      <c r="A917" s="502"/>
      <c r="B917" s="502"/>
      <c r="C917" s="502"/>
      <c r="D917" s="502"/>
      <c r="E917" s="502"/>
      <c r="F917" s="502"/>
      <c r="G917" s="503"/>
    </row>
    <row r="918" spans="1:7" s="171" customFormat="1" outlineLevel="2" x14ac:dyDescent="0.35">
      <c r="A918" s="505"/>
      <c r="B918" s="505"/>
      <c r="C918" s="505"/>
      <c r="D918" s="505"/>
      <c r="E918" s="505"/>
      <c r="F918" s="505"/>
      <c r="G918" s="506"/>
    </row>
    <row r="919" spans="1:7" s="171" customFormat="1" ht="14.5" customHeight="1" outlineLevel="2" x14ac:dyDescent="0.35">
      <c r="A919" s="172">
        <f>'FA8'!A33</f>
        <v>0</v>
      </c>
      <c r="B919" s="215">
        <f>'FA8'!G33</f>
        <v>0</v>
      </c>
    </row>
    <row r="920" spans="1:7" s="171" customFormat="1" outlineLevel="2" x14ac:dyDescent="0.35">
      <c r="A920" s="499" t="s">
        <v>145</v>
      </c>
      <c r="B920" s="499"/>
      <c r="C920" s="499"/>
      <c r="D920" s="499"/>
      <c r="E920" s="499"/>
      <c r="F920" s="499"/>
      <c r="G920" s="500"/>
    </row>
    <row r="921" spans="1:7" s="171" customFormat="1" outlineLevel="2" x14ac:dyDescent="0.35">
      <c r="A921" s="502"/>
      <c r="B921" s="502"/>
      <c r="C921" s="502"/>
      <c r="D921" s="502"/>
      <c r="E921" s="502"/>
      <c r="F921" s="502"/>
      <c r="G921" s="503"/>
    </row>
    <row r="922" spans="1:7" s="171" customFormat="1" outlineLevel="2" x14ac:dyDescent="0.35">
      <c r="A922" s="502"/>
      <c r="B922" s="502"/>
      <c r="C922" s="502"/>
      <c r="D922" s="502"/>
      <c r="E922" s="502"/>
      <c r="F922" s="502"/>
      <c r="G922" s="503"/>
    </row>
    <row r="923" spans="1:7" s="171" customFormat="1" outlineLevel="2" x14ac:dyDescent="0.35">
      <c r="A923" s="505"/>
      <c r="B923" s="505"/>
      <c r="C923" s="505"/>
      <c r="D923" s="505"/>
      <c r="E923" s="505"/>
      <c r="F923" s="505"/>
      <c r="G923" s="506"/>
    </row>
    <row r="924" spans="1:7" s="171" customFormat="1" ht="14.5" customHeight="1" outlineLevel="2" x14ac:dyDescent="0.35">
      <c r="A924" s="172">
        <f>'FA8'!A34</f>
        <v>0</v>
      </c>
      <c r="B924" s="215">
        <f>'FA8'!G34</f>
        <v>0</v>
      </c>
    </row>
    <row r="925" spans="1:7" s="171" customFormat="1" outlineLevel="2" x14ac:dyDescent="0.35">
      <c r="A925" s="499" t="s">
        <v>145</v>
      </c>
      <c r="B925" s="499"/>
      <c r="C925" s="499"/>
      <c r="D925" s="499"/>
      <c r="E925" s="499"/>
      <c r="F925" s="499"/>
      <c r="G925" s="500"/>
    </row>
    <row r="926" spans="1:7" s="171" customFormat="1" outlineLevel="2" x14ac:dyDescent="0.35">
      <c r="A926" s="502"/>
      <c r="B926" s="502"/>
      <c r="C926" s="502"/>
      <c r="D926" s="502"/>
      <c r="E926" s="502"/>
      <c r="F926" s="502"/>
      <c r="G926" s="503"/>
    </row>
    <row r="927" spans="1:7" s="171" customFormat="1" outlineLevel="2" x14ac:dyDescent="0.35">
      <c r="A927" s="502"/>
      <c r="B927" s="502"/>
      <c r="C927" s="502"/>
      <c r="D927" s="502"/>
      <c r="E927" s="502"/>
      <c r="F927" s="502"/>
      <c r="G927" s="503"/>
    </row>
    <row r="928" spans="1:7" s="171" customFormat="1" outlineLevel="2" x14ac:dyDescent="0.35">
      <c r="A928" s="505"/>
      <c r="B928" s="505"/>
      <c r="C928" s="505"/>
      <c r="D928" s="505"/>
      <c r="E928" s="505"/>
      <c r="F928" s="505"/>
      <c r="G928" s="506"/>
    </row>
    <row r="929" spans="1:7" s="171" customFormat="1" ht="14.5" customHeight="1" outlineLevel="2" x14ac:dyDescent="0.35">
      <c r="A929" s="172">
        <f>'FA8'!A35</f>
        <v>0</v>
      </c>
      <c r="B929" s="215">
        <f>'FA8'!G35</f>
        <v>0</v>
      </c>
    </row>
    <row r="930" spans="1:7" s="171" customFormat="1" outlineLevel="2" x14ac:dyDescent="0.35">
      <c r="A930" s="499" t="s">
        <v>145</v>
      </c>
      <c r="B930" s="499"/>
      <c r="C930" s="499"/>
      <c r="D930" s="499"/>
      <c r="E930" s="499"/>
      <c r="F930" s="499"/>
      <c r="G930" s="500"/>
    </row>
    <row r="931" spans="1:7" s="171" customFormat="1" outlineLevel="2" x14ac:dyDescent="0.35">
      <c r="A931" s="502"/>
      <c r="B931" s="502"/>
      <c r="C931" s="502"/>
      <c r="D931" s="502"/>
      <c r="E931" s="502"/>
      <c r="F931" s="502"/>
      <c r="G931" s="503"/>
    </row>
    <row r="932" spans="1:7" s="171" customFormat="1" outlineLevel="2" x14ac:dyDescent="0.35">
      <c r="A932" s="502"/>
      <c r="B932" s="502"/>
      <c r="C932" s="502"/>
      <c r="D932" s="502"/>
      <c r="E932" s="502"/>
      <c r="F932" s="502"/>
      <c r="G932" s="503"/>
    </row>
    <row r="933" spans="1:7" s="171" customFormat="1" outlineLevel="2" x14ac:dyDescent="0.35">
      <c r="A933" s="505"/>
      <c r="B933" s="505"/>
      <c r="C933" s="505"/>
      <c r="D933" s="505"/>
      <c r="E933" s="505"/>
      <c r="F933" s="505"/>
      <c r="G933" s="506"/>
    </row>
    <row r="934" spans="1:7" s="171" customFormat="1" ht="14.5" customHeight="1" outlineLevel="2" x14ac:dyDescent="0.35">
      <c r="A934" s="172">
        <f>'FA8'!A36</f>
        <v>0</v>
      </c>
      <c r="B934" s="215">
        <f>'FA8'!G36</f>
        <v>0</v>
      </c>
    </row>
    <row r="935" spans="1:7" s="168" customFormat="1" outlineLevel="2" x14ac:dyDescent="0.35">
      <c r="A935" s="499" t="s">
        <v>145</v>
      </c>
      <c r="B935" s="499"/>
      <c r="C935" s="499"/>
      <c r="D935" s="499"/>
      <c r="E935" s="499"/>
      <c r="F935" s="499"/>
      <c r="G935" s="500"/>
    </row>
    <row r="936" spans="1:7" s="168" customFormat="1" outlineLevel="2" x14ac:dyDescent="0.35">
      <c r="A936" s="502"/>
      <c r="B936" s="502"/>
      <c r="C936" s="502"/>
      <c r="D936" s="502"/>
      <c r="E936" s="502"/>
      <c r="F936" s="502"/>
      <c r="G936" s="503"/>
    </row>
    <row r="937" spans="1:7" s="168" customFormat="1" outlineLevel="2" x14ac:dyDescent="0.35">
      <c r="A937" s="502"/>
      <c r="B937" s="502"/>
      <c r="C937" s="502"/>
      <c r="D937" s="502"/>
      <c r="E937" s="502"/>
      <c r="F937" s="502"/>
      <c r="G937" s="503"/>
    </row>
    <row r="938" spans="1:7" s="168" customFormat="1" outlineLevel="2" x14ac:dyDescent="0.35">
      <c r="A938" s="505"/>
      <c r="B938" s="505"/>
      <c r="C938" s="505"/>
      <c r="D938" s="505"/>
      <c r="E938" s="505"/>
      <c r="F938" s="505"/>
      <c r="G938" s="506"/>
    </row>
    <row r="939" spans="1:7" s="168" customFormat="1" outlineLevel="1" x14ac:dyDescent="0.35"/>
    <row r="940" spans="1:7" s="168" customFormat="1" ht="18.5" outlineLevel="1" x14ac:dyDescent="0.35">
      <c r="A940" s="62" t="s">
        <v>159</v>
      </c>
      <c r="B940" s="170"/>
      <c r="C940" s="170"/>
      <c r="D940" s="491">
        <f>'BD8'!G465</f>
        <v>0</v>
      </c>
      <c r="E940" s="491"/>
      <c r="F940" s="170"/>
      <c r="G940" s="170"/>
    </row>
    <row r="941" spans="1:7" s="168" customFormat="1" outlineLevel="1" x14ac:dyDescent="0.35">
      <c r="A941" s="587" t="s">
        <v>123</v>
      </c>
      <c r="B941" s="588"/>
      <c r="C941" s="588"/>
      <c r="D941" s="588"/>
      <c r="E941" s="588"/>
      <c r="F941" s="588"/>
      <c r="G941" s="589"/>
    </row>
    <row r="942" spans="1:7" s="171" customFormat="1" ht="14.5" customHeight="1" outlineLevel="1" x14ac:dyDescent="0.35">
      <c r="A942" s="584">
        <f>'BD8'!A454</f>
        <v>0</v>
      </c>
      <c r="B942" s="584"/>
      <c r="C942" s="215">
        <f>'BD8'!G454</f>
        <v>0</v>
      </c>
    </row>
    <row r="943" spans="1:7" s="171" customFormat="1" outlineLevel="1" x14ac:dyDescent="0.35">
      <c r="A943" s="499" t="s">
        <v>145</v>
      </c>
      <c r="B943" s="499"/>
      <c r="C943" s="499"/>
      <c r="D943" s="499"/>
      <c r="E943" s="499"/>
      <c r="F943" s="499"/>
      <c r="G943" s="500"/>
    </row>
    <row r="944" spans="1:7" s="171" customFormat="1" outlineLevel="1" x14ac:dyDescent="0.35">
      <c r="A944" s="502"/>
      <c r="B944" s="502"/>
      <c r="C944" s="502"/>
      <c r="D944" s="502"/>
      <c r="E944" s="502"/>
      <c r="F944" s="502"/>
      <c r="G944" s="503"/>
    </row>
    <row r="945" spans="1:7" s="171" customFormat="1" outlineLevel="1" x14ac:dyDescent="0.35">
      <c r="A945" s="502"/>
      <c r="B945" s="502"/>
      <c r="C945" s="502"/>
      <c r="D945" s="502"/>
      <c r="E945" s="502"/>
      <c r="F945" s="502"/>
      <c r="G945" s="503"/>
    </row>
    <row r="946" spans="1:7" s="171" customFormat="1" outlineLevel="1" x14ac:dyDescent="0.35">
      <c r="A946" s="505"/>
      <c r="B946" s="505"/>
      <c r="C946" s="505"/>
      <c r="D946" s="505"/>
      <c r="E946" s="505"/>
      <c r="F946" s="505"/>
      <c r="G946" s="506"/>
    </row>
    <row r="947" spans="1:7" s="171" customFormat="1" ht="14.5" customHeight="1" outlineLevel="1" x14ac:dyDescent="0.35">
      <c r="A947" s="584">
        <f>'BD8'!A455</f>
        <v>0</v>
      </c>
      <c r="B947" s="584"/>
      <c r="C947" s="215">
        <f>'BD8'!G455</f>
        <v>0</v>
      </c>
    </row>
    <row r="948" spans="1:7" s="171" customFormat="1" outlineLevel="1" x14ac:dyDescent="0.35">
      <c r="A948" s="499" t="s">
        <v>145</v>
      </c>
      <c r="B948" s="499"/>
      <c r="C948" s="499"/>
      <c r="D948" s="499"/>
      <c r="E948" s="499"/>
      <c r="F948" s="499"/>
      <c r="G948" s="500"/>
    </row>
    <row r="949" spans="1:7" s="171" customFormat="1" outlineLevel="1" x14ac:dyDescent="0.35">
      <c r="A949" s="502"/>
      <c r="B949" s="502"/>
      <c r="C949" s="502"/>
      <c r="D949" s="502"/>
      <c r="E949" s="502"/>
      <c r="F949" s="502"/>
      <c r="G949" s="503"/>
    </row>
    <row r="950" spans="1:7" s="171" customFormat="1" outlineLevel="1" x14ac:dyDescent="0.35">
      <c r="A950" s="502"/>
      <c r="B950" s="502"/>
      <c r="C950" s="502"/>
      <c r="D950" s="502"/>
      <c r="E950" s="502"/>
      <c r="F950" s="502"/>
      <c r="G950" s="503"/>
    </row>
    <row r="951" spans="1:7" s="171" customFormat="1" outlineLevel="1" x14ac:dyDescent="0.35">
      <c r="A951" s="505"/>
      <c r="B951" s="505"/>
      <c r="C951" s="505"/>
      <c r="D951" s="505"/>
      <c r="E951" s="505"/>
      <c r="F951" s="505"/>
      <c r="G951" s="506"/>
    </row>
    <row r="952" spans="1:7" s="171" customFormat="1" ht="14.5" customHeight="1" outlineLevel="1" x14ac:dyDescent="0.35">
      <c r="A952" s="584">
        <f>'BD8'!A456</f>
        <v>0</v>
      </c>
      <c r="B952" s="584"/>
      <c r="C952" s="215">
        <f>'BD8'!G456</f>
        <v>0</v>
      </c>
    </row>
    <row r="953" spans="1:7" s="171" customFormat="1" outlineLevel="1" x14ac:dyDescent="0.35">
      <c r="A953" s="499" t="s">
        <v>145</v>
      </c>
      <c r="B953" s="499"/>
      <c r="C953" s="499"/>
      <c r="D953" s="499"/>
      <c r="E953" s="499"/>
      <c r="F953" s="499"/>
      <c r="G953" s="500"/>
    </row>
    <row r="954" spans="1:7" s="171" customFormat="1" outlineLevel="1" x14ac:dyDescent="0.35">
      <c r="A954" s="502"/>
      <c r="B954" s="502"/>
      <c r="C954" s="502"/>
      <c r="D954" s="502"/>
      <c r="E954" s="502"/>
      <c r="F954" s="502"/>
      <c r="G954" s="503"/>
    </row>
    <row r="955" spans="1:7" s="171" customFormat="1" outlineLevel="1" x14ac:dyDescent="0.35">
      <c r="A955" s="502"/>
      <c r="B955" s="502"/>
      <c r="C955" s="502"/>
      <c r="D955" s="502"/>
      <c r="E955" s="502"/>
      <c r="F955" s="502"/>
      <c r="G955" s="503"/>
    </row>
    <row r="956" spans="1:7" s="171" customFormat="1" outlineLevel="1" x14ac:dyDescent="0.35">
      <c r="A956" s="505"/>
      <c r="B956" s="505"/>
      <c r="C956" s="505"/>
      <c r="D956" s="505"/>
      <c r="E956" s="505"/>
      <c r="F956" s="505"/>
      <c r="G956" s="506"/>
    </row>
    <row r="957" spans="1:7" s="171" customFormat="1" ht="14.5" customHeight="1" outlineLevel="1" x14ac:dyDescent="0.35">
      <c r="A957" s="584">
        <f>'BD8'!A457</f>
        <v>0</v>
      </c>
      <c r="B957" s="584"/>
      <c r="C957" s="215">
        <f>'BD8'!G457</f>
        <v>0</v>
      </c>
    </row>
    <row r="958" spans="1:7" s="171" customFormat="1" outlineLevel="1" x14ac:dyDescent="0.35">
      <c r="A958" s="499" t="s">
        <v>145</v>
      </c>
      <c r="B958" s="499"/>
      <c r="C958" s="499"/>
      <c r="D958" s="499"/>
      <c r="E958" s="499"/>
      <c r="F958" s="499"/>
      <c r="G958" s="500"/>
    </row>
    <row r="959" spans="1:7" s="171" customFormat="1" outlineLevel="1" x14ac:dyDescent="0.35">
      <c r="A959" s="502"/>
      <c r="B959" s="502"/>
      <c r="C959" s="502"/>
      <c r="D959" s="502"/>
      <c r="E959" s="502"/>
      <c r="F959" s="502"/>
      <c r="G959" s="503"/>
    </row>
    <row r="960" spans="1:7" s="171" customFormat="1" outlineLevel="1" x14ac:dyDescent="0.35">
      <c r="A960" s="502"/>
      <c r="B960" s="502"/>
      <c r="C960" s="502"/>
      <c r="D960" s="502"/>
      <c r="E960" s="502"/>
      <c r="F960" s="502"/>
      <c r="G960" s="503"/>
    </row>
    <row r="961" spans="1:7" s="171" customFormat="1" outlineLevel="1" x14ac:dyDescent="0.35">
      <c r="A961" s="505"/>
      <c r="B961" s="505"/>
      <c r="C961" s="505"/>
      <c r="D961" s="505"/>
      <c r="E961" s="505"/>
      <c r="F961" s="505"/>
      <c r="G961" s="506"/>
    </row>
    <row r="962" spans="1:7" s="171" customFormat="1" ht="14.5" customHeight="1" outlineLevel="1" x14ac:dyDescent="0.35">
      <c r="A962" s="584">
        <f>'BD8'!A458</f>
        <v>0</v>
      </c>
      <c r="B962" s="584"/>
      <c r="C962" s="215">
        <f>'BD8'!G458</f>
        <v>0</v>
      </c>
    </row>
    <row r="963" spans="1:7" s="171" customFormat="1" outlineLevel="1" x14ac:dyDescent="0.35">
      <c r="A963" s="499" t="s">
        <v>145</v>
      </c>
      <c r="B963" s="499"/>
      <c r="C963" s="499"/>
      <c r="D963" s="499"/>
      <c r="E963" s="499"/>
      <c r="F963" s="499"/>
      <c r="G963" s="500"/>
    </row>
    <row r="964" spans="1:7" s="171" customFormat="1" outlineLevel="1" x14ac:dyDescent="0.35">
      <c r="A964" s="502"/>
      <c r="B964" s="502"/>
      <c r="C964" s="502"/>
      <c r="D964" s="502"/>
      <c r="E964" s="502"/>
      <c r="F964" s="502"/>
      <c r="G964" s="503"/>
    </row>
    <row r="965" spans="1:7" s="171" customFormat="1" outlineLevel="1" x14ac:dyDescent="0.35">
      <c r="A965" s="502"/>
      <c r="B965" s="502"/>
      <c r="C965" s="502"/>
      <c r="D965" s="502"/>
      <c r="E965" s="502"/>
      <c r="F965" s="502"/>
      <c r="G965" s="503"/>
    </row>
    <row r="966" spans="1:7" s="171" customFormat="1" outlineLevel="1" x14ac:dyDescent="0.35">
      <c r="A966" s="505"/>
      <c r="B966" s="505"/>
      <c r="C966" s="505"/>
      <c r="D966" s="505"/>
      <c r="E966" s="505"/>
      <c r="F966" s="505"/>
      <c r="G966" s="506"/>
    </row>
    <row r="967" spans="1:7" s="171" customFormat="1" ht="14.5" customHeight="1" outlineLevel="2" x14ac:dyDescent="0.35">
      <c r="A967" s="584">
        <f>'BD8'!A459</f>
        <v>0</v>
      </c>
      <c r="B967" s="584"/>
      <c r="C967" s="215">
        <f>'BD8'!G459</f>
        <v>0</v>
      </c>
    </row>
    <row r="968" spans="1:7" s="171" customFormat="1" outlineLevel="2" x14ac:dyDescent="0.35">
      <c r="A968" s="499" t="s">
        <v>145</v>
      </c>
      <c r="B968" s="499"/>
      <c r="C968" s="499"/>
      <c r="D968" s="499"/>
      <c r="E968" s="499"/>
      <c r="F968" s="499"/>
      <c r="G968" s="500"/>
    </row>
    <row r="969" spans="1:7" s="171" customFormat="1" outlineLevel="2" x14ac:dyDescent="0.35">
      <c r="A969" s="502"/>
      <c r="B969" s="502"/>
      <c r="C969" s="502"/>
      <c r="D969" s="502"/>
      <c r="E969" s="502"/>
      <c r="F969" s="502"/>
      <c r="G969" s="503"/>
    </row>
    <row r="970" spans="1:7" s="171" customFormat="1" outlineLevel="2" x14ac:dyDescent="0.35">
      <c r="A970" s="502"/>
      <c r="B970" s="502"/>
      <c r="C970" s="502"/>
      <c r="D970" s="502"/>
      <c r="E970" s="502"/>
      <c r="F970" s="502"/>
      <c r="G970" s="503"/>
    </row>
    <row r="971" spans="1:7" s="171" customFormat="1" outlineLevel="2" x14ac:dyDescent="0.35">
      <c r="A971" s="505"/>
      <c r="B971" s="505"/>
      <c r="C971" s="505"/>
      <c r="D971" s="505"/>
      <c r="E971" s="505"/>
      <c r="F971" s="505"/>
      <c r="G971" s="506"/>
    </row>
    <row r="972" spans="1:7" s="171" customFormat="1" ht="14.5" customHeight="1" outlineLevel="2" x14ac:dyDescent="0.35">
      <c r="A972" s="584">
        <f>'BD8'!A460</f>
        <v>0</v>
      </c>
      <c r="B972" s="584"/>
      <c r="C972" s="215">
        <f>'BD8'!G460</f>
        <v>0</v>
      </c>
    </row>
    <row r="973" spans="1:7" s="171" customFormat="1" outlineLevel="2" x14ac:dyDescent="0.35">
      <c r="A973" s="499" t="s">
        <v>145</v>
      </c>
      <c r="B973" s="499"/>
      <c r="C973" s="499"/>
      <c r="D973" s="499"/>
      <c r="E973" s="499"/>
      <c r="F973" s="499"/>
      <c r="G973" s="500"/>
    </row>
    <row r="974" spans="1:7" s="171" customFormat="1" outlineLevel="2" x14ac:dyDescent="0.35">
      <c r="A974" s="502"/>
      <c r="B974" s="502"/>
      <c r="C974" s="502"/>
      <c r="D974" s="502"/>
      <c r="E974" s="502"/>
      <c r="F974" s="502"/>
      <c r="G974" s="503"/>
    </row>
    <row r="975" spans="1:7" s="171" customFormat="1" outlineLevel="2" x14ac:dyDescent="0.35">
      <c r="A975" s="502"/>
      <c r="B975" s="502"/>
      <c r="C975" s="502"/>
      <c r="D975" s="502"/>
      <c r="E975" s="502"/>
      <c r="F975" s="502"/>
      <c r="G975" s="503"/>
    </row>
    <row r="976" spans="1:7" s="171" customFormat="1" outlineLevel="2" x14ac:dyDescent="0.35">
      <c r="A976" s="505"/>
      <c r="B976" s="505"/>
      <c r="C976" s="505"/>
      <c r="D976" s="505"/>
      <c r="E976" s="505"/>
      <c r="F976" s="505"/>
      <c r="G976" s="506"/>
    </row>
    <row r="977" spans="1:7" s="171" customFormat="1" ht="14.5" customHeight="1" outlineLevel="2" x14ac:dyDescent="0.35">
      <c r="A977" s="584">
        <f>'BD8'!A461</f>
        <v>0</v>
      </c>
      <c r="B977" s="584"/>
      <c r="C977" s="215">
        <f>'BD8'!G461</f>
        <v>0</v>
      </c>
    </row>
    <row r="978" spans="1:7" s="171" customFormat="1" outlineLevel="2" x14ac:dyDescent="0.35">
      <c r="A978" s="499" t="s">
        <v>145</v>
      </c>
      <c r="B978" s="499"/>
      <c r="C978" s="499"/>
      <c r="D978" s="499"/>
      <c r="E978" s="499"/>
      <c r="F978" s="499"/>
      <c r="G978" s="500"/>
    </row>
    <row r="979" spans="1:7" s="171" customFormat="1" outlineLevel="2" x14ac:dyDescent="0.35">
      <c r="A979" s="502"/>
      <c r="B979" s="502"/>
      <c r="C979" s="502"/>
      <c r="D979" s="502"/>
      <c r="E979" s="502"/>
      <c r="F979" s="502"/>
      <c r="G979" s="503"/>
    </row>
    <row r="980" spans="1:7" s="171" customFormat="1" outlineLevel="2" x14ac:dyDescent="0.35">
      <c r="A980" s="502"/>
      <c r="B980" s="502"/>
      <c r="C980" s="502"/>
      <c r="D980" s="502"/>
      <c r="E980" s="502"/>
      <c r="F980" s="502"/>
      <c r="G980" s="503"/>
    </row>
    <row r="981" spans="1:7" s="171" customFormat="1" outlineLevel="2" x14ac:dyDescent="0.35">
      <c r="A981" s="505"/>
      <c r="B981" s="505"/>
      <c r="C981" s="505"/>
      <c r="D981" s="505"/>
      <c r="E981" s="505"/>
      <c r="F981" s="505"/>
      <c r="G981" s="506"/>
    </row>
    <row r="982" spans="1:7" s="171" customFormat="1" ht="14.5" customHeight="1" outlineLevel="2" x14ac:dyDescent="0.35">
      <c r="A982" s="584">
        <f>'BD8'!A462</f>
        <v>0</v>
      </c>
      <c r="B982" s="584"/>
      <c r="C982" s="215">
        <f>'BD8'!G462</f>
        <v>0</v>
      </c>
    </row>
    <row r="983" spans="1:7" s="171" customFormat="1" outlineLevel="2" x14ac:dyDescent="0.35">
      <c r="A983" s="499" t="s">
        <v>145</v>
      </c>
      <c r="B983" s="499"/>
      <c r="C983" s="499"/>
      <c r="D983" s="499"/>
      <c r="E983" s="499"/>
      <c r="F983" s="499"/>
      <c r="G983" s="500"/>
    </row>
    <row r="984" spans="1:7" s="171" customFormat="1" outlineLevel="2" x14ac:dyDescent="0.35">
      <c r="A984" s="502"/>
      <c r="B984" s="502"/>
      <c r="C984" s="502"/>
      <c r="D984" s="502"/>
      <c r="E984" s="502"/>
      <c r="F984" s="502"/>
      <c r="G984" s="503"/>
    </row>
    <row r="985" spans="1:7" s="171" customFormat="1" outlineLevel="2" x14ac:dyDescent="0.35">
      <c r="A985" s="502"/>
      <c r="B985" s="502"/>
      <c r="C985" s="502"/>
      <c r="D985" s="502"/>
      <c r="E985" s="502"/>
      <c r="F985" s="502"/>
      <c r="G985" s="503"/>
    </row>
    <row r="986" spans="1:7" s="171" customFormat="1" outlineLevel="2" x14ac:dyDescent="0.35">
      <c r="A986" s="505"/>
      <c r="B986" s="505"/>
      <c r="C986" s="505"/>
      <c r="D986" s="505"/>
      <c r="E986" s="505"/>
      <c r="F986" s="505"/>
      <c r="G986" s="506"/>
    </row>
    <row r="987" spans="1:7" s="171" customFormat="1" ht="14.5" customHeight="1" outlineLevel="2" x14ac:dyDescent="0.35">
      <c r="A987" s="584">
        <f>'BD8'!A463</f>
        <v>0</v>
      </c>
      <c r="B987" s="584"/>
      <c r="C987" s="215">
        <f>'BD8'!G463</f>
        <v>0</v>
      </c>
    </row>
    <row r="988" spans="1:7" s="171" customFormat="1" outlineLevel="2" x14ac:dyDescent="0.35">
      <c r="A988" s="499" t="s">
        <v>145</v>
      </c>
      <c r="B988" s="499"/>
      <c r="C988" s="499"/>
      <c r="D988" s="499"/>
      <c r="E988" s="499"/>
      <c r="F988" s="499"/>
      <c r="G988" s="500"/>
    </row>
    <row r="989" spans="1:7" s="171" customFormat="1" outlineLevel="2" x14ac:dyDescent="0.35">
      <c r="A989" s="502"/>
      <c r="B989" s="502"/>
      <c r="C989" s="502"/>
      <c r="D989" s="502"/>
      <c r="E989" s="502"/>
      <c r="F989" s="502"/>
      <c r="G989" s="503"/>
    </row>
    <row r="990" spans="1:7" s="171" customFormat="1" outlineLevel="2" x14ac:dyDescent="0.35">
      <c r="A990" s="502"/>
      <c r="B990" s="502"/>
      <c r="C990" s="502"/>
      <c r="D990" s="502"/>
      <c r="E990" s="502"/>
      <c r="F990" s="502"/>
      <c r="G990" s="503"/>
    </row>
    <row r="991" spans="1:7" s="171" customFormat="1" outlineLevel="2" x14ac:dyDescent="0.35">
      <c r="A991" s="505"/>
      <c r="B991" s="505"/>
      <c r="C991" s="505"/>
      <c r="D991" s="505"/>
      <c r="E991" s="505"/>
      <c r="F991" s="505"/>
      <c r="G991" s="506"/>
    </row>
    <row r="992" spans="1:7" s="168" customFormat="1" outlineLevel="1" x14ac:dyDescent="0.35">
      <c r="A992" s="169"/>
      <c r="B992"/>
      <c r="C992"/>
      <c r="D992"/>
      <c r="E992"/>
      <c r="F992"/>
      <c r="G992"/>
    </row>
    <row r="993" spans="1:7" s="168" customFormat="1" ht="18.5" outlineLevel="1" x14ac:dyDescent="0.35">
      <c r="A993" s="62" t="s">
        <v>113</v>
      </c>
      <c r="B993" s="170"/>
      <c r="C993" s="491">
        <f>'BD8'!G481</f>
        <v>0</v>
      </c>
      <c r="D993" s="491"/>
      <c r="E993" s="170"/>
      <c r="F993" s="170"/>
      <c r="G993" s="170"/>
    </row>
    <row r="994" spans="1:7" s="168" customFormat="1" outlineLevel="1" x14ac:dyDescent="0.35">
      <c r="A994" s="587" t="s">
        <v>123</v>
      </c>
      <c r="B994" s="588"/>
      <c r="C994" s="588"/>
      <c r="D994" s="588"/>
      <c r="E994" s="588"/>
      <c r="F994" s="588"/>
      <c r="G994" s="589"/>
    </row>
    <row r="995" spans="1:7" s="171" customFormat="1" ht="14.5" customHeight="1" outlineLevel="1" x14ac:dyDescent="0.35">
      <c r="A995" s="584">
        <f>'BD8'!A470</f>
        <v>0</v>
      </c>
      <c r="B995" s="584"/>
      <c r="C995" s="215">
        <f>'BD8'!G470</f>
        <v>0</v>
      </c>
    </row>
    <row r="996" spans="1:7" s="171" customFormat="1" outlineLevel="1" x14ac:dyDescent="0.35">
      <c r="A996" s="499" t="s">
        <v>145</v>
      </c>
      <c r="B996" s="499"/>
      <c r="C996" s="499"/>
      <c r="D996" s="499"/>
      <c r="E996" s="499"/>
      <c r="F996" s="499"/>
      <c r="G996" s="500"/>
    </row>
    <row r="997" spans="1:7" s="171" customFormat="1" outlineLevel="1" x14ac:dyDescent="0.35">
      <c r="A997" s="502"/>
      <c r="B997" s="502"/>
      <c r="C997" s="502"/>
      <c r="D997" s="502"/>
      <c r="E997" s="502"/>
      <c r="F997" s="502"/>
      <c r="G997" s="503"/>
    </row>
    <row r="998" spans="1:7" s="171" customFormat="1" outlineLevel="1" x14ac:dyDescent="0.35">
      <c r="A998" s="502"/>
      <c r="B998" s="502"/>
      <c r="C998" s="502"/>
      <c r="D998" s="502"/>
      <c r="E998" s="502"/>
      <c r="F998" s="502"/>
      <c r="G998" s="503"/>
    </row>
    <row r="999" spans="1:7" s="171" customFormat="1" outlineLevel="1" x14ac:dyDescent="0.35">
      <c r="A999" s="505"/>
      <c r="B999" s="505"/>
      <c r="C999" s="505"/>
      <c r="D999" s="505"/>
      <c r="E999" s="505"/>
      <c r="F999" s="505"/>
      <c r="G999" s="506"/>
    </row>
    <row r="1000" spans="1:7" s="171" customFormat="1" ht="14.5" customHeight="1" outlineLevel="1" x14ac:dyDescent="0.35">
      <c r="A1000" s="584">
        <f>'BD8'!A471</f>
        <v>0</v>
      </c>
      <c r="B1000" s="584"/>
      <c r="C1000" s="215">
        <f>'BD8'!G471</f>
        <v>0</v>
      </c>
    </row>
    <row r="1001" spans="1:7" s="171" customFormat="1" outlineLevel="1" x14ac:dyDescent="0.35">
      <c r="A1001" s="499" t="s">
        <v>145</v>
      </c>
      <c r="B1001" s="499"/>
      <c r="C1001" s="499"/>
      <c r="D1001" s="499"/>
      <c r="E1001" s="499"/>
      <c r="F1001" s="499"/>
      <c r="G1001" s="500"/>
    </row>
    <row r="1002" spans="1:7" s="171" customFormat="1" outlineLevel="1" x14ac:dyDescent="0.35">
      <c r="A1002" s="502"/>
      <c r="B1002" s="502"/>
      <c r="C1002" s="502"/>
      <c r="D1002" s="502"/>
      <c r="E1002" s="502"/>
      <c r="F1002" s="502"/>
      <c r="G1002" s="503"/>
    </row>
    <row r="1003" spans="1:7" s="171" customFormat="1" outlineLevel="1" x14ac:dyDescent="0.35">
      <c r="A1003" s="502"/>
      <c r="B1003" s="502"/>
      <c r="C1003" s="502"/>
      <c r="D1003" s="502"/>
      <c r="E1003" s="502"/>
      <c r="F1003" s="502"/>
      <c r="G1003" s="503"/>
    </row>
    <row r="1004" spans="1:7" s="171" customFormat="1" outlineLevel="1" x14ac:dyDescent="0.35">
      <c r="A1004" s="505"/>
      <c r="B1004" s="505"/>
      <c r="C1004" s="505"/>
      <c r="D1004" s="505"/>
      <c r="E1004" s="505"/>
      <c r="F1004" s="505"/>
      <c r="G1004" s="506"/>
    </row>
    <row r="1005" spans="1:7" s="171" customFormat="1" ht="14.5" customHeight="1" outlineLevel="1" x14ac:dyDescent="0.35">
      <c r="A1005" s="584">
        <f>'BD8'!A472</f>
        <v>0</v>
      </c>
      <c r="B1005" s="584"/>
      <c r="C1005" s="215">
        <f>'BD8'!G472</f>
        <v>0</v>
      </c>
    </row>
    <row r="1006" spans="1:7" s="171" customFormat="1" outlineLevel="1" x14ac:dyDescent="0.35">
      <c r="A1006" s="499" t="s">
        <v>145</v>
      </c>
      <c r="B1006" s="499"/>
      <c r="C1006" s="499"/>
      <c r="D1006" s="499"/>
      <c r="E1006" s="499"/>
      <c r="F1006" s="499"/>
      <c r="G1006" s="500"/>
    </row>
    <row r="1007" spans="1:7" s="171" customFormat="1" outlineLevel="1" x14ac:dyDescent="0.35">
      <c r="A1007" s="502"/>
      <c r="B1007" s="502"/>
      <c r="C1007" s="502"/>
      <c r="D1007" s="502"/>
      <c r="E1007" s="502"/>
      <c r="F1007" s="502"/>
      <c r="G1007" s="503"/>
    </row>
    <row r="1008" spans="1:7" s="171" customFormat="1" outlineLevel="1" x14ac:dyDescent="0.35">
      <c r="A1008" s="502"/>
      <c r="B1008" s="502"/>
      <c r="C1008" s="502"/>
      <c r="D1008" s="502"/>
      <c r="E1008" s="502"/>
      <c r="F1008" s="502"/>
      <c r="G1008" s="503"/>
    </row>
    <row r="1009" spans="1:7" s="171" customFormat="1" outlineLevel="1" x14ac:dyDescent="0.35">
      <c r="A1009" s="505"/>
      <c r="B1009" s="505"/>
      <c r="C1009" s="505"/>
      <c r="D1009" s="505"/>
      <c r="E1009" s="505"/>
      <c r="F1009" s="505"/>
      <c r="G1009" s="506"/>
    </row>
    <row r="1010" spans="1:7" s="171" customFormat="1" ht="14.5" customHeight="1" outlineLevel="1" x14ac:dyDescent="0.35">
      <c r="A1010" s="584">
        <f>'BD8'!A473</f>
        <v>0</v>
      </c>
      <c r="B1010" s="584"/>
      <c r="C1010" s="215">
        <f>'BD8'!G473</f>
        <v>0</v>
      </c>
    </row>
    <row r="1011" spans="1:7" s="171" customFormat="1" outlineLevel="1" x14ac:dyDescent="0.35">
      <c r="A1011" s="499" t="s">
        <v>145</v>
      </c>
      <c r="B1011" s="499"/>
      <c r="C1011" s="499"/>
      <c r="D1011" s="499"/>
      <c r="E1011" s="499"/>
      <c r="F1011" s="499"/>
      <c r="G1011" s="500"/>
    </row>
    <row r="1012" spans="1:7" s="171" customFormat="1" outlineLevel="1" x14ac:dyDescent="0.35">
      <c r="A1012" s="502"/>
      <c r="B1012" s="502"/>
      <c r="C1012" s="502"/>
      <c r="D1012" s="502"/>
      <c r="E1012" s="502"/>
      <c r="F1012" s="502"/>
      <c r="G1012" s="503"/>
    </row>
    <row r="1013" spans="1:7" s="171" customFormat="1" outlineLevel="1" x14ac:dyDescent="0.35">
      <c r="A1013" s="502"/>
      <c r="B1013" s="502"/>
      <c r="C1013" s="502"/>
      <c r="D1013" s="502"/>
      <c r="E1013" s="502"/>
      <c r="F1013" s="502"/>
      <c r="G1013" s="503"/>
    </row>
    <row r="1014" spans="1:7" s="171" customFormat="1" outlineLevel="1" x14ac:dyDescent="0.35">
      <c r="A1014" s="505"/>
      <c r="B1014" s="505"/>
      <c r="C1014" s="505"/>
      <c r="D1014" s="505"/>
      <c r="E1014" s="505"/>
      <c r="F1014" s="505"/>
      <c r="G1014" s="506"/>
    </row>
    <row r="1015" spans="1:7" s="171" customFormat="1" ht="14.5" customHeight="1" outlineLevel="1" x14ac:dyDescent="0.35">
      <c r="A1015" s="584">
        <f>'BD8'!A474</f>
        <v>0</v>
      </c>
      <c r="B1015" s="584"/>
      <c r="C1015" s="215">
        <f>'BD8'!G474</f>
        <v>0</v>
      </c>
    </row>
    <row r="1016" spans="1:7" s="171" customFormat="1" outlineLevel="1" x14ac:dyDescent="0.35">
      <c r="A1016" s="499" t="s">
        <v>145</v>
      </c>
      <c r="B1016" s="499"/>
      <c r="C1016" s="499"/>
      <c r="D1016" s="499"/>
      <c r="E1016" s="499"/>
      <c r="F1016" s="499"/>
      <c r="G1016" s="500"/>
    </row>
    <row r="1017" spans="1:7" s="171" customFormat="1" outlineLevel="1" x14ac:dyDescent="0.35">
      <c r="A1017" s="502"/>
      <c r="B1017" s="502"/>
      <c r="C1017" s="502"/>
      <c r="D1017" s="502"/>
      <c r="E1017" s="502"/>
      <c r="F1017" s="502"/>
      <c r="G1017" s="503"/>
    </row>
    <row r="1018" spans="1:7" s="171" customFormat="1" outlineLevel="1" x14ac:dyDescent="0.35">
      <c r="A1018" s="502"/>
      <c r="B1018" s="502"/>
      <c r="C1018" s="502"/>
      <c r="D1018" s="502"/>
      <c r="E1018" s="502"/>
      <c r="F1018" s="502"/>
      <c r="G1018" s="503"/>
    </row>
    <row r="1019" spans="1:7" s="171" customFormat="1" outlineLevel="1" x14ac:dyDescent="0.35">
      <c r="A1019" s="505"/>
      <c r="B1019" s="505"/>
      <c r="C1019" s="505"/>
      <c r="D1019" s="505"/>
      <c r="E1019" s="505"/>
      <c r="F1019" s="505"/>
      <c r="G1019" s="506"/>
    </row>
    <row r="1020" spans="1:7" s="171" customFormat="1" ht="14.5" customHeight="1" outlineLevel="2" x14ac:dyDescent="0.35">
      <c r="A1020" s="584">
        <f>'BD8'!A475</f>
        <v>0</v>
      </c>
      <c r="B1020" s="584"/>
      <c r="C1020" s="215">
        <f>'BD8'!G475</f>
        <v>0</v>
      </c>
    </row>
    <row r="1021" spans="1:7" s="171" customFormat="1" outlineLevel="2" x14ac:dyDescent="0.35">
      <c r="A1021" s="499" t="s">
        <v>145</v>
      </c>
      <c r="B1021" s="499"/>
      <c r="C1021" s="499"/>
      <c r="D1021" s="499"/>
      <c r="E1021" s="499"/>
      <c r="F1021" s="499"/>
      <c r="G1021" s="500"/>
    </row>
    <row r="1022" spans="1:7" s="171" customFormat="1" outlineLevel="2" x14ac:dyDescent="0.35">
      <c r="A1022" s="502"/>
      <c r="B1022" s="502"/>
      <c r="C1022" s="502"/>
      <c r="D1022" s="502"/>
      <c r="E1022" s="502"/>
      <c r="F1022" s="502"/>
      <c r="G1022" s="503"/>
    </row>
    <row r="1023" spans="1:7" s="171" customFormat="1" outlineLevel="2" x14ac:dyDescent="0.35">
      <c r="A1023" s="502"/>
      <c r="B1023" s="502"/>
      <c r="C1023" s="502"/>
      <c r="D1023" s="502"/>
      <c r="E1023" s="502"/>
      <c r="F1023" s="502"/>
      <c r="G1023" s="503"/>
    </row>
    <row r="1024" spans="1:7" s="171" customFormat="1" outlineLevel="2" x14ac:dyDescent="0.35">
      <c r="A1024" s="505"/>
      <c r="B1024" s="505"/>
      <c r="C1024" s="505"/>
      <c r="D1024" s="505"/>
      <c r="E1024" s="505"/>
      <c r="F1024" s="505"/>
      <c r="G1024" s="506"/>
    </row>
    <row r="1025" spans="1:7" s="171" customFormat="1" ht="14.5" customHeight="1" outlineLevel="2" x14ac:dyDescent="0.35">
      <c r="A1025" s="584">
        <f>'BD8'!A476</f>
        <v>0</v>
      </c>
      <c r="B1025" s="584"/>
      <c r="C1025" s="215">
        <f>'BD8'!G476</f>
        <v>0</v>
      </c>
    </row>
    <row r="1026" spans="1:7" s="171" customFormat="1" outlineLevel="2" x14ac:dyDescent="0.35">
      <c r="A1026" s="499" t="s">
        <v>145</v>
      </c>
      <c r="B1026" s="499"/>
      <c r="C1026" s="499"/>
      <c r="D1026" s="499"/>
      <c r="E1026" s="499"/>
      <c r="F1026" s="499"/>
      <c r="G1026" s="500"/>
    </row>
    <row r="1027" spans="1:7" s="171" customFormat="1" outlineLevel="2" x14ac:dyDescent="0.35">
      <c r="A1027" s="502"/>
      <c r="B1027" s="502"/>
      <c r="C1027" s="502"/>
      <c r="D1027" s="502"/>
      <c r="E1027" s="502"/>
      <c r="F1027" s="502"/>
      <c r="G1027" s="503"/>
    </row>
    <row r="1028" spans="1:7" s="171" customFormat="1" outlineLevel="2" x14ac:dyDescent="0.35">
      <c r="A1028" s="502"/>
      <c r="B1028" s="502"/>
      <c r="C1028" s="502"/>
      <c r="D1028" s="502"/>
      <c r="E1028" s="502"/>
      <c r="F1028" s="502"/>
      <c r="G1028" s="503"/>
    </row>
    <row r="1029" spans="1:7" s="171" customFormat="1" outlineLevel="2" x14ac:dyDescent="0.35">
      <c r="A1029" s="505"/>
      <c r="B1029" s="505"/>
      <c r="C1029" s="505"/>
      <c r="D1029" s="505"/>
      <c r="E1029" s="505"/>
      <c r="F1029" s="505"/>
      <c r="G1029" s="506"/>
    </row>
    <row r="1030" spans="1:7" s="171" customFormat="1" ht="14.5" customHeight="1" outlineLevel="2" x14ac:dyDescent="0.35">
      <c r="A1030" s="584">
        <f>'BD8'!A477</f>
        <v>0</v>
      </c>
      <c r="B1030" s="584"/>
      <c r="C1030" s="215">
        <f>'BD8'!G477</f>
        <v>0</v>
      </c>
    </row>
    <row r="1031" spans="1:7" s="171" customFormat="1" outlineLevel="2" x14ac:dyDescent="0.35">
      <c r="A1031" s="499" t="s">
        <v>145</v>
      </c>
      <c r="B1031" s="499"/>
      <c r="C1031" s="499"/>
      <c r="D1031" s="499"/>
      <c r="E1031" s="499"/>
      <c r="F1031" s="499"/>
      <c r="G1031" s="500"/>
    </row>
    <row r="1032" spans="1:7" s="171" customFormat="1" outlineLevel="2" x14ac:dyDescent="0.35">
      <c r="A1032" s="502"/>
      <c r="B1032" s="502"/>
      <c r="C1032" s="502"/>
      <c r="D1032" s="502"/>
      <c r="E1032" s="502"/>
      <c r="F1032" s="502"/>
      <c r="G1032" s="503"/>
    </row>
    <row r="1033" spans="1:7" s="171" customFormat="1" outlineLevel="2" x14ac:dyDescent="0.35">
      <c r="A1033" s="502"/>
      <c r="B1033" s="502"/>
      <c r="C1033" s="502"/>
      <c r="D1033" s="502"/>
      <c r="E1033" s="502"/>
      <c r="F1033" s="502"/>
      <c r="G1033" s="503"/>
    </row>
    <row r="1034" spans="1:7" s="171" customFormat="1" outlineLevel="2" x14ac:dyDescent="0.35">
      <c r="A1034" s="505"/>
      <c r="B1034" s="505"/>
      <c r="C1034" s="505"/>
      <c r="D1034" s="505"/>
      <c r="E1034" s="505"/>
      <c r="F1034" s="505"/>
      <c r="G1034" s="506"/>
    </row>
    <row r="1035" spans="1:7" s="171" customFormat="1" ht="14.5" customHeight="1" outlineLevel="2" x14ac:dyDescent="0.35">
      <c r="A1035" s="584">
        <f>'BD8'!A478</f>
        <v>0</v>
      </c>
      <c r="B1035" s="584"/>
      <c r="C1035" s="215">
        <f>'BD8'!G478</f>
        <v>0</v>
      </c>
    </row>
    <row r="1036" spans="1:7" s="171" customFormat="1" outlineLevel="2" x14ac:dyDescent="0.35">
      <c r="A1036" s="499" t="s">
        <v>145</v>
      </c>
      <c r="B1036" s="499"/>
      <c r="C1036" s="499"/>
      <c r="D1036" s="499"/>
      <c r="E1036" s="499"/>
      <c r="F1036" s="499"/>
      <c r="G1036" s="500"/>
    </row>
    <row r="1037" spans="1:7" s="171" customFormat="1" outlineLevel="2" x14ac:dyDescent="0.35">
      <c r="A1037" s="502"/>
      <c r="B1037" s="502"/>
      <c r="C1037" s="502"/>
      <c r="D1037" s="502"/>
      <c r="E1037" s="502"/>
      <c r="F1037" s="502"/>
      <c r="G1037" s="503"/>
    </row>
    <row r="1038" spans="1:7" s="171" customFormat="1" outlineLevel="2" x14ac:dyDescent="0.35">
      <c r="A1038" s="502"/>
      <c r="B1038" s="502"/>
      <c r="C1038" s="502"/>
      <c r="D1038" s="502"/>
      <c r="E1038" s="502"/>
      <c r="F1038" s="502"/>
      <c r="G1038" s="503"/>
    </row>
    <row r="1039" spans="1:7" s="171" customFormat="1" outlineLevel="2" x14ac:dyDescent="0.35">
      <c r="A1039" s="505"/>
      <c r="B1039" s="505"/>
      <c r="C1039" s="505"/>
      <c r="D1039" s="505"/>
      <c r="E1039" s="505"/>
      <c r="F1039" s="505"/>
      <c r="G1039" s="506"/>
    </row>
    <row r="1040" spans="1:7" s="171" customFormat="1" ht="14.5" customHeight="1" outlineLevel="2" x14ac:dyDescent="0.35">
      <c r="A1040" s="584">
        <f>'BD8'!A479</f>
        <v>0</v>
      </c>
      <c r="B1040" s="584"/>
      <c r="C1040" s="215">
        <f>'BD8'!G479</f>
        <v>0</v>
      </c>
    </row>
    <row r="1041" spans="1:7" s="171" customFormat="1" outlineLevel="2" x14ac:dyDescent="0.35">
      <c r="A1041" s="499" t="s">
        <v>145</v>
      </c>
      <c r="B1041" s="499"/>
      <c r="C1041" s="499"/>
      <c r="D1041" s="499"/>
      <c r="E1041" s="499"/>
      <c r="F1041" s="499"/>
      <c r="G1041" s="500"/>
    </row>
    <row r="1042" spans="1:7" s="171" customFormat="1" outlineLevel="2" x14ac:dyDescent="0.35">
      <c r="A1042" s="502"/>
      <c r="B1042" s="502"/>
      <c r="C1042" s="502"/>
      <c r="D1042" s="502"/>
      <c r="E1042" s="502"/>
      <c r="F1042" s="502"/>
      <c r="G1042" s="503"/>
    </row>
    <row r="1043" spans="1:7" s="171" customFormat="1" outlineLevel="2" x14ac:dyDescent="0.35">
      <c r="A1043" s="502"/>
      <c r="B1043" s="502"/>
      <c r="C1043" s="502"/>
      <c r="D1043" s="502"/>
      <c r="E1043" s="502"/>
      <c r="F1043" s="502"/>
      <c r="G1043" s="503"/>
    </row>
    <row r="1044" spans="1:7" s="168" customFormat="1" outlineLevel="2" x14ac:dyDescent="0.35">
      <c r="A1044" s="505"/>
      <c r="B1044" s="505"/>
      <c r="C1044" s="505"/>
      <c r="D1044" s="505"/>
      <c r="E1044" s="505"/>
      <c r="F1044" s="505"/>
      <c r="G1044" s="506"/>
    </row>
    <row r="1045" spans="1:7" s="168" customFormat="1" outlineLevel="1" x14ac:dyDescent="0.35">
      <c r="A1045" s="169"/>
    </row>
    <row r="1046" spans="1:7" s="168" customFormat="1" ht="18.5" outlineLevel="1" x14ac:dyDescent="0.35">
      <c r="A1046" s="62" t="s">
        <v>117</v>
      </c>
      <c r="B1046" s="491">
        <f>'BD8'!G496</f>
        <v>0</v>
      </c>
      <c r="C1046" s="491"/>
      <c r="D1046" s="170"/>
      <c r="E1046" s="170"/>
      <c r="F1046" s="170"/>
      <c r="G1046" s="170"/>
    </row>
    <row r="1047" spans="1:7" s="168" customFormat="1" outlineLevel="1" x14ac:dyDescent="0.35">
      <c r="A1047" s="587" t="s">
        <v>123</v>
      </c>
      <c r="B1047" s="588"/>
      <c r="C1047" s="588"/>
      <c r="D1047" s="588"/>
      <c r="E1047" s="588"/>
      <c r="F1047" s="588"/>
      <c r="G1047" s="589"/>
    </row>
    <row r="1048" spans="1:7" s="168" customFormat="1" ht="14.5" customHeight="1" outlineLevel="1" x14ac:dyDescent="0.35">
      <c r="A1048" s="584">
        <f>'BD8'!A485</f>
        <v>0</v>
      </c>
      <c r="B1048" s="584"/>
      <c r="C1048" s="215">
        <f>'BD8'!G485</f>
        <v>0</v>
      </c>
    </row>
    <row r="1049" spans="1:7" s="168" customFormat="1" outlineLevel="1" x14ac:dyDescent="0.35">
      <c r="A1049" s="499" t="s">
        <v>145</v>
      </c>
      <c r="B1049" s="499"/>
      <c r="C1049" s="499"/>
      <c r="D1049" s="499"/>
      <c r="E1049" s="499"/>
      <c r="F1049" s="499"/>
      <c r="G1049" s="500"/>
    </row>
    <row r="1050" spans="1:7" s="168" customFormat="1" outlineLevel="1" x14ac:dyDescent="0.35">
      <c r="A1050" s="502"/>
      <c r="B1050" s="502"/>
      <c r="C1050" s="502"/>
      <c r="D1050" s="502"/>
      <c r="E1050" s="502"/>
      <c r="F1050" s="502"/>
      <c r="G1050" s="503"/>
    </row>
    <row r="1051" spans="1:7" s="168" customFormat="1" outlineLevel="1" x14ac:dyDescent="0.35">
      <c r="A1051" s="502"/>
      <c r="B1051" s="502"/>
      <c r="C1051" s="502"/>
      <c r="D1051" s="502"/>
      <c r="E1051" s="502"/>
      <c r="F1051" s="502"/>
      <c r="G1051" s="503"/>
    </row>
    <row r="1052" spans="1:7" s="168" customFormat="1" outlineLevel="1" x14ac:dyDescent="0.35">
      <c r="A1052" s="505"/>
      <c r="B1052" s="505"/>
      <c r="C1052" s="505"/>
      <c r="D1052" s="505"/>
      <c r="E1052" s="505"/>
      <c r="F1052" s="505"/>
      <c r="G1052" s="506"/>
    </row>
    <row r="1053" spans="1:7" s="168" customFormat="1" ht="14.5" customHeight="1" outlineLevel="1" x14ac:dyDescent="0.35">
      <c r="A1053" s="584">
        <f>'BD8'!A486</f>
        <v>0</v>
      </c>
      <c r="B1053" s="584"/>
      <c r="C1053" s="215">
        <f>'BD8'!G486</f>
        <v>0</v>
      </c>
    </row>
    <row r="1054" spans="1:7" s="168" customFormat="1" outlineLevel="1" x14ac:dyDescent="0.35">
      <c r="A1054" s="499" t="s">
        <v>145</v>
      </c>
      <c r="B1054" s="499"/>
      <c r="C1054" s="499"/>
      <c r="D1054" s="499"/>
      <c r="E1054" s="499"/>
      <c r="F1054" s="499"/>
      <c r="G1054" s="500"/>
    </row>
    <row r="1055" spans="1:7" s="168" customFormat="1" outlineLevel="1" x14ac:dyDescent="0.35">
      <c r="A1055" s="502"/>
      <c r="B1055" s="502"/>
      <c r="C1055" s="502"/>
      <c r="D1055" s="502"/>
      <c r="E1055" s="502"/>
      <c r="F1055" s="502"/>
      <c r="G1055" s="503"/>
    </row>
    <row r="1056" spans="1:7" s="168" customFormat="1" outlineLevel="1" x14ac:dyDescent="0.35">
      <c r="A1056" s="502"/>
      <c r="B1056" s="502"/>
      <c r="C1056" s="502"/>
      <c r="D1056" s="502"/>
      <c r="E1056" s="502"/>
      <c r="F1056" s="502"/>
      <c r="G1056" s="503"/>
    </row>
    <row r="1057" spans="1:7" s="168" customFormat="1" outlineLevel="1" x14ac:dyDescent="0.35">
      <c r="A1057" s="505"/>
      <c r="B1057" s="505"/>
      <c r="C1057" s="505"/>
      <c r="D1057" s="505"/>
      <c r="E1057" s="505"/>
      <c r="F1057" s="505"/>
      <c r="G1057" s="506"/>
    </row>
    <row r="1058" spans="1:7" s="168" customFormat="1" ht="14.5" customHeight="1" outlineLevel="1" x14ac:dyDescent="0.35">
      <c r="A1058" s="584">
        <f>'BD8'!A487</f>
        <v>0</v>
      </c>
      <c r="B1058" s="584"/>
      <c r="C1058" s="215">
        <f>'BD8'!G487</f>
        <v>0</v>
      </c>
    </row>
    <row r="1059" spans="1:7" s="168" customFormat="1" outlineLevel="1" x14ac:dyDescent="0.35">
      <c r="A1059" s="499" t="s">
        <v>145</v>
      </c>
      <c r="B1059" s="499"/>
      <c r="C1059" s="499"/>
      <c r="D1059" s="499"/>
      <c r="E1059" s="499"/>
      <c r="F1059" s="499"/>
      <c r="G1059" s="500"/>
    </row>
    <row r="1060" spans="1:7" s="168" customFormat="1" outlineLevel="1" x14ac:dyDescent="0.35">
      <c r="A1060" s="502"/>
      <c r="B1060" s="502"/>
      <c r="C1060" s="502"/>
      <c r="D1060" s="502"/>
      <c r="E1060" s="502"/>
      <c r="F1060" s="502"/>
      <c r="G1060" s="503"/>
    </row>
    <row r="1061" spans="1:7" s="168" customFormat="1" outlineLevel="1" x14ac:dyDescent="0.35">
      <c r="A1061" s="502"/>
      <c r="B1061" s="502"/>
      <c r="C1061" s="502"/>
      <c r="D1061" s="502"/>
      <c r="E1061" s="502"/>
      <c r="F1061" s="502"/>
      <c r="G1061" s="503"/>
    </row>
    <row r="1062" spans="1:7" s="168" customFormat="1" outlineLevel="1" x14ac:dyDescent="0.35">
      <c r="A1062" s="505"/>
      <c r="B1062" s="505"/>
      <c r="C1062" s="505"/>
      <c r="D1062" s="505"/>
      <c r="E1062" s="505"/>
      <c r="F1062" s="505"/>
      <c r="G1062" s="506"/>
    </row>
    <row r="1063" spans="1:7" s="168" customFormat="1" ht="14.5" customHeight="1" outlineLevel="1" x14ac:dyDescent="0.35">
      <c r="A1063" s="584">
        <f>'BD8'!A488</f>
        <v>0</v>
      </c>
      <c r="B1063" s="584"/>
      <c r="C1063" s="215">
        <f>'BD8'!G488</f>
        <v>0</v>
      </c>
    </row>
    <row r="1064" spans="1:7" s="168" customFormat="1" outlineLevel="1" x14ac:dyDescent="0.35">
      <c r="A1064" s="499" t="s">
        <v>145</v>
      </c>
      <c r="B1064" s="499"/>
      <c r="C1064" s="499"/>
      <c r="D1064" s="499"/>
      <c r="E1064" s="499"/>
      <c r="F1064" s="499"/>
      <c r="G1064" s="500"/>
    </row>
    <row r="1065" spans="1:7" s="168" customFormat="1" outlineLevel="1" x14ac:dyDescent="0.35">
      <c r="A1065" s="502"/>
      <c r="B1065" s="502"/>
      <c r="C1065" s="502"/>
      <c r="D1065" s="502"/>
      <c r="E1065" s="502"/>
      <c r="F1065" s="502"/>
      <c r="G1065" s="503"/>
    </row>
    <row r="1066" spans="1:7" s="168" customFormat="1" outlineLevel="1" x14ac:dyDescent="0.35">
      <c r="A1066" s="502"/>
      <c r="B1066" s="502"/>
      <c r="C1066" s="502"/>
      <c r="D1066" s="502"/>
      <c r="E1066" s="502"/>
      <c r="F1066" s="502"/>
      <c r="G1066" s="503"/>
    </row>
    <row r="1067" spans="1:7" s="168" customFormat="1" outlineLevel="1" x14ac:dyDescent="0.35">
      <c r="A1067" s="505"/>
      <c r="B1067" s="505"/>
      <c r="C1067" s="505"/>
      <c r="D1067" s="505"/>
      <c r="E1067" s="505"/>
      <c r="F1067" s="505"/>
      <c r="G1067" s="506"/>
    </row>
    <row r="1068" spans="1:7" s="168" customFormat="1" ht="14.5" customHeight="1" outlineLevel="1" x14ac:dyDescent="0.35">
      <c r="A1068" s="584">
        <f>'BD8'!A489</f>
        <v>0</v>
      </c>
      <c r="B1068" s="584"/>
      <c r="C1068" s="215">
        <f>'BD8'!G489</f>
        <v>0</v>
      </c>
    </row>
    <row r="1069" spans="1:7" s="168" customFormat="1" outlineLevel="1" x14ac:dyDescent="0.35">
      <c r="A1069" s="499" t="s">
        <v>145</v>
      </c>
      <c r="B1069" s="499"/>
      <c r="C1069" s="499"/>
      <c r="D1069" s="499"/>
      <c r="E1069" s="499"/>
      <c r="F1069" s="499"/>
      <c r="G1069" s="500"/>
    </row>
    <row r="1070" spans="1:7" s="168" customFormat="1" outlineLevel="1" x14ac:dyDescent="0.35">
      <c r="A1070" s="502"/>
      <c r="B1070" s="502"/>
      <c r="C1070" s="502"/>
      <c r="D1070" s="502"/>
      <c r="E1070" s="502"/>
      <c r="F1070" s="502"/>
      <c r="G1070" s="503"/>
    </row>
    <row r="1071" spans="1:7" s="168" customFormat="1" outlineLevel="1" x14ac:dyDescent="0.35">
      <c r="A1071" s="502"/>
      <c r="B1071" s="502"/>
      <c r="C1071" s="502"/>
      <c r="D1071" s="502"/>
      <c r="E1071" s="502"/>
      <c r="F1071" s="502"/>
      <c r="G1071" s="503"/>
    </row>
    <row r="1072" spans="1:7" s="168" customFormat="1" outlineLevel="1" x14ac:dyDescent="0.35">
      <c r="A1072" s="505"/>
      <c r="B1072" s="505"/>
      <c r="C1072" s="505"/>
      <c r="D1072" s="505"/>
      <c r="E1072" s="505"/>
      <c r="F1072" s="505"/>
      <c r="G1072" s="506"/>
    </row>
    <row r="1073" spans="1:7" s="168" customFormat="1" ht="14.5" customHeight="1" outlineLevel="2" x14ac:dyDescent="0.35">
      <c r="A1073" s="584">
        <f>'BD8'!A490</f>
        <v>0</v>
      </c>
      <c r="B1073" s="584"/>
      <c r="C1073" s="215">
        <f>'BD8'!G490</f>
        <v>0</v>
      </c>
    </row>
    <row r="1074" spans="1:7" s="168" customFormat="1" outlineLevel="2" x14ac:dyDescent="0.35">
      <c r="A1074" s="499" t="s">
        <v>145</v>
      </c>
      <c r="B1074" s="499"/>
      <c r="C1074" s="499"/>
      <c r="D1074" s="499"/>
      <c r="E1074" s="499"/>
      <c r="F1074" s="499"/>
      <c r="G1074" s="500"/>
    </row>
    <row r="1075" spans="1:7" s="168" customFormat="1" outlineLevel="2" x14ac:dyDescent="0.35">
      <c r="A1075" s="502"/>
      <c r="B1075" s="502"/>
      <c r="C1075" s="502"/>
      <c r="D1075" s="502"/>
      <c r="E1075" s="502"/>
      <c r="F1075" s="502"/>
      <c r="G1075" s="503"/>
    </row>
    <row r="1076" spans="1:7" s="168" customFormat="1" outlineLevel="2" x14ac:dyDescent="0.35">
      <c r="A1076" s="502"/>
      <c r="B1076" s="502"/>
      <c r="C1076" s="502"/>
      <c r="D1076" s="502"/>
      <c r="E1076" s="502"/>
      <c r="F1076" s="502"/>
      <c r="G1076" s="503"/>
    </row>
    <row r="1077" spans="1:7" s="168" customFormat="1" outlineLevel="2" x14ac:dyDescent="0.35">
      <c r="A1077" s="505"/>
      <c r="B1077" s="505"/>
      <c r="C1077" s="505"/>
      <c r="D1077" s="505"/>
      <c r="E1077" s="505"/>
      <c r="F1077" s="505"/>
      <c r="G1077" s="506"/>
    </row>
    <row r="1078" spans="1:7" s="168" customFormat="1" ht="14.5" customHeight="1" outlineLevel="2" x14ac:dyDescent="0.35">
      <c r="A1078" s="584">
        <f>'BD8'!A491</f>
        <v>0</v>
      </c>
      <c r="B1078" s="584"/>
      <c r="C1078" s="215">
        <f>'BD8'!G491</f>
        <v>0</v>
      </c>
    </row>
    <row r="1079" spans="1:7" s="168" customFormat="1" outlineLevel="2" x14ac:dyDescent="0.35">
      <c r="A1079" s="499" t="s">
        <v>145</v>
      </c>
      <c r="B1079" s="499"/>
      <c r="C1079" s="499"/>
      <c r="D1079" s="499"/>
      <c r="E1079" s="499"/>
      <c r="F1079" s="499"/>
      <c r="G1079" s="500"/>
    </row>
    <row r="1080" spans="1:7" s="168" customFormat="1" outlineLevel="2" x14ac:dyDescent="0.35">
      <c r="A1080" s="502"/>
      <c r="B1080" s="502"/>
      <c r="C1080" s="502"/>
      <c r="D1080" s="502"/>
      <c r="E1080" s="502"/>
      <c r="F1080" s="502"/>
      <c r="G1080" s="503"/>
    </row>
    <row r="1081" spans="1:7" s="168" customFormat="1" outlineLevel="2" x14ac:dyDescent="0.35">
      <c r="A1081" s="502"/>
      <c r="B1081" s="502"/>
      <c r="C1081" s="502"/>
      <c r="D1081" s="502"/>
      <c r="E1081" s="502"/>
      <c r="F1081" s="502"/>
      <c r="G1081" s="503"/>
    </row>
    <row r="1082" spans="1:7" s="168" customFormat="1" outlineLevel="2" x14ac:dyDescent="0.35">
      <c r="A1082" s="505"/>
      <c r="B1082" s="505"/>
      <c r="C1082" s="505"/>
      <c r="D1082" s="505"/>
      <c r="E1082" s="505"/>
      <c r="F1082" s="505"/>
      <c r="G1082" s="506"/>
    </row>
    <row r="1083" spans="1:7" s="168" customFormat="1" ht="14.5" customHeight="1" outlineLevel="2" x14ac:dyDescent="0.35">
      <c r="A1083" s="584">
        <f>'BD8'!A492</f>
        <v>0</v>
      </c>
      <c r="B1083" s="584"/>
      <c r="C1083" s="215">
        <f>'BD8'!G492</f>
        <v>0</v>
      </c>
    </row>
    <row r="1084" spans="1:7" s="168" customFormat="1" outlineLevel="2" x14ac:dyDescent="0.35">
      <c r="A1084" s="499" t="s">
        <v>145</v>
      </c>
      <c r="B1084" s="499"/>
      <c r="C1084" s="499"/>
      <c r="D1084" s="499"/>
      <c r="E1084" s="499"/>
      <c r="F1084" s="499"/>
      <c r="G1084" s="500"/>
    </row>
    <row r="1085" spans="1:7" s="168" customFormat="1" outlineLevel="2" x14ac:dyDescent="0.35">
      <c r="A1085" s="502"/>
      <c r="B1085" s="502"/>
      <c r="C1085" s="502"/>
      <c r="D1085" s="502"/>
      <c r="E1085" s="502"/>
      <c r="F1085" s="502"/>
      <c r="G1085" s="503"/>
    </row>
    <row r="1086" spans="1:7" s="168" customFormat="1" outlineLevel="2" x14ac:dyDescent="0.35">
      <c r="A1086" s="502"/>
      <c r="B1086" s="502"/>
      <c r="C1086" s="502"/>
      <c r="D1086" s="502"/>
      <c r="E1086" s="502"/>
      <c r="F1086" s="502"/>
      <c r="G1086" s="503"/>
    </row>
    <row r="1087" spans="1:7" s="168" customFormat="1" outlineLevel="2" x14ac:dyDescent="0.35">
      <c r="A1087" s="505"/>
      <c r="B1087" s="505"/>
      <c r="C1087" s="505"/>
      <c r="D1087" s="505"/>
      <c r="E1087" s="505"/>
      <c r="F1087" s="505"/>
      <c r="G1087" s="506"/>
    </row>
    <row r="1088" spans="1:7" s="168" customFormat="1" ht="14.5" customHeight="1" outlineLevel="2" x14ac:dyDescent="0.35">
      <c r="A1088" s="584">
        <f>'BD8'!A493</f>
        <v>0</v>
      </c>
      <c r="B1088" s="584"/>
      <c r="C1088" s="215">
        <f>'BD8'!G493</f>
        <v>0</v>
      </c>
    </row>
    <row r="1089" spans="1:7" s="168" customFormat="1" outlineLevel="2" x14ac:dyDescent="0.35">
      <c r="A1089" s="499" t="s">
        <v>145</v>
      </c>
      <c r="B1089" s="499"/>
      <c r="C1089" s="499"/>
      <c r="D1089" s="499"/>
      <c r="E1089" s="499"/>
      <c r="F1089" s="499"/>
      <c r="G1089" s="500"/>
    </row>
    <row r="1090" spans="1:7" s="168" customFormat="1" outlineLevel="2" x14ac:dyDescent="0.35">
      <c r="A1090" s="502"/>
      <c r="B1090" s="502"/>
      <c r="C1090" s="502"/>
      <c r="D1090" s="502"/>
      <c r="E1090" s="502"/>
      <c r="F1090" s="502"/>
      <c r="G1090" s="503"/>
    </row>
    <row r="1091" spans="1:7" s="168" customFormat="1" outlineLevel="2" x14ac:dyDescent="0.35">
      <c r="A1091" s="502"/>
      <c r="B1091" s="502"/>
      <c r="C1091" s="502"/>
      <c r="D1091" s="502"/>
      <c r="E1091" s="502"/>
      <c r="F1091" s="502"/>
      <c r="G1091" s="503"/>
    </row>
    <row r="1092" spans="1:7" s="168" customFormat="1" outlineLevel="2" x14ac:dyDescent="0.35">
      <c r="A1092" s="505"/>
      <c r="B1092" s="505"/>
      <c r="C1092" s="505"/>
      <c r="D1092" s="505"/>
      <c r="E1092" s="505"/>
      <c r="F1092" s="505"/>
      <c r="G1092" s="506"/>
    </row>
    <row r="1093" spans="1:7" s="168" customFormat="1" ht="14.5" customHeight="1" outlineLevel="2" x14ac:dyDescent="0.35">
      <c r="A1093" s="584">
        <f>'BD8'!A494</f>
        <v>0</v>
      </c>
      <c r="B1093" s="584"/>
      <c r="C1093" s="215">
        <f>'BD8'!G494</f>
        <v>0</v>
      </c>
    </row>
    <row r="1094" spans="1:7" s="168" customFormat="1" outlineLevel="2" x14ac:dyDescent="0.35">
      <c r="A1094" s="499" t="s">
        <v>145</v>
      </c>
      <c r="B1094" s="499"/>
      <c r="C1094" s="499"/>
      <c r="D1094" s="499"/>
      <c r="E1094" s="499"/>
      <c r="F1094" s="499"/>
      <c r="G1094" s="500"/>
    </row>
    <row r="1095" spans="1:7" s="168" customFormat="1" outlineLevel="2" x14ac:dyDescent="0.35">
      <c r="A1095" s="502"/>
      <c r="B1095" s="502"/>
      <c r="C1095" s="502"/>
      <c r="D1095" s="502"/>
      <c r="E1095" s="502"/>
      <c r="F1095" s="502"/>
      <c r="G1095" s="503"/>
    </row>
    <row r="1096" spans="1:7" s="168" customFormat="1" outlineLevel="2" x14ac:dyDescent="0.35">
      <c r="A1096" s="502"/>
      <c r="B1096" s="502"/>
      <c r="C1096" s="502"/>
      <c r="D1096" s="502"/>
      <c r="E1096" s="502"/>
      <c r="F1096" s="502"/>
      <c r="G1096" s="503"/>
    </row>
    <row r="1097" spans="1:7" s="168" customFormat="1" outlineLevel="2" x14ac:dyDescent="0.35">
      <c r="A1097" s="505"/>
      <c r="B1097" s="505"/>
      <c r="C1097" s="505"/>
      <c r="D1097" s="505"/>
      <c r="E1097" s="505"/>
      <c r="F1097" s="505"/>
      <c r="G1097" s="506"/>
    </row>
    <row r="1098" spans="1:7" s="168" customFormat="1" outlineLevel="1" x14ac:dyDescent="0.35">
      <c r="A1098" s="169"/>
    </row>
    <row r="1099" spans="1:7" ht="14.5" customHeight="1" thickBot="1" x14ac:dyDescent="0.4"/>
    <row r="1100" spans="1:7" ht="56.5" customHeight="1" thickBot="1" x14ac:dyDescent="0.7">
      <c r="A1100" s="303" t="s">
        <v>137</v>
      </c>
      <c r="B1100" s="477" t="s">
        <v>199</v>
      </c>
      <c r="C1100" s="478"/>
      <c r="D1100" s="478"/>
      <c r="E1100" s="478"/>
      <c r="F1100" s="478"/>
      <c r="G1100" s="479"/>
    </row>
    <row r="1101" spans="1:7" ht="24" thickBot="1" x14ac:dyDescent="0.6">
      <c r="A1101" s="16" t="s">
        <v>39</v>
      </c>
      <c r="B1101" s="466">
        <f>'BD8'!G555</f>
        <v>0</v>
      </c>
      <c r="C1101" s="467"/>
    </row>
    <row r="1102" spans="1:7" outlineLevel="1" x14ac:dyDescent="0.35"/>
    <row r="1103" spans="1:7" outlineLevel="1" x14ac:dyDescent="0.35">
      <c r="A1103" s="599" t="s">
        <v>49</v>
      </c>
      <c r="B1103" s="599"/>
      <c r="C1103" s="599"/>
      <c r="D1103" s="599"/>
      <c r="E1103" s="599"/>
      <c r="F1103" s="599"/>
      <c r="G1103" s="599"/>
    </row>
    <row r="1104" spans="1:7" ht="28.9" customHeight="1" outlineLevel="1" x14ac:dyDescent="0.35">
      <c r="A1104" s="183" t="s">
        <v>62</v>
      </c>
      <c r="B1104" s="601" t="s">
        <v>201</v>
      </c>
      <c r="C1104" s="601"/>
      <c r="D1104" s="601"/>
      <c r="E1104" s="601"/>
      <c r="F1104" s="601"/>
      <c r="G1104" s="601"/>
    </row>
    <row r="1105" spans="1:7" outlineLevel="1" x14ac:dyDescent="0.35"/>
    <row r="1106" spans="1:7" ht="14.5" customHeight="1" outlineLevel="1" x14ac:dyDescent="0.35">
      <c r="A1106" s="602" t="str">
        <f>'BD8'!A502</f>
        <v>Escort Services - Staff</v>
      </c>
      <c r="B1106" s="602"/>
      <c r="C1106" s="273">
        <f>'BD8'!G507</f>
        <v>0</v>
      </c>
    </row>
    <row r="1107" spans="1:7" outlineLevel="1" x14ac:dyDescent="0.35">
      <c r="A1107" s="465" t="s">
        <v>200</v>
      </c>
      <c r="B1107" s="465"/>
      <c r="C1107" s="465"/>
      <c r="D1107" s="465"/>
      <c r="E1107" s="465"/>
      <c r="F1107" s="465"/>
      <c r="G1107" s="465"/>
    </row>
    <row r="1108" spans="1:7" outlineLevel="1" x14ac:dyDescent="0.35">
      <c r="A1108" s="465"/>
      <c r="B1108" s="465"/>
      <c r="C1108" s="465"/>
      <c r="D1108" s="465"/>
      <c r="E1108" s="465"/>
      <c r="F1108" s="465"/>
      <c r="G1108" s="465"/>
    </row>
    <row r="1109" spans="1:7" outlineLevel="1" x14ac:dyDescent="0.35">
      <c r="A1109" s="465"/>
      <c r="B1109" s="465"/>
      <c r="C1109" s="465"/>
      <c r="D1109" s="465"/>
      <c r="E1109" s="465"/>
      <c r="F1109" s="465"/>
      <c r="G1109" s="465"/>
    </row>
    <row r="1110" spans="1:7" outlineLevel="1" x14ac:dyDescent="0.35">
      <c r="A1110" s="465"/>
      <c r="B1110" s="465"/>
      <c r="C1110" s="465"/>
      <c r="D1110" s="465"/>
      <c r="E1110" s="465"/>
      <c r="F1110" s="465"/>
      <c r="G1110" s="465"/>
    </row>
    <row r="1111" spans="1:7" ht="14.5" customHeight="1" outlineLevel="1" x14ac:dyDescent="0.35">
      <c r="A1111" s="584" t="str">
        <f>'BD8'!A510</f>
        <v>Escort Services - Client (Child)</v>
      </c>
      <c r="B1111" s="584"/>
      <c r="C1111" s="215">
        <f>'BD8'!G515</f>
        <v>0</v>
      </c>
    </row>
    <row r="1112" spans="1:7" outlineLevel="1" x14ac:dyDescent="0.35">
      <c r="A1112" s="465" t="s">
        <v>200</v>
      </c>
      <c r="B1112" s="465"/>
      <c r="C1112" s="465"/>
      <c r="D1112" s="465"/>
      <c r="E1112" s="465"/>
      <c r="F1112" s="465"/>
      <c r="G1112" s="465"/>
    </row>
    <row r="1113" spans="1:7" outlineLevel="1" x14ac:dyDescent="0.35">
      <c r="A1113" s="465"/>
      <c r="B1113" s="465"/>
      <c r="C1113" s="465"/>
      <c r="D1113" s="465"/>
      <c r="E1113" s="465"/>
      <c r="F1113" s="465"/>
      <c r="G1113" s="465"/>
    </row>
    <row r="1114" spans="1:7" outlineLevel="1" x14ac:dyDescent="0.35">
      <c r="A1114" s="465"/>
      <c r="B1114" s="465"/>
      <c r="C1114" s="465"/>
      <c r="D1114" s="465"/>
      <c r="E1114" s="465"/>
      <c r="F1114" s="465"/>
      <c r="G1114" s="465"/>
    </row>
    <row r="1115" spans="1:7" outlineLevel="1" x14ac:dyDescent="0.35">
      <c r="A1115" s="465"/>
      <c r="B1115" s="465"/>
      <c r="C1115" s="465"/>
      <c r="D1115" s="465"/>
      <c r="E1115" s="465"/>
      <c r="F1115" s="465"/>
      <c r="G1115" s="465"/>
    </row>
    <row r="1116" spans="1:7" outlineLevel="1" x14ac:dyDescent="0.35">
      <c r="A1116" s="583" t="s">
        <v>234</v>
      </c>
      <c r="B1116" s="583"/>
      <c r="C1116" s="583"/>
      <c r="D1116" s="583"/>
      <c r="E1116" s="583"/>
      <c r="F1116" s="583"/>
      <c r="G1116" s="583"/>
    </row>
    <row r="1117" spans="1:7" ht="14.5" customHeight="1" outlineLevel="1" x14ac:dyDescent="0.35">
      <c r="A1117" s="584">
        <f>'BD8'!A519</f>
        <v>0</v>
      </c>
      <c r="B1117" s="584"/>
      <c r="C1117" s="215">
        <f>'BD8'!G519</f>
        <v>0</v>
      </c>
    </row>
    <row r="1118" spans="1:7" ht="14.5" customHeight="1" outlineLevel="1" x14ac:dyDescent="0.35">
      <c r="A1118" s="465" t="s">
        <v>200</v>
      </c>
      <c r="B1118" s="465"/>
      <c r="C1118" s="465"/>
      <c r="D1118" s="465"/>
      <c r="E1118" s="465"/>
      <c r="F1118" s="465"/>
      <c r="G1118" s="465"/>
    </row>
    <row r="1119" spans="1:7" ht="14.5" customHeight="1" outlineLevel="1" x14ac:dyDescent="0.35">
      <c r="A1119" s="465"/>
      <c r="B1119" s="465"/>
      <c r="C1119" s="465"/>
      <c r="D1119" s="465"/>
      <c r="E1119" s="465"/>
      <c r="F1119" s="465"/>
      <c r="G1119" s="465"/>
    </row>
    <row r="1120" spans="1:7" ht="14.5" customHeight="1" outlineLevel="1" x14ac:dyDescent="0.35">
      <c r="A1120" s="465"/>
      <c r="B1120" s="465"/>
      <c r="C1120" s="465"/>
      <c r="D1120" s="465"/>
      <c r="E1120" s="465"/>
      <c r="F1120" s="465"/>
      <c r="G1120" s="465"/>
    </row>
    <row r="1121" spans="1:7" outlineLevel="1" x14ac:dyDescent="0.35">
      <c r="A1121" s="465"/>
      <c r="B1121" s="465"/>
      <c r="C1121" s="465"/>
      <c r="D1121" s="465"/>
      <c r="E1121" s="465"/>
      <c r="F1121" s="465"/>
      <c r="G1121" s="465"/>
    </row>
    <row r="1122" spans="1:7" ht="14.5" customHeight="1" outlineLevel="1" x14ac:dyDescent="0.35">
      <c r="A1122" s="584">
        <f>'BD8'!A520</f>
        <v>0</v>
      </c>
      <c r="B1122" s="584"/>
      <c r="C1122" s="215">
        <f>'BD8'!G520</f>
        <v>0</v>
      </c>
    </row>
    <row r="1123" spans="1:7" outlineLevel="1" x14ac:dyDescent="0.35">
      <c r="A1123" s="465" t="s">
        <v>200</v>
      </c>
      <c r="B1123" s="465"/>
      <c r="C1123" s="465"/>
      <c r="D1123" s="465"/>
      <c r="E1123" s="465"/>
      <c r="F1123" s="465"/>
      <c r="G1123" s="465"/>
    </row>
    <row r="1124" spans="1:7" outlineLevel="1" x14ac:dyDescent="0.35">
      <c r="A1124" s="465"/>
      <c r="B1124" s="465"/>
      <c r="C1124" s="465"/>
      <c r="D1124" s="465"/>
      <c r="E1124" s="465"/>
      <c r="F1124" s="465"/>
      <c r="G1124" s="465"/>
    </row>
    <row r="1125" spans="1:7" outlineLevel="1" x14ac:dyDescent="0.35">
      <c r="A1125" s="465"/>
      <c r="B1125" s="465"/>
      <c r="C1125" s="465"/>
      <c r="D1125" s="465"/>
      <c r="E1125" s="465"/>
      <c r="F1125" s="465"/>
      <c r="G1125" s="465"/>
    </row>
    <row r="1126" spans="1:7" outlineLevel="1" x14ac:dyDescent="0.35">
      <c r="A1126" s="465"/>
      <c r="B1126" s="465"/>
      <c r="C1126" s="465"/>
      <c r="D1126" s="465"/>
      <c r="E1126" s="465"/>
      <c r="F1126" s="465"/>
      <c r="G1126" s="465"/>
    </row>
    <row r="1127" spans="1:7" ht="14.5" customHeight="1" outlineLevel="1" x14ac:dyDescent="0.35">
      <c r="A1127" s="584">
        <f>'BD8'!A521</f>
        <v>0</v>
      </c>
      <c r="B1127" s="584"/>
      <c r="C1127" s="215">
        <f>'BD8'!G521</f>
        <v>0</v>
      </c>
    </row>
    <row r="1128" spans="1:7" outlineLevel="1" x14ac:dyDescent="0.35">
      <c r="A1128" s="465" t="s">
        <v>200</v>
      </c>
      <c r="B1128" s="465"/>
      <c r="C1128" s="465"/>
      <c r="D1128" s="465"/>
      <c r="E1128" s="465"/>
      <c r="F1128" s="465"/>
      <c r="G1128" s="465"/>
    </row>
    <row r="1129" spans="1:7" outlineLevel="1" x14ac:dyDescent="0.35">
      <c r="A1129" s="465"/>
      <c r="B1129" s="465"/>
      <c r="C1129" s="465"/>
      <c r="D1129" s="465"/>
      <c r="E1129" s="465"/>
      <c r="F1129" s="465"/>
      <c r="G1129" s="465"/>
    </row>
    <row r="1130" spans="1:7" outlineLevel="1" x14ac:dyDescent="0.35">
      <c r="A1130" s="465"/>
      <c r="B1130" s="465"/>
      <c r="C1130" s="465"/>
      <c r="D1130" s="465"/>
      <c r="E1130" s="465"/>
      <c r="F1130" s="465"/>
      <c r="G1130" s="465"/>
    </row>
    <row r="1131" spans="1:7" outlineLevel="1" x14ac:dyDescent="0.35">
      <c r="A1131" s="465"/>
      <c r="B1131" s="465"/>
      <c r="C1131" s="465"/>
      <c r="D1131" s="465"/>
      <c r="E1131" s="465"/>
      <c r="F1131" s="465"/>
      <c r="G1131" s="465"/>
    </row>
    <row r="1132" spans="1:7" ht="14.5" customHeight="1" outlineLevel="1" x14ac:dyDescent="0.35">
      <c r="A1132" s="584">
        <f>'BD8'!A522</f>
        <v>0</v>
      </c>
      <c r="B1132" s="584"/>
      <c r="C1132" s="215">
        <f>'BD8'!G522</f>
        <v>0</v>
      </c>
    </row>
    <row r="1133" spans="1:7" outlineLevel="1" x14ac:dyDescent="0.35">
      <c r="A1133" s="465" t="s">
        <v>200</v>
      </c>
      <c r="B1133" s="465"/>
      <c r="C1133" s="465"/>
      <c r="D1133" s="465"/>
      <c r="E1133" s="465"/>
      <c r="F1133" s="465"/>
      <c r="G1133" s="465"/>
    </row>
    <row r="1134" spans="1:7" outlineLevel="1" x14ac:dyDescent="0.35">
      <c r="A1134" s="465"/>
      <c r="B1134" s="465"/>
      <c r="C1134" s="465"/>
      <c r="D1134" s="465"/>
      <c r="E1134" s="465"/>
      <c r="F1134" s="465"/>
      <c r="G1134" s="465"/>
    </row>
    <row r="1135" spans="1:7" outlineLevel="1" x14ac:dyDescent="0.35">
      <c r="A1135" s="465"/>
      <c r="B1135" s="465"/>
      <c r="C1135" s="465"/>
      <c r="D1135" s="465"/>
      <c r="E1135" s="465"/>
      <c r="F1135" s="465"/>
      <c r="G1135" s="465"/>
    </row>
    <row r="1136" spans="1:7" outlineLevel="1" x14ac:dyDescent="0.35">
      <c r="A1136" s="465"/>
      <c r="B1136" s="465"/>
      <c r="C1136" s="465"/>
      <c r="D1136" s="465"/>
      <c r="E1136" s="465"/>
      <c r="F1136" s="465"/>
      <c r="G1136" s="465"/>
    </row>
    <row r="1137" spans="1:7" ht="14.5" customHeight="1" outlineLevel="1" x14ac:dyDescent="0.35">
      <c r="A1137" s="584">
        <f>'BD8'!A523</f>
        <v>0</v>
      </c>
      <c r="B1137" s="584"/>
      <c r="C1137" s="215">
        <f>'BD8'!G523</f>
        <v>0</v>
      </c>
    </row>
    <row r="1138" spans="1:7" outlineLevel="1" x14ac:dyDescent="0.35">
      <c r="A1138" s="465" t="s">
        <v>200</v>
      </c>
      <c r="B1138" s="465"/>
      <c r="C1138" s="465"/>
      <c r="D1138" s="465"/>
      <c r="E1138" s="465"/>
      <c r="F1138" s="465"/>
      <c r="G1138" s="465"/>
    </row>
    <row r="1139" spans="1:7" outlineLevel="1" x14ac:dyDescent="0.35">
      <c r="A1139" s="465"/>
      <c r="B1139" s="465"/>
      <c r="C1139" s="465"/>
      <c r="D1139" s="465"/>
      <c r="E1139" s="465"/>
      <c r="F1139" s="465"/>
      <c r="G1139" s="465"/>
    </row>
    <row r="1140" spans="1:7" outlineLevel="1" x14ac:dyDescent="0.35">
      <c r="A1140" s="465"/>
      <c r="B1140" s="465"/>
      <c r="C1140" s="465"/>
      <c r="D1140" s="465"/>
      <c r="E1140" s="465"/>
      <c r="F1140" s="465"/>
      <c r="G1140" s="465"/>
    </row>
    <row r="1141" spans="1:7" outlineLevel="1" x14ac:dyDescent="0.35">
      <c r="A1141" s="465"/>
      <c r="B1141" s="465"/>
      <c r="C1141" s="465"/>
      <c r="D1141" s="465"/>
      <c r="E1141" s="465"/>
      <c r="F1141" s="465"/>
      <c r="G1141" s="465"/>
    </row>
    <row r="1142" spans="1:7" ht="14.5" customHeight="1" outlineLevel="2" x14ac:dyDescent="0.35">
      <c r="A1142" s="584">
        <f>'BD8'!A524</f>
        <v>0</v>
      </c>
      <c r="B1142" s="584"/>
      <c r="C1142" s="215">
        <f>'BD8'!G524</f>
        <v>0</v>
      </c>
    </row>
    <row r="1143" spans="1:7" outlineLevel="2" x14ac:dyDescent="0.35">
      <c r="A1143" s="465" t="s">
        <v>200</v>
      </c>
      <c r="B1143" s="465"/>
      <c r="C1143" s="465"/>
      <c r="D1143" s="465"/>
      <c r="E1143" s="465"/>
      <c r="F1143" s="465"/>
      <c r="G1143" s="465"/>
    </row>
    <row r="1144" spans="1:7" outlineLevel="2" x14ac:dyDescent="0.35">
      <c r="A1144" s="465"/>
      <c r="B1144" s="465"/>
      <c r="C1144" s="465"/>
      <c r="D1144" s="465"/>
      <c r="E1144" s="465"/>
      <c r="F1144" s="465"/>
      <c r="G1144" s="465"/>
    </row>
    <row r="1145" spans="1:7" outlineLevel="2" x14ac:dyDescent="0.35">
      <c r="A1145" s="465"/>
      <c r="B1145" s="465"/>
      <c r="C1145" s="465"/>
      <c r="D1145" s="465"/>
      <c r="E1145" s="465"/>
      <c r="F1145" s="465"/>
      <c r="G1145" s="465"/>
    </row>
    <row r="1146" spans="1:7" outlineLevel="2" x14ac:dyDescent="0.35">
      <c r="A1146" s="465"/>
      <c r="B1146" s="465"/>
      <c r="C1146" s="465"/>
      <c r="D1146" s="465"/>
      <c r="E1146" s="465"/>
      <c r="F1146" s="465"/>
      <c r="G1146" s="465"/>
    </row>
    <row r="1147" spans="1:7" ht="14.5" customHeight="1" outlineLevel="2" x14ac:dyDescent="0.35">
      <c r="A1147" s="584">
        <f>'BD8'!A525</f>
        <v>0</v>
      </c>
      <c r="B1147" s="584"/>
      <c r="C1147" s="215">
        <f>'BD8'!G525</f>
        <v>0</v>
      </c>
    </row>
    <row r="1148" spans="1:7" outlineLevel="2" x14ac:dyDescent="0.35">
      <c r="A1148" s="465" t="s">
        <v>200</v>
      </c>
      <c r="B1148" s="465"/>
      <c r="C1148" s="465"/>
      <c r="D1148" s="465"/>
      <c r="E1148" s="465"/>
      <c r="F1148" s="465"/>
      <c r="G1148" s="465"/>
    </row>
    <row r="1149" spans="1:7" outlineLevel="2" x14ac:dyDescent="0.35">
      <c r="A1149" s="465"/>
      <c r="B1149" s="465"/>
      <c r="C1149" s="465"/>
      <c r="D1149" s="465"/>
      <c r="E1149" s="465"/>
      <c r="F1149" s="465"/>
      <c r="G1149" s="465"/>
    </row>
    <row r="1150" spans="1:7" outlineLevel="2" x14ac:dyDescent="0.35">
      <c r="A1150" s="465"/>
      <c r="B1150" s="465"/>
      <c r="C1150" s="465"/>
      <c r="D1150" s="465"/>
      <c r="E1150" s="465"/>
      <c r="F1150" s="465"/>
      <c r="G1150" s="465"/>
    </row>
    <row r="1151" spans="1:7" outlineLevel="2" x14ac:dyDescent="0.35">
      <c r="A1151" s="465"/>
      <c r="B1151" s="465"/>
      <c r="C1151" s="465"/>
      <c r="D1151" s="465"/>
      <c r="E1151" s="465"/>
      <c r="F1151" s="465"/>
      <c r="G1151" s="465"/>
    </row>
    <row r="1152" spans="1:7" ht="14.5" customHeight="1" outlineLevel="2" x14ac:dyDescent="0.35">
      <c r="A1152" s="584">
        <f>'BD8'!A526</f>
        <v>0</v>
      </c>
      <c r="B1152" s="584"/>
      <c r="C1152" s="215">
        <f>'BD8'!G526</f>
        <v>0</v>
      </c>
    </row>
    <row r="1153" spans="1:7" outlineLevel="2" x14ac:dyDescent="0.35">
      <c r="A1153" s="465" t="s">
        <v>200</v>
      </c>
      <c r="B1153" s="465"/>
      <c r="C1153" s="465"/>
      <c r="D1153" s="465"/>
      <c r="E1153" s="465"/>
      <c r="F1153" s="465"/>
      <c r="G1153" s="465"/>
    </row>
    <row r="1154" spans="1:7" outlineLevel="2" x14ac:dyDescent="0.35">
      <c r="A1154" s="465"/>
      <c r="B1154" s="465"/>
      <c r="C1154" s="465"/>
      <c r="D1154" s="465"/>
      <c r="E1154" s="465"/>
      <c r="F1154" s="465"/>
      <c r="G1154" s="465"/>
    </row>
    <row r="1155" spans="1:7" outlineLevel="2" x14ac:dyDescent="0.35">
      <c r="A1155" s="465"/>
      <c r="B1155" s="465"/>
      <c r="C1155" s="465"/>
      <c r="D1155" s="465"/>
      <c r="E1155" s="465"/>
      <c r="F1155" s="465"/>
      <c r="G1155" s="465"/>
    </row>
    <row r="1156" spans="1:7" outlineLevel="2" x14ac:dyDescent="0.35">
      <c r="A1156" s="465"/>
      <c r="B1156" s="465"/>
      <c r="C1156" s="465"/>
      <c r="D1156" s="465"/>
      <c r="E1156" s="465"/>
      <c r="F1156" s="465"/>
      <c r="G1156" s="465"/>
    </row>
    <row r="1157" spans="1:7" ht="14.5" customHeight="1" outlineLevel="2" x14ac:dyDescent="0.35">
      <c r="A1157" s="584">
        <f>'BD8'!A527</f>
        <v>0</v>
      </c>
      <c r="B1157" s="584"/>
      <c r="C1157" s="215">
        <f>'BD8'!G527</f>
        <v>0</v>
      </c>
    </row>
    <row r="1158" spans="1:7" outlineLevel="2" x14ac:dyDescent="0.35">
      <c r="A1158" s="465" t="s">
        <v>200</v>
      </c>
      <c r="B1158" s="465"/>
      <c r="C1158" s="465"/>
      <c r="D1158" s="465"/>
      <c r="E1158" s="465"/>
      <c r="F1158" s="465"/>
      <c r="G1158" s="465"/>
    </row>
    <row r="1159" spans="1:7" outlineLevel="2" x14ac:dyDescent="0.35">
      <c r="A1159" s="465"/>
      <c r="B1159" s="465"/>
      <c r="C1159" s="465"/>
      <c r="D1159" s="465"/>
      <c r="E1159" s="465"/>
      <c r="F1159" s="465"/>
      <c r="G1159" s="465"/>
    </row>
    <row r="1160" spans="1:7" outlineLevel="2" x14ac:dyDescent="0.35">
      <c r="A1160" s="465"/>
      <c r="B1160" s="465"/>
      <c r="C1160" s="465"/>
      <c r="D1160" s="465"/>
      <c r="E1160" s="465"/>
      <c r="F1160" s="465"/>
      <c r="G1160" s="465"/>
    </row>
    <row r="1161" spans="1:7" outlineLevel="2" x14ac:dyDescent="0.35">
      <c r="A1161" s="465"/>
      <c r="B1161" s="465"/>
      <c r="C1161" s="465"/>
      <c r="D1161" s="465"/>
      <c r="E1161" s="465"/>
      <c r="F1161" s="465"/>
      <c r="G1161" s="465"/>
    </row>
    <row r="1162" spans="1:7" ht="14.5" customHeight="1" outlineLevel="2" x14ac:dyDescent="0.35">
      <c r="A1162" s="584">
        <f>'BD8'!A528</f>
        <v>0</v>
      </c>
      <c r="B1162" s="584"/>
      <c r="C1162" s="215">
        <f>'BD8'!G528</f>
        <v>0</v>
      </c>
    </row>
    <row r="1163" spans="1:7" outlineLevel="2" x14ac:dyDescent="0.35">
      <c r="A1163" s="465" t="s">
        <v>200</v>
      </c>
      <c r="B1163" s="465"/>
      <c r="C1163" s="465"/>
      <c r="D1163" s="465"/>
      <c r="E1163" s="465"/>
      <c r="F1163" s="465"/>
      <c r="G1163" s="465"/>
    </row>
    <row r="1164" spans="1:7" outlineLevel="2" x14ac:dyDescent="0.35">
      <c r="A1164" s="465"/>
      <c r="B1164" s="465"/>
      <c r="C1164" s="465"/>
      <c r="D1164" s="465"/>
      <c r="E1164" s="465"/>
      <c r="F1164" s="465"/>
      <c r="G1164" s="465"/>
    </row>
    <row r="1165" spans="1:7" outlineLevel="2" x14ac:dyDescent="0.35">
      <c r="A1165" s="465"/>
      <c r="B1165" s="465"/>
      <c r="C1165" s="465"/>
      <c r="D1165" s="465"/>
      <c r="E1165" s="465"/>
      <c r="F1165" s="465"/>
      <c r="G1165" s="465"/>
    </row>
    <row r="1166" spans="1:7" outlineLevel="2" x14ac:dyDescent="0.35">
      <c r="A1166" s="465"/>
      <c r="B1166" s="465"/>
      <c r="C1166" s="465"/>
      <c r="D1166" s="465"/>
      <c r="E1166" s="465"/>
      <c r="F1166" s="465"/>
      <c r="G1166" s="465"/>
    </row>
    <row r="1167" spans="1:7" ht="14.5" customHeight="1" outlineLevel="3" x14ac:dyDescent="0.35">
      <c r="A1167" s="584">
        <f>'BD8'!A529</f>
        <v>0</v>
      </c>
      <c r="B1167" s="584"/>
      <c r="C1167" s="215">
        <f>'BD8'!G529</f>
        <v>0</v>
      </c>
    </row>
    <row r="1168" spans="1:7" outlineLevel="3" x14ac:dyDescent="0.35">
      <c r="A1168" s="465" t="s">
        <v>200</v>
      </c>
      <c r="B1168" s="465"/>
      <c r="C1168" s="465"/>
      <c r="D1168" s="465"/>
      <c r="E1168" s="465"/>
      <c r="F1168" s="465"/>
      <c r="G1168" s="465"/>
    </row>
    <row r="1169" spans="1:7" outlineLevel="3" x14ac:dyDescent="0.35">
      <c r="A1169" s="465"/>
      <c r="B1169" s="465"/>
      <c r="C1169" s="465"/>
      <c r="D1169" s="465"/>
      <c r="E1169" s="465"/>
      <c r="F1169" s="465"/>
      <c r="G1169" s="465"/>
    </row>
    <row r="1170" spans="1:7" outlineLevel="3" x14ac:dyDescent="0.35">
      <c r="A1170" s="465"/>
      <c r="B1170" s="465"/>
      <c r="C1170" s="465"/>
      <c r="D1170" s="465"/>
      <c r="E1170" s="465"/>
      <c r="F1170" s="465"/>
      <c r="G1170" s="465"/>
    </row>
    <row r="1171" spans="1:7" outlineLevel="3" x14ac:dyDescent="0.35">
      <c r="A1171" s="465"/>
      <c r="B1171" s="465"/>
      <c r="C1171" s="465"/>
      <c r="D1171" s="465"/>
      <c r="E1171" s="465"/>
      <c r="F1171" s="465"/>
      <c r="G1171" s="465"/>
    </row>
    <row r="1172" spans="1:7" ht="14.5" customHeight="1" outlineLevel="3" x14ac:dyDescent="0.35">
      <c r="A1172" s="584">
        <f>'BD8'!A530</f>
        <v>0</v>
      </c>
      <c r="B1172" s="584"/>
      <c r="C1172" s="215">
        <f>'BD8'!G530</f>
        <v>0</v>
      </c>
    </row>
    <row r="1173" spans="1:7" outlineLevel="3" x14ac:dyDescent="0.35">
      <c r="A1173" s="465" t="s">
        <v>200</v>
      </c>
      <c r="B1173" s="465"/>
      <c r="C1173" s="465"/>
      <c r="D1173" s="465"/>
      <c r="E1173" s="465"/>
      <c r="F1173" s="465"/>
      <c r="G1173" s="465"/>
    </row>
    <row r="1174" spans="1:7" outlineLevel="3" x14ac:dyDescent="0.35">
      <c r="A1174" s="465"/>
      <c r="B1174" s="465"/>
      <c r="C1174" s="465"/>
      <c r="D1174" s="465"/>
      <c r="E1174" s="465"/>
      <c r="F1174" s="465"/>
      <c r="G1174" s="465"/>
    </row>
    <row r="1175" spans="1:7" outlineLevel="3" x14ac:dyDescent="0.35">
      <c r="A1175" s="465"/>
      <c r="B1175" s="465"/>
      <c r="C1175" s="465"/>
      <c r="D1175" s="465"/>
      <c r="E1175" s="465"/>
      <c r="F1175" s="465"/>
      <c r="G1175" s="465"/>
    </row>
    <row r="1176" spans="1:7" outlineLevel="3" x14ac:dyDescent="0.35">
      <c r="A1176" s="465"/>
      <c r="B1176" s="465"/>
      <c r="C1176" s="465"/>
      <c r="D1176" s="465"/>
      <c r="E1176" s="465"/>
      <c r="F1176" s="465"/>
      <c r="G1176" s="465"/>
    </row>
    <row r="1177" spans="1:7" ht="14.5" customHeight="1" outlineLevel="3" x14ac:dyDescent="0.35">
      <c r="A1177" s="584">
        <f>'BD8'!A531</f>
        <v>0</v>
      </c>
      <c r="B1177" s="584"/>
      <c r="C1177" s="215">
        <f>'BD8'!G531</f>
        <v>0</v>
      </c>
    </row>
    <row r="1178" spans="1:7" outlineLevel="3" x14ac:dyDescent="0.35">
      <c r="A1178" s="465" t="s">
        <v>200</v>
      </c>
      <c r="B1178" s="465"/>
      <c r="C1178" s="465"/>
      <c r="D1178" s="465"/>
      <c r="E1178" s="465"/>
      <c r="F1178" s="465"/>
      <c r="G1178" s="465"/>
    </row>
    <row r="1179" spans="1:7" outlineLevel="3" x14ac:dyDescent="0.35">
      <c r="A1179" s="465"/>
      <c r="B1179" s="465"/>
      <c r="C1179" s="465"/>
      <c r="D1179" s="465"/>
      <c r="E1179" s="465"/>
      <c r="F1179" s="465"/>
      <c r="G1179" s="465"/>
    </row>
    <row r="1180" spans="1:7" outlineLevel="3" x14ac:dyDescent="0.35">
      <c r="A1180" s="465"/>
      <c r="B1180" s="465"/>
      <c r="C1180" s="465"/>
      <c r="D1180" s="465"/>
      <c r="E1180" s="465"/>
      <c r="F1180" s="465"/>
      <c r="G1180" s="465"/>
    </row>
    <row r="1181" spans="1:7" outlineLevel="3" x14ac:dyDescent="0.35">
      <c r="A1181" s="465"/>
      <c r="B1181" s="465"/>
      <c r="C1181" s="465"/>
      <c r="D1181" s="465"/>
      <c r="E1181" s="465"/>
      <c r="F1181" s="465"/>
      <c r="G1181" s="465"/>
    </row>
    <row r="1182" spans="1:7" ht="14.5" customHeight="1" outlineLevel="3" x14ac:dyDescent="0.35">
      <c r="A1182" s="584">
        <f>'BD8'!A532</f>
        <v>0</v>
      </c>
      <c r="B1182" s="584"/>
      <c r="C1182" s="215">
        <f>'BD8'!G532</f>
        <v>0</v>
      </c>
    </row>
    <row r="1183" spans="1:7" outlineLevel="3" x14ac:dyDescent="0.35">
      <c r="A1183" s="465" t="s">
        <v>200</v>
      </c>
      <c r="B1183" s="465"/>
      <c r="C1183" s="465"/>
      <c r="D1183" s="465"/>
      <c r="E1183" s="465"/>
      <c r="F1183" s="465"/>
      <c r="G1183" s="465"/>
    </row>
    <row r="1184" spans="1:7" outlineLevel="3" x14ac:dyDescent="0.35">
      <c r="A1184" s="465"/>
      <c r="B1184" s="465"/>
      <c r="C1184" s="465"/>
      <c r="D1184" s="465"/>
      <c r="E1184" s="465"/>
      <c r="F1184" s="465"/>
      <c r="G1184" s="465"/>
    </row>
    <row r="1185" spans="1:7" outlineLevel="3" x14ac:dyDescent="0.35">
      <c r="A1185" s="465"/>
      <c r="B1185" s="465"/>
      <c r="C1185" s="465"/>
      <c r="D1185" s="465"/>
      <c r="E1185" s="465"/>
      <c r="F1185" s="465"/>
      <c r="G1185" s="465"/>
    </row>
    <row r="1186" spans="1:7" outlineLevel="3" x14ac:dyDescent="0.35">
      <c r="A1186" s="465"/>
      <c r="B1186" s="465"/>
      <c r="C1186" s="465"/>
      <c r="D1186" s="465"/>
      <c r="E1186" s="465"/>
      <c r="F1186" s="465"/>
      <c r="G1186" s="465"/>
    </row>
    <row r="1187" spans="1:7" ht="14.5" customHeight="1" outlineLevel="3" x14ac:dyDescent="0.35">
      <c r="A1187" s="584">
        <f>'BD8'!A533</f>
        <v>0</v>
      </c>
      <c r="B1187" s="584"/>
      <c r="C1187" s="215">
        <f>'BD8'!G533</f>
        <v>0</v>
      </c>
    </row>
    <row r="1188" spans="1:7" outlineLevel="3" x14ac:dyDescent="0.35">
      <c r="A1188" s="465" t="s">
        <v>200</v>
      </c>
      <c r="B1188" s="465"/>
      <c r="C1188" s="465"/>
      <c r="D1188" s="465"/>
      <c r="E1188" s="465"/>
      <c r="F1188" s="465"/>
      <c r="G1188" s="465"/>
    </row>
    <row r="1189" spans="1:7" outlineLevel="3" x14ac:dyDescent="0.35">
      <c r="A1189" s="465"/>
      <c r="B1189" s="465"/>
      <c r="C1189" s="465"/>
      <c r="D1189" s="465"/>
      <c r="E1189" s="465"/>
      <c r="F1189" s="465"/>
      <c r="G1189" s="465"/>
    </row>
    <row r="1190" spans="1:7" outlineLevel="3" x14ac:dyDescent="0.35">
      <c r="A1190" s="465"/>
      <c r="B1190" s="465"/>
      <c r="C1190" s="465"/>
      <c r="D1190" s="465"/>
      <c r="E1190" s="465"/>
      <c r="F1190" s="465"/>
      <c r="G1190" s="465"/>
    </row>
    <row r="1191" spans="1:7" outlineLevel="3" x14ac:dyDescent="0.35">
      <c r="A1191" s="465"/>
      <c r="B1191" s="465"/>
      <c r="C1191" s="465"/>
      <c r="D1191" s="465"/>
      <c r="E1191" s="465"/>
      <c r="F1191" s="465"/>
      <c r="G1191" s="465"/>
    </row>
    <row r="1192" spans="1:7" outlineLevel="1" x14ac:dyDescent="0.35">
      <c r="A1192" s="583" t="s">
        <v>235</v>
      </c>
      <c r="B1192" s="583"/>
      <c r="C1192" s="583"/>
      <c r="D1192" s="583"/>
      <c r="E1192" s="583"/>
      <c r="F1192" s="583"/>
      <c r="G1192" s="583"/>
    </row>
    <row r="1193" spans="1:7" ht="14.5" customHeight="1" outlineLevel="1" x14ac:dyDescent="0.35">
      <c r="A1193" s="584">
        <f>'BD8'!A538</f>
        <v>0</v>
      </c>
      <c r="B1193" s="584"/>
      <c r="C1193" s="215">
        <f>'BD8'!G538</f>
        <v>0</v>
      </c>
    </row>
    <row r="1194" spans="1:7" outlineLevel="1" x14ac:dyDescent="0.35">
      <c r="A1194" s="465" t="s">
        <v>200</v>
      </c>
      <c r="B1194" s="465"/>
      <c r="C1194" s="465"/>
      <c r="D1194" s="465"/>
      <c r="E1194" s="465"/>
      <c r="F1194" s="465"/>
      <c r="G1194" s="465"/>
    </row>
    <row r="1195" spans="1:7" outlineLevel="1" x14ac:dyDescent="0.35">
      <c r="A1195" s="465"/>
      <c r="B1195" s="465"/>
      <c r="C1195" s="465"/>
      <c r="D1195" s="465"/>
      <c r="E1195" s="465"/>
      <c r="F1195" s="465"/>
      <c r="G1195" s="465"/>
    </row>
    <row r="1196" spans="1:7" outlineLevel="1" x14ac:dyDescent="0.35">
      <c r="A1196" s="465"/>
      <c r="B1196" s="465"/>
      <c r="C1196" s="465"/>
      <c r="D1196" s="465"/>
      <c r="E1196" s="465"/>
      <c r="F1196" s="465"/>
      <c r="G1196" s="465"/>
    </row>
    <row r="1197" spans="1:7" outlineLevel="1" x14ac:dyDescent="0.35">
      <c r="A1197" s="465"/>
      <c r="B1197" s="465"/>
      <c r="C1197" s="465"/>
      <c r="D1197" s="465"/>
      <c r="E1197" s="465"/>
      <c r="F1197" s="465"/>
      <c r="G1197" s="465"/>
    </row>
    <row r="1198" spans="1:7" ht="14.5" customHeight="1" outlineLevel="1" x14ac:dyDescent="0.35">
      <c r="A1198" s="584">
        <f>'BD8'!A539</f>
        <v>0</v>
      </c>
      <c r="B1198" s="584"/>
      <c r="C1198" s="215">
        <f>'BD8'!G539</f>
        <v>0</v>
      </c>
    </row>
    <row r="1199" spans="1:7" outlineLevel="1" x14ac:dyDescent="0.35">
      <c r="A1199" s="465" t="s">
        <v>200</v>
      </c>
      <c r="B1199" s="465"/>
      <c r="C1199" s="465"/>
      <c r="D1199" s="465"/>
      <c r="E1199" s="465"/>
      <c r="F1199" s="465"/>
      <c r="G1199" s="465"/>
    </row>
    <row r="1200" spans="1:7" outlineLevel="1" x14ac:dyDescent="0.35">
      <c r="A1200" s="465"/>
      <c r="B1200" s="465"/>
      <c r="C1200" s="465"/>
      <c r="D1200" s="465"/>
      <c r="E1200" s="465"/>
      <c r="F1200" s="465"/>
      <c r="G1200" s="465"/>
    </row>
    <row r="1201" spans="1:7" outlineLevel="1" x14ac:dyDescent="0.35">
      <c r="A1201" s="465"/>
      <c r="B1201" s="465"/>
      <c r="C1201" s="465"/>
      <c r="D1201" s="465"/>
      <c r="E1201" s="465"/>
      <c r="F1201" s="465"/>
      <c r="G1201" s="465"/>
    </row>
    <row r="1202" spans="1:7" outlineLevel="1" x14ac:dyDescent="0.35">
      <c r="A1202" s="465"/>
      <c r="B1202" s="465"/>
      <c r="C1202" s="465"/>
      <c r="D1202" s="465"/>
      <c r="E1202" s="465"/>
      <c r="F1202" s="465"/>
      <c r="G1202" s="465"/>
    </row>
    <row r="1203" spans="1:7" ht="14.5" customHeight="1" outlineLevel="1" x14ac:dyDescent="0.35">
      <c r="A1203" s="584">
        <f>'BD8'!A540</f>
        <v>0</v>
      </c>
      <c r="B1203" s="584"/>
      <c r="C1203" s="215">
        <f>'BD8'!G540</f>
        <v>0</v>
      </c>
    </row>
    <row r="1204" spans="1:7" outlineLevel="1" x14ac:dyDescent="0.35">
      <c r="A1204" s="465" t="s">
        <v>200</v>
      </c>
      <c r="B1204" s="465"/>
      <c r="C1204" s="465"/>
      <c r="D1204" s="465"/>
      <c r="E1204" s="465"/>
      <c r="F1204" s="465"/>
      <c r="G1204" s="465"/>
    </row>
    <row r="1205" spans="1:7" outlineLevel="1" x14ac:dyDescent="0.35">
      <c r="A1205" s="465"/>
      <c r="B1205" s="465"/>
      <c r="C1205" s="465"/>
      <c r="D1205" s="465"/>
      <c r="E1205" s="465"/>
      <c r="F1205" s="465"/>
      <c r="G1205" s="465"/>
    </row>
    <row r="1206" spans="1:7" outlineLevel="1" x14ac:dyDescent="0.35">
      <c r="A1206" s="465"/>
      <c r="B1206" s="465"/>
      <c r="C1206" s="465"/>
      <c r="D1206" s="465"/>
      <c r="E1206" s="465"/>
      <c r="F1206" s="465"/>
      <c r="G1206" s="465"/>
    </row>
    <row r="1207" spans="1:7" outlineLevel="1" x14ac:dyDescent="0.35">
      <c r="A1207" s="465"/>
      <c r="B1207" s="465"/>
      <c r="C1207" s="465"/>
      <c r="D1207" s="465"/>
      <c r="E1207" s="465"/>
      <c r="F1207" s="465"/>
      <c r="G1207" s="465"/>
    </row>
    <row r="1208" spans="1:7" ht="14.5" customHeight="1" outlineLevel="1" x14ac:dyDescent="0.35">
      <c r="A1208" s="584">
        <f>'BD8'!A541</f>
        <v>0</v>
      </c>
      <c r="B1208" s="584"/>
      <c r="C1208" s="215">
        <f>'BD8'!G541</f>
        <v>0</v>
      </c>
    </row>
    <row r="1209" spans="1:7" outlineLevel="1" x14ac:dyDescent="0.35">
      <c r="A1209" s="465" t="s">
        <v>200</v>
      </c>
      <c r="B1209" s="465"/>
      <c r="C1209" s="465"/>
      <c r="D1209" s="465"/>
      <c r="E1209" s="465"/>
      <c r="F1209" s="465"/>
      <c r="G1209" s="465"/>
    </row>
    <row r="1210" spans="1:7" outlineLevel="1" x14ac:dyDescent="0.35">
      <c r="A1210" s="465"/>
      <c r="B1210" s="465"/>
      <c r="C1210" s="465"/>
      <c r="D1210" s="465"/>
      <c r="E1210" s="465"/>
      <c r="F1210" s="465"/>
      <c r="G1210" s="465"/>
    </row>
    <row r="1211" spans="1:7" outlineLevel="1" x14ac:dyDescent="0.35">
      <c r="A1211" s="465"/>
      <c r="B1211" s="465"/>
      <c r="C1211" s="465"/>
      <c r="D1211" s="465"/>
      <c r="E1211" s="465"/>
      <c r="F1211" s="465"/>
      <c r="G1211" s="465"/>
    </row>
    <row r="1212" spans="1:7" outlineLevel="1" x14ac:dyDescent="0.35">
      <c r="A1212" s="465"/>
      <c r="B1212" s="465"/>
      <c r="C1212" s="465"/>
      <c r="D1212" s="465"/>
      <c r="E1212" s="465"/>
      <c r="F1212" s="465"/>
      <c r="G1212" s="465"/>
    </row>
    <row r="1213" spans="1:7" ht="14.5" customHeight="1" outlineLevel="1" x14ac:dyDescent="0.35">
      <c r="A1213" s="584">
        <f>'BD8'!A542</f>
        <v>0</v>
      </c>
      <c r="B1213" s="584"/>
      <c r="C1213" s="215">
        <f>'BD8'!G542</f>
        <v>0</v>
      </c>
    </row>
    <row r="1214" spans="1:7" outlineLevel="1" x14ac:dyDescent="0.35">
      <c r="A1214" s="465" t="s">
        <v>200</v>
      </c>
      <c r="B1214" s="465"/>
      <c r="C1214" s="465"/>
      <c r="D1214" s="465"/>
      <c r="E1214" s="465"/>
      <c r="F1214" s="465"/>
      <c r="G1214" s="465"/>
    </row>
    <row r="1215" spans="1:7" outlineLevel="1" x14ac:dyDescent="0.35">
      <c r="A1215" s="465"/>
      <c r="B1215" s="465"/>
      <c r="C1215" s="465"/>
      <c r="D1215" s="465"/>
      <c r="E1215" s="465"/>
      <c r="F1215" s="465"/>
      <c r="G1215" s="465"/>
    </row>
    <row r="1216" spans="1:7" outlineLevel="1" x14ac:dyDescent="0.35">
      <c r="A1216" s="465"/>
      <c r="B1216" s="465"/>
      <c r="C1216" s="465"/>
      <c r="D1216" s="465"/>
      <c r="E1216" s="465"/>
      <c r="F1216" s="465"/>
      <c r="G1216" s="465"/>
    </row>
    <row r="1217" spans="1:7" outlineLevel="1" x14ac:dyDescent="0.35">
      <c r="A1217" s="465"/>
      <c r="B1217" s="465"/>
      <c r="C1217" s="465"/>
      <c r="D1217" s="465"/>
      <c r="E1217" s="465"/>
      <c r="F1217" s="465"/>
      <c r="G1217" s="465"/>
    </row>
    <row r="1218" spans="1:7" ht="14.5" customHeight="1" outlineLevel="5" x14ac:dyDescent="0.35">
      <c r="A1218" s="584">
        <f>'BD8'!A543</f>
        <v>0</v>
      </c>
      <c r="B1218" s="584"/>
      <c r="C1218" s="215">
        <f>'BD8'!G543</f>
        <v>0</v>
      </c>
    </row>
    <row r="1219" spans="1:7" outlineLevel="5" x14ac:dyDescent="0.35">
      <c r="A1219" s="465" t="s">
        <v>200</v>
      </c>
      <c r="B1219" s="465"/>
      <c r="C1219" s="465"/>
      <c r="D1219" s="465"/>
      <c r="E1219" s="465"/>
      <c r="F1219" s="465"/>
      <c r="G1219" s="465"/>
    </row>
    <row r="1220" spans="1:7" outlineLevel="5" x14ac:dyDescent="0.35">
      <c r="A1220" s="465"/>
      <c r="B1220" s="465"/>
      <c r="C1220" s="465"/>
      <c r="D1220" s="465"/>
      <c r="E1220" s="465"/>
      <c r="F1220" s="465"/>
      <c r="G1220" s="465"/>
    </row>
    <row r="1221" spans="1:7" outlineLevel="5" x14ac:dyDescent="0.35">
      <c r="A1221" s="465"/>
      <c r="B1221" s="465"/>
      <c r="C1221" s="465"/>
      <c r="D1221" s="465"/>
      <c r="E1221" s="465"/>
      <c r="F1221" s="465"/>
      <c r="G1221" s="465"/>
    </row>
    <row r="1222" spans="1:7" outlineLevel="5" x14ac:dyDescent="0.35">
      <c r="A1222" s="465"/>
      <c r="B1222" s="465"/>
      <c r="C1222" s="465"/>
      <c r="D1222" s="465"/>
      <c r="E1222" s="465"/>
      <c r="F1222" s="465"/>
      <c r="G1222" s="465"/>
    </row>
    <row r="1223" spans="1:7" ht="14.5" customHeight="1" outlineLevel="5" x14ac:dyDescent="0.35">
      <c r="A1223" s="584">
        <f>'BD8'!A544</f>
        <v>0</v>
      </c>
      <c r="B1223" s="584"/>
      <c r="C1223" s="215">
        <f>'BD8'!G544</f>
        <v>0</v>
      </c>
    </row>
    <row r="1224" spans="1:7" outlineLevel="5" x14ac:dyDescent="0.35">
      <c r="A1224" s="465" t="s">
        <v>200</v>
      </c>
      <c r="B1224" s="465"/>
      <c r="C1224" s="465"/>
      <c r="D1224" s="465"/>
      <c r="E1224" s="465"/>
      <c r="F1224" s="465"/>
      <c r="G1224" s="465"/>
    </row>
    <row r="1225" spans="1:7" outlineLevel="5" x14ac:dyDescent="0.35">
      <c r="A1225" s="465"/>
      <c r="B1225" s="465"/>
      <c r="C1225" s="465"/>
      <c r="D1225" s="465"/>
      <c r="E1225" s="465"/>
      <c r="F1225" s="465"/>
      <c r="G1225" s="465"/>
    </row>
    <row r="1226" spans="1:7" outlineLevel="5" x14ac:dyDescent="0.35">
      <c r="A1226" s="465"/>
      <c r="B1226" s="465"/>
      <c r="C1226" s="465"/>
      <c r="D1226" s="465"/>
      <c r="E1226" s="465"/>
      <c r="F1226" s="465"/>
      <c r="G1226" s="465"/>
    </row>
    <row r="1227" spans="1:7" outlineLevel="5" x14ac:dyDescent="0.35">
      <c r="A1227" s="465"/>
      <c r="B1227" s="465"/>
      <c r="C1227" s="465"/>
      <c r="D1227" s="465"/>
      <c r="E1227" s="465"/>
      <c r="F1227" s="465"/>
      <c r="G1227" s="465"/>
    </row>
    <row r="1228" spans="1:7" ht="14.5" customHeight="1" outlineLevel="5" x14ac:dyDescent="0.35">
      <c r="A1228" s="584">
        <f>'BD8'!A545</f>
        <v>0</v>
      </c>
      <c r="B1228" s="584"/>
      <c r="C1228" s="215">
        <f>'BD8'!G545</f>
        <v>0</v>
      </c>
    </row>
    <row r="1229" spans="1:7" outlineLevel="5" x14ac:dyDescent="0.35">
      <c r="A1229" s="465" t="s">
        <v>200</v>
      </c>
      <c r="B1229" s="465"/>
      <c r="C1229" s="465"/>
      <c r="D1229" s="465"/>
      <c r="E1229" s="465"/>
      <c r="F1229" s="465"/>
      <c r="G1229" s="465"/>
    </row>
    <row r="1230" spans="1:7" outlineLevel="5" x14ac:dyDescent="0.35">
      <c r="A1230" s="465"/>
      <c r="B1230" s="465"/>
      <c r="C1230" s="465"/>
      <c r="D1230" s="465"/>
      <c r="E1230" s="465"/>
      <c r="F1230" s="465"/>
      <c r="G1230" s="465"/>
    </row>
    <row r="1231" spans="1:7" outlineLevel="5" x14ac:dyDescent="0.35">
      <c r="A1231" s="465"/>
      <c r="B1231" s="465"/>
      <c r="C1231" s="465"/>
      <c r="D1231" s="465"/>
      <c r="E1231" s="465"/>
      <c r="F1231" s="465"/>
      <c r="G1231" s="465"/>
    </row>
    <row r="1232" spans="1:7" outlineLevel="5" x14ac:dyDescent="0.35">
      <c r="A1232" s="465"/>
      <c r="B1232" s="465"/>
      <c r="C1232" s="465"/>
      <c r="D1232" s="465"/>
      <c r="E1232" s="465"/>
      <c r="F1232" s="465"/>
      <c r="G1232" s="465"/>
    </row>
    <row r="1233" spans="1:7" ht="14.5" customHeight="1" outlineLevel="5" x14ac:dyDescent="0.35">
      <c r="A1233" s="584">
        <f>'BD8'!A546</f>
        <v>0</v>
      </c>
      <c r="B1233" s="584"/>
      <c r="C1233" s="215">
        <f>'BD8'!G546</f>
        <v>0</v>
      </c>
    </row>
    <row r="1234" spans="1:7" outlineLevel="5" x14ac:dyDescent="0.35">
      <c r="A1234" s="465" t="s">
        <v>200</v>
      </c>
      <c r="B1234" s="465"/>
      <c r="C1234" s="465"/>
      <c r="D1234" s="465"/>
      <c r="E1234" s="465"/>
      <c r="F1234" s="465"/>
      <c r="G1234" s="465"/>
    </row>
    <row r="1235" spans="1:7" outlineLevel="5" x14ac:dyDescent="0.35">
      <c r="A1235" s="465"/>
      <c r="B1235" s="465"/>
      <c r="C1235" s="465"/>
      <c r="D1235" s="465"/>
      <c r="E1235" s="465"/>
      <c r="F1235" s="465"/>
      <c r="G1235" s="465"/>
    </row>
    <row r="1236" spans="1:7" outlineLevel="5" x14ac:dyDescent="0.35">
      <c r="A1236" s="465"/>
      <c r="B1236" s="465"/>
      <c r="C1236" s="465"/>
      <c r="D1236" s="465"/>
      <c r="E1236" s="465"/>
      <c r="F1236" s="465"/>
      <c r="G1236" s="465"/>
    </row>
    <row r="1237" spans="1:7" outlineLevel="5" x14ac:dyDescent="0.35">
      <c r="A1237" s="465"/>
      <c r="B1237" s="465"/>
      <c r="C1237" s="465"/>
      <c r="D1237" s="465"/>
      <c r="E1237" s="465"/>
      <c r="F1237" s="465"/>
      <c r="G1237" s="465"/>
    </row>
    <row r="1238" spans="1:7" ht="14.5" customHeight="1" outlineLevel="5" x14ac:dyDescent="0.35">
      <c r="A1238" s="584">
        <f>'BD8'!A547</f>
        <v>0</v>
      </c>
      <c r="B1238" s="584"/>
      <c r="C1238" s="215">
        <f>'BD8'!G547</f>
        <v>0</v>
      </c>
    </row>
    <row r="1239" spans="1:7" outlineLevel="5" x14ac:dyDescent="0.35">
      <c r="A1239" s="465" t="s">
        <v>200</v>
      </c>
      <c r="B1239" s="465"/>
      <c r="C1239" s="465"/>
      <c r="D1239" s="465"/>
      <c r="E1239" s="465"/>
      <c r="F1239" s="465"/>
      <c r="G1239" s="465"/>
    </row>
    <row r="1240" spans="1:7" outlineLevel="5" x14ac:dyDescent="0.35">
      <c r="A1240" s="465"/>
      <c r="B1240" s="465"/>
      <c r="C1240" s="465"/>
      <c r="D1240" s="465"/>
      <c r="E1240" s="465"/>
      <c r="F1240" s="465"/>
      <c r="G1240" s="465"/>
    </row>
    <row r="1241" spans="1:7" outlineLevel="5" x14ac:dyDescent="0.35">
      <c r="A1241" s="465"/>
      <c r="B1241" s="465"/>
      <c r="C1241" s="465"/>
      <c r="D1241" s="465"/>
      <c r="E1241" s="465"/>
      <c r="F1241" s="465"/>
      <c r="G1241" s="465"/>
    </row>
    <row r="1242" spans="1:7" outlineLevel="5" x14ac:dyDescent="0.35">
      <c r="A1242" s="465"/>
      <c r="B1242" s="465"/>
      <c r="C1242" s="465"/>
      <c r="D1242" s="465"/>
      <c r="E1242" s="465"/>
      <c r="F1242" s="465"/>
      <c r="G1242" s="465"/>
    </row>
    <row r="1243" spans="1:7" ht="14.5" customHeight="1" outlineLevel="6" x14ac:dyDescent="0.35">
      <c r="A1243" s="584">
        <f>'BD8'!A548</f>
        <v>0</v>
      </c>
      <c r="B1243" s="584"/>
      <c r="C1243" s="215">
        <f>'BD8'!G548</f>
        <v>0</v>
      </c>
    </row>
    <row r="1244" spans="1:7" outlineLevel="6" x14ac:dyDescent="0.35">
      <c r="A1244" s="465" t="s">
        <v>200</v>
      </c>
      <c r="B1244" s="465"/>
      <c r="C1244" s="465"/>
      <c r="D1244" s="465"/>
      <c r="E1244" s="465"/>
      <c r="F1244" s="465"/>
      <c r="G1244" s="465"/>
    </row>
    <row r="1245" spans="1:7" outlineLevel="6" x14ac:dyDescent="0.35">
      <c r="A1245" s="465"/>
      <c r="B1245" s="465"/>
      <c r="C1245" s="465"/>
      <c r="D1245" s="465"/>
      <c r="E1245" s="465"/>
      <c r="F1245" s="465"/>
      <c r="G1245" s="465"/>
    </row>
    <row r="1246" spans="1:7" outlineLevel="6" x14ac:dyDescent="0.35">
      <c r="A1246" s="465"/>
      <c r="B1246" s="465"/>
      <c r="C1246" s="465"/>
      <c r="D1246" s="465"/>
      <c r="E1246" s="465"/>
      <c r="F1246" s="465"/>
      <c r="G1246" s="465"/>
    </row>
    <row r="1247" spans="1:7" outlineLevel="6" x14ac:dyDescent="0.35">
      <c r="A1247" s="465"/>
      <c r="B1247" s="465"/>
      <c r="C1247" s="465"/>
      <c r="D1247" s="465"/>
      <c r="E1247" s="465"/>
      <c r="F1247" s="465"/>
      <c r="G1247" s="465"/>
    </row>
    <row r="1248" spans="1:7" ht="14.5" customHeight="1" outlineLevel="6" x14ac:dyDescent="0.35">
      <c r="A1248" s="584">
        <f>'BD8'!A549</f>
        <v>0</v>
      </c>
      <c r="B1248" s="584"/>
      <c r="C1248" s="215">
        <f>'BD8'!G549</f>
        <v>0</v>
      </c>
    </row>
    <row r="1249" spans="1:7" outlineLevel="6" x14ac:dyDescent="0.35">
      <c r="A1249" s="465" t="s">
        <v>200</v>
      </c>
      <c r="B1249" s="465"/>
      <c r="C1249" s="465"/>
      <c r="D1249" s="465"/>
      <c r="E1249" s="465"/>
      <c r="F1249" s="465"/>
      <c r="G1249" s="465"/>
    </row>
    <row r="1250" spans="1:7" outlineLevel="6" x14ac:dyDescent="0.35">
      <c r="A1250" s="465"/>
      <c r="B1250" s="465"/>
      <c r="C1250" s="465"/>
      <c r="D1250" s="465"/>
      <c r="E1250" s="465"/>
      <c r="F1250" s="465"/>
      <c r="G1250" s="465"/>
    </row>
    <row r="1251" spans="1:7" outlineLevel="6" x14ac:dyDescent="0.35">
      <c r="A1251" s="465"/>
      <c r="B1251" s="465"/>
      <c r="C1251" s="465"/>
      <c r="D1251" s="465"/>
      <c r="E1251" s="465"/>
      <c r="F1251" s="465"/>
      <c r="G1251" s="465"/>
    </row>
    <row r="1252" spans="1:7" outlineLevel="6" x14ac:dyDescent="0.35">
      <c r="A1252" s="465"/>
      <c r="B1252" s="465"/>
      <c r="C1252" s="465"/>
      <c r="D1252" s="465"/>
      <c r="E1252" s="465"/>
      <c r="F1252" s="465"/>
      <c r="G1252" s="465"/>
    </row>
    <row r="1253" spans="1:7" ht="14.5" customHeight="1" outlineLevel="6" x14ac:dyDescent="0.35">
      <c r="A1253" s="584">
        <f>'BD8'!A550</f>
        <v>0</v>
      </c>
      <c r="B1253" s="584"/>
      <c r="C1253" s="215">
        <f>'BD8'!G550</f>
        <v>0</v>
      </c>
    </row>
    <row r="1254" spans="1:7" outlineLevel="6" x14ac:dyDescent="0.35">
      <c r="A1254" s="465" t="s">
        <v>200</v>
      </c>
      <c r="B1254" s="465"/>
      <c r="C1254" s="465"/>
      <c r="D1254" s="465"/>
      <c r="E1254" s="465"/>
      <c r="F1254" s="465"/>
      <c r="G1254" s="465"/>
    </row>
    <row r="1255" spans="1:7" outlineLevel="6" x14ac:dyDescent="0.35">
      <c r="A1255" s="465"/>
      <c r="B1255" s="465"/>
      <c r="C1255" s="465"/>
      <c r="D1255" s="465"/>
      <c r="E1255" s="465"/>
      <c r="F1255" s="465"/>
      <c r="G1255" s="465"/>
    </row>
    <row r="1256" spans="1:7" outlineLevel="6" x14ac:dyDescent="0.35">
      <c r="A1256" s="465"/>
      <c r="B1256" s="465"/>
      <c r="C1256" s="465"/>
      <c r="D1256" s="465"/>
      <c r="E1256" s="465"/>
      <c r="F1256" s="465"/>
      <c r="G1256" s="465"/>
    </row>
    <row r="1257" spans="1:7" outlineLevel="6" x14ac:dyDescent="0.35">
      <c r="A1257" s="465"/>
      <c r="B1257" s="465"/>
      <c r="C1257" s="465"/>
      <c r="D1257" s="465"/>
      <c r="E1257" s="465"/>
      <c r="F1257" s="465"/>
      <c r="G1257" s="465"/>
    </row>
    <row r="1258" spans="1:7" ht="14.5" customHeight="1" outlineLevel="6" x14ac:dyDescent="0.35">
      <c r="A1258" s="584">
        <f>'BD8'!A551</f>
        <v>0</v>
      </c>
      <c r="B1258" s="584"/>
      <c r="C1258" s="215">
        <f>'BD8'!G551</f>
        <v>0</v>
      </c>
    </row>
    <row r="1259" spans="1:7" outlineLevel="6" x14ac:dyDescent="0.35">
      <c r="A1259" s="465" t="s">
        <v>200</v>
      </c>
      <c r="B1259" s="465"/>
      <c r="C1259" s="465"/>
      <c r="D1259" s="465"/>
      <c r="E1259" s="465"/>
      <c r="F1259" s="465"/>
      <c r="G1259" s="465"/>
    </row>
    <row r="1260" spans="1:7" outlineLevel="6" x14ac:dyDescent="0.35">
      <c r="A1260" s="465"/>
      <c r="B1260" s="465"/>
      <c r="C1260" s="465"/>
      <c r="D1260" s="465"/>
      <c r="E1260" s="465"/>
      <c r="F1260" s="465"/>
      <c r="G1260" s="465"/>
    </row>
    <row r="1261" spans="1:7" outlineLevel="6" x14ac:dyDescent="0.35">
      <c r="A1261" s="465"/>
      <c r="B1261" s="465"/>
      <c r="C1261" s="465"/>
      <c r="D1261" s="465"/>
      <c r="E1261" s="465"/>
      <c r="F1261" s="465"/>
      <c r="G1261" s="465"/>
    </row>
    <row r="1262" spans="1:7" outlineLevel="6" x14ac:dyDescent="0.35">
      <c r="A1262" s="465"/>
      <c r="B1262" s="465"/>
      <c r="C1262" s="465"/>
      <c r="D1262" s="465"/>
      <c r="E1262" s="465"/>
      <c r="F1262" s="465"/>
      <c r="G1262" s="465"/>
    </row>
    <row r="1263" spans="1:7" ht="14.5" customHeight="1" outlineLevel="6" x14ac:dyDescent="0.35">
      <c r="A1263" s="584">
        <f>'BD8'!A552</f>
        <v>0</v>
      </c>
      <c r="B1263" s="584"/>
      <c r="C1263" s="215">
        <f>'BD8'!G552</f>
        <v>0</v>
      </c>
    </row>
    <row r="1264" spans="1:7" outlineLevel="6" x14ac:dyDescent="0.35">
      <c r="A1264" s="465" t="s">
        <v>200</v>
      </c>
      <c r="B1264" s="465"/>
      <c r="C1264" s="465"/>
      <c r="D1264" s="465"/>
      <c r="E1264" s="465"/>
      <c r="F1264" s="465"/>
      <c r="G1264" s="465"/>
    </row>
    <row r="1265" spans="1:7" outlineLevel="6" x14ac:dyDescent="0.35">
      <c r="A1265" s="465"/>
      <c r="B1265" s="465"/>
      <c r="C1265" s="465"/>
      <c r="D1265" s="465"/>
      <c r="E1265" s="465"/>
      <c r="F1265" s="465"/>
      <c r="G1265" s="465"/>
    </row>
    <row r="1266" spans="1:7" outlineLevel="6" x14ac:dyDescent="0.35">
      <c r="A1266" s="465"/>
      <c r="B1266" s="465"/>
      <c r="C1266" s="465"/>
      <c r="D1266" s="465"/>
      <c r="E1266" s="465"/>
      <c r="F1266" s="465"/>
      <c r="G1266" s="465"/>
    </row>
    <row r="1267" spans="1:7" outlineLevel="6" x14ac:dyDescent="0.35">
      <c r="A1267" s="465"/>
      <c r="B1267" s="465"/>
      <c r="C1267" s="465"/>
      <c r="D1267" s="465"/>
      <c r="E1267" s="465"/>
      <c r="F1267" s="465"/>
      <c r="G1267" s="465"/>
    </row>
    <row r="1268" spans="1:7" outlineLevel="1" x14ac:dyDescent="0.35"/>
    <row r="1269" spans="1:7" ht="15" thickBot="1" x14ac:dyDescent="0.4"/>
    <row r="1270" spans="1:7" ht="83.5" customHeight="1" thickBot="1" x14ac:dyDescent="0.4">
      <c r="A1270" s="166" t="s">
        <v>9</v>
      </c>
      <c r="B1270" s="563" t="s">
        <v>63</v>
      </c>
      <c r="C1270" s="564"/>
      <c r="D1270" s="564"/>
      <c r="E1270" s="564"/>
      <c r="F1270" s="564"/>
      <c r="G1270" s="580"/>
    </row>
    <row r="1271" spans="1:7" ht="24" thickBot="1" x14ac:dyDescent="0.6">
      <c r="A1271" s="16" t="s">
        <v>39</v>
      </c>
      <c r="B1271" s="466">
        <f>F1282</f>
        <v>0</v>
      </c>
      <c r="C1271" s="467"/>
    </row>
    <row r="1272" spans="1:7" outlineLevel="1" collapsed="1" x14ac:dyDescent="0.35"/>
    <row r="1273" spans="1:7" ht="16" outlineLevel="1" thickBot="1" x14ac:dyDescent="0.4">
      <c r="A1273" s="165" t="s">
        <v>124</v>
      </c>
      <c r="B1273" s="507">
        <f>'BD8'!B560</f>
        <v>0</v>
      </c>
      <c r="C1273" s="507"/>
      <c r="D1273" s="585" t="s">
        <v>275</v>
      </c>
      <c r="E1273" s="585"/>
      <c r="F1273" s="585"/>
      <c r="G1273" s="585"/>
    </row>
    <row r="1274" spans="1:7" outlineLevel="1" x14ac:dyDescent="0.35"/>
    <row r="1275" spans="1:7" ht="28.9" customHeight="1" outlineLevel="1" x14ac:dyDescent="0.35">
      <c r="A1275" s="20" t="s">
        <v>72</v>
      </c>
      <c r="B1275" s="496" t="s">
        <v>161</v>
      </c>
      <c r="C1275" s="496"/>
      <c r="D1275" s="496"/>
      <c r="E1275" s="496"/>
      <c r="F1275" s="496"/>
      <c r="G1275" s="496"/>
    </row>
    <row r="1276" spans="1:7" ht="15.65" customHeight="1" outlineLevel="1" x14ac:dyDescent="0.35">
      <c r="B1276" s="497"/>
      <c r="C1276" s="497"/>
      <c r="D1276" s="497"/>
      <c r="E1276" s="497"/>
      <c r="F1276" s="497"/>
      <c r="G1276" s="497"/>
    </row>
    <row r="1277" spans="1:7" ht="15.65" customHeight="1" outlineLevel="1" x14ac:dyDescent="0.35">
      <c r="B1277" s="497"/>
      <c r="C1277" s="497"/>
      <c r="D1277" s="497"/>
      <c r="E1277" s="497"/>
      <c r="F1277" s="497"/>
      <c r="G1277" s="497"/>
    </row>
    <row r="1278" spans="1:7" ht="15.65" customHeight="1" outlineLevel="1" x14ac:dyDescent="0.35">
      <c r="B1278" s="497"/>
      <c r="C1278" s="497"/>
      <c r="D1278" s="497"/>
      <c r="E1278" s="497"/>
      <c r="F1278" s="497"/>
      <c r="G1278" s="497"/>
    </row>
    <row r="1279" spans="1:7" ht="15.65" customHeight="1" outlineLevel="1" x14ac:dyDescent="0.35">
      <c r="B1279" s="497"/>
      <c r="C1279" s="497"/>
      <c r="D1279" s="497"/>
      <c r="E1279" s="497"/>
      <c r="F1279" s="497"/>
      <c r="G1279" s="497"/>
    </row>
    <row r="1280" spans="1:7" outlineLevel="1" x14ac:dyDescent="0.35">
      <c r="B1280" s="497"/>
      <c r="C1280" s="497"/>
      <c r="D1280" s="497"/>
      <c r="E1280" s="497"/>
      <c r="F1280" s="497"/>
      <c r="G1280" s="497"/>
    </row>
    <row r="1281" spans="4:6" outlineLevel="1" x14ac:dyDescent="0.35">
      <c r="D1281" s="8" t="s">
        <v>129</v>
      </c>
      <c r="E1281" s="151" t="s">
        <v>131</v>
      </c>
      <c r="F1281" s="151" t="s">
        <v>73</v>
      </c>
    </row>
    <row r="1282" spans="4:6" ht="15.5" outlineLevel="1" x14ac:dyDescent="0.35">
      <c r="D1282" s="85">
        <f>IF('BD8'!E569&gt;0,'BD8'!E569,'BD8'!E579)</f>
        <v>0.1</v>
      </c>
      <c r="E1282" s="107">
        <f>IF('BD8'!F569&gt;0,'BD8'!F569,'BD8'!F579)</f>
        <v>0</v>
      </c>
      <c r="F1282" s="107">
        <f>IF('BD8'!G569&gt;0,'BD8'!G569,'BD8'!G579)</f>
        <v>0</v>
      </c>
    </row>
  </sheetData>
  <sheetProtection algorithmName="SHA-512" hashValue="RU2qKnjeGc9YpQ/Dz5ThgvN6Ikiw2SGn0Jga2FAkV34bgIGC05iN2LGo+Npxw64gvukQWkayjk+sZJr6bdx1qQ==" saltValue="/wv4UfNapvppPYTYDraVZA==" spinCount="100000" sheet="1" objects="1" scenarios="1"/>
  <mergeCells count="358">
    <mergeCell ref="A1264:G1267"/>
    <mergeCell ref="A1183:G1186"/>
    <mergeCell ref="A1188:G1191"/>
    <mergeCell ref="A1194:G1197"/>
    <mergeCell ref="A1199:G1202"/>
    <mergeCell ref="A1204:G1207"/>
    <mergeCell ref="A1209:G1212"/>
    <mergeCell ref="A1214:G1217"/>
    <mergeCell ref="A1219:G1222"/>
    <mergeCell ref="A1224:G1227"/>
    <mergeCell ref="A1192:G1192"/>
    <mergeCell ref="A1229:G1232"/>
    <mergeCell ref="A1234:G1237"/>
    <mergeCell ref="A1239:G1242"/>
    <mergeCell ref="A1244:G1247"/>
    <mergeCell ref="A1249:G1252"/>
    <mergeCell ref="A1254:G1257"/>
    <mergeCell ref="A1259:G1262"/>
    <mergeCell ref="A1243:B1243"/>
    <mergeCell ref="A1138:G1141"/>
    <mergeCell ref="A1143:G1146"/>
    <mergeCell ref="A1148:G1151"/>
    <mergeCell ref="A1153:G1156"/>
    <mergeCell ref="A1158:G1161"/>
    <mergeCell ref="A1163:G1166"/>
    <mergeCell ref="A1168:G1171"/>
    <mergeCell ref="A1173:G1176"/>
    <mergeCell ref="A1178:G1181"/>
    <mergeCell ref="A1152:B1152"/>
    <mergeCell ref="A1172:B1172"/>
    <mergeCell ref="A1177:B1177"/>
    <mergeCell ref="A1118:G1121"/>
    <mergeCell ref="A1123:G1126"/>
    <mergeCell ref="A1128:G1131"/>
    <mergeCell ref="A1133:G1136"/>
    <mergeCell ref="A978:G981"/>
    <mergeCell ref="A983:G986"/>
    <mergeCell ref="A988:G991"/>
    <mergeCell ref="A996:G999"/>
    <mergeCell ref="A1001:G1004"/>
    <mergeCell ref="A1006:G1009"/>
    <mergeCell ref="A1011:G1014"/>
    <mergeCell ref="A1016:G1019"/>
    <mergeCell ref="A1021:G1024"/>
    <mergeCell ref="A1103:G1103"/>
    <mergeCell ref="B1104:G1104"/>
    <mergeCell ref="A1111:B1111"/>
    <mergeCell ref="A1106:B1106"/>
    <mergeCell ref="A1036:G1039"/>
    <mergeCell ref="A1041:G1044"/>
    <mergeCell ref="A1049:G1052"/>
    <mergeCell ref="C993:D993"/>
    <mergeCell ref="A882:G885"/>
    <mergeCell ref="A890:G893"/>
    <mergeCell ref="A895:G898"/>
    <mergeCell ref="A900:G903"/>
    <mergeCell ref="C807:G809"/>
    <mergeCell ref="A1089:G1092"/>
    <mergeCell ref="A1094:G1097"/>
    <mergeCell ref="A1107:G1110"/>
    <mergeCell ref="A1112:G1115"/>
    <mergeCell ref="A1084:G1087"/>
    <mergeCell ref="A941:G941"/>
    <mergeCell ref="A942:B942"/>
    <mergeCell ref="A947:B947"/>
    <mergeCell ref="A1000:B1000"/>
    <mergeCell ref="A1005:B1005"/>
    <mergeCell ref="A957:B957"/>
    <mergeCell ref="A962:B962"/>
    <mergeCell ref="A943:G946"/>
    <mergeCell ref="A948:G951"/>
    <mergeCell ref="A953:G956"/>
    <mergeCell ref="A958:G961"/>
    <mergeCell ref="A963:G966"/>
    <mergeCell ref="A968:G971"/>
    <mergeCell ref="A973:G976"/>
    <mergeCell ref="B3:E3"/>
    <mergeCell ref="A1073:B1073"/>
    <mergeCell ref="A1053:B1053"/>
    <mergeCell ref="A1058:B1058"/>
    <mergeCell ref="A1063:B1063"/>
    <mergeCell ref="A1068:B1068"/>
    <mergeCell ref="A1147:B1147"/>
    <mergeCell ref="A1083:B1083"/>
    <mergeCell ref="D1273:G1273"/>
    <mergeCell ref="B24:C24"/>
    <mergeCell ref="B25:C25"/>
    <mergeCell ref="B821:G821"/>
    <mergeCell ref="B822:C822"/>
    <mergeCell ref="B783:G783"/>
    <mergeCell ref="B784:C784"/>
    <mergeCell ref="A787:B787"/>
    <mergeCell ref="A790:B790"/>
    <mergeCell ref="A1137:B1137"/>
    <mergeCell ref="A1193:B1193"/>
    <mergeCell ref="A1198:B1198"/>
    <mergeCell ref="A1203:B1203"/>
    <mergeCell ref="A1208:B1208"/>
    <mergeCell ref="A1213:B1213"/>
    <mergeCell ref="A1167:B1167"/>
    <mergeCell ref="A1182:B1182"/>
    <mergeCell ref="A1142:B1142"/>
    <mergeCell ref="A816:B816"/>
    <mergeCell ref="A952:B952"/>
    <mergeCell ref="A1157:B1157"/>
    <mergeCell ref="A1162:B1162"/>
    <mergeCell ref="A1117:B1117"/>
    <mergeCell ref="A1122:B1122"/>
    <mergeCell ref="A1127:B1127"/>
    <mergeCell ref="A1132:B1132"/>
    <mergeCell ref="A1048:B1048"/>
    <mergeCell ref="B1101:C1101"/>
    <mergeCell ref="B1100:G1100"/>
    <mergeCell ref="A1088:B1088"/>
    <mergeCell ref="A1093:B1093"/>
    <mergeCell ref="A1078:B1078"/>
    <mergeCell ref="A1040:B1040"/>
    <mergeCell ref="A1015:B1015"/>
    <mergeCell ref="A1020:B1020"/>
    <mergeCell ref="A1047:G1047"/>
    <mergeCell ref="A1116:G1116"/>
    <mergeCell ref="B1046:C1046"/>
    <mergeCell ref="A1026:G1029"/>
    <mergeCell ref="A1031:G1034"/>
    <mergeCell ref="A888:G888"/>
    <mergeCell ref="C810:G812"/>
    <mergeCell ref="A813:B813"/>
    <mergeCell ref="C813:G815"/>
    <mergeCell ref="A905:G908"/>
    <mergeCell ref="A910:G913"/>
    <mergeCell ref="A915:G918"/>
    <mergeCell ref="A920:G923"/>
    <mergeCell ref="A1054:G1057"/>
    <mergeCell ref="A930:G933"/>
    <mergeCell ref="A935:G938"/>
    <mergeCell ref="B834:C834"/>
    <mergeCell ref="B887:C887"/>
    <mergeCell ref="D940:E940"/>
    <mergeCell ref="A837:G840"/>
    <mergeCell ref="A842:G845"/>
    <mergeCell ref="A851:B851"/>
    <mergeCell ref="A847:G850"/>
    <mergeCell ref="A852:G855"/>
    <mergeCell ref="A857:G860"/>
    <mergeCell ref="A862:G865"/>
    <mergeCell ref="A867:G870"/>
    <mergeCell ref="A872:G875"/>
    <mergeCell ref="A877:G880"/>
    <mergeCell ref="C804:G806"/>
    <mergeCell ref="C799:G801"/>
    <mergeCell ref="C796:G798"/>
    <mergeCell ref="A734:G740"/>
    <mergeCell ref="A766:G772"/>
    <mergeCell ref="A690:G695"/>
    <mergeCell ref="A742:G748"/>
    <mergeCell ref="A750:G756"/>
    <mergeCell ref="A758:G764"/>
    <mergeCell ref="A702:G708"/>
    <mergeCell ref="B14:E14"/>
    <mergeCell ref="A539:G543"/>
    <mergeCell ref="A533:G537"/>
    <mergeCell ref="A545:G549"/>
    <mergeCell ref="A551:G555"/>
    <mergeCell ref="B511:G511"/>
    <mergeCell ref="A262:G268"/>
    <mergeCell ref="A254:G260"/>
    <mergeCell ref="A246:G252"/>
    <mergeCell ref="A238:G244"/>
    <mergeCell ref="A228:G234"/>
    <mergeCell ref="A318:G324"/>
    <mergeCell ref="A310:G316"/>
    <mergeCell ref="B525:F525"/>
    <mergeCell ref="B522:F522"/>
    <mergeCell ref="A140:G146"/>
    <mergeCell ref="A148:G154"/>
    <mergeCell ref="A92:G98"/>
    <mergeCell ref="B521:F521"/>
    <mergeCell ref="B22:D22"/>
    <mergeCell ref="B523:F523"/>
    <mergeCell ref="B524:F524"/>
    <mergeCell ref="B529:G529"/>
    <mergeCell ref="B530:C530"/>
    <mergeCell ref="B2:E2"/>
    <mergeCell ref="B6:E6"/>
    <mergeCell ref="B5:E5"/>
    <mergeCell ref="B8:E8"/>
    <mergeCell ref="B7:E7"/>
    <mergeCell ref="A836:B836"/>
    <mergeCell ref="A804:B804"/>
    <mergeCell ref="A807:B807"/>
    <mergeCell ref="A810:B810"/>
    <mergeCell ref="D803:E803"/>
    <mergeCell ref="B824:G824"/>
    <mergeCell ref="B825:C825"/>
    <mergeCell ref="A835:G835"/>
    <mergeCell ref="A100:G106"/>
    <mergeCell ref="A470:G476"/>
    <mergeCell ref="A156:G162"/>
    <mergeCell ref="A164:G170"/>
    <mergeCell ref="A172:G178"/>
    <mergeCell ref="B559:C559"/>
    <mergeCell ref="B558:G558"/>
    <mergeCell ref="B623:G623"/>
    <mergeCell ref="B698:G698"/>
    <mergeCell ref="A718:G724"/>
    <mergeCell ref="B10:E10"/>
    <mergeCell ref="B1271:C1271"/>
    <mergeCell ref="A977:B977"/>
    <mergeCell ref="A982:B982"/>
    <mergeCell ref="A987:B987"/>
    <mergeCell ref="A994:G994"/>
    <mergeCell ref="A995:B995"/>
    <mergeCell ref="A1025:B1025"/>
    <mergeCell ref="A1030:B1030"/>
    <mergeCell ref="A1035:B1035"/>
    <mergeCell ref="A1187:B1187"/>
    <mergeCell ref="A1248:B1248"/>
    <mergeCell ref="A1253:B1253"/>
    <mergeCell ref="A1258:B1258"/>
    <mergeCell ref="A1263:B1263"/>
    <mergeCell ref="A1218:B1218"/>
    <mergeCell ref="A1223:B1223"/>
    <mergeCell ref="A1228:B1228"/>
    <mergeCell ref="A1233:B1233"/>
    <mergeCell ref="A1238:B1238"/>
    <mergeCell ref="A1059:G1062"/>
    <mergeCell ref="A1064:G1067"/>
    <mergeCell ref="A1069:G1072"/>
    <mergeCell ref="A1074:G1077"/>
    <mergeCell ref="A1079:G1082"/>
    <mergeCell ref="B1275:G1275"/>
    <mergeCell ref="B1276:G1280"/>
    <mergeCell ref="A774:G780"/>
    <mergeCell ref="A856:B856"/>
    <mergeCell ref="A861:B861"/>
    <mergeCell ref="A866:B866"/>
    <mergeCell ref="A871:B871"/>
    <mergeCell ref="A876:B876"/>
    <mergeCell ref="A881:B881"/>
    <mergeCell ref="B1270:G1270"/>
    <mergeCell ref="A827:G827"/>
    <mergeCell ref="B828:G828"/>
    <mergeCell ref="B829:G829"/>
    <mergeCell ref="B830:G830"/>
    <mergeCell ref="B831:G831"/>
    <mergeCell ref="B832:G832"/>
    <mergeCell ref="A841:B841"/>
    <mergeCell ref="A846:B846"/>
    <mergeCell ref="B1273:C1273"/>
    <mergeCell ref="A967:B967"/>
    <mergeCell ref="A972:B972"/>
    <mergeCell ref="A1010:B1010"/>
    <mergeCell ref="A925:G928"/>
    <mergeCell ref="C816:G818"/>
    <mergeCell ref="A616:G620"/>
    <mergeCell ref="A793:B793"/>
    <mergeCell ref="A796:B796"/>
    <mergeCell ref="A799:B799"/>
    <mergeCell ref="C790:G792"/>
    <mergeCell ref="B786:C786"/>
    <mergeCell ref="C793:G795"/>
    <mergeCell ref="C787:G789"/>
    <mergeCell ref="B624:C624"/>
    <mergeCell ref="B699:C699"/>
    <mergeCell ref="A726:G732"/>
    <mergeCell ref="A710:G716"/>
    <mergeCell ref="A683:G688"/>
    <mergeCell ref="A676:G681"/>
    <mergeCell ref="A662:G667"/>
    <mergeCell ref="A669:G674"/>
    <mergeCell ref="A641:G646"/>
    <mergeCell ref="A648:G653"/>
    <mergeCell ref="A655:G660"/>
    <mergeCell ref="A627:G632"/>
    <mergeCell ref="A634:G639"/>
    <mergeCell ref="A278:G284"/>
    <mergeCell ref="A108:G114"/>
    <mergeCell ref="A116:G122"/>
    <mergeCell ref="A124:G130"/>
    <mergeCell ref="A132:G138"/>
    <mergeCell ref="B28:D28"/>
    <mergeCell ref="B27:D27"/>
    <mergeCell ref="B26:D26"/>
    <mergeCell ref="B15:D15"/>
    <mergeCell ref="B19:D19"/>
    <mergeCell ref="B20:D20"/>
    <mergeCell ref="B18:D18"/>
    <mergeCell ref="B17:D17"/>
    <mergeCell ref="B16:D16"/>
    <mergeCell ref="B23:D23"/>
    <mergeCell ref="B21:D21"/>
    <mergeCell ref="A270:G276"/>
    <mergeCell ref="B32:C32"/>
    <mergeCell ref="B31:G31"/>
    <mergeCell ref="A188:G194"/>
    <mergeCell ref="A196:G202"/>
    <mergeCell ref="A204:G210"/>
    <mergeCell ref="A212:G218"/>
    <mergeCell ref="A220:G226"/>
    <mergeCell ref="A478:G478"/>
    <mergeCell ref="A479:B479"/>
    <mergeCell ref="A485:B485"/>
    <mergeCell ref="A491:B491"/>
    <mergeCell ref="A497:B497"/>
    <mergeCell ref="A334:G340"/>
    <mergeCell ref="A342:G348"/>
    <mergeCell ref="A350:G356"/>
    <mergeCell ref="A34:G34"/>
    <mergeCell ref="A236:G236"/>
    <mergeCell ref="A60:G66"/>
    <mergeCell ref="A180:G186"/>
    <mergeCell ref="A358:G364"/>
    <mergeCell ref="A422:G428"/>
    <mergeCell ref="A84:G90"/>
    <mergeCell ref="A76:G82"/>
    <mergeCell ref="A68:G74"/>
    <mergeCell ref="A36:G42"/>
    <mergeCell ref="A44:G50"/>
    <mergeCell ref="A52:G58"/>
    <mergeCell ref="A326:G332"/>
    <mergeCell ref="A302:G308"/>
    <mergeCell ref="A294:G300"/>
    <mergeCell ref="A286:G292"/>
    <mergeCell ref="A580:G584"/>
    <mergeCell ref="A586:G590"/>
    <mergeCell ref="A592:G596"/>
    <mergeCell ref="A598:G602"/>
    <mergeCell ref="A604:G608"/>
    <mergeCell ref="A610:G614"/>
    <mergeCell ref="A366:G372"/>
    <mergeCell ref="A374:G380"/>
    <mergeCell ref="A382:G388"/>
    <mergeCell ref="A390:G396"/>
    <mergeCell ref="A398:G404"/>
    <mergeCell ref="A406:G412"/>
    <mergeCell ref="A414:G420"/>
    <mergeCell ref="B520:F520"/>
    <mergeCell ref="B519:F519"/>
    <mergeCell ref="B518:F518"/>
    <mergeCell ref="B517:F517"/>
    <mergeCell ref="A446:G452"/>
    <mergeCell ref="B514:F516"/>
    <mergeCell ref="A454:G460"/>
    <mergeCell ref="A462:G468"/>
    <mergeCell ref="A438:G444"/>
    <mergeCell ref="A430:G436"/>
    <mergeCell ref="G514:G516"/>
    <mergeCell ref="A503:B503"/>
    <mergeCell ref="A504:G508"/>
    <mergeCell ref="A498:G502"/>
    <mergeCell ref="A492:G496"/>
    <mergeCell ref="A486:G490"/>
    <mergeCell ref="A480:G484"/>
    <mergeCell ref="A562:G566"/>
    <mergeCell ref="A568:G572"/>
    <mergeCell ref="A574:G578"/>
    <mergeCell ref="B512:C512"/>
    <mergeCell ref="A514:A516"/>
  </mergeCells>
  <pageMargins left="0.5" right="0.5" top="0.5" bottom="0.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3">
    <tabColor theme="4" tint="0.79998168889431442"/>
    <outlinePr summaryBelow="0" summaryRight="0"/>
  </sheetPr>
  <dimension ref="A1:H91"/>
  <sheetViews>
    <sheetView zoomScaleNormal="100" workbookViewId="0"/>
  </sheetViews>
  <sheetFormatPr defaultColWidth="8.81640625" defaultRowHeight="14.5" outlineLevelRow="1" x14ac:dyDescent="0.35"/>
  <cols>
    <col min="1" max="1" width="28.1796875" style="98" customWidth="1"/>
    <col min="2" max="3" width="12.7265625" style="98" customWidth="1"/>
    <col min="4" max="7" width="17.26953125" style="98" customWidth="1"/>
    <col min="8" max="8" width="100.26953125" style="98" customWidth="1"/>
    <col min="9" max="16384" width="8.81640625" style="98"/>
  </cols>
  <sheetData>
    <row r="1" spans="1:8" ht="21" x14ac:dyDescent="0.5">
      <c r="A1" s="203" t="s">
        <v>162</v>
      </c>
      <c r="G1" s="201" t="str">
        <f>IF(B5&gt;0,B5," ")</f>
        <v xml:space="preserve"> </v>
      </c>
    </row>
    <row r="2" spans="1:8" ht="16" thickBot="1" x14ac:dyDescent="0.4">
      <c r="A2" s="204" t="s">
        <v>0</v>
      </c>
      <c r="B2" s="533">
        <f>'BD8'!B2</f>
        <v>0</v>
      </c>
      <c r="C2" s="533"/>
      <c r="D2" s="533"/>
      <c r="E2" s="533"/>
      <c r="G2" s="290" t="str">
        <f>IF((G23+G47+G62+G77+G91)=0,"HIDE"," ")</f>
        <v>HIDE</v>
      </c>
    </row>
    <row r="3" spans="1:8" ht="16" thickBot="1" x14ac:dyDescent="0.4">
      <c r="A3" s="204" t="s">
        <v>183</v>
      </c>
      <c r="B3" s="534">
        <f>'BD8'!B3</f>
        <v>0</v>
      </c>
      <c r="C3" s="534"/>
      <c r="D3" s="534"/>
      <c r="E3" s="534"/>
    </row>
    <row r="4" spans="1:8" ht="6" customHeight="1" x14ac:dyDescent="0.35">
      <c r="A4" s="204"/>
      <c r="B4" s="224"/>
      <c r="C4" s="224"/>
      <c r="D4" s="224"/>
      <c r="E4" s="224"/>
      <c r="F4" s="204"/>
    </row>
    <row r="5" spans="1:8" ht="16" thickBot="1" x14ac:dyDescent="0.4">
      <c r="A5" s="204" t="s">
        <v>67</v>
      </c>
      <c r="B5" s="533">
        <f>'BD8'!B7</f>
        <v>0</v>
      </c>
      <c r="C5" s="533"/>
      <c r="D5" s="533"/>
      <c r="E5" s="533"/>
    </row>
    <row r="6" spans="1:8" ht="16" thickBot="1" x14ac:dyDescent="0.4">
      <c r="A6" s="204" t="s">
        <v>1</v>
      </c>
      <c r="B6" s="533">
        <f>'BD8'!B8</f>
        <v>0</v>
      </c>
      <c r="C6" s="533"/>
      <c r="D6" s="533"/>
      <c r="E6" s="533"/>
    </row>
    <row r="7" spans="1:8" ht="16" thickBot="1" x14ac:dyDescent="0.4">
      <c r="A7" s="204" t="s">
        <v>82</v>
      </c>
      <c r="B7" s="133">
        <f>'BD8'!B9</f>
        <v>12</v>
      </c>
      <c r="C7" s="71"/>
      <c r="D7" s="71"/>
      <c r="E7" s="71"/>
    </row>
    <row r="8" spans="1:8" ht="16" thickBot="1" x14ac:dyDescent="0.4">
      <c r="A8" s="204" t="s">
        <v>60</v>
      </c>
      <c r="B8" s="64">
        <f>'BD8'!B11</f>
        <v>0</v>
      </c>
      <c r="C8" s="292"/>
      <c r="D8" s="71"/>
      <c r="E8" s="71"/>
    </row>
    <row r="9" spans="1:8" ht="15" thickBot="1" x14ac:dyDescent="0.4">
      <c r="B9"/>
    </row>
    <row r="10" spans="1:8" ht="118.15" customHeight="1" thickBot="1" x14ac:dyDescent="0.4">
      <c r="A10" s="163" t="s">
        <v>119</v>
      </c>
      <c r="B10" s="574" t="s">
        <v>152</v>
      </c>
      <c r="C10" s="574"/>
      <c r="D10" s="574"/>
      <c r="E10" s="574"/>
      <c r="F10" s="574"/>
      <c r="G10" s="575"/>
      <c r="H10" s="162" t="s">
        <v>163</v>
      </c>
    </row>
    <row r="11" spans="1:8" ht="18.5" x14ac:dyDescent="0.35">
      <c r="A11" s="444" t="s">
        <v>100</v>
      </c>
      <c r="B11" s="561"/>
      <c r="C11" s="427"/>
      <c r="D11" s="427"/>
      <c r="E11" s="427"/>
      <c r="F11" s="427"/>
      <c r="G11" s="427"/>
      <c r="H11" s="58"/>
    </row>
    <row r="12" spans="1:8" ht="28" outlineLevel="1" x14ac:dyDescent="0.35">
      <c r="A12" s="419" t="s">
        <v>101</v>
      </c>
      <c r="B12" s="419"/>
      <c r="C12" s="438" t="s">
        <v>102</v>
      </c>
      <c r="D12" s="439"/>
      <c r="E12" s="154" t="s">
        <v>103</v>
      </c>
      <c r="F12" s="152" t="s">
        <v>120</v>
      </c>
      <c r="G12" s="154" t="s">
        <v>17</v>
      </c>
      <c r="H12" s="154" t="s">
        <v>122</v>
      </c>
    </row>
    <row r="13" spans="1:8" outlineLevel="1" x14ac:dyDescent="0.35">
      <c r="A13" s="603"/>
      <c r="B13" s="603"/>
      <c r="C13" s="604"/>
      <c r="D13" s="604"/>
      <c r="E13" s="115"/>
      <c r="F13" s="114"/>
      <c r="G13" s="73">
        <f t="shared" ref="G13:G18" si="0">E13*(F13/$B$7)</f>
        <v>0</v>
      </c>
      <c r="H13" s="130"/>
    </row>
    <row r="14" spans="1:8" outlineLevel="1" x14ac:dyDescent="0.35">
      <c r="A14" s="603"/>
      <c r="B14" s="603"/>
      <c r="C14" s="604"/>
      <c r="D14" s="604"/>
      <c r="E14" s="115"/>
      <c r="F14" s="114"/>
      <c r="G14" s="73">
        <f t="shared" si="0"/>
        <v>0</v>
      </c>
      <c r="H14" s="130"/>
    </row>
    <row r="15" spans="1:8" outlineLevel="1" x14ac:dyDescent="0.35">
      <c r="A15" s="603"/>
      <c r="B15" s="603"/>
      <c r="C15" s="604"/>
      <c r="D15" s="604"/>
      <c r="E15" s="115"/>
      <c r="F15" s="114"/>
      <c r="G15" s="73">
        <f t="shared" si="0"/>
        <v>0</v>
      </c>
      <c r="H15" s="130"/>
    </row>
    <row r="16" spans="1:8" outlineLevel="1" x14ac:dyDescent="0.35">
      <c r="A16" s="603"/>
      <c r="B16" s="603"/>
      <c r="C16" s="604"/>
      <c r="D16" s="604"/>
      <c r="E16" s="115"/>
      <c r="F16" s="114"/>
      <c r="G16" s="73">
        <f t="shared" si="0"/>
        <v>0</v>
      </c>
      <c r="H16" s="130"/>
    </row>
    <row r="17" spans="1:8" outlineLevel="1" x14ac:dyDescent="0.35">
      <c r="A17" s="603"/>
      <c r="B17" s="603"/>
      <c r="C17" s="604"/>
      <c r="D17" s="604"/>
      <c r="E17" s="115"/>
      <c r="F17" s="114"/>
      <c r="G17" s="73">
        <f t="shared" si="0"/>
        <v>0</v>
      </c>
      <c r="H17" s="130"/>
    </row>
    <row r="18" spans="1:8" outlineLevel="1" x14ac:dyDescent="0.35">
      <c r="A18" s="603"/>
      <c r="B18" s="603"/>
      <c r="C18" s="604"/>
      <c r="D18" s="604"/>
      <c r="E18" s="115"/>
      <c r="F18" s="114"/>
      <c r="G18" s="73">
        <f t="shared" si="0"/>
        <v>0</v>
      </c>
      <c r="H18" s="130"/>
    </row>
    <row r="19" spans="1:8" outlineLevel="1" x14ac:dyDescent="0.35">
      <c r="A19" s="603"/>
      <c r="B19" s="603"/>
      <c r="C19" s="604"/>
      <c r="D19" s="604"/>
      <c r="E19" s="115"/>
      <c r="F19" s="114"/>
      <c r="G19" s="73">
        <f>E19*(F19/$B$7)</f>
        <v>0</v>
      </c>
      <c r="H19" s="130"/>
    </row>
    <row r="20" spans="1:8" outlineLevel="1" x14ac:dyDescent="0.35">
      <c r="A20" s="603"/>
      <c r="B20" s="603"/>
      <c r="C20" s="604"/>
      <c r="D20" s="604"/>
      <c r="E20" s="115"/>
      <c r="F20" s="114"/>
      <c r="G20" s="73">
        <f>E20*(F20/$B$7)</f>
        <v>0</v>
      </c>
      <c r="H20" s="130"/>
    </row>
    <row r="21" spans="1:8" outlineLevel="1" x14ac:dyDescent="0.35">
      <c r="A21" s="603"/>
      <c r="B21" s="603"/>
      <c r="C21" s="604"/>
      <c r="D21" s="604"/>
      <c r="E21" s="115"/>
      <c r="F21" s="114"/>
      <c r="G21" s="73">
        <f>E21*(F21/$B$7)</f>
        <v>0</v>
      </c>
      <c r="H21" s="130"/>
    </row>
    <row r="22" spans="1:8" outlineLevel="1" x14ac:dyDescent="0.35">
      <c r="A22" s="603"/>
      <c r="B22" s="603"/>
      <c r="C22" s="604"/>
      <c r="D22" s="604"/>
      <c r="E22" s="115"/>
      <c r="F22" s="114"/>
      <c r="G22" s="73">
        <f>E22*(F22/$B$7)</f>
        <v>0</v>
      </c>
      <c r="H22" s="130"/>
    </row>
    <row r="23" spans="1:8" outlineLevel="1" x14ac:dyDescent="0.35">
      <c r="F23" s="39" t="s">
        <v>17</v>
      </c>
      <c r="G23" s="75">
        <f>SUM(G13:G22)</f>
        <v>0</v>
      </c>
    </row>
    <row r="25" spans="1:8" ht="18.5" x14ac:dyDescent="0.35">
      <c r="A25" s="444" t="s">
        <v>53</v>
      </c>
      <c r="B25" s="561"/>
      <c r="C25" s="427"/>
      <c r="D25" s="427"/>
      <c r="E25" s="427"/>
      <c r="F25" s="427"/>
      <c r="G25" s="427"/>
      <c r="H25" s="58"/>
    </row>
    <row r="26" spans="1:8" ht="43.5" outlineLevel="1" x14ac:dyDescent="0.35">
      <c r="A26" s="154" t="s">
        <v>105</v>
      </c>
      <c r="B26" s="152" t="s">
        <v>107</v>
      </c>
      <c r="C26" s="152" t="s">
        <v>108</v>
      </c>
      <c r="D26" s="152" t="s">
        <v>109</v>
      </c>
      <c r="E26" s="154" t="s">
        <v>103</v>
      </c>
      <c r="F26" s="152" t="s">
        <v>120</v>
      </c>
      <c r="G26" s="154" t="s">
        <v>17</v>
      </c>
      <c r="H26" s="154" t="s">
        <v>122</v>
      </c>
    </row>
    <row r="27" spans="1:8" outlineLevel="1" x14ac:dyDescent="0.35">
      <c r="A27" s="161"/>
      <c r="B27" s="160"/>
      <c r="C27" s="115"/>
      <c r="D27" s="123"/>
      <c r="E27" s="115"/>
      <c r="F27" s="114"/>
      <c r="G27" s="73">
        <f t="shared" ref="G27:G46" si="1">E27*(F27/$B$7)</f>
        <v>0</v>
      </c>
      <c r="H27" s="130"/>
    </row>
    <row r="28" spans="1:8" outlineLevel="1" x14ac:dyDescent="0.35">
      <c r="A28" s="161"/>
      <c r="B28" s="160"/>
      <c r="C28" s="115"/>
      <c r="D28" s="123"/>
      <c r="E28" s="115"/>
      <c r="F28" s="114"/>
      <c r="G28" s="73">
        <f t="shared" si="1"/>
        <v>0</v>
      </c>
      <c r="H28" s="130"/>
    </row>
    <row r="29" spans="1:8" outlineLevel="1" x14ac:dyDescent="0.35">
      <c r="A29" s="161"/>
      <c r="B29" s="160"/>
      <c r="C29" s="115"/>
      <c r="D29" s="123"/>
      <c r="E29" s="115"/>
      <c r="F29" s="114"/>
      <c r="G29" s="73">
        <f t="shared" si="1"/>
        <v>0</v>
      </c>
      <c r="H29" s="130"/>
    </row>
    <row r="30" spans="1:8" outlineLevel="1" x14ac:dyDescent="0.35">
      <c r="A30" s="161"/>
      <c r="B30" s="160"/>
      <c r="C30" s="115"/>
      <c r="D30" s="123"/>
      <c r="E30" s="115"/>
      <c r="F30" s="114"/>
      <c r="G30" s="73">
        <f t="shared" si="1"/>
        <v>0</v>
      </c>
      <c r="H30" s="130"/>
    </row>
    <row r="31" spans="1:8" outlineLevel="1" x14ac:dyDescent="0.35">
      <c r="A31" s="161"/>
      <c r="B31" s="160"/>
      <c r="C31" s="115"/>
      <c r="D31" s="123"/>
      <c r="E31" s="115"/>
      <c r="F31" s="114"/>
      <c r="G31" s="73">
        <f t="shared" si="1"/>
        <v>0</v>
      </c>
      <c r="H31" s="130"/>
    </row>
    <row r="32" spans="1:8" outlineLevel="1" x14ac:dyDescent="0.35">
      <c r="A32" s="161"/>
      <c r="B32" s="160"/>
      <c r="C32" s="115"/>
      <c r="D32" s="123"/>
      <c r="E32" s="115"/>
      <c r="F32" s="114"/>
      <c r="G32" s="73">
        <f t="shared" si="1"/>
        <v>0</v>
      </c>
      <c r="H32" s="130"/>
    </row>
    <row r="33" spans="1:8" outlineLevel="1" x14ac:dyDescent="0.35">
      <c r="A33" s="161"/>
      <c r="B33" s="160"/>
      <c r="C33" s="115"/>
      <c r="D33" s="123"/>
      <c r="E33" s="115"/>
      <c r="F33" s="114"/>
      <c r="G33" s="73">
        <f t="shared" si="1"/>
        <v>0</v>
      </c>
      <c r="H33" s="130"/>
    </row>
    <row r="34" spans="1:8" outlineLevel="1" x14ac:dyDescent="0.35">
      <c r="A34" s="161"/>
      <c r="B34" s="160"/>
      <c r="C34" s="115"/>
      <c r="D34" s="123"/>
      <c r="E34" s="115"/>
      <c r="F34" s="114"/>
      <c r="G34" s="73">
        <f t="shared" si="1"/>
        <v>0</v>
      </c>
      <c r="H34" s="130"/>
    </row>
    <row r="35" spans="1:8" outlineLevel="1" x14ac:dyDescent="0.35">
      <c r="A35" s="161"/>
      <c r="B35" s="160"/>
      <c r="C35" s="115"/>
      <c r="D35" s="123"/>
      <c r="E35" s="115"/>
      <c r="F35" s="114"/>
      <c r="G35" s="73">
        <f t="shared" si="1"/>
        <v>0</v>
      </c>
      <c r="H35" s="130"/>
    </row>
    <row r="36" spans="1:8" outlineLevel="1" x14ac:dyDescent="0.35">
      <c r="A36" s="161"/>
      <c r="B36" s="160"/>
      <c r="C36" s="115"/>
      <c r="D36" s="123"/>
      <c r="E36" s="115"/>
      <c r="F36" s="114"/>
      <c r="G36" s="73">
        <f t="shared" si="1"/>
        <v>0</v>
      </c>
      <c r="H36" s="130"/>
    </row>
    <row r="37" spans="1:8" outlineLevel="1" x14ac:dyDescent="0.35">
      <c r="A37" s="161"/>
      <c r="B37" s="160"/>
      <c r="C37" s="115"/>
      <c r="D37" s="123"/>
      <c r="E37" s="115"/>
      <c r="F37" s="114"/>
      <c r="G37" s="73">
        <f t="shared" si="1"/>
        <v>0</v>
      </c>
      <c r="H37" s="130"/>
    </row>
    <row r="38" spans="1:8" outlineLevel="1" x14ac:dyDescent="0.35">
      <c r="A38" s="161"/>
      <c r="B38" s="160"/>
      <c r="C38" s="115"/>
      <c r="D38" s="123"/>
      <c r="E38" s="115"/>
      <c r="F38" s="114"/>
      <c r="G38" s="73">
        <f t="shared" si="1"/>
        <v>0</v>
      </c>
      <c r="H38" s="130"/>
    </row>
    <row r="39" spans="1:8" outlineLevel="1" x14ac:dyDescent="0.35">
      <c r="A39" s="161"/>
      <c r="B39" s="160"/>
      <c r="C39" s="115"/>
      <c r="D39" s="123"/>
      <c r="E39" s="115"/>
      <c r="F39" s="114"/>
      <c r="G39" s="73">
        <f t="shared" si="1"/>
        <v>0</v>
      </c>
      <c r="H39" s="130"/>
    </row>
    <row r="40" spans="1:8" outlineLevel="1" x14ac:dyDescent="0.35">
      <c r="A40" s="161"/>
      <c r="B40" s="160"/>
      <c r="C40" s="115"/>
      <c r="D40" s="123"/>
      <c r="E40" s="115"/>
      <c r="F40" s="114"/>
      <c r="G40" s="73">
        <f t="shared" si="1"/>
        <v>0</v>
      </c>
      <c r="H40" s="130"/>
    </row>
    <row r="41" spans="1:8" outlineLevel="1" x14ac:dyDescent="0.35">
      <c r="A41" s="161"/>
      <c r="B41" s="160"/>
      <c r="C41" s="115"/>
      <c r="D41" s="123"/>
      <c r="E41" s="115"/>
      <c r="F41" s="114"/>
      <c r="G41" s="73">
        <f t="shared" si="1"/>
        <v>0</v>
      </c>
      <c r="H41" s="130"/>
    </row>
    <row r="42" spans="1:8" outlineLevel="1" x14ac:dyDescent="0.35">
      <c r="A42" s="161"/>
      <c r="B42" s="160"/>
      <c r="C42" s="115"/>
      <c r="D42" s="123"/>
      <c r="E42" s="115"/>
      <c r="F42" s="114"/>
      <c r="G42" s="73">
        <f t="shared" si="1"/>
        <v>0</v>
      </c>
      <c r="H42" s="130"/>
    </row>
    <row r="43" spans="1:8" outlineLevel="1" x14ac:dyDescent="0.35">
      <c r="A43" s="161"/>
      <c r="B43" s="160"/>
      <c r="C43" s="115"/>
      <c r="D43" s="123"/>
      <c r="E43" s="115"/>
      <c r="F43" s="114"/>
      <c r="G43" s="73">
        <f t="shared" si="1"/>
        <v>0</v>
      </c>
      <c r="H43" s="130"/>
    </row>
    <row r="44" spans="1:8" outlineLevel="1" x14ac:dyDescent="0.35">
      <c r="A44" s="161"/>
      <c r="B44" s="160"/>
      <c r="C44" s="115"/>
      <c r="D44" s="123"/>
      <c r="E44" s="115"/>
      <c r="F44" s="114"/>
      <c r="G44" s="73">
        <f t="shared" si="1"/>
        <v>0</v>
      </c>
      <c r="H44" s="130"/>
    </row>
    <row r="45" spans="1:8" outlineLevel="1" x14ac:dyDescent="0.35">
      <c r="A45" s="161"/>
      <c r="B45" s="160"/>
      <c r="C45" s="115"/>
      <c r="D45" s="123"/>
      <c r="E45" s="115"/>
      <c r="F45" s="114"/>
      <c r="G45" s="73">
        <f t="shared" si="1"/>
        <v>0</v>
      </c>
      <c r="H45" s="130"/>
    </row>
    <row r="46" spans="1:8" outlineLevel="1" x14ac:dyDescent="0.35">
      <c r="A46" s="161"/>
      <c r="B46" s="160"/>
      <c r="C46" s="115"/>
      <c r="D46" s="123"/>
      <c r="E46" s="115"/>
      <c r="F46" s="114"/>
      <c r="G46" s="73">
        <f t="shared" si="1"/>
        <v>0</v>
      </c>
      <c r="H46" s="130"/>
    </row>
    <row r="47" spans="1:8" outlineLevel="1" x14ac:dyDescent="0.35">
      <c r="F47" s="39" t="s">
        <v>17</v>
      </c>
      <c r="G47" s="75">
        <f>SUM(G27:G46)</f>
        <v>0</v>
      </c>
    </row>
    <row r="49" spans="1:8" ht="18.5" x14ac:dyDescent="0.35">
      <c r="A49" s="561" t="s">
        <v>159</v>
      </c>
      <c r="B49" s="561"/>
      <c r="C49" s="561"/>
      <c r="D49" s="561"/>
      <c r="E49" s="561"/>
      <c r="F49" s="561"/>
      <c r="G49" s="561"/>
      <c r="H49" s="58"/>
    </row>
    <row r="50" spans="1:8" ht="29.5" customHeight="1" outlineLevel="1" x14ac:dyDescent="0.35">
      <c r="A50" s="537" t="s">
        <v>246</v>
      </c>
      <c r="B50" s="537"/>
      <c r="C50" s="537"/>
      <c r="D50" s="537"/>
      <c r="E50" s="537"/>
      <c r="F50" s="537"/>
      <c r="G50" s="537"/>
      <c r="H50" s="158"/>
    </row>
    <row r="51" spans="1:8" ht="43.5" outlineLevel="1" x14ac:dyDescent="0.35">
      <c r="A51" s="235" t="s">
        <v>217</v>
      </c>
      <c r="B51" s="419" t="s">
        <v>216</v>
      </c>
      <c r="C51" s="419"/>
      <c r="D51" s="154" t="s">
        <v>115</v>
      </c>
      <c r="E51" s="152" t="s">
        <v>37</v>
      </c>
      <c r="F51" s="154" t="s">
        <v>111</v>
      </c>
      <c r="G51" s="154" t="s">
        <v>17</v>
      </c>
      <c r="H51" s="154" t="s">
        <v>122</v>
      </c>
    </row>
    <row r="52" spans="1:8" outlineLevel="1" x14ac:dyDescent="0.35">
      <c r="A52" s="237"/>
      <c r="B52" s="550"/>
      <c r="C52" s="550"/>
      <c r="D52" s="160"/>
      <c r="E52" s="115"/>
      <c r="F52" s="136"/>
      <c r="G52" s="73">
        <f t="shared" ref="G52:G61" si="2">E52*F52</f>
        <v>0</v>
      </c>
      <c r="H52" s="130"/>
    </row>
    <row r="53" spans="1:8" outlineLevel="1" x14ac:dyDescent="0.35">
      <c r="A53" s="237"/>
      <c r="B53" s="550"/>
      <c r="C53" s="550"/>
      <c r="D53" s="160"/>
      <c r="E53" s="115"/>
      <c r="F53" s="125"/>
      <c r="G53" s="73">
        <f t="shared" si="2"/>
        <v>0</v>
      </c>
      <c r="H53" s="130"/>
    </row>
    <row r="54" spans="1:8" outlineLevel="1" x14ac:dyDescent="0.35">
      <c r="A54" s="237"/>
      <c r="B54" s="550"/>
      <c r="C54" s="550"/>
      <c r="D54" s="160"/>
      <c r="E54" s="115"/>
      <c r="F54" s="125"/>
      <c r="G54" s="73">
        <f t="shared" si="2"/>
        <v>0</v>
      </c>
      <c r="H54" s="130"/>
    </row>
    <row r="55" spans="1:8" outlineLevel="1" x14ac:dyDescent="0.35">
      <c r="A55" s="237"/>
      <c r="B55" s="550"/>
      <c r="C55" s="550"/>
      <c r="D55" s="160"/>
      <c r="E55" s="115"/>
      <c r="F55" s="125"/>
      <c r="G55" s="73">
        <f t="shared" si="2"/>
        <v>0</v>
      </c>
      <c r="H55" s="130"/>
    </row>
    <row r="56" spans="1:8" outlineLevel="1" x14ac:dyDescent="0.35">
      <c r="A56" s="237"/>
      <c r="B56" s="550"/>
      <c r="C56" s="550"/>
      <c r="D56" s="160"/>
      <c r="E56" s="115"/>
      <c r="F56" s="125"/>
      <c r="G56" s="73">
        <f t="shared" si="2"/>
        <v>0</v>
      </c>
      <c r="H56" s="130"/>
    </row>
    <row r="57" spans="1:8" outlineLevel="1" x14ac:dyDescent="0.35">
      <c r="A57" s="237"/>
      <c r="B57" s="550"/>
      <c r="C57" s="550"/>
      <c r="D57" s="160"/>
      <c r="E57" s="115"/>
      <c r="F57" s="125"/>
      <c r="G57" s="73">
        <f t="shared" si="2"/>
        <v>0</v>
      </c>
      <c r="H57" s="130"/>
    </row>
    <row r="58" spans="1:8" outlineLevel="1" x14ac:dyDescent="0.35">
      <c r="A58" s="237"/>
      <c r="B58" s="550"/>
      <c r="C58" s="550"/>
      <c r="D58" s="160"/>
      <c r="E58" s="115"/>
      <c r="F58" s="125"/>
      <c r="G58" s="73">
        <f t="shared" si="2"/>
        <v>0</v>
      </c>
      <c r="H58" s="130"/>
    </row>
    <row r="59" spans="1:8" outlineLevel="1" x14ac:dyDescent="0.35">
      <c r="A59" s="237"/>
      <c r="B59" s="550"/>
      <c r="C59" s="550"/>
      <c r="D59" s="160"/>
      <c r="E59" s="115"/>
      <c r="F59" s="125"/>
      <c r="G59" s="73">
        <f t="shared" si="2"/>
        <v>0</v>
      </c>
      <c r="H59" s="130"/>
    </row>
    <row r="60" spans="1:8" outlineLevel="1" x14ac:dyDescent="0.35">
      <c r="A60" s="237"/>
      <c r="B60" s="550"/>
      <c r="C60" s="550"/>
      <c r="D60" s="160"/>
      <c r="E60" s="115"/>
      <c r="F60" s="125"/>
      <c r="G60" s="73">
        <f t="shared" si="2"/>
        <v>0</v>
      </c>
      <c r="H60" s="130"/>
    </row>
    <row r="61" spans="1:8" outlineLevel="1" x14ac:dyDescent="0.35">
      <c r="A61" s="237"/>
      <c r="B61" s="550"/>
      <c r="C61" s="550"/>
      <c r="D61" s="160"/>
      <c r="E61" s="115"/>
      <c r="F61" s="125"/>
      <c r="G61" s="73">
        <f t="shared" si="2"/>
        <v>0</v>
      </c>
      <c r="H61" s="130"/>
    </row>
    <row r="62" spans="1:8" outlineLevel="1" x14ac:dyDescent="0.35">
      <c r="F62" s="39" t="s">
        <v>17</v>
      </c>
      <c r="G62" s="75">
        <f>SUM(G52:G61)</f>
        <v>0</v>
      </c>
    </row>
    <row r="64" spans="1:8" ht="18.5" x14ac:dyDescent="0.35">
      <c r="A64" s="561" t="s">
        <v>113</v>
      </c>
      <c r="B64" s="561"/>
      <c r="C64" s="561"/>
      <c r="D64" s="561"/>
      <c r="E64" s="561"/>
      <c r="F64" s="561"/>
      <c r="G64" s="561"/>
      <c r="H64" s="58"/>
    </row>
    <row r="65" spans="1:8" outlineLevel="1" x14ac:dyDescent="0.35">
      <c r="A65" s="537" t="s">
        <v>116</v>
      </c>
      <c r="B65" s="537"/>
      <c r="C65" s="537"/>
      <c r="D65" s="537"/>
      <c r="E65" s="537"/>
      <c r="F65" s="537"/>
      <c r="G65" s="537"/>
      <c r="H65" s="158"/>
    </row>
    <row r="66" spans="1:8" ht="43.5" outlineLevel="1" x14ac:dyDescent="0.35">
      <c r="A66" s="438" t="s">
        <v>114</v>
      </c>
      <c r="B66" s="457"/>
      <c r="C66" s="439"/>
      <c r="D66" s="154" t="s">
        <v>110</v>
      </c>
      <c r="E66" s="152" t="s">
        <v>112</v>
      </c>
      <c r="F66" s="154" t="s">
        <v>111</v>
      </c>
      <c r="G66" s="154" t="s">
        <v>17</v>
      </c>
      <c r="H66" s="154" t="s">
        <v>122</v>
      </c>
    </row>
    <row r="67" spans="1:8" outlineLevel="1" x14ac:dyDescent="0.35">
      <c r="A67" s="605"/>
      <c r="B67" s="606"/>
      <c r="C67" s="607"/>
      <c r="D67" s="160"/>
      <c r="E67" s="115"/>
      <c r="F67" s="125"/>
      <c r="G67" s="73">
        <f t="shared" ref="G67:G76" si="3">E67*F67</f>
        <v>0</v>
      </c>
      <c r="H67" s="130"/>
    </row>
    <row r="68" spans="1:8" outlineLevel="1" x14ac:dyDescent="0.35">
      <c r="A68" s="605"/>
      <c r="B68" s="606"/>
      <c r="C68" s="607"/>
      <c r="D68" s="160"/>
      <c r="E68" s="115"/>
      <c r="F68" s="125"/>
      <c r="G68" s="73">
        <f t="shared" si="3"/>
        <v>0</v>
      </c>
      <c r="H68" s="130"/>
    </row>
    <row r="69" spans="1:8" outlineLevel="1" x14ac:dyDescent="0.35">
      <c r="A69" s="605"/>
      <c r="B69" s="606"/>
      <c r="C69" s="607"/>
      <c r="D69" s="160"/>
      <c r="E69" s="115"/>
      <c r="F69" s="125"/>
      <c r="G69" s="73">
        <f t="shared" si="3"/>
        <v>0</v>
      </c>
      <c r="H69" s="130"/>
    </row>
    <row r="70" spans="1:8" outlineLevel="1" x14ac:dyDescent="0.35">
      <c r="A70" s="605"/>
      <c r="B70" s="606"/>
      <c r="C70" s="607"/>
      <c r="D70" s="160"/>
      <c r="E70" s="115"/>
      <c r="F70" s="125"/>
      <c r="G70" s="73">
        <f t="shared" si="3"/>
        <v>0</v>
      </c>
      <c r="H70" s="130"/>
    </row>
    <row r="71" spans="1:8" outlineLevel="1" x14ac:dyDescent="0.35">
      <c r="A71" s="605"/>
      <c r="B71" s="606"/>
      <c r="C71" s="607"/>
      <c r="D71" s="160"/>
      <c r="E71" s="115"/>
      <c r="F71" s="125"/>
      <c r="G71" s="73">
        <f t="shared" si="3"/>
        <v>0</v>
      </c>
      <c r="H71" s="130"/>
    </row>
    <row r="72" spans="1:8" outlineLevel="1" x14ac:dyDescent="0.35">
      <c r="A72" s="605"/>
      <c r="B72" s="606"/>
      <c r="C72" s="607"/>
      <c r="D72" s="160"/>
      <c r="E72" s="115"/>
      <c r="F72" s="125"/>
      <c r="G72" s="73">
        <f t="shared" si="3"/>
        <v>0</v>
      </c>
      <c r="H72" s="130"/>
    </row>
    <row r="73" spans="1:8" outlineLevel="1" x14ac:dyDescent="0.35">
      <c r="A73" s="605"/>
      <c r="B73" s="606"/>
      <c r="C73" s="607"/>
      <c r="D73" s="160"/>
      <c r="E73" s="115"/>
      <c r="F73" s="125"/>
      <c r="G73" s="73">
        <f t="shared" si="3"/>
        <v>0</v>
      </c>
      <c r="H73" s="130"/>
    </row>
    <row r="74" spans="1:8" outlineLevel="1" x14ac:dyDescent="0.35">
      <c r="A74" s="605"/>
      <c r="B74" s="606"/>
      <c r="C74" s="607"/>
      <c r="D74" s="160"/>
      <c r="E74" s="115"/>
      <c r="F74" s="125"/>
      <c r="G74" s="73">
        <f t="shared" si="3"/>
        <v>0</v>
      </c>
      <c r="H74" s="130"/>
    </row>
    <row r="75" spans="1:8" outlineLevel="1" x14ac:dyDescent="0.35">
      <c r="A75" s="605"/>
      <c r="B75" s="606"/>
      <c r="C75" s="607"/>
      <c r="D75" s="160"/>
      <c r="E75" s="115"/>
      <c r="F75" s="125"/>
      <c r="G75" s="73">
        <f t="shared" si="3"/>
        <v>0</v>
      </c>
      <c r="H75" s="130"/>
    </row>
    <row r="76" spans="1:8" outlineLevel="1" x14ac:dyDescent="0.35">
      <c r="A76" s="605"/>
      <c r="B76" s="606"/>
      <c r="C76" s="607"/>
      <c r="D76" s="160"/>
      <c r="E76" s="115"/>
      <c r="F76" s="125"/>
      <c r="G76" s="73">
        <f t="shared" si="3"/>
        <v>0</v>
      </c>
      <c r="H76" s="130"/>
    </row>
    <row r="77" spans="1:8" outlineLevel="1" x14ac:dyDescent="0.35">
      <c r="F77" s="39" t="s">
        <v>17</v>
      </c>
      <c r="G77" s="75">
        <f>SUM(G67:G76)</f>
        <v>0</v>
      </c>
    </row>
    <row r="79" spans="1:8" ht="18.5" x14ac:dyDescent="0.35">
      <c r="A79" s="561" t="s">
        <v>117</v>
      </c>
      <c r="B79" s="561"/>
      <c r="C79" s="561"/>
      <c r="D79" s="561"/>
      <c r="E79" s="561"/>
      <c r="F79" s="561"/>
      <c r="G79" s="561"/>
      <c r="H79" s="58"/>
    </row>
    <row r="80" spans="1:8" ht="28" outlineLevel="1" x14ac:dyDescent="0.35">
      <c r="A80" s="419" t="s">
        <v>117</v>
      </c>
      <c r="B80" s="419"/>
      <c r="C80" s="438" t="s">
        <v>121</v>
      </c>
      <c r="D80" s="439"/>
      <c r="E80" s="154" t="s">
        <v>103</v>
      </c>
      <c r="F80" s="152" t="s">
        <v>120</v>
      </c>
      <c r="G80" s="154" t="s">
        <v>17</v>
      </c>
      <c r="H80" s="154" t="s">
        <v>122</v>
      </c>
    </row>
    <row r="81" spans="1:8" outlineLevel="1" x14ac:dyDescent="0.35">
      <c r="A81" s="603"/>
      <c r="B81" s="603"/>
      <c r="C81" s="603"/>
      <c r="D81" s="603"/>
      <c r="E81" s="115"/>
      <c r="F81" s="114"/>
      <c r="G81" s="73">
        <f t="shared" ref="G81:G90" si="4">E81*(F81/$B$7)</f>
        <v>0</v>
      </c>
      <c r="H81" s="130"/>
    </row>
    <row r="82" spans="1:8" outlineLevel="1" x14ac:dyDescent="0.35">
      <c r="A82" s="603"/>
      <c r="B82" s="603"/>
      <c r="C82" s="603"/>
      <c r="D82" s="603"/>
      <c r="E82" s="115"/>
      <c r="F82" s="114"/>
      <c r="G82" s="73">
        <f t="shared" si="4"/>
        <v>0</v>
      </c>
      <c r="H82" s="130"/>
    </row>
    <row r="83" spans="1:8" outlineLevel="1" x14ac:dyDescent="0.35">
      <c r="A83" s="603"/>
      <c r="B83" s="603"/>
      <c r="C83" s="603"/>
      <c r="D83" s="603"/>
      <c r="E83" s="115"/>
      <c r="F83" s="114"/>
      <c r="G83" s="73">
        <f t="shared" si="4"/>
        <v>0</v>
      </c>
      <c r="H83" s="130"/>
    </row>
    <row r="84" spans="1:8" outlineLevel="1" x14ac:dyDescent="0.35">
      <c r="A84" s="603"/>
      <c r="B84" s="603"/>
      <c r="C84" s="603"/>
      <c r="D84" s="603"/>
      <c r="E84" s="115"/>
      <c r="F84" s="114"/>
      <c r="G84" s="73">
        <f t="shared" si="4"/>
        <v>0</v>
      </c>
      <c r="H84" s="130"/>
    </row>
    <row r="85" spans="1:8" outlineLevel="1" x14ac:dyDescent="0.35">
      <c r="A85" s="603"/>
      <c r="B85" s="603"/>
      <c r="C85" s="603"/>
      <c r="D85" s="603"/>
      <c r="E85" s="115"/>
      <c r="F85" s="114"/>
      <c r="G85" s="73">
        <f t="shared" si="4"/>
        <v>0</v>
      </c>
      <c r="H85" s="130"/>
    </row>
    <row r="86" spans="1:8" outlineLevel="1" x14ac:dyDescent="0.35">
      <c r="A86" s="603"/>
      <c r="B86" s="603"/>
      <c r="C86" s="603"/>
      <c r="D86" s="603"/>
      <c r="E86" s="115"/>
      <c r="F86" s="114"/>
      <c r="G86" s="73">
        <f t="shared" si="4"/>
        <v>0</v>
      </c>
      <c r="H86" s="130"/>
    </row>
    <row r="87" spans="1:8" outlineLevel="1" x14ac:dyDescent="0.35">
      <c r="A87" s="603"/>
      <c r="B87" s="603"/>
      <c r="C87" s="603"/>
      <c r="D87" s="603"/>
      <c r="E87" s="115"/>
      <c r="F87" s="114"/>
      <c r="G87" s="73">
        <f t="shared" si="4"/>
        <v>0</v>
      </c>
      <c r="H87" s="130"/>
    </row>
    <row r="88" spans="1:8" outlineLevel="1" x14ac:dyDescent="0.35">
      <c r="A88" s="603"/>
      <c r="B88" s="603"/>
      <c r="C88" s="603"/>
      <c r="D88" s="603"/>
      <c r="E88" s="115"/>
      <c r="F88" s="114"/>
      <c r="G88" s="73">
        <f t="shared" si="4"/>
        <v>0</v>
      </c>
      <c r="H88" s="130"/>
    </row>
    <row r="89" spans="1:8" outlineLevel="1" x14ac:dyDescent="0.35">
      <c r="A89" s="603"/>
      <c r="B89" s="603"/>
      <c r="C89" s="603"/>
      <c r="D89" s="603"/>
      <c r="E89" s="115"/>
      <c r="F89" s="114"/>
      <c r="G89" s="73">
        <f t="shared" si="4"/>
        <v>0</v>
      </c>
      <c r="H89" s="130"/>
    </row>
    <row r="90" spans="1:8" outlineLevel="1" x14ac:dyDescent="0.35">
      <c r="A90" s="603"/>
      <c r="B90" s="603"/>
      <c r="C90" s="603"/>
      <c r="D90" s="603"/>
      <c r="E90" s="115"/>
      <c r="F90" s="114"/>
      <c r="G90" s="73">
        <f t="shared" si="4"/>
        <v>0</v>
      </c>
      <c r="H90" s="130"/>
    </row>
    <row r="91" spans="1:8" outlineLevel="1" x14ac:dyDescent="0.35">
      <c r="F91" s="39" t="s">
        <v>17</v>
      </c>
      <c r="G91" s="75">
        <f>SUM(G81:G90)</f>
        <v>0</v>
      </c>
    </row>
  </sheetData>
  <sheetProtection algorithmName="SHA-512" hashValue="vgwM8L+6kiKkR8o5Jwb6C2toZw2M9fezi/Myb//FGEVbFrxv0WDtqA7wmfQ16Urfw5moOqMdIKq3T2ilYHwxEQ==" saltValue="PIOtC4fqQE+SQxetVw/dJg==" spinCount="100000" sheet="1" objects="1" scenarios="1"/>
  <mergeCells count="78">
    <mergeCell ref="A11:G11"/>
    <mergeCell ref="A12:B12"/>
    <mergeCell ref="C12:D12"/>
    <mergeCell ref="B10:G10"/>
    <mergeCell ref="B2:E2"/>
    <mergeCell ref="B5:E5"/>
    <mergeCell ref="B6:E6"/>
    <mergeCell ref="B3:E3"/>
    <mergeCell ref="B51:C51"/>
    <mergeCell ref="B52:C52"/>
    <mergeCell ref="B53:C53"/>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5:G25"/>
    <mergeCell ref="A49:G49"/>
    <mergeCell ref="A50:G50"/>
    <mergeCell ref="A20:B20"/>
    <mergeCell ref="C20:D20"/>
    <mergeCell ref="A21:B21"/>
    <mergeCell ref="C21:D21"/>
    <mergeCell ref="A22:B22"/>
    <mergeCell ref="C22:D22"/>
    <mergeCell ref="A75:C75"/>
    <mergeCell ref="A64:G64"/>
    <mergeCell ref="A65:G65"/>
    <mergeCell ref="A66:C66"/>
    <mergeCell ref="A67:C67"/>
    <mergeCell ref="A68:C68"/>
    <mergeCell ref="A69:C69"/>
    <mergeCell ref="A70:C70"/>
    <mergeCell ref="A71:C71"/>
    <mergeCell ref="A72:C72"/>
    <mergeCell ref="A73:C73"/>
    <mergeCell ref="A74:C74"/>
    <mergeCell ref="A76:C76"/>
    <mergeCell ref="A79:G79"/>
    <mergeCell ref="A80:B80"/>
    <mergeCell ref="C80:D80"/>
    <mergeCell ref="A81:B81"/>
    <mergeCell ref="C81:D81"/>
    <mergeCell ref="A82:B82"/>
    <mergeCell ref="C82:D82"/>
    <mergeCell ref="A83:B83"/>
    <mergeCell ref="C83:D83"/>
    <mergeCell ref="A84:B84"/>
    <mergeCell ref="C84:D84"/>
    <mergeCell ref="A85:B85"/>
    <mergeCell ref="C85:D85"/>
    <mergeCell ref="A86:B86"/>
    <mergeCell ref="C86:D86"/>
    <mergeCell ref="A87:B87"/>
    <mergeCell ref="C87:D87"/>
    <mergeCell ref="A88:B88"/>
    <mergeCell ref="C88:D88"/>
    <mergeCell ref="A89:B89"/>
    <mergeCell ref="C89:D89"/>
    <mergeCell ref="A90:B90"/>
    <mergeCell ref="C90:D90"/>
    <mergeCell ref="B61:C61"/>
    <mergeCell ref="B54:C54"/>
    <mergeCell ref="B55:C55"/>
    <mergeCell ref="B56:C56"/>
    <mergeCell ref="B57:C57"/>
    <mergeCell ref="B58:C58"/>
    <mergeCell ref="B59:C59"/>
    <mergeCell ref="B60:C60"/>
  </mergeCells>
  <pageMargins left="0.5" right="0.5" top="0.5" bottom="0.5" header="0.3" footer="0.3"/>
  <pageSetup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4">
    <tabColor theme="4" tint="0.59999389629810485"/>
    <outlinePr summaryBelow="0" summaryRight="0"/>
  </sheetPr>
  <dimension ref="A1:G581"/>
  <sheetViews>
    <sheetView showGridLines="0" zoomScaleNormal="100" workbookViewId="0"/>
  </sheetViews>
  <sheetFormatPr defaultRowHeight="14.5" outlineLevelRow="5" x14ac:dyDescent="0.35"/>
  <cols>
    <col min="1" max="1" width="28" customWidth="1"/>
    <col min="2" max="3" width="12.7265625" customWidth="1"/>
    <col min="4" max="4" width="17.26953125" customWidth="1"/>
    <col min="5" max="7" width="18.7265625" customWidth="1"/>
  </cols>
  <sheetData>
    <row r="1" spans="1:7" ht="21" x14ac:dyDescent="0.5">
      <c r="A1" s="3" t="s">
        <v>74</v>
      </c>
      <c r="G1" s="201" t="str">
        <f>IF(B7&gt;0,B7," ")</f>
        <v xml:space="preserve"> </v>
      </c>
    </row>
    <row r="2" spans="1:7" ht="16" thickBot="1" x14ac:dyDescent="0.4">
      <c r="A2" s="2" t="s">
        <v>0</v>
      </c>
      <c r="B2" s="533">
        <f>'Budget Detail'!B2</f>
        <v>0</v>
      </c>
      <c r="C2" s="533"/>
      <c r="D2" s="533"/>
      <c r="E2" s="533"/>
      <c r="G2" s="291" t="str">
        <f>IF(E31=0,"HIDE"," ")</f>
        <v>HIDE</v>
      </c>
    </row>
    <row r="3" spans="1:7" ht="16" thickBot="1" x14ac:dyDescent="0.4">
      <c r="A3" s="2" t="s">
        <v>183</v>
      </c>
      <c r="B3" s="429"/>
      <c r="C3" s="429"/>
      <c r="D3" s="429"/>
      <c r="E3" s="429"/>
    </row>
    <row r="4" spans="1:7" ht="6" customHeight="1" x14ac:dyDescent="0.35">
      <c r="A4" s="2"/>
      <c r="B4" s="2"/>
      <c r="C4" s="2"/>
      <c r="D4" s="2"/>
      <c r="E4" s="2"/>
    </row>
    <row r="5" spans="1:7" ht="16" thickBot="1" x14ac:dyDescent="0.4">
      <c r="A5" s="2" t="s">
        <v>262</v>
      </c>
      <c r="B5" s="533">
        <f>'Budget Detail'!B5</f>
        <v>0</v>
      </c>
      <c r="C5" s="533"/>
      <c r="D5" s="533"/>
      <c r="E5" s="533"/>
    </row>
    <row r="6" spans="1:7" ht="16" thickBot="1" x14ac:dyDescent="0.4">
      <c r="A6" s="2" t="s">
        <v>46</v>
      </c>
      <c r="B6" s="429"/>
      <c r="C6" s="429"/>
      <c r="D6" s="429"/>
      <c r="E6" s="429"/>
    </row>
    <row r="7" spans="1:7" ht="16" thickBot="1" x14ac:dyDescent="0.4">
      <c r="A7" s="2" t="s">
        <v>67</v>
      </c>
      <c r="B7" s="534">
        <f>'Budget Detail'!B7</f>
        <v>0</v>
      </c>
      <c r="C7" s="534"/>
      <c r="D7" s="534"/>
      <c r="E7" s="534"/>
    </row>
    <row r="8" spans="1:7" ht="16" thickBot="1" x14ac:dyDescent="0.4">
      <c r="A8" s="2" t="s">
        <v>1</v>
      </c>
      <c r="B8" s="533">
        <f>'Budget Detail'!B8</f>
        <v>0</v>
      </c>
      <c r="C8" s="533"/>
      <c r="D8" s="533"/>
      <c r="E8" s="533"/>
    </row>
    <row r="9" spans="1:7" ht="16" thickBot="1" x14ac:dyDescent="0.4">
      <c r="A9" s="2" t="s">
        <v>82</v>
      </c>
      <c r="B9" s="133">
        <f>'Budget Detail'!B9</f>
        <v>12</v>
      </c>
      <c r="C9" s="17"/>
      <c r="D9" s="17"/>
      <c r="E9" s="23"/>
    </row>
    <row r="10" spans="1:7" ht="16" thickBot="1" x14ac:dyDescent="0.4">
      <c r="A10" s="2" t="s">
        <v>61</v>
      </c>
      <c r="B10" s="429"/>
      <c r="C10" s="429"/>
      <c r="D10" s="429"/>
      <c r="E10" s="429"/>
    </row>
    <row r="11" spans="1:7" ht="16" thickBot="1" x14ac:dyDescent="0.4">
      <c r="A11" s="2" t="s">
        <v>60</v>
      </c>
      <c r="B11" s="129"/>
      <c r="C11" s="254" t="s">
        <v>238</v>
      </c>
      <c r="D11" s="71"/>
      <c r="E11" s="71"/>
    </row>
    <row r="12" spans="1:7" ht="16" thickBot="1" x14ac:dyDescent="0.4">
      <c r="A12" s="2" t="s">
        <v>167</v>
      </c>
      <c r="B12" s="72" t="e">
        <f>E31/B11/B9/30</f>
        <v>#DIV/0!</v>
      </c>
      <c r="C12" s="23"/>
      <c r="D12" s="23"/>
      <c r="E12" s="23"/>
    </row>
    <row r="14" spans="1:7" ht="15.65" customHeight="1" x14ac:dyDescent="0.35">
      <c r="A14" s="608" t="s">
        <v>192</v>
      </c>
      <c r="B14" s="609"/>
      <c r="C14" s="609"/>
      <c r="D14" s="609"/>
      <c r="E14" s="609"/>
      <c r="F14" s="609"/>
      <c r="G14" s="609"/>
    </row>
    <row r="15" spans="1:7" ht="15.65" customHeight="1" x14ac:dyDescent="0.35">
      <c r="A15" s="609"/>
      <c r="B15" s="609"/>
      <c r="C15" s="609"/>
      <c r="D15" s="609"/>
      <c r="E15" s="609"/>
      <c r="F15" s="609"/>
      <c r="G15" s="609"/>
    </row>
    <row r="16" spans="1:7" ht="15" thickBot="1" x14ac:dyDescent="0.4"/>
    <row r="17" spans="2:5" ht="21" x14ac:dyDescent="0.35">
      <c r="B17" s="567" t="s">
        <v>10</v>
      </c>
      <c r="C17" s="568"/>
      <c r="D17" s="568"/>
      <c r="E17" s="569"/>
    </row>
    <row r="18" spans="2:5" ht="19" thickBot="1" x14ac:dyDescent="0.5">
      <c r="B18" s="387" t="s">
        <v>12</v>
      </c>
      <c r="C18" s="388"/>
      <c r="D18" s="388"/>
      <c r="E18" s="101" t="s">
        <v>11</v>
      </c>
    </row>
    <row r="19" spans="2:5" ht="18.5" x14ac:dyDescent="0.45">
      <c r="B19" s="395" t="s">
        <v>2</v>
      </c>
      <c r="C19" s="396"/>
      <c r="D19" s="396"/>
      <c r="E19" s="137">
        <f>G101</f>
        <v>0</v>
      </c>
    </row>
    <row r="20" spans="2:5" ht="18.5" x14ac:dyDescent="0.45">
      <c r="B20" s="393" t="s">
        <v>3</v>
      </c>
      <c r="C20" s="394"/>
      <c r="D20" s="394"/>
      <c r="E20" s="100">
        <f>G114</f>
        <v>0</v>
      </c>
    </row>
    <row r="21" spans="2:5" ht="18.5" x14ac:dyDescent="0.45">
      <c r="B21" s="393" t="s">
        <v>4</v>
      </c>
      <c r="C21" s="394"/>
      <c r="D21" s="394"/>
      <c r="E21" s="100">
        <f>G150</f>
        <v>0</v>
      </c>
    </row>
    <row r="22" spans="2:5" ht="18.5" x14ac:dyDescent="0.45">
      <c r="B22" s="393" t="s">
        <v>5</v>
      </c>
      <c r="C22" s="394"/>
      <c r="D22" s="394"/>
      <c r="E22" s="100">
        <f>G259</f>
        <v>0</v>
      </c>
    </row>
    <row r="23" spans="2:5" ht="18.5" x14ac:dyDescent="0.45">
      <c r="B23" s="393" t="s">
        <v>6</v>
      </c>
      <c r="C23" s="394"/>
      <c r="D23" s="394"/>
      <c r="E23" s="100">
        <f>G366</f>
        <v>0</v>
      </c>
    </row>
    <row r="24" spans="2:5" ht="18.5" x14ac:dyDescent="0.45">
      <c r="B24" s="393" t="s">
        <v>13</v>
      </c>
      <c r="C24" s="394"/>
      <c r="D24" s="394"/>
      <c r="E24" s="100">
        <f>G380</f>
        <v>0</v>
      </c>
    </row>
    <row r="25" spans="2:5" ht="18.5" x14ac:dyDescent="0.45">
      <c r="B25" s="393" t="s">
        <v>7</v>
      </c>
      <c r="C25" s="394"/>
      <c r="D25" s="394"/>
      <c r="E25" s="100">
        <f>G402</f>
        <v>0</v>
      </c>
    </row>
    <row r="26" spans="2:5" ht="18.5" x14ac:dyDescent="0.45">
      <c r="B26" s="393" t="s">
        <v>15</v>
      </c>
      <c r="C26" s="394"/>
      <c r="D26" s="394"/>
      <c r="E26" s="100">
        <f>G557</f>
        <v>0</v>
      </c>
    </row>
    <row r="27" spans="2:5" ht="15.5" x14ac:dyDescent="0.35">
      <c r="B27" s="401" t="s">
        <v>99</v>
      </c>
      <c r="C27" s="566"/>
      <c r="D27" s="108">
        <f>G498</f>
        <v>0</v>
      </c>
      <c r="E27" s="191"/>
    </row>
    <row r="28" spans="2:5" ht="16" thickBot="1" x14ac:dyDescent="0.4">
      <c r="B28" s="399" t="s">
        <v>141</v>
      </c>
      <c r="C28" s="565"/>
      <c r="D28" s="109">
        <f>G555</f>
        <v>0</v>
      </c>
      <c r="E28" s="190"/>
    </row>
    <row r="29" spans="2:5" ht="18.5" x14ac:dyDescent="0.45">
      <c r="B29" s="397" t="s">
        <v>148</v>
      </c>
      <c r="C29" s="398"/>
      <c r="D29" s="398"/>
      <c r="E29" s="138">
        <f>SUM(E19:E26)</f>
        <v>0</v>
      </c>
    </row>
    <row r="30" spans="2:5" ht="19" thickBot="1" x14ac:dyDescent="0.5">
      <c r="B30" s="391" t="s">
        <v>14</v>
      </c>
      <c r="C30" s="392"/>
      <c r="D30" s="392"/>
      <c r="E30" s="102">
        <f>G581</f>
        <v>0</v>
      </c>
    </row>
    <row r="31" spans="2:5" ht="19" thickBot="1" x14ac:dyDescent="0.5">
      <c r="B31" s="389" t="s">
        <v>16</v>
      </c>
      <c r="C31" s="390"/>
      <c r="D31" s="390"/>
      <c r="E31" s="139">
        <f>SUM(E29:E30)</f>
        <v>0</v>
      </c>
    </row>
    <row r="32" spans="2:5" ht="15" thickBot="1" x14ac:dyDescent="0.4"/>
    <row r="33" spans="1:7" ht="56.5" customHeight="1" thickBot="1" x14ac:dyDescent="0.4">
      <c r="A33" s="166" t="s">
        <v>2</v>
      </c>
      <c r="B33" s="563" t="s">
        <v>59</v>
      </c>
      <c r="C33" s="564"/>
      <c r="D33" s="564"/>
      <c r="E33" s="564"/>
      <c r="F33" s="564"/>
      <c r="G33" s="580"/>
    </row>
    <row r="34" spans="1:7" ht="27.65" customHeight="1" outlineLevel="1" x14ac:dyDescent="0.35">
      <c r="A34" s="383" t="s">
        <v>146</v>
      </c>
      <c r="B34" s="383"/>
      <c r="C34" s="383"/>
      <c r="D34" s="383"/>
      <c r="E34" s="383"/>
      <c r="F34" s="383"/>
      <c r="G34" s="383"/>
    </row>
    <row r="35" spans="1:7" ht="21" customHeight="1" outlineLevel="1" x14ac:dyDescent="0.35">
      <c r="A35" s="432" t="s">
        <v>136</v>
      </c>
      <c r="B35" s="433"/>
      <c r="C35" s="433"/>
      <c r="D35" s="433"/>
      <c r="E35" s="433"/>
      <c r="F35" s="433"/>
      <c r="G35" s="434"/>
    </row>
    <row r="36" spans="1:7" ht="31" outlineLevel="1" x14ac:dyDescent="0.35">
      <c r="A36" s="268" t="s">
        <v>41</v>
      </c>
      <c r="B36" s="269" t="s">
        <v>40</v>
      </c>
      <c r="C36" s="269" t="s">
        <v>42</v>
      </c>
      <c r="D36" s="269" t="s">
        <v>81</v>
      </c>
      <c r="E36" s="269" t="s">
        <v>169</v>
      </c>
      <c r="F36" s="269" t="s">
        <v>168</v>
      </c>
      <c r="G36" s="269" t="s">
        <v>78</v>
      </c>
    </row>
    <row r="37" spans="1:7" outlineLevel="1" x14ac:dyDescent="0.35">
      <c r="A37" s="239" t="s">
        <v>18</v>
      </c>
      <c r="B37" s="135"/>
      <c r="C37" s="136"/>
      <c r="D37" s="135"/>
      <c r="E37" s="115"/>
      <c r="F37" s="115"/>
      <c r="G37" s="73">
        <f>ROUND(E37*C37*(D37/$B$9)*B37,2)</f>
        <v>0</v>
      </c>
    </row>
    <row r="38" spans="1:7" outlineLevel="1" x14ac:dyDescent="0.35">
      <c r="A38" s="239" t="s">
        <v>19</v>
      </c>
      <c r="B38" s="135"/>
      <c r="C38" s="136"/>
      <c r="D38" s="135"/>
      <c r="E38" s="115"/>
      <c r="F38" s="115"/>
      <c r="G38" s="73">
        <f t="shared" ref="G38:G61" si="0">ROUND(E38*C38*(D38/$B$9)*B38,2)</f>
        <v>0</v>
      </c>
    </row>
    <row r="39" spans="1:7" outlineLevel="1" x14ac:dyDescent="0.35">
      <c r="A39" s="239" t="s">
        <v>20</v>
      </c>
      <c r="B39" s="135"/>
      <c r="C39" s="136"/>
      <c r="D39" s="135"/>
      <c r="E39" s="115"/>
      <c r="F39" s="115"/>
      <c r="G39" s="73">
        <f t="shared" si="0"/>
        <v>0</v>
      </c>
    </row>
    <row r="40" spans="1:7" outlineLevel="1" x14ac:dyDescent="0.35">
      <c r="A40" s="239"/>
      <c r="B40" s="135"/>
      <c r="C40" s="136"/>
      <c r="D40" s="135"/>
      <c r="E40" s="115"/>
      <c r="F40" s="115"/>
      <c r="G40" s="73">
        <f t="shared" si="0"/>
        <v>0</v>
      </c>
    </row>
    <row r="41" spans="1:7" outlineLevel="1" x14ac:dyDescent="0.35">
      <c r="A41" s="239"/>
      <c r="B41" s="135"/>
      <c r="C41" s="136"/>
      <c r="D41" s="135"/>
      <c r="E41" s="115"/>
      <c r="F41" s="115"/>
      <c r="G41" s="73">
        <f t="shared" si="0"/>
        <v>0</v>
      </c>
    </row>
    <row r="42" spans="1:7" outlineLevel="2" x14ac:dyDescent="0.35">
      <c r="A42" s="239"/>
      <c r="B42" s="135"/>
      <c r="C42" s="136"/>
      <c r="D42" s="135"/>
      <c r="E42" s="115"/>
      <c r="F42" s="115"/>
      <c r="G42" s="73">
        <f t="shared" si="0"/>
        <v>0</v>
      </c>
    </row>
    <row r="43" spans="1:7" outlineLevel="2" x14ac:dyDescent="0.35">
      <c r="A43" s="239"/>
      <c r="B43" s="135"/>
      <c r="C43" s="136"/>
      <c r="D43" s="135"/>
      <c r="E43" s="115"/>
      <c r="F43" s="115"/>
      <c r="G43" s="73">
        <f t="shared" si="0"/>
        <v>0</v>
      </c>
    </row>
    <row r="44" spans="1:7" outlineLevel="2" x14ac:dyDescent="0.35">
      <c r="A44" s="239"/>
      <c r="B44" s="135"/>
      <c r="C44" s="136"/>
      <c r="D44" s="135"/>
      <c r="E44" s="115"/>
      <c r="F44" s="115"/>
      <c r="G44" s="73">
        <f t="shared" si="0"/>
        <v>0</v>
      </c>
    </row>
    <row r="45" spans="1:7" outlineLevel="2" x14ac:dyDescent="0.35">
      <c r="A45" s="239"/>
      <c r="B45" s="135"/>
      <c r="C45" s="136"/>
      <c r="D45" s="135"/>
      <c r="E45" s="115"/>
      <c r="F45" s="115"/>
      <c r="G45" s="73">
        <f t="shared" si="0"/>
        <v>0</v>
      </c>
    </row>
    <row r="46" spans="1:7" outlineLevel="2" x14ac:dyDescent="0.35">
      <c r="A46" s="239"/>
      <c r="B46" s="135"/>
      <c r="C46" s="136"/>
      <c r="D46" s="135"/>
      <c r="E46" s="115"/>
      <c r="F46" s="115"/>
      <c r="G46" s="73">
        <f t="shared" si="0"/>
        <v>0</v>
      </c>
    </row>
    <row r="47" spans="1:7" outlineLevel="3" x14ac:dyDescent="0.35">
      <c r="A47" s="239"/>
      <c r="B47" s="135"/>
      <c r="C47" s="136"/>
      <c r="D47" s="135"/>
      <c r="E47" s="115"/>
      <c r="F47" s="115"/>
      <c r="G47" s="73">
        <f t="shared" si="0"/>
        <v>0</v>
      </c>
    </row>
    <row r="48" spans="1:7" outlineLevel="3" x14ac:dyDescent="0.35">
      <c r="A48" s="239"/>
      <c r="B48" s="135"/>
      <c r="C48" s="136"/>
      <c r="D48" s="135"/>
      <c r="E48" s="115"/>
      <c r="F48" s="115"/>
      <c r="G48" s="73">
        <f t="shared" si="0"/>
        <v>0</v>
      </c>
    </row>
    <row r="49" spans="1:7" outlineLevel="3" x14ac:dyDescent="0.35">
      <c r="A49" s="239"/>
      <c r="B49" s="135"/>
      <c r="C49" s="136"/>
      <c r="D49" s="135"/>
      <c r="E49" s="115"/>
      <c r="F49" s="115"/>
      <c r="G49" s="73">
        <f t="shared" si="0"/>
        <v>0</v>
      </c>
    </row>
    <row r="50" spans="1:7" outlineLevel="3" x14ac:dyDescent="0.35">
      <c r="A50" s="239"/>
      <c r="B50" s="135"/>
      <c r="C50" s="136"/>
      <c r="D50" s="135"/>
      <c r="E50" s="115"/>
      <c r="F50" s="115"/>
      <c r="G50" s="73">
        <f t="shared" si="0"/>
        <v>0</v>
      </c>
    </row>
    <row r="51" spans="1:7" outlineLevel="3" x14ac:dyDescent="0.35">
      <c r="A51" s="239"/>
      <c r="B51" s="135"/>
      <c r="C51" s="136"/>
      <c r="D51" s="135"/>
      <c r="E51" s="115"/>
      <c r="F51" s="115"/>
      <c r="G51" s="73">
        <f t="shared" si="0"/>
        <v>0</v>
      </c>
    </row>
    <row r="52" spans="1:7" outlineLevel="4" x14ac:dyDescent="0.35">
      <c r="A52" s="239"/>
      <c r="B52" s="135"/>
      <c r="C52" s="136"/>
      <c r="D52" s="135"/>
      <c r="E52" s="115"/>
      <c r="F52" s="115"/>
      <c r="G52" s="73">
        <f t="shared" si="0"/>
        <v>0</v>
      </c>
    </row>
    <row r="53" spans="1:7" outlineLevel="4" x14ac:dyDescent="0.35">
      <c r="A53" s="239"/>
      <c r="B53" s="135"/>
      <c r="C53" s="136"/>
      <c r="D53" s="135"/>
      <c r="E53" s="115"/>
      <c r="F53" s="115"/>
      <c r="G53" s="73">
        <f t="shared" si="0"/>
        <v>0</v>
      </c>
    </row>
    <row r="54" spans="1:7" outlineLevel="4" x14ac:dyDescent="0.35">
      <c r="A54" s="239"/>
      <c r="B54" s="135"/>
      <c r="C54" s="136"/>
      <c r="D54" s="135"/>
      <c r="E54" s="115"/>
      <c r="F54" s="115"/>
      <c r="G54" s="73">
        <f t="shared" si="0"/>
        <v>0</v>
      </c>
    </row>
    <row r="55" spans="1:7" outlineLevel="4" x14ac:dyDescent="0.35">
      <c r="A55" s="239"/>
      <c r="B55" s="135"/>
      <c r="C55" s="136"/>
      <c r="D55" s="135"/>
      <c r="E55" s="115"/>
      <c r="F55" s="115"/>
      <c r="G55" s="73">
        <f t="shared" si="0"/>
        <v>0</v>
      </c>
    </row>
    <row r="56" spans="1:7" outlineLevel="4" x14ac:dyDescent="0.35">
      <c r="A56" s="239"/>
      <c r="B56" s="135"/>
      <c r="C56" s="136"/>
      <c r="D56" s="135"/>
      <c r="E56" s="115"/>
      <c r="F56" s="115"/>
      <c r="G56" s="73">
        <f t="shared" si="0"/>
        <v>0</v>
      </c>
    </row>
    <row r="57" spans="1:7" outlineLevel="5" x14ac:dyDescent="0.35">
      <c r="A57" s="239"/>
      <c r="B57" s="135"/>
      <c r="C57" s="136"/>
      <c r="D57" s="135"/>
      <c r="E57" s="115"/>
      <c r="F57" s="115"/>
      <c r="G57" s="73">
        <f t="shared" si="0"/>
        <v>0</v>
      </c>
    </row>
    <row r="58" spans="1:7" outlineLevel="5" x14ac:dyDescent="0.35">
      <c r="A58" s="239"/>
      <c r="B58" s="135"/>
      <c r="C58" s="136"/>
      <c r="D58" s="135"/>
      <c r="E58" s="115"/>
      <c r="F58" s="115"/>
      <c r="G58" s="73">
        <f t="shared" si="0"/>
        <v>0</v>
      </c>
    </row>
    <row r="59" spans="1:7" outlineLevel="5" x14ac:dyDescent="0.35">
      <c r="A59" s="239"/>
      <c r="B59" s="135"/>
      <c r="C59" s="136"/>
      <c r="D59" s="135"/>
      <c r="E59" s="115"/>
      <c r="F59" s="115"/>
      <c r="G59" s="73">
        <f t="shared" si="0"/>
        <v>0</v>
      </c>
    </row>
    <row r="60" spans="1:7" outlineLevel="5" x14ac:dyDescent="0.35">
      <c r="A60" s="239"/>
      <c r="B60" s="135"/>
      <c r="C60" s="136"/>
      <c r="D60" s="135"/>
      <c r="E60" s="115"/>
      <c r="F60" s="115"/>
      <c r="G60" s="73">
        <f t="shared" si="0"/>
        <v>0</v>
      </c>
    </row>
    <row r="61" spans="1:7" outlineLevel="5" x14ac:dyDescent="0.35">
      <c r="A61" s="239"/>
      <c r="B61" s="135"/>
      <c r="C61" s="136"/>
      <c r="D61" s="135"/>
      <c r="E61" s="115"/>
      <c r="F61" s="115"/>
      <c r="G61" s="73">
        <f t="shared" si="0"/>
        <v>0</v>
      </c>
    </row>
    <row r="62" spans="1:7" ht="18.5" outlineLevel="1" x14ac:dyDescent="0.35">
      <c r="A62" s="432" t="s">
        <v>79</v>
      </c>
      <c r="B62" s="433"/>
      <c r="C62" s="433"/>
      <c r="D62" s="433"/>
      <c r="E62" s="433"/>
      <c r="F62" s="433"/>
      <c r="G62" s="434"/>
    </row>
    <row r="63" spans="1:7" ht="31" outlineLevel="1" x14ac:dyDescent="0.35">
      <c r="A63" s="268" t="s">
        <v>41</v>
      </c>
      <c r="B63" s="269" t="s">
        <v>40</v>
      </c>
      <c r="C63" s="269" t="s">
        <v>42</v>
      </c>
      <c r="D63" s="269" t="s">
        <v>81</v>
      </c>
      <c r="E63" s="269" t="s">
        <v>168</v>
      </c>
      <c r="F63" s="269" t="s">
        <v>80</v>
      </c>
      <c r="G63" s="269" t="s">
        <v>78</v>
      </c>
    </row>
    <row r="64" spans="1:7" outlineLevel="1" x14ac:dyDescent="0.35">
      <c r="A64" s="239" t="s">
        <v>21</v>
      </c>
      <c r="B64" s="135"/>
      <c r="C64" s="136"/>
      <c r="D64" s="135"/>
      <c r="E64" s="115"/>
      <c r="F64" s="114"/>
      <c r="G64" s="73">
        <f>ROUND(E64*F64*B64*C64*(D64/$B$9),2)</f>
        <v>0</v>
      </c>
    </row>
    <row r="65" spans="1:7" outlineLevel="1" x14ac:dyDescent="0.35">
      <c r="A65" s="239" t="s">
        <v>87</v>
      </c>
      <c r="B65" s="135"/>
      <c r="C65" s="136"/>
      <c r="D65" s="135"/>
      <c r="E65" s="115"/>
      <c r="F65" s="114"/>
      <c r="G65" s="73">
        <f t="shared" ref="G65:G93" si="1">ROUND(E65*F65*B65*C65*(D65/$B$9),2)</f>
        <v>0</v>
      </c>
    </row>
    <row r="66" spans="1:7" outlineLevel="1" x14ac:dyDescent="0.35">
      <c r="A66" s="239" t="s">
        <v>22</v>
      </c>
      <c r="B66" s="135"/>
      <c r="C66" s="136"/>
      <c r="D66" s="135"/>
      <c r="E66" s="115"/>
      <c r="F66" s="114"/>
      <c r="G66" s="73">
        <f t="shared" si="1"/>
        <v>0</v>
      </c>
    </row>
    <row r="67" spans="1:7" outlineLevel="1" x14ac:dyDescent="0.35">
      <c r="A67" s="239" t="s">
        <v>83</v>
      </c>
      <c r="B67" s="135"/>
      <c r="C67" s="136"/>
      <c r="D67" s="135"/>
      <c r="E67" s="115"/>
      <c r="F67" s="114"/>
      <c r="G67" s="73">
        <f t="shared" si="1"/>
        <v>0</v>
      </c>
    </row>
    <row r="68" spans="1:7" outlineLevel="1" x14ac:dyDescent="0.35">
      <c r="A68" s="239" t="s">
        <v>85</v>
      </c>
      <c r="B68" s="135"/>
      <c r="C68" s="136"/>
      <c r="D68" s="135"/>
      <c r="E68" s="115"/>
      <c r="F68" s="114"/>
      <c r="G68" s="73">
        <f t="shared" si="1"/>
        <v>0</v>
      </c>
    </row>
    <row r="69" spans="1:7" outlineLevel="1" x14ac:dyDescent="0.35">
      <c r="A69" s="239" t="s">
        <v>84</v>
      </c>
      <c r="B69" s="135"/>
      <c r="C69" s="136"/>
      <c r="D69" s="135"/>
      <c r="E69" s="115"/>
      <c r="F69" s="114"/>
      <c r="G69" s="73">
        <f t="shared" si="1"/>
        <v>0</v>
      </c>
    </row>
    <row r="70" spans="1:7" outlineLevel="1" x14ac:dyDescent="0.35">
      <c r="A70" s="239" t="s">
        <v>86</v>
      </c>
      <c r="B70" s="135"/>
      <c r="C70" s="136"/>
      <c r="D70" s="135"/>
      <c r="E70" s="115"/>
      <c r="F70" s="114"/>
      <c r="G70" s="73">
        <f t="shared" si="1"/>
        <v>0</v>
      </c>
    </row>
    <row r="71" spans="1:7" outlineLevel="1" x14ac:dyDescent="0.35">
      <c r="A71" s="239" t="s">
        <v>88</v>
      </c>
      <c r="B71" s="135"/>
      <c r="C71" s="136"/>
      <c r="D71" s="135"/>
      <c r="E71" s="115"/>
      <c r="F71" s="114"/>
      <c r="G71" s="73">
        <f t="shared" si="1"/>
        <v>0</v>
      </c>
    </row>
    <row r="72" spans="1:7" outlineLevel="1" x14ac:dyDescent="0.35">
      <c r="A72" s="239"/>
      <c r="B72" s="135"/>
      <c r="C72" s="136"/>
      <c r="D72" s="135"/>
      <c r="E72" s="115"/>
      <c r="F72" s="114"/>
      <c r="G72" s="73">
        <f t="shared" si="1"/>
        <v>0</v>
      </c>
    </row>
    <row r="73" spans="1:7" outlineLevel="1" x14ac:dyDescent="0.35">
      <c r="A73" s="239"/>
      <c r="B73" s="135"/>
      <c r="C73" s="136"/>
      <c r="D73" s="135"/>
      <c r="E73" s="115"/>
      <c r="F73" s="114"/>
      <c r="G73" s="73">
        <f t="shared" si="1"/>
        <v>0</v>
      </c>
    </row>
    <row r="74" spans="1:7" outlineLevel="2" x14ac:dyDescent="0.35">
      <c r="A74" s="239"/>
      <c r="B74" s="135"/>
      <c r="C74" s="136"/>
      <c r="D74" s="135"/>
      <c r="E74" s="115"/>
      <c r="F74" s="114"/>
      <c r="G74" s="73">
        <f t="shared" si="1"/>
        <v>0</v>
      </c>
    </row>
    <row r="75" spans="1:7" outlineLevel="2" x14ac:dyDescent="0.35">
      <c r="A75" s="239"/>
      <c r="B75" s="135"/>
      <c r="C75" s="136"/>
      <c r="D75" s="135"/>
      <c r="E75" s="115"/>
      <c r="F75" s="114"/>
      <c r="G75" s="73">
        <f t="shared" si="1"/>
        <v>0</v>
      </c>
    </row>
    <row r="76" spans="1:7" outlineLevel="2" x14ac:dyDescent="0.35">
      <c r="A76" s="239"/>
      <c r="B76" s="135"/>
      <c r="C76" s="136"/>
      <c r="D76" s="135"/>
      <c r="E76" s="115"/>
      <c r="F76" s="114"/>
      <c r="G76" s="73">
        <f t="shared" si="1"/>
        <v>0</v>
      </c>
    </row>
    <row r="77" spans="1:7" outlineLevel="2" x14ac:dyDescent="0.35">
      <c r="A77" s="239"/>
      <c r="B77" s="135"/>
      <c r="C77" s="136"/>
      <c r="D77" s="135"/>
      <c r="E77" s="115"/>
      <c r="F77" s="114"/>
      <c r="G77" s="73">
        <f t="shared" si="1"/>
        <v>0</v>
      </c>
    </row>
    <row r="78" spans="1:7" outlineLevel="2" x14ac:dyDescent="0.35">
      <c r="A78" s="239"/>
      <c r="B78" s="135"/>
      <c r="C78" s="136"/>
      <c r="D78" s="135"/>
      <c r="E78" s="115"/>
      <c r="F78" s="114"/>
      <c r="G78" s="73">
        <f t="shared" si="1"/>
        <v>0</v>
      </c>
    </row>
    <row r="79" spans="1:7" outlineLevel="3" x14ac:dyDescent="0.35">
      <c r="A79" s="239"/>
      <c r="B79" s="135"/>
      <c r="C79" s="136"/>
      <c r="D79" s="135"/>
      <c r="E79" s="115"/>
      <c r="F79" s="114"/>
      <c r="G79" s="73">
        <f t="shared" si="1"/>
        <v>0</v>
      </c>
    </row>
    <row r="80" spans="1:7" outlineLevel="3" x14ac:dyDescent="0.35">
      <c r="A80" s="239"/>
      <c r="B80" s="135"/>
      <c r="C80" s="136"/>
      <c r="D80" s="135"/>
      <c r="E80" s="115"/>
      <c r="F80" s="114"/>
      <c r="G80" s="73">
        <f t="shared" si="1"/>
        <v>0</v>
      </c>
    </row>
    <row r="81" spans="1:7" outlineLevel="3" x14ac:dyDescent="0.35">
      <c r="A81" s="239"/>
      <c r="B81" s="135"/>
      <c r="C81" s="136"/>
      <c r="D81" s="135"/>
      <c r="E81" s="115"/>
      <c r="F81" s="114"/>
      <c r="G81" s="73">
        <f t="shared" si="1"/>
        <v>0</v>
      </c>
    </row>
    <row r="82" spans="1:7" outlineLevel="3" x14ac:dyDescent="0.35">
      <c r="A82" s="239"/>
      <c r="B82" s="135"/>
      <c r="C82" s="136"/>
      <c r="D82" s="135"/>
      <c r="E82" s="115"/>
      <c r="F82" s="114"/>
      <c r="G82" s="73">
        <f t="shared" si="1"/>
        <v>0</v>
      </c>
    </row>
    <row r="83" spans="1:7" outlineLevel="3" x14ac:dyDescent="0.35">
      <c r="A83" s="239"/>
      <c r="B83" s="135"/>
      <c r="C83" s="136"/>
      <c r="D83" s="135"/>
      <c r="E83" s="115"/>
      <c r="F83" s="114"/>
      <c r="G83" s="73">
        <f t="shared" si="1"/>
        <v>0</v>
      </c>
    </row>
    <row r="84" spans="1:7" outlineLevel="4" x14ac:dyDescent="0.35">
      <c r="A84" s="239"/>
      <c r="B84" s="135"/>
      <c r="C84" s="136"/>
      <c r="D84" s="135"/>
      <c r="E84" s="115"/>
      <c r="F84" s="114"/>
      <c r="G84" s="73">
        <f t="shared" si="1"/>
        <v>0</v>
      </c>
    </row>
    <row r="85" spans="1:7" outlineLevel="4" x14ac:dyDescent="0.35">
      <c r="A85" s="239"/>
      <c r="B85" s="135"/>
      <c r="C85" s="136"/>
      <c r="D85" s="135"/>
      <c r="E85" s="115"/>
      <c r="F85" s="114"/>
      <c r="G85" s="73">
        <f t="shared" si="1"/>
        <v>0</v>
      </c>
    </row>
    <row r="86" spans="1:7" outlineLevel="4" x14ac:dyDescent="0.35">
      <c r="A86" s="239"/>
      <c r="B86" s="135"/>
      <c r="C86" s="136"/>
      <c r="D86" s="135"/>
      <c r="E86" s="115"/>
      <c r="F86" s="114"/>
      <c r="G86" s="73">
        <f t="shared" si="1"/>
        <v>0</v>
      </c>
    </row>
    <row r="87" spans="1:7" outlineLevel="4" x14ac:dyDescent="0.35">
      <c r="A87" s="239"/>
      <c r="B87" s="135"/>
      <c r="C87" s="136"/>
      <c r="D87" s="135"/>
      <c r="E87" s="115"/>
      <c r="F87" s="114"/>
      <c r="G87" s="73">
        <f t="shared" si="1"/>
        <v>0</v>
      </c>
    </row>
    <row r="88" spans="1:7" outlineLevel="4" x14ac:dyDescent="0.35">
      <c r="A88" s="239"/>
      <c r="B88" s="135"/>
      <c r="C88" s="136"/>
      <c r="D88" s="135"/>
      <c r="E88" s="115"/>
      <c r="F88" s="114"/>
      <c r="G88" s="73">
        <f t="shared" si="1"/>
        <v>0</v>
      </c>
    </row>
    <row r="89" spans="1:7" outlineLevel="5" x14ac:dyDescent="0.35">
      <c r="A89" s="239"/>
      <c r="B89" s="135"/>
      <c r="C89" s="136"/>
      <c r="D89" s="135"/>
      <c r="E89" s="115"/>
      <c r="F89" s="114"/>
      <c r="G89" s="73">
        <f t="shared" si="1"/>
        <v>0</v>
      </c>
    </row>
    <row r="90" spans="1:7" outlineLevel="5" x14ac:dyDescent="0.35">
      <c r="A90" s="239"/>
      <c r="B90" s="135"/>
      <c r="C90" s="136"/>
      <c r="D90" s="135"/>
      <c r="E90" s="115"/>
      <c r="F90" s="114"/>
      <c r="G90" s="73">
        <f t="shared" si="1"/>
        <v>0</v>
      </c>
    </row>
    <row r="91" spans="1:7" outlineLevel="5" x14ac:dyDescent="0.35">
      <c r="A91" s="239"/>
      <c r="B91" s="135"/>
      <c r="C91" s="136"/>
      <c r="D91" s="135"/>
      <c r="E91" s="115"/>
      <c r="F91" s="114"/>
      <c r="G91" s="73">
        <f t="shared" si="1"/>
        <v>0</v>
      </c>
    </row>
    <row r="92" spans="1:7" outlineLevel="5" x14ac:dyDescent="0.35">
      <c r="A92" s="239"/>
      <c r="B92" s="135"/>
      <c r="C92" s="136"/>
      <c r="D92" s="135"/>
      <c r="E92" s="115"/>
      <c r="F92" s="114"/>
      <c r="G92" s="73">
        <f t="shared" si="1"/>
        <v>0</v>
      </c>
    </row>
    <row r="93" spans="1:7" outlineLevel="5" x14ac:dyDescent="0.35">
      <c r="A93" s="239"/>
      <c r="B93" s="135"/>
      <c r="C93" s="136"/>
      <c r="D93" s="135"/>
      <c r="E93" s="115"/>
      <c r="F93" s="114"/>
      <c r="G93" s="73">
        <f t="shared" si="1"/>
        <v>0</v>
      </c>
    </row>
    <row r="94" spans="1:7" ht="18.5" outlineLevel="1" x14ac:dyDescent="0.35">
      <c r="A94" s="371" t="s">
        <v>282</v>
      </c>
      <c r="B94" s="371"/>
      <c r="C94" s="371"/>
      <c r="D94" s="371"/>
      <c r="E94" s="371"/>
      <c r="F94" s="371"/>
      <c r="G94" s="371"/>
    </row>
    <row r="95" spans="1:7" outlineLevel="5" x14ac:dyDescent="0.35">
      <c r="A95" s="374" t="s">
        <v>283</v>
      </c>
      <c r="B95" s="375"/>
      <c r="C95" s="372" t="s">
        <v>90</v>
      </c>
      <c r="D95" s="372"/>
      <c r="E95" s="372"/>
      <c r="F95" s="373"/>
      <c r="G95" s="302" t="s">
        <v>11</v>
      </c>
    </row>
    <row r="96" spans="1:7" outlineLevel="5" x14ac:dyDescent="0.35">
      <c r="A96" s="541"/>
      <c r="B96" s="542"/>
      <c r="C96" s="543"/>
      <c r="D96" s="544"/>
      <c r="E96" s="544"/>
      <c r="F96" s="545"/>
      <c r="G96" s="219"/>
    </row>
    <row r="97" spans="1:7" outlineLevel="5" x14ac:dyDescent="0.35">
      <c r="A97" s="541"/>
      <c r="B97" s="542"/>
      <c r="C97" s="543"/>
      <c r="D97" s="544"/>
      <c r="E97" s="544"/>
      <c r="F97" s="545"/>
      <c r="G97" s="219"/>
    </row>
    <row r="98" spans="1:7" outlineLevel="5" x14ac:dyDescent="0.35">
      <c r="A98" s="541"/>
      <c r="B98" s="542"/>
      <c r="C98" s="543"/>
      <c r="D98" s="544"/>
      <c r="E98" s="544"/>
      <c r="F98" s="545"/>
      <c r="G98" s="219"/>
    </row>
    <row r="99" spans="1:7" outlineLevel="5" x14ac:dyDescent="0.35">
      <c r="A99" s="541"/>
      <c r="B99" s="542"/>
      <c r="C99" s="543"/>
      <c r="D99" s="544"/>
      <c r="E99" s="544"/>
      <c r="F99" s="545"/>
      <c r="G99" s="219"/>
    </row>
    <row r="100" spans="1:7" outlineLevel="5" x14ac:dyDescent="0.35">
      <c r="A100" s="541"/>
      <c r="B100" s="542"/>
      <c r="C100" s="543"/>
      <c r="D100" s="544"/>
      <c r="E100" s="544"/>
      <c r="F100" s="545"/>
      <c r="G100" s="219"/>
    </row>
    <row r="101" spans="1:7" ht="18.5" x14ac:dyDescent="0.45">
      <c r="A101" s="89" t="s">
        <v>45</v>
      </c>
      <c r="B101" s="300">
        <f>SUM(B37:B61)+SUM(B64:B93)</f>
        <v>0</v>
      </c>
      <c r="F101" s="301" t="s">
        <v>44</v>
      </c>
      <c r="G101" s="140">
        <f>SUM(G37:G61)+SUM(G64:G93)+SUM(G96:G100)</f>
        <v>0</v>
      </c>
    </row>
    <row r="102" spans="1:7" ht="15" thickBot="1" x14ac:dyDescent="0.4"/>
    <row r="103" spans="1:7" ht="57" customHeight="1" thickBot="1" x14ac:dyDescent="0.4">
      <c r="A103" s="166" t="s">
        <v>3</v>
      </c>
      <c r="B103" s="581" t="s">
        <v>29</v>
      </c>
      <c r="C103" s="581"/>
      <c r="D103" s="581"/>
      <c r="E103" s="581"/>
      <c r="F103" s="581"/>
      <c r="G103" s="582"/>
    </row>
    <row r="104" spans="1:7" outlineLevel="1" x14ac:dyDescent="0.35">
      <c r="A104" s="299" t="s">
        <v>12</v>
      </c>
      <c r="B104" s="372" t="s">
        <v>90</v>
      </c>
      <c r="C104" s="372"/>
      <c r="D104" s="372"/>
      <c r="E104" s="372"/>
      <c r="F104" s="373"/>
      <c r="G104" s="159" t="s">
        <v>11</v>
      </c>
    </row>
    <row r="105" spans="1:7" outlineLevel="1" x14ac:dyDescent="0.35">
      <c r="A105" s="9" t="s">
        <v>27</v>
      </c>
      <c r="B105" s="570"/>
      <c r="C105" s="571"/>
      <c r="D105" s="571"/>
      <c r="E105" s="571"/>
      <c r="F105" s="572"/>
      <c r="G105" s="219"/>
    </row>
    <row r="106" spans="1:7" outlineLevel="1" x14ac:dyDescent="0.35">
      <c r="A106" s="9" t="s">
        <v>28</v>
      </c>
      <c r="B106" s="570"/>
      <c r="C106" s="571"/>
      <c r="D106" s="571"/>
      <c r="E106" s="571"/>
      <c r="F106" s="572"/>
      <c r="G106" s="219"/>
    </row>
    <row r="107" spans="1:7" outlineLevel="1" x14ac:dyDescent="0.35">
      <c r="A107" s="9" t="s">
        <v>89</v>
      </c>
      <c r="B107" s="570"/>
      <c r="C107" s="571"/>
      <c r="D107" s="571"/>
      <c r="E107" s="571"/>
      <c r="F107" s="572"/>
      <c r="G107" s="219"/>
    </row>
    <row r="108" spans="1:7" outlineLevel="1" x14ac:dyDescent="0.35">
      <c r="A108" s="9" t="s">
        <v>24</v>
      </c>
      <c r="B108" s="570"/>
      <c r="C108" s="571"/>
      <c r="D108" s="571"/>
      <c r="E108" s="571"/>
      <c r="F108" s="572"/>
      <c r="G108" s="219"/>
    </row>
    <row r="109" spans="1:7" outlineLevel="1" x14ac:dyDescent="0.35">
      <c r="A109" s="9" t="s">
        <v>25</v>
      </c>
      <c r="B109" s="570"/>
      <c r="C109" s="571"/>
      <c r="D109" s="571"/>
      <c r="E109" s="571"/>
      <c r="F109" s="572"/>
      <c r="G109" s="219"/>
    </row>
    <row r="110" spans="1:7" outlineLevel="1" x14ac:dyDescent="0.35">
      <c r="A110" s="9" t="s">
        <v>26</v>
      </c>
      <c r="B110" s="570"/>
      <c r="C110" s="571"/>
      <c r="D110" s="571"/>
      <c r="E110" s="571"/>
      <c r="F110" s="572"/>
      <c r="G110" s="219"/>
    </row>
    <row r="111" spans="1:7" ht="14.5" customHeight="1" outlineLevel="1" x14ac:dyDescent="0.35">
      <c r="A111" s="298" t="s">
        <v>34</v>
      </c>
      <c r="B111" s="543"/>
      <c r="C111" s="544"/>
      <c r="D111" s="544"/>
      <c r="E111" s="544"/>
      <c r="F111" s="572"/>
      <c r="G111" s="219"/>
    </row>
    <row r="112" spans="1:7" ht="14.5" customHeight="1" outlineLevel="1" x14ac:dyDescent="0.35">
      <c r="A112" s="298" t="s">
        <v>34</v>
      </c>
      <c r="B112" s="543"/>
      <c r="C112" s="544"/>
      <c r="D112" s="544"/>
      <c r="E112" s="544"/>
      <c r="F112" s="572"/>
      <c r="G112" s="219"/>
    </row>
    <row r="113" spans="1:7" ht="14.5" customHeight="1" outlineLevel="1" x14ac:dyDescent="0.35">
      <c r="A113" s="298" t="s">
        <v>34</v>
      </c>
      <c r="B113" s="543"/>
      <c r="C113" s="544"/>
      <c r="D113" s="544"/>
      <c r="E113" s="544"/>
      <c r="F113" s="572"/>
      <c r="G113" s="219"/>
    </row>
    <row r="114" spans="1:7" ht="15.5" x14ac:dyDescent="0.35">
      <c r="F114" s="142" t="s">
        <v>43</v>
      </c>
      <c r="G114" s="141">
        <f>SUM(G105:G113)</f>
        <v>0</v>
      </c>
    </row>
    <row r="115" spans="1:7" ht="15" thickBot="1" x14ac:dyDescent="0.4"/>
    <row r="116" spans="1:7" ht="82.9" customHeight="1" thickBot="1" x14ac:dyDescent="0.4">
      <c r="A116" s="166" t="s">
        <v>4</v>
      </c>
      <c r="B116" s="563" t="s">
        <v>65</v>
      </c>
      <c r="C116" s="564"/>
      <c r="D116" s="564"/>
      <c r="E116" s="564"/>
      <c r="F116" s="564"/>
      <c r="G116" s="580"/>
    </row>
    <row r="117" spans="1:7" ht="42" customHeight="1" outlineLevel="1" x14ac:dyDescent="0.35">
      <c r="A117" s="555" t="s">
        <v>198</v>
      </c>
      <c r="B117" s="383"/>
      <c r="C117" s="383"/>
      <c r="D117" s="383"/>
      <c r="E117" s="383"/>
      <c r="F117" s="383"/>
      <c r="G117" s="383"/>
    </row>
    <row r="118" spans="1:7" outlineLevel="1" x14ac:dyDescent="0.35">
      <c r="A118" s="151" t="s">
        <v>93</v>
      </c>
      <c r="B118" s="37" t="s">
        <v>94</v>
      </c>
      <c r="C118" s="7" t="s">
        <v>68</v>
      </c>
      <c r="D118" s="430" t="s">
        <v>36</v>
      </c>
      <c r="E118" s="430"/>
      <c r="F118" s="151" t="s">
        <v>30</v>
      </c>
      <c r="G118" s="151" t="s">
        <v>17</v>
      </c>
    </row>
    <row r="119" spans="1:7" outlineLevel="1" x14ac:dyDescent="0.35">
      <c r="A119" s="221"/>
      <c r="B119" s="117"/>
      <c r="C119" s="117"/>
      <c r="D119" s="403" t="s">
        <v>165</v>
      </c>
      <c r="E119" s="403"/>
      <c r="F119" s="118"/>
      <c r="G119" s="74">
        <f>ROUND(F119*C119,2)</f>
        <v>0</v>
      </c>
    </row>
    <row r="120" spans="1:7" outlineLevel="1" x14ac:dyDescent="0.35">
      <c r="C120" s="7" t="s">
        <v>69</v>
      </c>
      <c r="D120" s="403" t="s">
        <v>166</v>
      </c>
      <c r="E120" s="403"/>
      <c r="F120" s="118"/>
      <c r="G120" s="74">
        <f>ROUND(F120*(C121-1)*C119,2)</f>
        <v>0</v>
      </c>
    </row>
    <row r="121" spans="1:7" outlineLevel="1" x14ac:dyDescent="0.35">
      <c r="C121" s="117"/>
      <c r="D121" s="403" t="s">
        <v>31</v>
      </c>
      <c r="E121" s="403"/>
      <c r="F121" s="118"/>
      <c r="G121" s="74">
        <f>ROUND(F121*C121*C119,2)</f>
        <v>0</v>
      </c>
    </row>
    <row r="122" spans="1:7" outlineLevel="1" x14ac:dyDescent="0.35">
      <c r="D122" s="403" t="s">
        <v>32</v>
      </c>
      <c r="E122" s="403"/>
      <c r="F122" s="118"/>
      <c r="G122" s="118"/>
    </row>
    <row r="123" spans="1:7" outlineLevel="1" x14ac:dyDescent="0.35">
      <c r="D123" s="403" t="s">
        <v>15</v>
      </c>
      <c r="E123" s="403"/>
      <c r="F123" s="118"/>
      <c r="G123" s="118"/>
    </row>
    <row r="124" spans="1:7" outlineLevel="1" x14ac:dyDescent="0.35">
      <c r="F124" s="39" t="s">
        <v>17</v>
      </c>
      <c r="G124" s="75">
        <f>SUM(G119:G123)*B119</f>
        <v>0</v>
      </c>
    </row>
    <row r="125" spans="1:7" outlineLevel="1" x14ac:dyDescent="0.35"/>
    <row r="126" spans="1:7" outlineLevel="1" x14ac:dyDescent="0.35">
      <c r="A126" s="151" t="s">
        <v>93</v>
      </c>
      <c r="B126" s="157" t="s">
        <v>94</v>
      </c>
      <c r="C126" s="38" t="s">
        <v>68</v>
      </c>
      <c r="D126" s="430" t="s">
        <v>36</v>
      </c>
      <c r="E126" s="430"/>
      <c r="F126" s="151" t="s">
        <v>30</v>
      </c>
      <c r="G126" s="151" t="s">
        <v>17</v>
      </c>
    </row>
    <row r="127" spans="1:7" ht="14.5" customHeight="1" outlineLevel="1" x14ac:dyDescent="0.35">
      <c r="A127" s="221"/>
      <c r="B127" s="117"/>
      <c r="C127" s="117"/>
      <c r="D127" s="403" t="s">
        <v>165</v>
      </c>
      <c r="E127" s="403"/>
      <c r="F127" s="118"/>
      <c r="G127" s="74">
        <f>ROUND(F127*C127,2)</f>
        <v>0</v>
      </c>
    </row>
    <row r="128" spans="1:7" ht="14.5" customHeight="1" outlineLevel="1" x14ac:dyDescent="0.35">
      <c r="C128" s="7" t="s">
        <v>69</v>
      </c>
      <c r="D128" s="403" t="s">
        <v>166</v>
      </c>
      <c r="E128" s="403"/>
      <c r="F128" s="118"/>
      <c r="G128" s="74">
        <f>ROUND(F128*(C129-1)*C127,2)</f>
        <v>0</v>
      </c>
    </row>
    <row r="129" spans="1:7" ht="14.5" customHeight="1" outlineLevel="1" x14ac:dyDescent="0.35">
      <c r="C129" s="117"/>
      <c r="D129" s="403" t="s">
        <v>31</v>
      </c>
      <c r="E129" s="403"/>
      <c r="F129" s="118"/>
      <c r="G129" s="74">
        <f>ROUND(F129*C129*C127,2)</f>
        <v>0</v>
      </c>
    </row>
    <row r="130" spans="1:7" ht="14.5" customHeight="1" outlineLevel="1" x14ac:dyDescent="0.35">
      <c r="D130" s="403" t="s">
        <v>32</v>
      </c>
      <c r="E130" s="403"/>
      <c r="F130" s="118"/>
      <c r="G130" s="118"/>
    </row>
    <row r="131" spans="1:7" outlineLevel="1" x14ac:dyDescent="0.35">
      <c r="D131" s="403" t="s">
        <v>15</v>
      </c>
      <c r="E131" s="403"/>
      <c r="F131" s="118"/>
      <c r="G131" s="118"/>
    </row>
    <row r="132" spans="1:7" outlineLevel="1" x14ac:dyDescent="0.35">
      <c r="F132" s="39" t="s">
        <v>17</v>
      </c>
      <c r="G132" s="75">
        <f>SUM(G127:G131)*B127</f>
        <v>0</v>
      </c>
    </row>
    <row r="133" spans="1:7" outlineLevel="1" x14ac:dyDescent="0.35"/>
    <row r="134" spans="1:7" outlineLevel="2" x14ac:dyDescent="0.35">
      <c r="A134" s="151" t="s">
        <v>93</v>
      </c>
      <c r="B134" s="157" t="s">
        <v>94</v>
      </c>
      <c r="C134" s="38" t="s">
        <v>68</v>
      </c>
      <c r="D134" s="430" t="s">
        <v>36</v>
      </c>
      <c r="E134" s="430"/>
      <c r="F134" s="151" t="s">
        <v>30</v>
      </c>
      <c r="G134" s="151" t="s">
        <v>17</v>
      </c>
    </row>
    <row r="135" spans="1:7" outlineLevel="2" x14ac:dyDescent="0.35">
      <c r="A135" s="221"/>
      <c r="B135" s="117"/>
      <c r="C135" s="117"/>
      <c r="D135" s="403" t="s">
        <v>165</v>
      </c>
      <c r="E135" s="403"/>
      <c r="F135" s="118"/>
      <c r="G135" s="74">
        <f>ROUND(F135*C135,2)</f>
        <v>0</v>
      </c>
    </row>
    <row r="136" spans="1:7" outlineLevel="2" x14ac:dyDescent="0.35">
      <c r="C136" s="7" t="s">
        <v>69</v>
      </c>
      <c r="D136" s="403" t="s">
        <v>166</v>
      </c>
      <c r="E136" s="403"/>
      <c r="F136" s="118"/>
      <c r="G136" s="74">
        <f>ROUND(F136*(C137-1)*C135,2)</f>
        <v>0</v>
      </c>
    </row>
    <row r="137" spans="1:7" outlineLevel="2" x14ac:dyDescent="0.35">
      <c r="C137" s="117"/>
      <c r="D137" s="403" t="s">
        <v>31</v>
      </c>
      <c r="E137" s="403"/>
      <c r="F137" s="118"/>
      <c r="G137" s="74">
        <f>ROUND(F137*C137*C135,2)</f>
        <v>0</v>
      </c>
    </row>
    <row r="138" spans="1:7" outlineLevel="2" x14ac:dyDescent="0.35">
      <c r="D138" s="403" t="s">
        <v>32</v>
      </c>
      <c r="E138" s="403"/>
      <c r="F138" s="118"/>
      <c r="G138" s="118"/>
    </row>
    <row r="139" spans="1:7" outlineLevel="2" x14ac:dyDescent="0.35">
      <c r="D139" s="403" t="s">
        <v>15</v>
      </c>
      <c r="E139" s="403"/>
      <c r="F139" s="118"/>
      <c r="G139" s="118"/>
    </row>
    <row r="140" spans="1:7" outlineLevel="2" x14ac:dyDescent="0.35">
      <c r="F140" s="39" t="s">
        <v>17</v>
      </c>
      <c r="G140" s="75">
        <f>SUM(G135:G139)*B135</f>
        <v>0</v>
      </c>
    </row>
    <row r="141" spans="1:7" outlineLevel="2" x14ac:dyDescent="0.35"/>
    <row r="142" spans="1:7" outlineLevel="3" x14ac:dyDescent="0.35">
      <c r="A142" s="151" t="s">
        <v>93</v>
      </c>
      <c r="B142" s="157" t="s">
        <v>94</v>
      </c>
      <c r="C142" s="38" t="s">
        <v>68</v>
      </c>
      <c r="D142" s="430" t="s">
        <v>36</v>
      </c>
      <c r="E142" s="430"/>
      <c r="F142" s="151" t="s">
        <v>30</v>
      </c>
      <c r="G142" s="151" t="s">
        <v>17</v>
      </c>
    </row>
    <row r="143" spans="1:7" outlineLevel="3" x14ac:dyDescent="0.35">
      <c r="A143" s="221"/>
      <c r="B143" s="117"/>
      <c r="C143" s="117"/>
      <c r="D143" s="403" t="s">
        <v>165</v>
      </c>
      <c r="E143" s="403"/>
      <c r="F143" s="118"/>
      <c r="G143" s="74">
        <f>ROUND(F143*C143,2)</f>
        <v>0</v>
      </c>
    </row>
    <row r="144" spans="1:7" outlineLevel="3" x14ac:dyDescent="0.35">
      <c r="C144" s="7" t="s">
        <v>69</v>
      </c>
      <c r="D144" s="403" t="s">
        <v>166</v>
      </c>
      <c r="E144" s="403"/>
      <c r="F144" s="118"/>
      <c r="G144" s="74">
        <f>ROUND(F144*(C145-1)*C143,2)</f>
        <v>0</v>
      </c>
    </row>
    <row r="145" spans="1:7" outlineLevel="3" x14ac:dyDescent="0.35">
      <c r="C145" s="117"/>
      <c r="D145" s="403" t="s">
        <v>31</v>
      </c>
      <c r="E145" s="403"/>
      <c r="F145" s="118"/>
      <c r="G145" s="74">
        <f>ROUND(F145*C145*C143,2)</f>
        <v>0</v>
      </c>
    </row>
    <row r="146" spans="1:7" outlineLevel="3" x14ac:dyDescent="0.35">
      <c r="D146" s="403" t="s">
        <v>32</v>
      </c>
      <c r="E146" s="403"/>
      <c r="F146" s="118"/>
      <c r="G146" s="118"/>
    </row>
    <row r="147" spans="1:7" outlineLevel="3" x14ac:dyDescent="0.35">
      <c r="D147" s="403" t="s">
        <v>15</v>
      </c>
      <c r="E147" s="403"/>
      <c r="F147" s="118"/>
      <c r="G147" s="118"/>
    </row>
    <row r="148" spans="1:7" outlineLevel="3" x14ac:dyDescent="0.35">
      <c r="F148" s="39" t="s">
        <v>17</v>
      </c>
      <c r="G148" s="75">
        <f>SUM(G143:G147)*B143</f>
        <v>0</v>
      </c>
    </row>
    <row r="149" spans="1:7" outlineLevel="3" x14ac:dyDescent="0.35"/>
    <row r="150" spans="1:7" ht="15.5" x14ac:dyDescent="0.35">
      <c r="F150" s="142" t="s">
        <v>47</v>
      </c>
      <c r="G150" s="140">
        <f>G124+G132+G140+G148</f>
        <v>0</v>
      </c>
    </row>
    <row r="151" spans="1:7" ht="15" thickBot="1" x14ac:dyDescent="0.4"/>
    <row r="152" spans="1:7" ht="96.65" customHeight="1" thickBot="1" x14ac:dyDescent="0.4">
      <c r="A152" s="166" t="s">
        <v>5</v>
      </c>
      <c r="B152" s="563" t="s">
        <v>33</v>
      </c>
      <c r="C152" s="564"/>
      <c r="D152" s="564"/>
      <c r="E152" s="564"/>
      <c r="F152" s="564"/>
      <c r="G152" s="580"/>
    </row>
    <row r="153" spans="1:7" ht="28.9" customHeight="1" outlineLevel="1" x14ac:dyDescent="0.35">
      <c r="A153" s="555" t="s">
        <v>243</v>
      </c>
      <c r="B153" s="383"/>
      <c r="C153" s="383"/>
      <c r="D153" s="383"/>
      <c r="E153" s="383"/>
      <c r="F153" s="383"/>
      <c r="G153" s="383"/>
    </row>
    <row r="154" spans="1:7" ht="28.15" customHeight="1" outlineLevel="1" x14ac:dyDescent="0.35">
      <c r="A154" s="555" t="s">
        <v>251</v>
      </c>
      <c r="B154" s="383"/>
      <c r="C154" s="383"/>
      <c r="D154" s="383"/>
      <c r="E154" s="383"/>
      <c r="F154" s="383"/>
      <c r="G154" s="383"/>
    </row>
    <row r="155" spans="1:7" ht="29.5" customHeight="1" outlineLevel="1" x14ac:dyDescent="0.35">
      <c r="A155" s="383" t="s">
        <v>202</v>
      </c>
      <c r="B155" s="383"/>
      <c r="C155" s="383"/>
      <c r="D155" s="383"/>
      <c r="E155" s="383"/>
      <c r="F155" s="383"/>
      <c r="G155" s="383"/>
    </row>
    <row r="156" spans="1:7" outlineLevel="1" x14ac:dyDescent="0.35"/>
    <row r="157" spans="1:7" outlineLevel="1" x14ac:dyDescent="0.35">
      <c r="A157" s="153" t="s">
        <v>171</v>
      </c>
      <c r="B157" s="384" t="s">
        <v>48</v>
      </c>
      <c r="C157" s="385"/>
      <c r="D157" s="386"/>
      <c r="E157" s="151" t="s">
        <v>30</v>
      </c>
      <c r="F157" s="153" t="s">
        <v>35</v>
      </c>
      <c r="G157" s="151" t="s">
        <v>17</v>
      </c>
    </row>
    <row r="158" spans="1:7" outlineLevel="1" x14ac:dyDescent="0.35">
      <c r="A158" s="188"/>
      <c r="B158" s="541"/>
      <c r="C158" s="546"/>
      <c r="D158" s="542"/>
      <c r="E158" s="115"/>
      <c r="F158" s="114"/>
      <c r="G158" s="73">
        <f>ROUND(E158*F158,2)</f>
        <v>0</v>
      </c>
    </row>
    <row r="159" spans="1:7" outlineLevel="1" x14ac:dyDescent="0.35">
      <c r="B159" s="541"/>
      <c r="C159" s="546"/>
      <c r="D159" s="542"/>
      <c r="E159" s="115"/>
      <c r="F159" s="114"/>
      <c r="G159" s="73">
        <f t="shared" ref="G159:G167" si="2">ROUND(E159*F159,2)</f>
        <v>0</v>
      </c>
    </row>
    <row r="160" spans="1:7" outlineLevel="1" x14ac:dyDescent="0.35">
      <c r="B160" s="541"/>
      <c r="C160" s="546"/>
      <c r="D160" s="542"/>
      <c r="E160" s="115"/>
      <c r="F160" s="114"/>
      <c r="G160" s="73">
        <f t="shared" si="2"/>
        <v>0</v>
      </c>
    </row>
    <row r="161" spans="1:7" outlineLevel="1" x14ac:dyDescent="0.35">
      <c r="B161" s="541"/>
      <c r="C161" s="546"/>
      <c r="D161" s="542"/>
      <c r="E161" s="115"/>
      <c r="F161" s="114"/>
      <c r="G161" s="73">
        <f t="shared" si="2"/>
        <v>0</v>
      </c>
    </row>
    <row r="162" spans="1:7" outlineLevel="1" x14ac:dyDescent="0.35">
      <c r="B162" s="541"/>
      <c r="C162" s="546"/>
      <c r="D162" s="542"/>
      <c r="E162" s="115"/>
      <c r="F162" s="114"/>
      <c r="G162" s="73">
        <f t="shared" si="2"/>
        <v>0</v>
      </c>
    </row>
    <row r="163" spans="1:7" outlineLevel="1" x14ac:dyDescent="0.35">
      <c r="B163" s="541"/>
      <c r="C163" s="546"/>
      <c r="D163" s="542"/>
      <c r="E163" s="115"/>
      <c r="F163" s="114"/>
      <c r="G163" s="73">
        <f t="shared" si="2"/>
        <v>0</v>
      </c>
    </row>
    <row r="164" spans="1:7" outlineLevel="1" x14ac:dyDescent="0.35">
      <c r="B164" s="541"/>
      <c r="C164" s="546"/>
      <c r="D164" s="542"/>
      <c r="E164" s="115"/>
      <c r="F164" s="114"/>
      <c r="G164" s="73">
        <f t="shared" si="2"/>
        <v>0</v>
      </c>
    </row>
    <row r="165" spans="1:7" outlineLevel="1" x14ac:dyDescent="0.35">
      <c r="B165" s="541"/>
      <c r="C165" s="546"/>
      <c r="D165" s="542"/>
      <c r="E165" s="115"/>
      <c r="F165" s="114"/>
      <c r="G165" s="73">
        <f t="shared" si="2"/>
        <v>0</v>
      </c>
    </row>
    <row r="166" spans="1:7" outlineLevel="1" x14ac:dyDescent="0.35">
      <c r="B166" s="541"/>
      <c r="C166" s="546"/>
      <c r="D166" s="542"/>
      <c r="E166" s="115"/>
      <c r="F166" s="114"/>
      <c r="G166" s="73">
        <f t="shared" si="2"/>
        <v>0</v>
      </c>
    </row>
    <row r="167" spans="1:7" outlineLevel="1" x14ac:dyDescent="0.35">
      <c r="A167" s="113" t="s">
        <v>155</v>
      </c>
      <c r="B167" s="541"/>
      <c r="C167" s="546"/>
      <c r="D167" s="542"/>
      <c r="E167" s="115"/>
      <c r="F167" s="114"/>
      <c r="G167" s="73">
        <f t="shared" si="2"/>
        <v>0</v>
      </c>
    </row>
    <row r="168" spans="1:7" outlineLevel="1" x14ac:dyDescent="0.35">
      <c r="F168" s="39" t="s">
        <v>17</v>
      </c>
      <c r="G168" s="75">
        <f>SUM(G158:G167)</f>
        <v>0</v>
      </c>
    </row>
    <row r="169" spans="1:7" outlineLevel="1" x14ac:dyDescent="0.35"/>
    <row r="170" spans="1:7" outlineLevel="2" x14ac:dyDescent="0.35">
      <c r="A170" s="153" t="s">
        <v>171</v>
      </c>
      <c r="B170" s="380" t="s">
        <v>48</v>
      </c>
      <c r="C170" s="380"/>
      <c r="D170" s="380"/>
      <c r="E170" s="151" t="s">
        <v>30</v>
      </c>
      <c r="F170" s="151" t="s">
        <v>35</v>
      </c>
      <c r="G170" s="151" t="s">
        <v>17</v>
      </c>
    </row>
    <row r="171" spans="1:7" outlineLevel="2" x14ac:dyDescent="0.35">
      <c r="A171" s="188"/>
      <c r="B171" s="541"/>
      <c r="C171" s="546"/>
      <c r="D171" s="542"/>
      <c r="E171" s="115"/>
      <c r="F171" s="114"/>
      <c r="G171" s="73">
        <f t="shared" ref="G171:G180" si="3">ROUND(E171*F171,2)</f>
        <v>0</v>
      </c>
    </row>
    <row r="172" spans="1:7" outlineLevel="2" x14ac:dyDescent="0.35">
      <c r="B172" s="541"/>
      <c r="C172" s="546"/>
      <c r="D172" s="542"/>
      <c r="E172" s="115"/>
      <c r="F172" s="114"/>
      <c r="G172" s="73">
        <f t="shared" si="3"/>
        <v>0</v>
      </c>
    </row>
    <row r="173" spans="1:7" outlineLevel="2" x14ac:dyDescent="0.35">
      <c r="B173" s="541"/>
      <c r="C173" s="546"/>
      <c r="D173" s="542"/>
      <c r="E173" s="115"/>
      <c r="F173" s="114"/>
      <c r="G173" s="73">
        <f t="shared" si="3"/>
        <v>0</v>
      </c>
    </row>
    <row r="174" spans="1:7" outlineLevel="2" x14ac:dyDescent="0.35">
      <c r="B174" s="541"/>
      <c r="C174" s="546"/>
      <c r="D174" s="542"/>
      <c r="E174" s="115"/>
      <c r="F174" s="114"/>
      <c r="G174" s="73">
        <f t="shared" si="3"/>
        <v>0</v>
      </c>
    </row>
    <row r="175" spans="1:7" outlineLevel="2" x14ac:dyDescent="0.35">
      <c r="B175" s="541"/>
      <c r="C175" s="546"/>
      <c r="D175" s="542"/>
      <c r="E175" s="115"/>
      <c r="F175" s="114"/>
      <c r="G175" s="73">
        <f t="shared" si="3"/>
        <v>0</v>
      </c>
    </row>
    <row r="176" spans="1:7" outlineLevel="2" x14ac:dyDescent="0.35">
      <c r="B176" s="541"/>
      <c r="C176" s="546"/>
      <c r="D176" s="542"/>
      <c r="E176" s="115"/>
      <c r="F176" s="114"/>
      <c r="G176" s="73">
        <f t="shared" si="3"/>
        <v>0</v>
      </c>
    </row>
    <row r="177" spans="1:7" outlineLevel="2" x14ac:dyDescent="0.35">
      <c r="B177" s="541"/>
      <c r="C177" s="546"/>
      <c r="D177" s="542"/>
      <c r="E177" s="115"/>
      <c r="F177" s="114"/>
      <c r="G177" s="73">
        <f t="shared" si="3"/>
        <v>0</v>
      </c>
    </row>
    <row r="178" spans="1:7" outlineLevel="2" x14ac:dyDescent="0.35">
      <c r="B178" s="541"/>
      <c r="C178" s="546"/>
      <c r="D178" s="542"/>
      <c r="E178" s="115"/>
      <c r="F178" s="114"/>
      <c r="G178" s="73">
        <f t="shared" si="3"/>
        <v>0</v>
      </c>
    </row>
    <row r="179" spans="1:7" outlineLevel="2" x14ac:dyDescent="0.35">
      <c r="B179" s="541"/>
      <c r="C179" s="546"/>
      <c r="D179" s="542"/>
      <c r="E179" s="115"/>
      <c r="F179" s="114"/>
      <c r="G179" s="73">
        <f t="shared" si="3"/>
        <v>0</v>
      </c>
    </row>
    <row r="180" spans="1:7" outlineLevel="2" x14ac:dyDescent="0.35">
      <c r="A180" s="113" t="s">
        <v>155</v>
      </c>
      <c r="B180" s="541"/>
      <c r="C180" s="546"/>
      <c r="D180" s="542"/>
      <c r="E180" s="115"/>
      <c r="F180" s="114"/>
      <c r="G180" s="73">
        <f t="shared" si="3"/>
        <v>0</v>
      </c>
    </row>
    <row r="181" spans="1:7" outlineLevel="2" x14ac:dyDescent="0.35">
      <c r="A181" s="554"/>
      <c r="B181" s="554"/>
      <c r="C181" s="554"/>
      <c r="D181" s="189"/>
      <c r="F181" s="39" t="s">
        <v>17</v>
      </c>
      <c r="G181" s="75">
        <f>SUM(G171:G180)</f>
        <v>0</v>
      </c>
    </row>
    <row r="182" spans="1:7" outlineLevel="1" x14ac:dyDescent="0.35">
      <c r="A182" s="189"/>
      <c r="B182" s="189"/>
      <c r="C182" s="189"/>
      <c r="D182" s="189"/>
    </row>
    <row r="183" spans="1:7" outlineLevel="2" x14ac:dyDescent="0.35">
      <c r="A183" s="153" t="s">
        <v>171</v>
      </c>
      <c r="B183" s="380" t="s">
        <v>48</v>
      </c>
      <c r="C183" s="380"/>
      <c r="D183" s="380"/>
      <c r="E183" s="151" t="s">
        <v>30</v>
      </c>
      <c r="F183" s="153" t="s">
        <v>35</v>
      </c>
      <c r="G183" s="151" t="s">
        <v>17</v>
      </c>
    </row>
    <row r="184" spans="1:7" outlineLevel="2" x14ac:dyDescent="0.35">
      <c r="A184" s="188"/>
      <c r="B184" s="541"/>
      <c r="C184" s="546"/>
      <c r="D184" s="542"/>
      <c r="E184" s="115"/>
      <c r="F184" s="114"/>
      <c r="G184" s="73">
        <f t="shared" ref="G184:G193" si="4">ROUND(E184*F184,2)</f>
        <v>0</v>
      </c>
    </row>
    <row r="185" spans="1:7" outlineLevel="2" x14ac:dyDescent="0.35">
      <c r="B185" s="541"/>
      <c r="C185" s="546"/>
      <c r="D185" s="542"/>
      <c r="E185" s="115"/>
      <c r="F185" s="114"/>
      <c r="G185" s="73">
        <f t="shared" si="4"/>
        <v>0</v>
      </c>
    </row>
    <row r="186" spans="1:7" outlineLevel="2" x14ac:dyDescent="0.35">
      <c r="B186" s="541"/>
      <c r="C186" s="546"/>
      <c r="D186" s="542"/>
      <c r="E186" s="115"/>
      <c r="F186" s="114"/>
      <c r="G186" s="73">
        <f t="shared" si="4"/>
        <v>0</v>
      </c>
    </row>
    <row r="187" spans="1:7" outlineLevel="2" x14ac:dyDescent="0.35">
      <c r="B187" s="541"/>
      <c r="C187" s="546"/>
      <c r="D187" s="542"/>
      <c r="E187" s="115"/>
      <c r="F187" s="114"/>
      <c r="G187" s="73">
        <f t="shared" si="4"/>
        <v>0</v>
      </c>
    </row>
    <row r="188" spans="1:7" outlineLevel="2" x14ac:dyDescent="0.35">
      <c r="B188" s="541"/>
      <c r="C188" s="546"/>
      <c r="D188" s="542"/>
      <c r="E188" s="115"/>
      <c r="F188" s="114"/>
      <c r="G188" s="73">
        <f t="shared" si="4"/>
        <v>0</v>
      </c>
    </row>
    <row r="189" spans="1:7" outlineLevel="2" x14ac:dyDescent="0.35">
      <c r="B189" s="541"/>
      <c r="C189" s="546"/>
      <c r="D189" s="542"/>
      <c r="E189" s="115"/>
      <c r="F189" s="114"/>
      <c r="G189" s="73">
        <f t="shared" si="4"/>
        <v>0</v>
      </c>
    </row>
    <row r="190" spans="1:7" outlineLevel="2" x14ac:dyDescent="0.35">
      <c r="B190" s="541"/>
      <c r="C190" s="546"/>
      <c r="D190" s="542"/>
      <c r="E190" s="115"/>
      <c r="F190" s="114"/>
      <c r="G190" s="73">
        <f t="shared" si="4"/>
        <v>0</v>
      </c>
    </row>
    <row r="191" spans="1:7" outlineLevel="2" x14ac:dyDescent="0.35">
      <c r="B191" s="541"/>
      <c r="C191" s="546"/>
      <c r="D191" s="542"/>
      <c r="E191" s="115"/>
      <c r="F191" s="114"/>
      <c r="G191" s="73">
        <f t="shared" si="4"/>
        <v>0</v>
      </c>
    </row>
    <row r="192" spans="1:7" outlineLevel="2" x14ac:dyDescent="0.35">
      <c r="B192" s="541"/>
      <c r="C192" s="546"/>
      <c r="D192" s="542"/>
      <c r="E192" s="115"/>
      <c r="F192" s="114"/>
      <c r="G192" s="73">
        <f t="shared" si="4"/>
        <v>0</v>
      </c>
    </row>
    <row r="193" spans="1:7" outlineLevel="2" x14ac:dyDescent="0.35">
      <c r="A193" s="113" t="s">
        <v>155</v>
      </c>
      <c r="B193" s="541"/>
      <c r="C193" s="546"/>
      <c r="D193" s="542"/>
      <c r="E193" s="115"/>
      <c r="F193" s="114"/>
      <c r="G193" s="73">
        <f t="shared" si="4"/>
        <v>0</v>
      </c>
    </row>
    <row r="194" spans="1:7" outlineLevel="2" x14ac:dyDescent="0.35">
      <c r="A194" s="554"/>
      <c r="B194" s="554"/>
      <c r="C194" s="554"/>
      <c r="D194" s="189"/>
      <c r="F194" s="39" t="s">
        <v>17</v>
      </c>
      <c r="G194" s="75">
        <f>SUM(G184:G193)</f>
        <v>0</v>
      </c>
    </row>
    <row r="195" spans="1:7" outlineLevel="1" x14ac:dyDescent="0.35">
      <c r="A195" s="189"/>
      <c r="B195" s="189"/>
      <c r="C195" s="189"/>
      <c r="D195" s="189"/>
    </row>
    <row r="196" spans="1:7" outlineLevel="2" x14ac:dyDescent="0.35">
      <c r="A196" s="153" t="s">
        <v>171</v>
      </c>
      <c r="B196" s="380" t="s">
        <v>48</v>
      </c>
      <c r="C196" s="380"/>
      <c r="D196" s="380"/>
      <c r="E196" s="151" t="s">
        <v>30</v>
      </c>
      <c r="F196" s="153" t="s">
        <v>35</v>
      </c>
      <c r="G196" s="151" t="s">
        <v>17</v>
      </c>
    </row>
    <row r="197" spans="1:7" outlineLevel="2" x14ac:dyDescent="0.35">
      <c r="A197" s="188"/>
      <c r="B197" s="541"/>
      <c r="C197" s="546"/>
      <c r="D197" s="542"/>
      <c r="E197" s="115"/>
      <c r="F197" s="114"/>
      <c r="G197" s="73">
        <f t="shared" ref="G197:G206" si="5">ROUND(E197*F197,2)</f>
        <v>0</v>
      </c>
    </row>
    <row r="198" spans="1:7" outlineLevel="2" x14ac:dyDescent="0.35">
      <c r="B198" s="541"/>
      <c r="C198" s="546"/>
      <c r="D198" s="542"/>
      <c r="E198" s="115"/>
      <c r="F198" s="114"/>
      <c r="G198" s="73">
        <f t="shared" si="5"/>
        <v>0</v>
      </c>
    </row>
    <row r="199" spans="1:7" outlineLevel="2" x14ac:dyDescent="0.35">
      <c r="B199" s="541"/>
      <c r="C199" s="546"/>
      <c r="D199" s="542"/>
      <c r="E199" s="115"/>
      <c r="F199" s="114"/>
      <c r="G199" s="73">
        <f t="shared" si="5"/>
        <v>0</v>
      </c>
    </row>
    <row r="200" spans="1:7" outlineLevel="2" x14ac:dyDescent="0.35">
      <c r="B200" s="541"/>
      <c r="C200" s="546"/>
      <c r="D200" s="542"/>
      <c r="E200" s="115"/>
      <c r="F200" s="114"/>
      <c r="G200" s="73">
        <f t="shared" si="5"/>
        <v>0</v>
      </c>
    </row>
    <row r="201" spans="1:7" outlineLevel="2" x14ac:dyDescent="0.35">
      <c r="B201" s="541"/>
      <c r="C201" s="546"/>
      <c r="D201" s="542"/>
      <c r="E201" s="115"/>
      <c r="F201" s="114"/>
      <c r="G201" s="73">
        <f t="shared" si="5"/>
        <v>0</v>
      </c>
    </row>
    <row r="202" spans="1:7" outlineLevel="2" x14ac:dyDescent="0.35">
      <c r="B202" s="541"/>
      <c r="C202" s="546"/>
      <c r="D202" s="542"/>
      <c r="E202" s="115"/>
      <c r="F202" s="114"/>
      <c r="G202" s="73">
        <f t="shared" si="5"/>
        <v>0</v>
      </c>
    </row>
    <row r="203" spans="1:7" outlineLevel="2" x14ac:dyDescent="0.35">
      <c r="B203" s="541"/>
      <c r="C203" s="546"/>
      <c r="D203" s="542"/>
      <c r="E203" s="115"/>
      <c r="F203" s="114"/>
      <c r="G203" s="73">
        <f t="shared" si="5"/>
        <v>0</v>
      </c>
    </row>
    <row r="204" spans="1:7" outlineLevel="2" x14ac:dyDescent="0.35">
      <c r="B204" s="541"/>
      <c r="C204" s="546"/>
      <c r="D204" s="542"/>
      <c r="E204" s="115"/>
      <c r="F204" s="114"/>
      <c r="G204" s="73">
        <f t="shared" si="5"/>
        <v>0</v>
      </c>
    </row>
    <row r="205" spans="1:7" outlineLevel="2" x14ac:dyDescent="0.35">
      <c r="B205" s="541"/>
      <c r="C205" s="546"/>
      <c r="D205" s="542"/>
      <c r="E205" s="115"/>
      <c r="F205" s="114"/>
      <c r="G205" s="73">
        <f t="shared" si="5"/>
        <v>0</v>
      </c>
    </row>
    <row r="206" spans="1:7" outlineLevel="2" x14ac:dyDescent="0.35">
      <c r="A206" s="113" t="s">
        <v>155</v>
      </c>
      <c r="B206" s="541"/>
      <c r="C206" s="546"/>
      <c r="D206" s="542"/>
      <c r="E206" s="115"/>
      <c r="F206" s="114"/>
      <c r="G206" s="73">
        <f t="shared" si="5"/>
        <v>0</v>
      </c>
    </row>
    <row r="207" spans="1:7" outlineLevel="2" x14ac:dyDescent="0.35">
      <c r="F207" s="39" t="s">
        <v>17</v>
      </c>
      <c r="G207" s="75">
        <f>SUM(G197:G206)</f>
        <v>0</v>
      </c>
    </row>
    <row r="208" spans="1:7" outlineLevel="1" x14ac:dyDescent="0.35"/>
    <row r="209" spans="1:7" outlineLevel="2" x14ac:dyDescent="0.35">
      <c r="A209" s="153" t="s">
        <v>171</v>
      </c>
      <c r="B209" s="380" t="s">
        <v>48</v>
      </c>
      <c r="C209" s="380"/>
      <c r="D209" s="380"/>
      <c r="E209" s="151" t="s">
        <v>30</v>
      </c>
      <c r="F209" s="153" t="s">
        <v>35</v>
      </c>
      <c r="G209" s="151" t="s">
        <v>17</v>
      </c>
    </row>
    <row r="210" spans="1:7" outlineLevel="2" x14ac:dyDescent="0.35">
      <c r="A210" s="188"/>
      <c r="B210" s="541"/>
      <c r="C210" s="546"/>
      <c r="D210" s="542"/>
      <c r="E210" s="115"/>
      <c r="F210" s="114"/>
      <c r="G210" s="73">
        <f t="shared" ref="G210:G215" si="6">ROUND(E210*F210,2)</f>
        <v>0</v>
      </c>
    </row>
    <row r="211" spans="1:7" outlineLevel="2" x14ac:dyDescent="0.35">
      <c r="B211" s="541"/>
      <c r="C211" s="546"/>
      <c r="D211" s="542"/>
      <c r="E211" s="115"/>
      <c r="F211" s="114"/>
      <c r="G211" s="73">
        <f t="shared" si="6"/>
        <v>0</v>
      </c>
    </row>
    <row r="212" spans="1:7" outlineLevel="2" x14ac:dyDescent="0.35">
      <c r="B212" s="541"/>
      <c r="C212" s="546"/>
      <c r="D212" s="542"/>
      <c r="E212" s="115"/>
      <c r="F212" s="114"/>
      <c r="G212" s="73">
        <f t="shared" si="6"/>
        <v>0</v>
      </c>
    </row>
    <row r="213" spans="1:7" outlineLevel="2" x14ac:dyDescent="0.35">
      <c r="B213" s="541"/>
      <c r="C213" s="546"/>
      <c r="D213" s="542"/>
      <c r="E213" s="115"/>
      <c r="F213" s="114"/>
      <c r="G213" s="73">
        <f t="shared" si="6"/>
        <v>0</v>
      </c>
    </row>
    <row r="214" spans="1:7" outlineLevel="2" x14ac:dyDescent="0.35">
      <c r="B214" s="541"/>
      <c r="C214" s="546"/>
      <c r="D214" s="542"/>
      <c r="E214" s="115"/>
      <c r="F214" s="114"/>
      <c r="G214" s="73">
        <f t="shared" si="6"/>
        <v>0</v>
      </c>
    </row>
    <row r="215" spans="1:7" outlineLevel="2" x14ac:dyDescent="0.35">
      <c r="A215" s="113" t="s">
        <v>155</v>
      </c>
      <c r="B215" s="541"/>
      <c r="C215" s="546"/>
      <c r="D215" s="542"/>
      <c r="E215" s="115"/>
      <c r="F215" s="114"/>
      <c r="G215" s="73">
        <f t="shared" si="6"/>
        <v>0</v>
      </c>
    </row>
    <row r="216" spans="1:7" outlineLevel="2" x14ac:dyDescent="0.35">
      <c r="F216" s="39" t="s">
        <v>17</v>
      </c>
      <c r="G216" s="75">
        <f>SUM(G210:G215)</f>
        <v>0</v>
      </c>
    </row>
    <row r="217" spans="1:7" outlineLevel="1" x14ac:dyDescent="0.35"/>
    <row r="218" spans="1:7" outlineLevel="2" x14ac:dyDescent="0.35">
      <c r="A218" s="153" t="s">
        <v>171</v>
      </c>
      <c r="B218" s="380" t="s">
        <v>48</v>
      </c>
      <c r="C218" s="380"/>
      <c r="D218" s="380"/>
      <c r="E218" s="151" t="s">
        <v>30</v>
      </c>
      <c r="F218" s="153" t="s">
        <v>35</v>
      </c>
      <c r="G218" s="151" t="s">
        <v>17</v>
      </c>
    </row>
    <row r="219" spans="1:7" outlineLevel="2" x14ac:dyDescent="0.35">
      <c r="A219" s="188"/>
      <c r="B219" s="541"/>
      <c r="C219" s="546"/>
      <c r="D219" s="542"/>
      <c r="E219" s="115"/>
      <c r="F219" s="114"/>
      <c r="G219" s="73">
        <f t="shared" ref="G219:G224" si="7">ROUND(E219*F219,2)</f>
        <v>0</v>
      </c>
    </row>
    <row r="220" spans="1:7" outlineLevel="2" x14ac:dyDescent="0.35">
      <c r="B220" s="541"/>
      <c r="C220" s="546"/>
      <c r="D220" s="542"/>
      <c r="E220" s="115"/>
      <c r="F220" s="114"/>
      <c r="G220" s="73">
        <f t="shared" si="7"/>
        <v>0</v>
      </c>
    </row>
    <row r="221" spans="1:7" outlineLevel="2" x14ac:dyDescent="0.35">
      <c r="B221" s="541"/>
      <c r="C221" s="546"/>
      <c r="D221" s="542"/>
      <c r="E221" s="115"/>
      <c r="F221" s="114"/>
      <c r="G221" s="73">
        <f t="shared" si="7"/>
        <v>0</v>
      </c>
    </row>
    <row r="222" spans="1:7" outlineLevel="2" x14ac:dyDescent="0.35">
      <c r="B222" s="541"/>
      <c r="C222" s="546"/>
      <c r="D222" s="542"/>
      <c r="E222" s="115"/>
      <c r="F222" s="114"/>
      <c r="G222" s="73">
        <f t="shared" si="7"/>
        <v>0</v>
      </c>
    </row>
    <row r="223" spans="1:7" outlineLevel="2" x14ac:dyDescent="0.35">
      <c r="B223" s="541"/>
      <c r="C223" s="546"/>
      <c r="D223" s="542"/>
      <c r="E223" s="115"/>
      <c r="F223" s="114"/>
      <c r="G223" s="73">
        <f t="shared" si="7"/>
        <v>0</v>
      </c>
    </row>
    <row r="224" spans="1:7" outlineLevel="2" x14ac:dyDescent="0.35">
      <c r="A224" s="113" t="s">
        <v>155</v>
      </c>
      <c r="B224" s="541"/>
      <c r="C224" s="546"/>
      <c r="D224" s="542"/>
      <c r="E224" s="115"/>
      <c r="F224" s="114"/>
      <c r="G224" s="73">
        <f t="shared" si="7"/>
        <v>0</v>
      </c>
    </row>
    <row r="225" spans="1:7" outlineLevel="2" x14ac:dyDescent="0.35">
      <c r="F225" s="39" t="s">
        <v>17</v>
      </c>
      <c r="G225" s="75">
        <f>SUM(G219:G224)</f>
        <v>0</v>
      </c>
    </row>
    <row r="226" spans="1:7" outlineLevel="1" x14ac:dyDescent="0.35"/>
    <row r="227" spans="1:7" outlineLevel="2" x14ac:dyDescent="0.35">
      <c r="A227" s="153" t="s">
        <v>171</v>
      </c>
      <c r="B227" s="380" t="s">
        <v>48</v>
      </c>
      <c r="C227" s="380"/>
      <c r="D227" s="380"/>
      <c r="E227" s="151" t="s">
        <v>30</v>
      </c>
      <c r="F227" s="153" t="s">
        <v>35</v>
      </c>
      <c r="G227" s="151" t="s">
        <v>17</v>
      </c>
    </row>
    <row r="228" spans="1:7" outlineLevel="2" x14ac:dyDescent="0.35">
      <c r="A228" s="188"/>
      <c r="B228" s="541"/>
      <c r="C228" s="546"/>
      <c r="D228" s="542"/>
      <c r="E228" s="115"/>
      <c r="F228" s="114"/>
      <c r="G228" s="73">
        <f t="shared" ref="G228:G232" si="8">ROUND(E228*F228,2)</f>
        <v>0</v>
      </c>
    </row>
    <row r="229" spans="1:7" outlineLevel="2" x14ac:dyDescent="0.35">
      <c r="B229" s="541"/>
      <c r="C229" s="546"/>
      <c r="D229" s="542"/>
      <c r="E229" s="115"/>
      <c r="F229" s="114"/>
      <c r="G229" s="73">
        <f t="shared" si="8"/>
        <v>0</v>
      </c>
    </row>
    <row r="230" spans="1:7" outlineLevel="2" x14ac:dyDescent="0.35">
      <c r="B230" s="541"/>
      <c r="C230" s="546"/>
      <c r="D230" s="542"/>
      <c r="E230" s="115"/>
      <c r="F230" s="114"/>
      <c r="G230" s="73">
        <f t="shared" si="8"/>
        <v>0</v>
      </c>
    </row>
    <row r="231" spans="1:7" outlineLevel="2" x14ac:dyDescent="0.35">
      <c r="B231" s="541"/>
      <c r="C231" s="546"/>
      <c r="D231" s="542"/>
      <c r="E231" s="115"/>
      <c r="F231" s="114"/>
      <c r="G231" s="73">
        <f t="shared" si="8"/>
        <v>0</v>
      </c>
    </row>
    <row r="232" spans="1:7" outlineLevel="2" x14ac:dyDescent="0.35">
      <c r="A232" s="113" t="s">
        <v>155</v>
      </c>
      <c r="B232" s="541"/>
      <c r="C232" s="546"/>
      <c r="D232" s="542"/>
      <c r="E232" s="115"/>
      <c r="F232" s="114"/>
      <c r="G232" s="73">
        <f t="shared" si="8"/>
        <v>0</v>
      </c>
    </row>
    <row r="233" spans="1:7" outlineLevel="2" x14ac:dyDescent="0.35">
      <c r="F233" s="39" t="s">
        <v>17</v>
      </c>
      <c r="G233" s="75">
        <f>SUM(G228:G232)</f>
        <v>0</v>
      </c>
    </row>
    <row r="234" spans="1:7" outlineLevel="1" x14ac:dyDescent="0.35"/>
    <row r="235" spans="1:7" outlineLevel="2" x14ac:dyDescent="0.35">
      <c r="A235" s="153" t="s">
        <v>171</v>
      </c>
      <c r="B235" s="380" t="s">
        <v>48</v>
      </c>
      <c r="C235" s="380"/>
      <c r="D235" s="380"/>
      <c r="E235" s="151" t="s">
        <v>30</v>
      </c>
      <c r="F235" s="153" t="s">
        <v>35</v>
      </c>
      <c r="G235" s="151" t="s">
        <v>17</v>
      </c>
    </row>
    <row r="236" spans="1:7" outlineLevel="2" x14ac:dyDescent="0.35">
      <c r="A236" s="188"/>
      <c r="B236" s="541"/>
      <c r="C236" s="546"/>
      <c r="D236" s="542"/>
      <c r="E236" s="115"/>
      <c r="F236" s="114"/>
      <c r="G236" s="73">
        <f t="shared" ref="G236:G240" si="9">ROUND(E236*F236,2)</f>
        <v>0</v>
      </c>
    </row>
    <row r="237" spans="1:7" outlineLevel="2" x14ac:dyDescent="0.35">
      <c r="B237" s="541"/>
      <c r="C237" s="546"/>
      <c r="D237" s="542"/>
      <c r="E237" s="115"/>
      <c r="F237" s="114"/>
      <c r="G237" s="73">
        <f t="shared" si="9"/>
        <v>0</v>
      </c>
    </row>
    <row r="238" spans="1:7" outlineLevel="2" x14ac:dyDescent="0.35">
      <c r="B238" s="541"/>
      <c r="C238" s="546"/>
      <c r="D238" s="542"/>
      <c r="E238" s="115"/>
      <c r="F238" s="114"/>
      <c r="G238" s="73">
        <f t="shared" si="9"/>
        <v>0</v>
      </c>
    </row>
    <row r="239" spans="1:7" outlineLevel="2" x14ac:dyDescent="0.35">
      <c r="B239" s="541"/>
      <c r="C239" s="546"/>
      <c r="D239" s="542"/>
      <c r="E239" s="115"/>
      <c r="F239" s="114"/>
      <c r="G239" s="73">
        <f t="shared" si="9"/>
        <v>0</v>
      </c>
    </row>
    <row r="240" spans="1:7" outlineLevel="2" x14ac:dyDescent="0.35">
      <c r="A240" s="113" t="s">
        <v>155</v>
      </c>
      <c r="B240" s="541"/>
      <c r="C240" s="546"/>
      <c r="D240" s="542"/>
      <c r="E240" s="115"/>
      <c r="F240" s="114"/>
      <c r="G240" s="73">
        <f t="shared" si="9"/>
        <v>0</v>
      </c>
    </row>
    <row r="241" spans="1:7" outlineLevel="2" x14ac:dyDescent="0.35">
      <c r="F241" s="39" t="s">
        <v>17</v>
      </c>
      <c r="G241" s="75">
        <f>SUM(G236:G240)</f>
        <v>0</v>
      </c>
    </row>
    <row r="242" spans="1:7" outlineLevel="1" x14ac:dyDescent="0.35"/>
    <row r="243" spans="1:7" outlineLevel="2" x14ac:dyDescent="0.35">
      <c r="A243" s="153" t="s">
        <v>171</v>
      </c>
      <c r="B243" s="380" t="s">
        <v>48</v>
      </c>
      <c r="C243" s="380"/>
      <c r="D243" s="380"/>
      <c r="E243" s="151" t="s">
        <v>30</v>
      </c>
      <c r="F243" s="153" t="s">
        <v>35</v>
      </c>
      <c r="G243" s="151" t="s">
        <v>17</v>
      </c>
    </row>
    <row r="244" spans="1:7" outlineLevel="2" x14ac:dyDescent="0.35">
      <c r="A244" s="188"/>
      <c r="B244" s="541"/>
      <c r="C244" s="546"/>
      <c r="D244" s="542"/>
      <c r="E244" s="115"/>
      <c r="F244" s="114"/>
      <c r="G244" s="73">
        <f t="shared" ref="G244:G248" si="10">ROUND(E244*F244,2)</f>
        <v>0</v>
      </c>
    </row>
    <row r="245" spans="1:7" outlineLevel="2" x14ac:dyDescent="0.35">
      <c r="B245" s="541"/>
      <c r="C245" s="546"/>
      <c r="D245" s="542"/>
      <c r="E245" s="115"/>
      <c r="F245" s="114"/>
      <c r="G245" s="73">
        <f t="shared" si="10"/>
        <v>0</v>
      </c>
    </row>
    <row r="246" spans="1:7" outlineLevel="2" x14ac:dyDescent="0.35">
      <c r="B246" s="541"/>
      <c r="C246" s="546"/>
      <c r="D246" s="542"/>
      <c r="E246" s="115"/>
      <c r="F246" s="114"/>
      <c r="G246" s="73">
        <f t="shared" si="10"/>
        <v>0</v>
      </c>
    </row>
    <row r="247" spans="1:7" outlineLevel="2" x14ac:dyDescent="0.35">
      <c r="B247" s="541"/>
      <c r="C247" s="546"/>
      <c r="D247" s="542"/>
      <c r="E247" s="115"/>
      <c r="F247" s="114"/>
      <c r="G247" s="73">
        <f t="shared" si="10"/>
        <v>0</v>
      </c>
    </row>
    <row r="248" spans="1:7" outlineLevel="2" x14ac:dyDescent="0.35">
      <c r="A248" s="113" t="s">
        <v>155</v>
      </c>
      <c r="B248" s="541"/>
      <c r="C248" s="546"/>
      <c r="D248" s="542"/>
      <c r="E248" s="115"/>
      <c r="F248" s="114"/>
      <c r="G248" s="73">
        <f t="shared" si="10"/>
        <v>0</v>
      </c>
    </row>
    <row r="249" spans="1:7" outlineLevel="2" x14ac:dyDescent="0.35">
      <c r="F249" s="39" t="s">
        <v>17</v>
      </c>
      <c r="G249" s="75">
        <f>SUM(G244:G248)</f>
        <v>0</v>
      </c>
    </row>
    <row r="250" spans="1:7" outlineLevel="1" x14ac:dyDescent="0.35"/>
    <row r="251" spans="1:7" outlineLevel="2" x14ac:dyDescent="0.35">
      <c r="A251" s="153" t="s">
        <v>171</v>
      </c>
      <c r="B251" s="380" t="s">
        <v>48</v>
      </c>
      <c r="C251" s="380"/>
      <c r="D251" s="380"/>
      <c r="E251" s="151" t="s">
        <v>30</v>
      </c>
      <c r="F251" s="153" t="s">
        <v>35</v>
      </c>
      <c r="G251" s="151" t="s">
        <v>17</v>
      </c>
    </row>
    <row r="252" spans="1:7" outlineLevel="2" x14ac:dyDescent="0.35">
      <c r="A252" s="188"/>
      <c r="B252" s="541"/>
      <c r="C252" s="546"/>
      <c r="D252" s="542"/>
      <c r="E252" s="115"/>
      <c r="F252" s="114"/>
      <c r="G252" s="73">
        <f t="shared" ref="G252:G256" si="11">ROUND(E252*F252,2)</f>
        <v>0</v>
      </c>
    </row>
    <row r="253" spans="1:7" outlineLevel="2" x14ac:dyDescent="0.35">
      <c r="B253" s="541"/>
      <c r="C253" s="546"/>
      <c r="D253" s="542"/>
      <c r="E253" s="115"/>
      <c r="F253" s="114"/>
      <c r="G253" s="73">
        <f t="shared" si="11"/>
        <v>0</v>
      </c>
    </row>
    <row r="254" spans="1:7" outlineLevel="2" x14ac:dyDescent="0.35">
      <c r="B254" s="541"/>
      <c r="C254" s="546"/>
      <c r="D254" s="542"/>
      <c r="E254" s="115"/>
      <c r="F254" s="114"/>
      <c r="G254" s="73">
        <f t="shared" si="11"/>
        <v>0</v>
      </c>
    </row>
    <row r="255" spans="1:7" outlineLevel="2" x14ac:dyDescent="0.35">
      <c r="B255" s="541"/>
      <c r="C255" s="546"/>
      <c r="D255" s="542"/>
      <c r="E255" s="115"/>
      <c r="F255" s="114"/>
      <c r="G255" s="73">
        <f t="shared" si="11"/>
        <v>0</v>
      </c>
    </row>
    <row r="256" spans="1:7" outlineLevel="2" x14ac:dyDescent="0.35">
      <c r="A256" s="113" t="s">
        <v>155</v>
      </c>
      <c r="B256" s="541"/>
      <c r="C256" s="546"/>
      <c r="D256" s="542"/>
      <c r="E256" s="115"/>
      <c r="F256" s="114"/>
      <c r="G256" s="73">
        <f t="shared" si="11"/>
        <v>0</v>
      </c>
    </row>
    <row r="257" spans="1:7" outlineLevel="2" x14ac:dyDescent="0.35">
      <c r="F257" s="39" t="s">
        <v>17</v>
      </c>
      <c r="G257" s="75">
        <f>SUM(G252:G256)</f>
        <v>0</v>
      </c>
    </row>
    <row r="258" spans="1:7" outlineLevel="1" x14ac:dyDescent="0.35"/>
    <row r="259" spans="1:7" ht="15.5" x14ac:dyDescent="0.35">
      <c r="F259" s="142" t="s">
        <v>77</v>
      </c>
      <c r="G259" s="140">
        <f>G168+G181+G194+G207+G216+G225+G233+G241+G249+G257</f>
        <v>0</v>
      </c>
    </row>
    <row r="260" spans="1:7" ht="15" thickBot="1" x14ac:dyDescent="0.4"/>
    <row r="261" spans="1:7" ht="54.65" customHeight="1" thickBot="1" x14ac:dyDescent="0.4">
      <c r="A261" s="166" t="s">
        <v>6</v>
      </c>
      <c r="B261" s="563" t="s">
        <v>97</v>
      </c>
      <c r="C261" s="564"/>
      <c r="D261" s="564"/>
      <c r="E261" s="564"/>
      <c r="F261" s="564"/>
      <c r="G261" s="580"/>
    </row>
    <row r="262" spans="1:7" ht="40.9" customHeight="1" outlineLevel="1" x14ac:dyDescent="0.35">
      <c r="A262" s="383" t="s">
        <v>147</v>
      </c>
      <c r="B262" s="383"/>
      <c r="C262" s="383"/>
      <c r="D262" s="383"/>
      <c r="E262" s="383"/>
      <c r="F262" s="383"/>
      <c r="G262" s="383"/>
    </row>
    <row r="263" spans="1:7" ht="27.65" customHeight="1" outlineLevel="1" x14ac:dyDescent="0.35">
      <c r="A263" s="383" t="s">
        <v>142</v>
      </c>
      <c r="B263" s="383"/>
      <c r="C263" s="383"/>
      <c r="D263" s="383"/>
      <c r="E263" s="383"/>
      <c r="F263" s="383"/>
      <c r="G263" s="383"/>
    </row>
    <row r="264" spans="1:7" ht="14.5" customHeight="1" outlineLevel="1" x14ac:dyDescent="0.35">
      <c r="A264" s="153" t="s">
        <v>96</v>
      </c>
      <c r="B264" s="384" t="s">
        <v>48</v>
      </c>
      <c r="C264" s="385"/>
      <c r="D264" s="386"/>
      <c r="E264" s="151" t="s">
        <v>30</v>
      </c>
      <c r="F264" s="153" t="s">
        <v>35</v>
      </c>
      <c r="G264" s="151" t="s">
        <v>17</v>
      </c>
    </row>
    <row r="265" spans="1:7" outlineLevel="1" x14ac:dyDescent="0.35">
      <c r="A265" s="188"/>
      <c r="B265" s="541"/>
      <c r="C265" s="546"/>
      <c r="D265" s="542"/>
      <c r="E265" s="115"/>
      <c r="F265" s="114"/>
      <c r="G265" s="73">
        <f>ROUND(E265*F265,2)</f>
        <v>0</v>
      </c>
    </row>
    <row r="266" spans="1:7" outlineLevel="1" x14ac:dyDescent="0.35">
      <c r="B266" s="541"/>
      <c r="C266" s="546"/>
      <c r="D266" s="542"/>
      <c r="E266" s="115"/>
      <c r="F266" s="114"/>
      <c r="G266" s="73">
        <f t="shared" ref="G266:G274" si="12">ROUND(E266*F266,2)</f>
        <v>0</v>
      </c>
    </row>
    <row r="267" spans="1:7" outlineLevel="1" x14ac:dyDescent="0.35">
      <c r="B267" s="541"/>
      <c r="C267" s="546"/>
      <c r="D267" s="542"/>
      <c r="E267" s="115"/>
      <c r="F267" s="114"/>
      <c r="G267" s="73">
        <f t="shared" si="12"/>
        <v>0</v>
      </c>
    </row>
    <row r="268" spans="1:7" outlineLevel="1" x14ac:dyDescent="0.35">
      <c r="B268" s="541"/>
      <c r="C268" s="546"/>
      <c r="D268" s="542"/>
      <c r="E268" s="115"/>
      <c r="F268" s="114"/>
      <c r="G268" s="73">
        <f t="shared" si="12"/>
        <v>0</v>
      </c>
    </row>
    <row r="269" spans="1:7" outlineLevel="1" x14ac:dyDescent="0.35">
      <c r="B269" s="541"/>
      <c r="C269" s="546"/>
      <c r="D269" s="542"/>
      <c r="E269" s="115"/>
      <c r="F269" s="114"/>
      <c r="G269" s="73">
        <f t="shared" si="12"/>
        <v>0</v>
      </c>
    </row>
    <row r="270" spans="1:7" outlineLevel="1" x14ac:dyDescent="0.35">
      <c r="B270" s="541"/>
      <c r="C270" s="546"/>
      <c r="D270" s="542"/>
      <c r="E270" s="115"/>
      <c r="F270" s="114"/>
      <c r="G270" s="73">
        <f t="shared" si="12"/>
        <v>0</v>
      </c>
    </row>
    <row r="271" spans="1:7" outlineLevel="1" x14ac:dyDescent="0.35">
      <c r="B271" s="541"/>
      <c r="C271" s="546"/>
      <c r="D271" s="542"/>
      <c r="E271" s="115"/>
      <c r="F271" s="114"/>
      <c r="G271" s="73">
        <f t="shared" si="12"/>
        <v>0</v>
      </c>
    </row>
    <row r="272" spans="1:7" outlineLevel="1" x14ac:dyDescent="0.35">
      <c r="B272" s="541"/>
      <c r="C272" s="546"/>
      <c r="D272" s="542"/>
      <c r="E272" s="115"/>
      <c r="F272" s="114"/>
      <c r="G272" s="73">
        <f t="shared" si="12"/>
        <v>0</v>
      </c>
    </row>
    <row r="273" spans="1:7" outlineLevel="1" x14ac:dyDescent="0.35">
      <c r="B273" s="541"/>
      <c r="C273" s="546"/>
      <c r="D273" s="542"/>
      <c r="E273" s="115"/>
      <c r="F273" s="114"/>
      <c r="G273" s="73">
        <f t="shared" si="12"/>
        <v>0</v>
      </c>
    </row>
    <row r="274" spans="1:7" outlineLevel="1" x14ac:dyDescent="0.35">
      <c r="A274" s="113" t="s">
        <v>155</v>
      </c>
      <c r="B274" s="541"/>
      <c r="C274" s="546"/>
      <c r="D274" s="542"/>
      <c r="E274" s="115"/>
      <c r="F274" s="114"/>
      <c r="G274" s="73">
        <f t="shared" si="12"/>
        <v>0</v>
      </c>
    </row>
    <row r="275" spans="1:7" outlineLevel="1" x14ac:dyDescent="0.35">
      <c r="F275" s="39" t="s">
        <v>17</v>
      </c>
      <c r="G275" s="75">
        <f>SUM(G265:G274)</f>
        <v>0</v>
      </c>
    </row>
    <row r="276" spans="1:7" outlineLevel="1" x14ac:dyDescent="0.35"/>
    <row r="277" spans="1:7" ht="14.5" customHeight="1" outlineLevel="2" x14ac:dyDescent="0.35">
      <c r="A277" s="153" t="s">
        <v>96</v>
      </c>
      <c r="B277" s="380" t="s">
        <v>48</v>
      </c>
      <c r="C277" s="380"/>
      <c r="D277" s="380"/>
      <c r="E277" s="151" t="s">
        <v>30</v>
      </c>
      <c r="F277" s="151" t="s">
        <v>35</v>
      </c>
      <c r="G277" s="151" t="s">
        <v>17</v>
      </c>
    </row>
    <row r="278" spans="1:7" outlineLevel="2" x14ac:dyDescent="0.35">
      <c r="A278" s="188"/>
      <c r="B278" s="541"/>
      <c r="C278" s="546"/>
      <c r="D278" s="542"/>
      <c r="E278" s="115"/>
      <c r="F278" s="114"/>
      <c r="G278" s="73">
        <f t="shared" ref="G278:G287" si="13">ROUND(E278*F278,2)</f>
        <v>0</v>
      </c>
    </row>
    <row r="279" spans="1:7" outlineLevel="2" x14ac:dyDescent="0.35">
      <c r="B279" s="541"/>
      <c r="C279" s="546"/>
      <c r="D279" s="542"/>
      <c r="E279" s="115"/>
      <c r="F279" s="114"/>
      <c r="G279" s="73">
        <f t="shared" si="13"/>
        <v>0</v>
      </c>
    </row>
    <row r="280" spans="1:7" outlineLevel="2" x14ac:dyDescent="0.35">
      <c r="B280" s="541"/>
      <c r="C280" s="546"/>
      <c r="D280" s="542"/>
      <c r="E280" s="115"/>
      <c r="F280" s="114"/>
      <c r="G280" s="73">
        <f t="shared" si="13"/>
        <v>0</v>
      </c>
    </row>
    <row r="281" spans="1:7" outlineLevel="2" x14ac:dyDescent="0.35">
      <c r="B281" s="541"/>
      <c r="C281" s="546"/>
      <c r="D281" s="542"/>
      <c r="E281" s="115"/>
      <c r="F281" s="114"/>
      <c r="G281" s="73">
        <f t="shared" si="13"/>
        <v>0</v>
      </c>
    </row>
    <row r="282" spans="1:7" outlineLevel="2" x14ac:dyDescent="0.35">
      <c r="B282" s="541"/>
      <c r="C282" s="546"/>
      <c r="D282" s="542"/>
      <c r="E282" s="115"/>
      <c r="F282" s="114"/>
      <c r="G282" s="73">
        <f t="shared" si="13"/>
        <v>0</v>
      </c>
    </row>
    <row r="283" spans="1:7" outlineLevel="2" x14ac:dyDescent="0.35">
      <c r="B283" s="541"/>
      <c r="C283" s="546"/>
      <c r="D283" s="542"/>
      <c r="E283" s="115"/>
      <c r="F283" s="114"/>
      <c r="G283" s="73">
        <f t="shared" si="13"/>
        <v>0</v>
      </c>
    </row>
    <row r="284" spans="1:7" outlineLevel="2" x14ac:dyDescent="0.35">
      <c r="B284" s="541"/>
      <c r="C284" s="546"/>
      <c r="D284" s="542"/>
      <c r="E284" s="115"/>
      <c r="F284" s="114"/>
      <c r="G284" s="73">
        <f t="shared" si="13"/>
        <v>0</v>
      </c>
    </row>
    <row r="285" spans="1:7" outlineLevel="2" x14ac:dyDescent="0.35">
      <c r="B285" s="541"/>
      <c r="C285" s="546"/>
      <c r="D285" s="542"/>
      <c r="E285" s="115"/>
      <c r="F285" s="114"/>
      <c r="G285" s="73">
        <f t="shared" si="13"/>
        <v>0</v>
      </c>
    </row>
    <row r="286" spans="1:7" outlineLevel="2" x14ac:dyDescent="0.35">
      <c r="B286" s="541"/>
      <c r="C286" s="546"/>
      <c r="D286" s="542"/>
      <c r="E286" s="115"/>
      <c r="F286" s="114"/>
      <c r="G286" s="73">
        <f t="shared" si="13"/>
        <v>0</v>
      </c>
    </row>
    <row r="287" spans="1:7" outlineLevel="2" x14ac:dyDescent="0.35">
      <c r="A287" s="113" t="s">
        <v>155</v>
      </c>
      <c r="B287" s="541"/>
      <c r="C287" s="546"/>
      <c r="D287" s="542"/>
      <c r="E287" s="115"/>
      <c r="F287" s="114"/>
      <c r="G287" s="73">
        <f t="shared" si="13"/>
        <v>0</v>
      </c>
    </row>
    <row r="288" spans="1:7" outlineLevel="2" x14ac:dyDescent="0.35">
      <c r="A288" s="554"/>
      <c r="B288" s="554"/>
      <c r="C288" s="554"/>
      <c r="D288" s="189"/>
      <c r="F288" s="39" t="s">
        <v>17</v>
      </c>
      <c r="G288" s="75">
        <f>SUM(G278:G287)</f>
        <v>0</v>
      </c>
    </row>
    <row r="289" spans="1:7" outlineLevel="1" x14ac:dyDescent="0.35">
      <c r="A289" s="189"/>
      <c r="B289" s="189"/>
      <c r="C289" s="189"/>
      <c r="D289" s="189"/>
    </row>
    <row r="290" spans="1:7" ht="14.5" customHeight="1" outlineLevel="2" x14ac:dyDescent="0.35">
      <c r="A290" s="153" t="s">
        <v>96</v>
      </c>
      <c r="B290" s="380" t="s">
        <v>48</v>
      </c>
      <c r="C290" s="380"/>
      <c r="D290" s="380"/>
      <c r="E290" s="151" t="s">
        <v>30</v>
      </c>
      <c r="F290" s="153" t="s">
        <v>35</v>
      </c>
      <c r="G290" s="151" t="s">
        <v>17</v>
      </c>
    </row>
    <row r="291" spans="1:7" outlineLevel="2" x14ac:dyDescent="0.35">
      <c r="A291" s="188"/>
      <c r="B291" s="541"/>
      <c r="C291" s="546"/>
      <c r="D291" s="542"/>
      <c r="E291" s="115"/>
      <c r="F291" s="114"/>
      <c r="G291" s="73">
        <f t="shared" ref="G291:G300" si="14">ROUND(E291*F291,2)</f>
        <v>0</v>
      </c>
    </row>
    <row r="292" spans="1:7" outlineLevel="2" x14ac:dyDescent="0.35">
      <c r="B292" s="541"/>
      <c r="C292" s="546"/>
      <c r="D292" s="542"/>
      <c r="E292" s="115"/>
      <c r="F292" s="114"/>
      <c r="G292" s="73">
        <f t="shared" si="14"/>
        <v>0</v>
      </c>
    </row>
    <row r="293" spans="1:7" outlineLevel="2" x14ac:dyDescent="0.35">
      <c r="B293" s="541"/>
      <c r="C293" s="546"/>
      <c r="D293" s="542"/>
      <c r="E293" s="115"/>
      <c r="F293" s="114"/>
      <c r="G293" s="73">
        <f t="shared" si="14"/>
        <v>0</v>
      </c>
    </row>
    <row r="294" spans="1:7" outlineLevel="2" x14ac:dyDescent="0.35">
      <c r="B294" s="541"/>
      <c r="C294" s="546"/>
      <c r="D294" s="542"/>
      <c r="E294" s="115"/>
      <c r="F294" s="114"/>
      <c r="G294" s="73">
        <f t="shared" si="14"/>
        <v>0</v>
      </c>
    </row>
    <row r="295" spans="1:7" outlineLevel="2" x14ac:dyDescent="0.35">
      <c r="B295" s="541"/>
      <c r="C295" s="546"/>
      <c r="D295" s="542"/>
      <c r="E295" s="115"/>
      <c r="F295" s="114"/>
      <c r="G295" s="73">
        <f t="shared" si="14"/>
        <v>0</v>
      </c>
    </row>
    <row r="296" spans="1:7" outlineLevel="2" x14ac:dyDescent="0.35">
      <c r="B296" s="541"/>
      <c r="C296" s="546"/>
      <c r="D296" s="542"/>
      <c r="E296" s="115"/>
      <c r="F296" s="114"/>
      <c r="G296" s="73">
        <f t="shared" si="14"/>
        <v>0</v>
      </c>
    </row>
    <row r="297" spans="1:7" outlineLevel="2" x14ac:dyDescent="0.35">
      <c r="B297" s="541"/>
      <c r="C297" s="546"/>
      <c r="D297" s="542"/>
      <c r="E297" s="115"/>
      <c r="F297" s="114"/>
      <c r="G297" s="73">
        <f t="shared" si="14"/>
        <v>0</v>
      </c>
    </row>
    <row r="298" spans="1:7" outlineLevel="2" x14ac:dyDescent="0.35">
      <c r="B298" s="541"/>
      <c r="C298" s="546"/>
      <c r="D298" s="542"/>
      <c r="E298" s="115"/>
      <c r="F298" s="114"/>
      <c r="G298" s="73">
        <f t="shared" si="14"/>
        <v>0</v>
      </c>
    </row>
    <row r="299" spans="1:7" outlineLevel="2" x14ac:dyDescent="0.35">
      <c r="B299" s="541"/>
      <c r="C299" s="546"/>
      <c r="D299" s="542"/>
      <c r="E299" s="115"/>
      <c r="F299" s="114"/>
      <c r="G299" s="73">
        <f t="shared" si="14"/>
        <v>0</v>
      </c>
    </row>
    <row r="300" spans="1:7" outlineLevel="2" x14ac:dyDescent="0.35">
      <c r="A300" s="113" t="s">
        <v>155</v>
      </c>
      <c r="B300" s="541"/>
      <c r="C300" s="546"/>
      <c r="D300" s="542"/>
      <c r="E300" s="115"/>
      <c r="F300" s="114"/>
      <c r="G300" s="73">
        <f t="shared" si="14"/>
        <v>0</v>
      </c>
    </row>
    <row r="301" spans="1:7" outlineLevel="2" x14ac:dyDescent="0.35">
      <c r="A301" s="554"/>
      <c r="B301" s="554"/>
      <c r="C301" s="554"/>
      <c r="D301" s="189"/>
      <c r="F301" s="39" t="s">
        <v>17</v>
      </c>
      <c r="G301" s="75">
        <f>SUM(G291:G300)</f>
        <v>0</v>
      </c>
    </row>
    <row r="302" spans="1:7" outlineLevel="1" x14ac:dyDescent="0.35">
      <c r="A302" s="189"/>
      <c r="B302" s="189"/>
      <c r="C302" s="189"/>
      <c r="D302" s="189"/>
    </row>
    <row r="303" spans="1:7" ht="14.5" customHeight="1" outlineLevel="2" x14ac:dyDescent="0.35">
      <c r="A303" s="153" t="s">
        <v>96</v>
      </c>
      <c r="B303" s="380" t="s">
        <v>48</v>
      </c>
      <c r="C303" s="380"/>
      <c r="D303" s="380"/>
      <c r="E303" s="151" t="s">
        <v>30</v>
      </c>
      <c r="F303" s="153" t="s">
        <v>35</v>
      </c>
      <c r="G303" s="151" t="s">
        <v>17</v>
      </c>
    </row>
    <row r="304" spans="1:7" outlineLevel="2" x14ac:dyDescent="0.35">
      <c r="A304" s="188"/>
      <c r="B304" s="541"/>
      <c r="C304" s="546"/>
      <c r="D304" s="542"/>
      <c r="E304" s="115"/>
      <c r="F304" s="114"/>
      <c r="G304" s="73">
        <f t="shared" ref="G304:G313" si="15">ROUND(E304*F304,2)</f>
        <v>0</v>
      </c>
    </row>
    <row r="305" spans="1:7" outlineLevel="2" x14ac:dyDescent="0.35">
      <c r="B305" s="541"/>
      <c r="C305" s="546"/>
      <c r="D305" s="542"/>
      <c r="E305" s="115"/>
      <c r="F305" s="114"/>
      <c r="G305" s="73">
        <f t="shared" si="15"/>
        <v>0</v>
      </c>
    </row>
    <row r="306" spans="1:7" outlineLevel="2" x14ac:dyDescent="0.35">
      <c r="B306" s="541"/>
      <c r="C306" s="546"/>
      <c r="D306" s="542"/>
      <c r="E306" s="115"/>
      <c r="F306" s="114"/>
      <c r="G306" s="73">
        <f t="shared" si="15"/>
        <v>0</v>
      </c>
    </row>
    <row r="307" spans="1:7" outlineLevel="2" x14ac:dyDescent="0.35">
      <c r="B307" s="541"/>
      <c r="C307" s="546"/>
      <c r="D307" s="542"/>
      <c r="E307" s="115"/>
      <c r="F307" s="114"/>
      <c r="G307" s="73">
        <f t="shared" si="15"/>
        <v>0</v>
      </c>
    </row>
    <row r="308" spans="1:7" outlineLevel="2" x14ac:dyDescent="0.35">
      <c r="B308" s="541"/>
      <c r="C308" s="546"/>
      <c r="D308" s="542"/>
      <c r="E308" s="115"/>
      <c r="F308" s="114"/>
      <c r="G308" s="73">
        <f t="shared" si="15"/>
        <v>0</v>
      </c>
    </row>
    <row r="309" spans="1:7" outlineLevel="2" x14ac:dyDescent="0.35">
      <c r="B309" s="541"/>
      <c r="C309" s="546"/>
      <c r="D309" s="542"/>
      <c r="E309" s="115"/>
      <c r="F309" s="114"/>
      <c r="G309" s="73">
        <f t="shared" si="15"/>
        <v>0</v>
      </c>
    </row>
    <row r="310" spans="1:7" outlineLevel="2" x14ac:dyDescent="0.35">
      <c r="B310" s="541"/>
      <c r="C310" s="546"/>
      <c r="D310" s="542"/>
      <c r="E310" s="115"/>
      <c r="F310" s="114"/>
      <c r="G310" s="73">
        <f t="shared" si="15"/>
        <v>0</v>
      </c>
    </row>
    <row r="311" spans="1:7" outlineLevel="2" x14ac:dyDescent="0.35">
      <c r="B311" s="541"/>
      <c r="C311" s="546"/>
      <c r="D311" s="542"/>
      <c r="E311" s="115"/>
      <c r="F311" s="114"/>
      <c r="G311" s="73">
        <f t="shared" si="15"/>
        <v>0</v>
      </c>
    </row>
    <row r="312" spans="1:7" outlineLevel="2" x14ac:dyDescent="0.35">
      <c r="B312" s="541"/>
      <c r="C312" s="546"/>
      <c r="D312" s="542"/>
      <c r="E312" s="115"/>
      <c r="F312" s="114"/>
      <c r="G312" s="73">
        <f t="shared" si="15"/>
        <v>0</v>
      </c>
    </row>
    <row r="313" spans="1:7" outlineLevel="2" x14ac:dyDescent="0.35">
      <c r="A313" s="113" t="s">
        <v>155</v>
      </c>
      <c r="B313" s="541"/>
      <c r="C313" s="546"/>
      <c r="D313" s="542"/>
      <c r="E313" s="115"/>
      <c r="F313" s="114"/>
      <c r="G313" s="73">
        <f t="shared" si="15"/>
        <v>0</v>
      </c>
    </row>
    <row r="314" spans="1:7" outlineLevel="2" x14ac:dyDescent="0.35">
      <c r="F314" s="39" t="s">
        <v>17</v>
      </c>
      <c r="G314" s="75">
        <f>SUM(G304:G313)</f>
        <v>0</v>
      </c>
    </row>
    <row r="315" spans="1:7" outlineLevel="1" x14ac:dyDescent="0.35"/>
    <row r="316" spans="1:7" ht="14.5" customHeight="1" outlineLevel="2" x14ac:dyDescent="0.35">
      <c r="A316" s="153" t="s">
        <v>96</v>
      </c>
      <c r="B316" s="380" t="s">
        <v>48</v>
      </c>
      <c r="C316" s="380"/>
      <c r="D316" s="380"/>
      <c r="E316" s="151" t="s">
        <v>30</v>
      </c>
      <c r="F316" s="153" t="s">
        <v>35</v>
      </c>
      <c r="G316" s="151" t="s">
        <v>17</v>
      </c>
    </row>
    <row r="317" spans="1:7" outlineLevel="2" x14ac:dyDescent="0.35">
      <c r="A317" s="188"/>
      <c r="B317" s="541"/>
      <c r="C317" s="546"/>
      <c r="D317" s="542"/>
      <c r="E317" s="115"/>
      <c r="F317" s="114"/>
      <c r="G317" s="73">
        <f t="shared" ref="G317:G322" si="16">ROUND(E317*F317,2)</f>
        <v>0</v>
      </c>
    </row>
    <row r="318" spans="1:7" outlineLevel="2" x14ac:dyDescent="0.35">
      <c r="B318" s="541"/>
      <c r="C318" s="546"/>
      <c r="D318" s="542"/>
      <c r="E318" s="115"/>
      <c r="F318" s="114"/>
      <c r="G318" s="73">
        <f t="shared" si="16"/>
        <v>0</v>
      </c>
    </row>
    <row r="319" spans="1:7" outlineLevel="2" x14ac:dyDescent="0.35">
      <c r="B319" s="541"/>
      <c r="C319" s="546"/>
      <c r="D319" s="542"/>
      <c r="E319" s="115"/>
      <c r="F319" s="114"/>
      <c r="G319" s="73">
        <f t="shared" si="16"/>
        <v>0</v>
      </c>
    </row>
    <row r="320" spans="1:7" outlineLevel="2" x14ac:dyDescent="0.35">
      <c r="B320" s="541"/>
      <c r="C320" s="546"/>
      <c r="D320" s="542"/>
      <c r="E320" s="115"/>
      <c r="F320" s="114"/>
      <c r="G320" s="73">
        <f t="shared" si="16"/>
        <v>0</v>
      </c>
    </row>
    <row r="321" spans="1:7" outlineLevel="2" x14ac:dyDescent="0.35">
      <c r="B321" s="541"/>
      <c r="C321" s="546"/>
      <c r="D321" s="542"/>
      <c r="E321" s="115"/>
      <c r="F321" s="114"/>
      <c r="G321" s="73">
        <f t="shared" si="16"/>
        <v>0</v>
      </c>
    </row>
    <row r="322" spans="1:7" outlineLevel="2" x14ac:dyDescent="0.35">
      <c r="A322" s="113" t="s">
        <v>155</v>
      </c>
      <c r="B322" s="541"/>
      <c r="C322" s="546"/>
      <c r="D322" s="542"/>
      <c r="E322" s="115"/>
      <c r="F322" s="114"/>
      <c r="G322" s="73">
        <f t="shared" si="16"/>
        <v>0</v>
      </c>
    </row>
    <row r="323" spans="1:7" outlineLevel="2" x14ac:dyDescent="0.35">
      <c r="F323" s="39" t="s">
        <v>17</v>
      </c>
      <c r="G323" s="75">
        <f>SUM(G317:G322)</f>
        <v>0</v>
      </c>
    </row>
    <row r="324" spans="1:7" outlineLevel="1" x14ac:dyDescent="0.35"/>
    <row r="325" spans="1:7" ht="14.5" customHeight="1" outlineLevel="2" x14ac:dyDescent="0.35">
      <c r="A325" s="153" t="s">
        <v>96</v>
      </c>
      <c r="B325" s="380" t="s">
        <v>48</v>
      </c>
      <c r="C325" s="380"/>
      <c r="D325" s="380"/>
      <c r="E325" s="151" t="s">
        <v>30</v>
      </c>
      <c r="F325" s="153" t="s">
        <v>35</v>
      </c>
      <c r="G325" s="151" t="s">
        <v>17</v>
      </c>
    </row>
    <row r="326" spans="1:7" outlineLevel="2" x14ac:dyDescent="0.35">
      <c r="A326" s="188"/>
      <c r="B326" s="541"/>
      <c r="C326" s="546"/>
      <c r="D326" s="542"/>
      <c r="E326" s="115"/>
      <c r="F326" s="114"/>
      <c r="G326" s="73">
        <f t="shared" ref="G326:G331" si="17">ROUND(E326*F326,2)</f>
        <v>0</v>
      </c>
    </row>
    <row r="327" spans="1:7" outlineLevel="2" x14ac:dyDescent="0.35">
      <c r="B327" s="541"/>
      <c r="C327" s="546"/>
      <c r="D327" s="542"/>
      <c r="E327" s="115"/>
      <c r="F327" s="114"/>
      <c r="G327" s="73">
        <f t="shared" si="17"/>
        <v>0</v>
      </c>
    </row>
    <row r="328" spans="1:7" outlineLevel="2" x14ac:dyDescent="0.35">
      <c r="B328" s="541"/>
      <c r="C328" s="546"/>
      <c r="D328" s="542"/>
      <c r="E328" s="115"/>
      <c r="F328" s="114"/>
      <c r="G328" s="73">
        <f t="shared" si="17"/>
        <v>0</v>
      </c>
    </row>
    <row r="329" spans="1:7" outlineLevel="2" x14ac:dyDescent="0.35">
      <c r="B329" s="541"/>
      <c r="C329" s="546"/>
      <c r="D329" s="542"/>
      <c r="E329" s="115"/>
      <c r="F329" s="114"/>
      <c r="G329" s="73">
        <f t="shared" si="17"/>
        <v>0</v>
      </c>
    </row>
    <row r="330" spans="1:7" outlineLevel="2" x14ac:dyDescent="0.35">
      <c r="B330" s="541"/>
      <c r="C330" s="546"/>
      <c r="D330" s="542"/>
      <c r="E330" s="115"/>
      <c r="F330" s="114"/>
      <c r="G330" s="73">
        <f t="shared" si="17"/>
        <v>0</v>
      </c>
    </row>
    <row r="331" spans="1:7" outlineLevel="2" x14ac:dyDescent="0.35">
      <c r="A331" s="113" t="s">
        <v>155</v>
      </c>
      <c r="B331" s="541"/>
      <c r="C331" s="546"/>
      <c r="D331" s="542"/>
      <c r="E331" s="115"/>
      <c r="F331" s="114"/>
      <c r="G331" s="73">
        <f t="shared" si="17"/>
        <v>0</v>
      </c>
    </row>
    <row r="332" spans="1:7" outlineLevel="2" x14ac:dyDescent="0.35">
      <c r="F332" s="39" t="s">
        <v>17</v>
      </c>
      <c r="G332" s="75">
        <f>SUM(G326:G331)</f>
        <v>0</v>
      </c>
    </row>
    <row r="333" spans="1:7" outlineLevel="1" x14ac:dyDescent="0.35"/>
    <row r="334" spans="1:7" ht="14.5" customHeight="1" outlineLevel="2" x14ac:dyDescent="0.35">
      <c r="A334" s="153" t="s">
        <v>96</v>
      </c>
      <c r="B334" s="380" t="s">
        <v>48</v>
      </c>
      <c r="C334" s="380"/>
      <c r="D334" s="380"/>
      <c r="E334" s="151" t="s">
        <v>30</v>
      </c>
      <c r="F334" s="153" t="s">
        <v>35</v>
      </c>
      <c r="G334" s="151" t="s">
        <v>17</v>
      </c>
    </row>
    <row r="335" spans="1:7" outlineLevel="2" x14ac:dyDescent="0.35">
      <c r="A335" s="188"/>
      <c r="B335" s="541"/>
      <c r="C335" s="546"/>
      <c r="D335" s="542"/>
      <c r="E335" s="115"/>
      <c r="F335" s="114"/>
      <c r="G335" s="73">
        <f t="shared" ref="G335:G339" si="18">ROUND(E335*F335,2)</f>
        <v>0</v>
      </c>
    </row>
    <row r="336" spans="1:7" outlineLevel="2" x14ac:dyDescent="0.35">
      <c r="B336" s="541"/>
      <c r="C336" s="546"/>
      <c r="D336" s="542"/>
      <c r="E336" s="115"/>
      <c r="F336" s="114"/>
      <c r="G336" s="73">
        <f t="shared" si="18"/>
        <v>0</v>
      </c>
    </row>
    <row r="337" spans="1:7" outlineLevel="2" x14ac:dyDescent="0.35">
      <c r="B337" s="541"/>
      <c r="C337" s="546"/>
      <c r="D337" s="542"/>
      <c r="E337" s="115"/>
      <c r="F337" s="114"/>
      <c r="G337" s="73">
        <f t="shared" si="18"/>
        <v>0</v>
      </c>
    </row>
    <row r="338" spans="1:7" outlineLevel="2" x14ac:dyDescent="0.35">
      <c r="B338" s="541"/>
      <c r="C338" s="546"/>
      <c r="D338" s="542"/>
      <c r="E338" s="115"/>
      <c r="F338" s="114"/>
      <c r="G338" s="73">
        <f t="shared" si="18"/>
        <v>0</v>
      </c>
    </row>
    <row r="339" spans="1:7" outlineLevel="2" x14ac:dyDescent="0.35">
      <c r="A339" s="113" t="s">
        <v>155</v>
      </c>
      <c r="B339" s="541"/>
      <c r="C339" s="546"/>
      <c r="D339" s="542"/>
      <c r="E339" s="115"/>
      <c r="F339" s="114"/>
      <c r="G339" s="73">
        <f t="shared" si="18"/>
        <v>0</v>
      </c>
    </row>
    <row r="340" spans="1:7" outlineLevel="2" x14ac:dyDescent="0.35">
      <c r="F340" s="39" t="s">
        <v>17</v>
      </c>
      <c r="G340" s="75">
        <f>SUM(G335:G339)</f>
        <v>0</v>
      </c>
    </row>
    <row r="341" spans="1:7" outlineLevel="1" x14ac:dyDescent="0.35"/>
    <row r="342" spans="1:7" ht="14.5" customHeight="1" outlineLevel="2" x14ac:dyDescent="0.35">
      <c r="A342" s="153" t="s">
        <v>96</v>
      </c>
      <c r="B342" s="380" t="s">
        <v>48</v>
      </c>
      <c r="C342" s="380"/>
      <c r="D342" s="380"/>
      <c r="E342" s="151" t="s">
        <v>30</v>
      </c>
      <c r="F342" s="153" t="s">
        <v>35</v>
      </c>
      <c r="G342" s="151" t="s">
        <v>17</v>
      </c>
    </row>
    <row r="343" spans="1:7" outlineLevel="2" x14ac:dyDescent="0.35">
      <c r="A343" s="188"/>
      <c r="B343" s="541"/>
      <c r="C343" s="546"/>
      <c r="D343" s="542"/>
      <c r="E343" s="115"/>
      <c r="F343" s="114"/>
      <c r="G343" s="73">
        <f t="shared" ref="G343:G347" si="19">ROUND(E343*F343,2)</f>
        <v>0</v>
      </c>
    </row>
    <row r="344" spans="1:7" outlineLevel="2" x14ac:dyDescent="0.35">
      <c r="B344" s="541"/>
      <c r="C344" s="546"/>
      <c r="D344" s="542"/>
      <c r="E344" s="115"/>
      <c r="F344" s="114"/>
      <c r="G344" s="73">
        <f t="shared" si="19"/>
        <v>0</v>
      </c>
    </row>
    <row r="345" spans="1:7" outlineLevel="2" x14ac:dyDescent="0.35">
      <c r="B345" s="541"/>
      <c r="C345" s="546"/>
      <c r="D345" s="542"/>
      <c r="E345" s="115"/>
      <c r="F345" s="114"/>
      <c r="G345" s="73">
        <f t="shared" si="19"/>
        <v>0</v>
      </c>
    </row>
    <row r="346" spans="1:7" outlineLevel="2" x14ac:dyDescent="0.35">
      <c r="B346" s="541"/>
      <c r="C346" s="546"/>
      <c r="D346" s="542"/>
      <c r="E346" s="115"/>
      <c r="F346" s="114"/>
      <c r="G346" s="73">
        <f t="shared" si="19"/>
        <v>0</v>
      </c>
    </row>
    <row r="347" spans="1:7" outlineLevel="2" x14ac:dyDescent="0.35">
      <c r="A347" s="113" t="s">
        <v>155</v>
      </c>
      <c r="B347" s="541"/>
      <c r="C347" s="546"/>
      <c r="D347" s="542"/>
      <c r="E347" s="115"/>
      <c r="F347" s="114"/>
      <c r="G347" s="73">
        <f t="shared" si="19"/>
        <v>0</v>
      </c>
    </row>
    <row r="348" spans="1:7" outlineLevel="2" x14ac:dyDescent="0.35">
      <c r="F348" s="39" t="s">
        <v>17</v>
      </c>
      <c r="G348" s="75">
        <f>SUM(G343:G347)</f>
        <v>0</v>
      </c>
    </row>
    <row r="349" spans="1:7" outlineLevel="1" x14ac:dyDescent="0.35"/>
    <row r="350" spans="1:7" outlineLevel="2" x14ac:dyDescent="0.35">
      <c r="A350" s="153" t="s">
        <v>96</v>
      </c>
      <c r="B350" s="380" t="s">
        <v>48</v>
      </c>
      <c r="C350" s="380"/>
      <c r="D350" s="380"/>
      <c r="E350" s="151" t="s">
        <v>30</v>
      </c>
      <c r="F350" s="153" t="s">
        <v>35</v>
      </c>
      <c r="G350" s="151" t="s">
        <v>17</v>
      </c>
    </row>
    <row r="351" spans="1:7" outlineLevel="2" x14ac:dyDescent="0.35">
      <c r="A351" s="188"/>
      <c r="B351" s="541"/>
      <c r="C351" s="546"/>
      <c r="D351" s="542"/>
      <c r="E351" s="115"/>
      <c r="F351" s="114"/>
      <c r="G351" s="73">
        <f t="shared" ref="G351:G355" si="20">ROUND(E351*F351,2)</f>
        <v>0</v>
      </c>
    </row>
    <row r="352" spans="1:7" outlineLevel="2" x14ac:dyDescent="0.35">
      <c r="B352" s="541"/>
      <c r="C352" s="546"/>
      <c r="D352" s="542"/>
      <c r="E352" s="115"/>
      <c r="F352" s="114"/>
      <c r="G352" s="73">
        <f t="shared" si="20"/>
        <v>0</v>
      </c>
    </row>
    <row r="353" spans="1:7" outlineLevel="2" x14ac:dyDescent="0.35">
      <c r="B353" s="541"/>
      <c r="C353" s="546"/>
      <c r="D353" s="542"/>
      <c r="E353" s="115"/>
      <c r="F353" s="114"/>
      <c r="G353" s="73">
        <f t="shared" si="20"/>
        <v>0</v>
      </c>
    </row>
    <row r="354" spans="1:7" outlineLevel="2" x14ac:dyDescent="0.35">
      <c r="B354" s="541"/>
      <c r="C354" s="546"/>
      <c r="D354" s="542"/>
      <c r="E354" s="115"/>
      <c r="F354" s="114"/>
      <c r="G354" s="73">
        <f t="shared" si="20"/>
        <v>0</v>
      </c>
    </row>
    <row r="355" spans="1:7" outlineLevel="2" x14ac:dyDescent="0.35">
      <c r="A355" s="113" t="s">
        <v>155</v>
      </c>
      <c r="B355" s="541"/>
      <c r="C355" s="546"/>
      <c r="D355" s="542"/>
      <c r="E355" s="115"/>
      <c r="F355" s="114"/>
      <c r="G355" s="73">
        <f t="shared" si="20"/>
        <v>0</v>
      </c>
    </row>
    <row r="356" spans="1:7" outlineLevel="2" x14ac:dyDescent="0.35">
      <c r="F356" s="39" t="s">
        <v>17</v>
      </c>
      <c r="G356" s="75">
        <f>SUM(G351:G355)</f>
        <v>0</v>
      </c>
    </row>
    <row r="357" spans="1:7" outlineLevel="1" x14ac:dyDescent="0.35"/>
    <row r="358" spans="1:7" outlineLevel="2" x14ac:dyDescent="0.35">
      <c r="A358" s="153" t="s">
        <v>96</v>
      </c>
      <c r="B358" s="380" t="s">
        <v>48</v>
      </c>
      <c r="C358" s="380"/>
      <c r="D358" s="380"/>
      <c r="E358" s="151" t="s">
        <v>30</v>
      </c>
      <c r="F358" s="153" t="s">
        <v>35</v>
      </c>
      <c r="G358" s="151" t="s">
        <v>17</v>
      </c>
    </row>
    <row r="359" spans="1:7" outlineLevel="2" x14ac:dyDescent="0.35">
      <c r="A359" s="188"/>
      <c r="B359" s="541"/>
      <c r="C359" s="546"/>
      <c r="D359" s="542"/>
      <c r="E359" s="115"/>
      <c r="F359" s="114"/>
      <c r="G359" s="73">
        <f t="shared" ref="G359:G363" si="21">ROUND(E359*F359,2)</f>
        <v>0</v>
      </c>
    </row>
    <row r="360" spans="1:7" outlineLevel="2" x14ac:dyDescent="0.35">
      <c r="B360" s="541"/>
      <c r="C360" s="546"/>
      <c r="D360" s="542"/>
      <c r="E360" s="115"/>
      <c r="F360" s="114"/>
      <c r="G360" s="73">
        <f t="shared" si="21"/>
        <v>0</v>
      </c>
    </row>
    <row r="361" spans="1:7" outlineLevel="2" x14ac:dyDescent="0.35">
      <c r="B361" s="541"/>
      <c r="C361" s="546"/>
      <c r="D361" s="542"/>
      <c r="E361" s="115"/>
      <c r="F361" s="114"/>
      <c r="G361" s="73">
        <f t="shared" si="21"/>
        <v>0</v>
      </c>
    </row>
    <row r="362" spans="1:7" outlineLevel="2" x14ac:dyDescent="0.35">
      <c r="B362" s="541"/>
      <c r="C362" s="546"/>
      <c r="D362" s="542"/>
      <c r="E362" s="115"/>
      <c r="F362" s="114"/>
      <c r="G362" s="73">
        <f t="shared" si="21"/>
        <v>0</v>
      </c>
    </row>
    <row r="363" spans="1:7" outlineLevel="2" x14ac:dyDescent="0.35">
      <c r="A363" s="113" t="s">
        <v>155</v>
      </c>
      <c r="B363" s="541"/>
      <c r="C363" s="546"/>
      <c r="D363" s="542"/>
      <c r="E363" s="115"/>
      <c r="F363" s="114"/>
      <c r="G363" s="73">
        <f t="shared" si="21"/>
        <v>0</v>
      </c>
    </row>
    <row r="364" spans="1:7" outlineLevel="2" x14ac:dyDescent="0.35">
      <c r="F364" s="39" t="s">
        <v>17</v>
      </c>
      <c r="G364" s="75">
        <f>SUM(G359:G363)</f>
        <v>0</v>
      </c>
    </row>
    <row r="365" spans="1:7" outlineLevel="1" x14ac:dyDescent="0.35"/>
    <row r="366" spans="1:7" ht="15.5" x14ac:dyDescent="0.35">
      <c r="F366" s="142" t="s">
        <v>75</v>
      </c>
      <c r="G366" s="140">
        <f>G275+G288+G301+G314+G323+G332+G340+G348+G356+G364</f>
        <v>0</v>
      </c>
    </row>
    <row r="367" spans="1:7" ht="15" thickBot="1" x14ac:dyDescent="0.4"/>
    <row r="368" spans="1:7" ht="40.9" customHeight="1" thickBot="1" x14ac:dyDescent="0.4">
      <c r="A368" s="166" t="s">
        <v>13</v>
      </c>
      <c r="B368" s="563" t="s">
        <v>252</v>
      </c>
      <c r="C368" s="564"/>
      <c r="D368" s="564"/>
      <c r="E368" s="564"/>
      <c r="F368" s="564"/>
      <c r="G368" s="580"/>
    </row>
    <row r="369" spans="1:7" outlineLevel="1" x14ac:dyDescent="0.35">
      <c r="A369" s="384" t="s">
        <v>38</v>
      </c>
      <c r="B369" s="386"/>
      <c r="C369" s="384" t="s">
        <v>135</v>
      </c>
      <c r="D369" s="385"/>
      <c r="E369" s="385"/>
      <c r="F369" s="386"/>
      <c r="G369" s="151" t="s">
        <v>17</v>
      </c>
    </row>
    <row r="370" spans="1:7" outlineLevel="1" x14ac:dyDescent="0.35">
      <c r="A370" s="550"/>
      <c r="B370" s="550"/>
      <c r="C370" s="435"/>
      <c r="D370" s="436"/>
      <c r="E370" s="436"/>
      <c r="F370" s="437"/>
      <c r="G370" s="120"/>
    </row>
    <row r="371" spans="1:7" outlineLevel="1" x14ac:dyDescent="0.35">
      <c r="A371" s="550"/>
      <c r="B371" s="550"/>
      <c r="C371" s="435"/>
      <c r="D371" s="436"/>
      <c r="E371" s="436"/>
      <c r="F371" s="437"/>
      <c r="G371" s="120"/>
    </row>
    <row r="372" spans="1:7" outlineLevel="1" x14ac:dyDescent="0.35">
      <c r="A372" s="550"/>
      <c r="B372" s="550"/>
      <c r="C372" s="435"/>
      <c r="D372" s="436"/>
      <c r="E372" s="436"/>
      <c r="F372" s="437"/>
      <c r="G372" s="120"/>
    </row>
    <row r="373" spans="1:7" outlineLevel="1" x14ac:dyDescent="0.35">
      <c r="A373" s="550"/>
      <c r="B373" s="550"/>
      <c r="C373" s="435"/>
      <c r="D373" s="436"/>
      <c r="E373" s="436"/>
      <c r="F373" s="437"/>
      <c r="G373" s="120"/>
    </row>
    <row r="374" spans="1:7" outlineLevel="1" x14ac:dyDescent="0.35">
      <c r="A374" s="550"/>
      <c r="B374" s="550"/>
      <c r="C374" s="435"/>
      <c r="D374" s="436"/>
      <c r="E374" s="436"/>
      <c r="F374" s="437"/>
      <c r="G374" s="120"/>
    </row>
    <row r="375" spans="1:7" outlineLevel="2" x14ac:dyDescent="0.35">
      <c r="A375" s="550"/>
      <c r="B375" s="550"/>
      <c r="C375" s="435"/>
      <c r="D375" s="436"/>
      <c r="E375" s="436"/>
      <c r="F375" s="437"/>
      <c r="G375" s="120"/>
    </row>
    <row r="376" spans="1:7" outlineLevel="2" x14ac:dyDescent="0.35">
      <c r="A376" s="550"/>
      <c r="B376" s="550"/>
      <c r="C376" s="435"/>
      <c r="D376" s="436"/>
      <c r="E376" s="436"/>
      <c r="F376" s="437"/>
      <c r="G376" s="120"/>
    </row>
    <row r="377" spans="1:7" outlineLevel="2" x14ac:dyDescent="0.35">
      <c r="A377" s="550"/>
      <c r="B377" s="550"/>
      <c r="C377" s="435"/>
      <c r="D377" s="436"/>
      <c r="E377" s="436"/>
      <c r="F377" s="437"/>
      <c r="G377" s="120"/>
    </row>
    <row r="378" spans="1:7" outlineLevel="2" x14ac:dyDescent="0.35">
      <c r="A378" s="550"/>
      <c r="B378" s="550"/>
      <c r="C378" s="435"/>
      <c r="D378" s="436"/>
      <c r="E378" s="436"/>
      <c r="F378" s="437"/>
      <c r="G378" s="120"/>
    </row>
    <row r="379" spans="1:7" ht="15" customHeight="1" outlineLevel="2" x14ac:dyDescent="0.35">
      <c r="A379" s="550"/>
      <c r="B379" s="550"/>
      <c r="C379" s="435"/>
      <c r="D379" s="436"/>
      <c r="E379" s="436"/>
      <c r="F379" s="437"/>
      <c r="G379" s="120"/>
    </row>
    <row r="380" spans="1:7" ht="15.5" x14ac:dyDescent="0.35">
      <c r="F380" s="90" t="s">
        <v>76</v>
      </c>
      <c r="G380" s="140">
        <f>SUM(G370:G379)</f>
        <v>0</v>
      </c>
    </row>
    <row r="381" spans="1:7" ht="15" thickBot="1" x14ac:dyDescent="0.4"/>
    <row r="382" spans="1:7" ht="70.150000000000006" customHeight="1" thickBot="1" x14ac:dyDescent="0.4">
      <c r="A382" s="166" t="s">
        <v>7</v>
      </c>
      <c r="B382" s="423" t="s">
        <v>213</v>
      </c>
      <c r="C382" s="424"/>
      <c r="D382" s="424"/>
      <c r="E382" s="424"/>
      <c r="F382" s="424"/>
      <c r="G382" s="425"/>
    </row>
    <row r="383" spans="1:7" outlineLevel="1" x14ac:dyDescent="0.35"/>
    <row r="384" spans="1:7" ht="18.5" outlineLevel="1" collapsed="1" x14ac:dyDescent="0.35">
      <c r="A384" s="426" t="s">
        <v>138</v>
      </c>
      <c r="B384" s="427"/>
      <c r="C384" s="427"/>
      <c r="D384" s="427"/>
      <c r="E384" s="427"/>
      <c r="F384" s="427"/>
      <c r="G384" s="427"/>
    </row>
    <row r="385" spans="1:7" ht="43.5" hidden="1" outlineLevel="2" x14ac:dyDescent="0.35">
      <c r="A385" s="154" t="s">
        <v>105</v>
      </c>
      <c r="B385" s="152" t="s">
        <v>107</v>
      </c>
      <c r="C385" s="152" t="s">
        <v>108</v>
      </c>
      <c r="D385" s="152" t="s">
        <v>109</v>
      </c>
      <c r="E385" s="154" t="s">
        <v>103</v>
      </c>
      <c r="F385" s="152" t="s">
        <v>120</v>
      </c>
      <c r="G385" s="154" t="s">
        <v>17</v>
      </c>
    </row>
    <row r="386" spans="1:7" hidden="1" outlineLevel="2" x14ac:dyDescent="0.35">
      <c r="A386" s="247"/>
      <c r="B386" s="248"/>
      <c r="C386" s="244"/>
      <c r="D386" s="245"/>
      <c r="E386" s="244"/>
      <c r="F386" s="246"/>
      <c r="G386" s="73">
        <f>E386*F386</f>
        <v>0</v>
      </c>
    </row>
    <row r="387" spans="1:7" hidden="1" outlineLevel="2" x14ac:dyDescent="0.35">
      <c r="A387" s="247"/>
      <c r="B387" s="248"/>
      <c r="C387" s="244"/>
      <c r="D387" s="245"/>
      <c r="E387" s="244"/>
      <c r="F387" s="246"/>
      <c r="G387" s="73">
        <f>E387*F387</f>
        <v>0</v>
      </c>
    </row>
    <row r="388" spans="1:7" hidden="1" outlineLevel="2" x14ac:dyDescent="0.35">
      <c r="A388" s="247"/>
      <c r="B388" s="248"/>
      <c r="C388" s="244"/>
      <c r="D388" s="245"/>
      <c r="E388" s="244"/>
      <c r="F388" s="246"/>
      <c r="G388" s="73">
        <f>E388*F388</f>
        <v>0</v>
      </c>
    </row>
    <row r="389" spans="1:7" hidden="1" outlineLevel="2" x14ac:dyDescent="0.35">
      <c r="A389" s="247"/>
      <c r="B389" s="248"/>
      <c r="C389" s="244"/>
      <c r="D389" s="245"/>
      <c r="E389" s="244"/>
      <c r="F389" s="246"/>
      <c r="G389" s="73">
        <f>E389*F389</f>
        <v>0</v>
      </c>
    </row>
    <row r="390" spans="1:7" hidden="1" outlineLevel="2" x14ac:dyDescent="0.35">
      <c r="A390" s="247"/>
      <c r="B390" s="248"/>
      <c r="C390" s="244"/>
      <c r="D390" s="245"/>
      <c r="E390" s="244"/>
      <c r="F390" s="246"/>
      <c r="G390" s="73">
        <f>E390*F390</f>
        <v>0</v>
      </c>
    </row>
    <row r="391" spans="1:7" hidden="1" outlineLevel="2" x14ac:dyDescent="0.35">
      <c r="F391" s="39" t="s">
        <v>17</v>
      </c>
      <c r="G391" s="75">
        <f>SUM(G386:G390)</f>
        <v>0</v>
      </c>
    </row>
    <row r="392" spans="1:7" outlineLevel="1" x14ac:dyDescent="0.35"/>
    <row r="393" spans="1:7" ht="18.5" outlineLevel="1" collapsed="1" x14ac:dyDescent="0.35">
      <c r="A393" s="426" t="s">
        <v>139</v>
      </c>
      <c r="B393" s="427"/>
      <c r="C393" s="427"/>
      <c r="D393" s="427"/>
      <c r="E393" s="427"/>
      <c r="F393" s="427"/>
      <c r="G393" s="427"/>
    </row>
    <row r="394" spans="1:7" ht="43.5" hidden="1" outlineLevel="2" x14ac:dyDescent="0.35">
      <c r="A394" s="154" t="s">
        <v>105</v>
      </c>
      <c r="B394" s="152" t="s">
        <v>107</v>
      </c>
      <c r="C394" s="152" t="s">
        <v>108</v>
      </c>
      <c r="D394" s="152" t="s">
        <v>109</v>
      </c>
      <c r="E394" s="154" t="s">
        <v>103</v>
      </c>
      <c r="F394" s="152" t="s">
        <v>120</v>
      </c>
      <c r="G394" s="154" t="s">
        <v>17</v>
      </c>
    </row>
    <row r="395" spans="1:7" hidden="1" outlineLevel="2" x14ac:dyDescent="0.35">
      <c r="A395" s="247"/>
      <c r="B395" s="248"/>
      <c r="C395" s="244"/>
      <c r="D395" s="245"/>
      <c r="E395" s="244"/>
      <c r="F395" s="246"/>
      <c r="G395" s="73">
        <f>E395*F395</f>
        <v>0</v>
      </c>
    </row>
    <row r="396" spans="1:7" hidden="1" outlineLevel="2" x14ac:dyDescent="0.35">
      <c r="A396" s="247"/>
      <c r="B396" s="248"/>
      <c r="C396" s="244"/>
      <c r="D396" s="245"/>
      <c r="E396" s="244"/>
      <c r="F396" s="246"/>
      <c r="G396" s="73">
        <f>E396*F396</f>
        <v>0</v>
      </c>
    </row>
    <row r="397" spans="1:7" hidden="1" outlineLevel="2" x14ac:dyDescent="0.35">
      <c r="A397" s="247"/>
      <c r="B397" s="248"/>
      <c r="C397" s="244"/>
      <c r="D397" s="245"/>
      <c r="E397" s="244"/>
      <c r="F397" s="246"/>
      <c r="G397" s="73">
        <f>E397*F397</f>
        <v>0</v>
      </c>
    </row>
    <row r="398" spans="1:7" hidden="1" outlineLevel="2" x14ac:dyDescent="0.35">
      <c r="A398" s="247"/>
      <c r="B398" s="248"/>
      <c r="C398" s="244"/>
      <c r="D398" s="245"/>
      <c r="E398" s="244"/>
      <c r="F398" s="246"/>
      <c r="G398" s="73">
        <f>E398*F398</f>
        <v>0</v>
      </c>
    </row>
    <row r="399" spans="1:7" hidden="1" outlineLevel="2" x14ac:dyDescent="0.35">
      <c r="A399" s="247"/>
      <c r="B399" s="248"/>
      <c r="C399" s="244"/>
      <c r="D399" s="245"/>
      <c r="E399" s="244"/>
      <c r="F399" s="246"/>
      <c r="G399" s="73">
        <f>E399*F399</f>
        <v>0</v>
      </c>
    </row>
    <row r="400" spans="1:7" hidden="1" outlineLevel="2" x14ac:dyDescent="0.35">
      <c r="F400" s="39" t="s">
        <v>17</v>
      </c>
      <c r="G400" s="75">
        <f>SUM(G395:G399)</f>
        <v>0</v>
      </c>
    </row>
    <row r="401" spans="1:7" outlineLevel="1" x14ac:dyDescent="0.35"/>
    <row r="402" spans="1:7" ht="18.5" x14ac:dyDescent="0.45">
      <c r="F402" s="90" t="s">
        <v>140</v>
      </c>
      <c r="G402" s="88">
        <f>SUM(G396:G401)</f>
        <v>0</v>
      </c>
    </row>
    <row r="403" spans="1:7" ht="15" thickBot="1" x14ac:dyDescent="0.4"/>
    <row r="404" spans="1:7" ht="29" thickBot="1" x14ac:dyDescent="0.4">
      <c r="A404" s="166" t="s">
        <v>8</v>
      </c>
      <c r="B404" s="573"/>
      <c r="C404" s="574"/>
      <c r="D404" s="574"/>
      <c r="E404" s="574"/>
      <c r="F404" s="574"/>
      <c r="G404" s="575"/>
    </row>
    <row r="405" spans="1:7" ht="15" thickBot="1" x14ac:dyDescent="0.4"/>
    <row r="406" spans="1:7" ht="56.5" customHeight="1" thickBot="1" x14ac:dyDescent="0.4">
      <c r="A406" s="176" t="s">
        <v>99</v>
      </c>
      <c r="B406" s="477" t="s">
        <v>231</v>
      </c>
      <c r="C406" s="478"/>
      <c r="D406" s="478"/>
      <c r="E406" s="478"/>
      <c r="F406" s="478"/>
      <c r="G406" s="479"/>
    </row>
    <row r="407" spans="1:7" ht="18.5" outlineLevel="1" x14ac:dyDescent="0.35">
      <c r="A407" s="444" t="s">
        <v>100</v>
      </c>
      <c r="B407" s="561"/>
      <c r="C407" s="411"/>
      <c r="D407" s="411"/>
      <c r="E407" s="411"/>
      <c r="F407" s="411"/>
      <c r="G407" s="411"/>
    </row>
    <row r="408" spans="1:7" ht="14.5" customHeight="1" outlineLevel="1" x14ac:dyDescent="0.35">
      <c r="A408" s="551" t="s">
        <v>222</v>
      </c>
      <c r="B408" s="552"/>
      <c r="C408" s="552"/>
      <c r="D408" s="552"/>
      <c r="E408" s="552"/>
      <c r="F408" s="552"/>
      <c r="G408" s="553"/>
    </row>
    <row r="409" spans="1:7" ht="14.5" customHeight="1" outlineLevel="1" x14ac:dyDescent="0.35">
      <c r="A409" s="551" t="s">
        <v>223</v>
      </c>
      <c r="B409" s="552"/>
      <c r="C409" s="552"/>
      <c r="D409" s="552"/>
      <c r="E409" s="552"/>
      <c r="F409" s="552"/>
      <c r="G409" s="553"/>
    </row>
    <row r="410" spans="1:7" ht="14.5" customHeight="1" outlineLevel="1" x14ac:dyDescent="0.35">
      <c r="A410" s="551" t="s">
        <v>224</v>
      </c>
      <c r="B410" s="552"/>
      <c r="C410" s="552"/>
      <c r="D410" s="552"/>
      <c r="E410" s="552"/>
      <c r="F410" s="552"/>
      <c r="G410" s="553"/>
    </row>
    <row r="411" spans="1:7" ht="14.5" customHeight="1" outlineLevel="1" x14ac:dyDescent="0.35">
      <c r="A411" s="551" t="s">
        <v>225</v>
      </c>
      <c r="B411" s="552"/>
      <c r="C411" s="552"/>
      <c r="D411" s="552"/>
      <c r="E411" s="552"/>
      <c r="F411" s="552"/>
      <c r="G411" s="553"/>
    </row>
    <row r="412" spans="1:7" ht="29" outlineLevel="1" x14ac:dyDescent="0.35">
      <c r="A412" s="419" t="s">
        <v>101</v>
      </c>
      <c r="B412" s="419"/>
      <c r="C412" s="438" t="s">
        <v>102</v>
      </c>
      <c r="D412" s="439"/>
      <c r="E412" s="154" t="s">
        <v>103</v>
      </c>
      <c r="F412" s="152" t="s">
        <v>104</v>
      </c>
      <c r="G412" s="154" t="s">
        <v>17</v>
      </c>
    </row>
    <row r="413" spans="1:7" outlineLevel="1" x14ac:dyDescent="0.35">
      <c r="A413" s="550"/>
      <c r="B413" s="550"/>
      <c r="C413" s="576"/>
      <c r="D413" s="576"/>
      <c r="E413" s="115"/>
      <c r="F413" s="114"/>
      <c r="G413" s="73">
        <f t="shared" ref="G413:G422" si="22">ROUND(E413*F413,2)</f>
        <v>0</v>
      </c>
    </row>
    <row r="414" spans="1:7" outlineLevel="1" x14ac:dyDescent="0.35">
      <c r="A414" s="550"/>
      <c r="B414" s="550"/>
      <c r="C414" s="576"/>
      <c r="D414" s="576"/>
      <c r="E414" s="115"/>
      <c r="F414" s="114"/>
      <c r="G414" s="73">
        <f t="shared" si="22"/>
        <v>0</v>
      </c>
    </row>
    <row r="415" spans="1:7" outlineLevel="1" x14ac:dyDescent="0.35">
      <c r="A415" s="550"/>
      <c r="B415" s="550"/>
      <c r="C415" s="576"/>
      <c r="D415" s="576"/>
      <c r="E415" s="115"/>
      <c r="F415" s="114"/>
      <c r="G415" s="73">
        <f t="shared" si="22"/>
        <v>0</v>
      </c>
    </row>
    <row r="416" spans="1:7" outlineLevel="1" x14ac:dyDescent="0.35">
      <c r="A416" s="550"/>
      <c r="B416" s="550"/>
      <c r="C416" s="576"/>
      <c r="D416" s="576"/>
      <c r="E416" s="115"/>
      <c r="F416" s="114"/>
      <c r="G416" s="73">
        <f t="shared" si="22"/>
        <v>0</v>
      </c>
    </row>
    <row r="417" spans="1:7" outlineLevel="1" x14ac:dyDescent="0.35">
      <c r="A417" s="550"/>
      <c r="B417" s="550"/>
      <c r="C417" s="576"/>
      <c r="D417" s="576"/>
      <c r="E417" s="115"/>
      <c r="F417" s="114"/>
      <c r="G417" s="73">
        <f t="shared" si="22"/>
        <v>0</v>
      </c>
    </row>
    <row r="418" spans="1:7" outlineLevel="2" x14ac:dyDescent="0.35">
      <c r="A418" s="550"/>
      <c r="B418" s="550"/>
      <c r="C418" s="576"/>
      <c r="D418" s="576"/>
      <c r="E418" s="115"/>
      <c r="F418" s="114"/>
      <c r="G418" s="73">
        <f t="shared" si="22"/>
        <v>0</v>
      </c>
    </row>
    <row r="419" spans="1:7" outlineLevel="2" x14ac:dyDescent="0.35">
      <c r="A419" s="550"/>
      <c r="B419" s="550"/>
      <c r="C419" s="576"/>
      <c r="D419" s="576"/>
      <c r="E419" s="115"/>
      <c r="F419" s="114"/>
      <c r="G419" s="73">
        <f t="shared" si="22"/>
        <v>0</v>
      </c>
    </row>
    <row r="420" spans="1:7" outlineLevel="2" x14ac:dyDescent="0.35">
      <c r="A420" s="550"/>
      <c r="B420" s="550"/>
      <c r="C420" s="576"/>
      <c r="D420" s="576"/>
      <c r="E420" s="115"/>
      <c r="F420" s="114"/>
      <c r="G420" s="73">
        <f t="shared" si="22"/>
        <v>0</v>
      </c>
    </row>
    <row r="421" spans="1:7" outlineLevel="2" x14ac:dyDescent="0.35">
      <c r="A421" s="550"/>
      <c r="B421" s="550"/>
      <c r="C421" s="576"/>
      <c r="D421" s="576"/>
      <c r="E421" s="115"/>
      <c r="F421" s="114"/>
      <c r="G421" s="73">
        <f t="shared" si="22"/>
        <v>0</v>
      </c>
    </row>
    <row r="422" spans="1:7" outlineLevel="2" x14ac:dyDescent="0.35">
      <c r="A422" s="550"/>
      <c r="B422" s="550"/>
      <c r="C422" s="576"/>
      <c r="D422" s="576"/>
      <c r="E422" s="115"/>
      <c r="F422" s="114"/>
      <c r="G422" s="73">
        <f t="shared" si="22"/>
        <v>0</v>
      </c>
    </row>
    <row r="423" spans="1:7" ht="14.5" customHeight="1" outlineLevel="3" x14ac:dyDescent="0.35">
      <c r="A423" s="577" t="s">
        <v>228</v>
      </c>
      <c r="B423" s="578"/>
      <c r="C423" s="578"/>
      <c r="D423" s="578"/>
      <c r="E423" s="578"/>
      <c r="F423" s="579"/>
      <c r="G423" s="252">
        <f>'FA9'!G23</f>
        <v>0</v>
      </c>
    </row>
    <row r="424" spans="1:7" outlineLevel="1" x14ac:dyDescent="0.35">
      <c r="F424" s="39" t="s">
        <v>17</v>
      </c>
      <c r="G424" s="75">
        <f>SUM(G413:G423)</f>
        <v>0</v>
      </c>
    </row>
    <row r="425" spans="1:7" outlineLevel="1" x14ac:dyDescent="0.35"/>
    <row r="426" spans="1:7" ht="18.5" outlineLevel="1" x14ac:dyDescent="0.35">
      <c r="A426" s="444" t="s">
        <v>53</v>
      </c>
      <c r="B426" s="561"/>
      <c r="C426" s="427"/>
      <c r="D426" s="427"/>
      <c r="E426" s="427"/>
      <c r="F426" s="427"/>
      <c r="G426" s="427"/>
    </row>
    <row r="427" spans="1:7" ht="44.5" customHeight="1" outlineLevel="1" x14ac:dyDescent="0.35">
      <c r="A427" s="154" t="s">
        <v>105</v>
      </c>
      <c r="B427" s="152" t="s">
        <v>107</v>
      </c>
      <c r="C427" s="152" t="s">
        <v>108</v>
      </c>
      <c r="D427" s="152" t="s">
        <v>109</v>
      </c>
      <c r="E427" s="154" t="s">
        <v>103</v>
      </c>
      <c r="F427" s="152" t="s">
        <v>120</v>
      </c>
      <c r="G427" s="154" t="s">
        <v>17</v>
      </c>
    </row>
    <row r="428" spans="1:7" outlineLevel="1" x14ac:dyDescent="0.35">
      <c r="A428" s="239"/>
      <c r="B428" s="160"/>
      <c r="C428" s="115"/>
      <c r="D428" s="123"/>
      <c r="E428" s="115"/>
      <c r="F428" s="114"/>
      <c r="G428" s="73">
        <f>ROUND(E428*F428,2)</f>
        <v>0</v>
      </c>
    </row>
    <row r="429" spans="1:7" outlineLevel="1" x14ac:dyDescent="0.35">
      <c r="A429" s="239"/>
      <c r="B429" s="160"/>
      <c r="C429" s="115"/>
      <c r="D429" s="123"/>
      <c r="E429" s="115"/>
      <c r="F429" s="114"/>
      <c r="G429" s="73">
        <f t="shared" ref="G429:G437" si="23">ROUND(E429*F429,2)</f>
        <v>0</v>
      </c>
    </row>
    <row r="430" spans="1:7" outlineLevel="1" x14ac:dyDescent="0.35">
      <c r="A430" s="239"/>
      <c r="B430" s="160"/>
      <c r="C430" s="115"/>
      <c r="D430" s="123"/>
      <c r="E430" s="115"/>
      <c r="F430" s="114"/>
      <c r="G430" s="73">
        <f t="shared" si="23"/>
        <v>0</v>
      </c>
    </row>
    <row r="431" spans="1:7" outlineLevel="1" x14ac:dyDescent="0.35">
      <c r="A431" s="239"/>
      <c r="B431" s="160"/>
      <c r="C431" s="115"/>
      <c r="D431" s="123"/>
      <c r="E431" s="115"/>
      <c r="F431" s="114"/>
      <c r="G431" s="73">
        <f t="shared" si="23"/>
        <v>0</v>
      </c>
    </row>
    <row r="432" spans="1:7" outlineLevel="1" x14ac:dyDescent="0.35">
      <c r="A432" s="239"/>
      <c r="B432" s="160"/>
      <c r="C432" s="115"/>
      <c r="D432" s="123"/>
      <c r="E432" s="115"/>
      <c r="F432" s="114"/>
      <c r="G432" s="73">
        <f t="shared" si="23"/>
        <v>0</v>
      </c>
    </row>
    <row r="433" spans="1:7" outlineLevel="2" x14ac:dyDescent="0.35">
      <c r="A433" s="239"/>
      <c r="B433" s="160"/>
      <c r="C433" s="115"/>
      <c r="D433" s="123"/>
      <c r="E433" s="115"/>
      <c r="F433" s="114"/>
      <c r="G433" s="73">
        <f t="shared" si="23"/>
        <v>0</v>
      </c>
    </row>
    <row r="434" spans="1:7" outlineLevel="2" x14ac:dyDescent="0.35">
      <c r="A434" s="239"/>
      <c r="B434" s="160"/>
      <c r="C434" s="115"/>
      <c r="D434" s="123"/>
      <c r="E434" s="115"/>
      <c r="F434" s="114"/>
      <c r="G434" s="73">
        <f t="shared" si="23"/>
        <v>0</v>
      </c>
    </row>
    <row r="435" spans="1:7" outlineLevel="2" x14ac:dyDescent="0.35">
      <c r="A435" s="239"/>
      <c r="B435" s="160"/>
      <c r="C435" s="115"/>
      <c r="D435" s="123"/>
      <c r="E435" s="115"/>
      <c r="F435" s="114"/>
      <c r="G435" s="73">
        <f t="shared" si="23"/>
        <v>0</v>
      </c>
    </row>
    <row r="436" spans="1:7" outlineLevel="2" x14ac:dyDescent="0.35">
      <c r="A436" s="239"/>
      <c r="B436" s="160"/>
      <c r="C436" s="115"/>
      <c r="D436" s="123"/>
      <c r="E436" s="115"/>
      <c r="F436" s="114"/>
      <c r="G436" s="73">
        <f t="shared" si="23"/>
        <v>0</v>
      </c>
    </row>
    <row r="437" spans="1:7" outlineLevel="2" x14ac:dyDescent="0.35">
      <c r="A437" s="239"/>
      <c r="B437" s="160"/>
      <c r="C437" s="115"/>
      <c r="D437" s="123"/>
      <c r="E437" s="115"/>
      <c r="F437" s="114"/>
      <c r="G437" s="73">
        <f t="shared" si="23"/>
        <v>0</v>
      </c>
    </row>
    <row r="438" spans="1:7" ht="14.5" customHeight="1" outlineLevel="3" x14ac:dyDescent="0.35">
      <c r="A438" s="577" t="s">
        <v>228</v>
      </c>
      <c r="B438" s="578"/>
      <c r="C438" s="578"/>
      <c r="D438" s="578"/>
      <c r="E438" s="578"/>
      <c r="F438" s="579"/>
      <c r="G438" s="252">
        <f>'FA9'!G23</f>
        <v>0</v>
      </c>
    </row>
    <row r="439" spans="1:7" outlineLevel="1" x14ac:dyDescent="0.35">
      <c r="F439" s="39" t="s">
        <v>17</v>
      </c>
      <c r="G439" s="75">
        <f>SUM(G428:G438)</f>
        <v>0</v>
      </c>
    </row>
    <row r="440" spans="1:7" outlineLevel="1" x14ac:dyDescent="0.35"/>
    <row r="441" spans="1:7" ht="18.5" outlineLevel="1" x14ac:dyDescent="0.35">
      <c r="A441" s="561" t="s">
        <v>159</v>
      </c>
      <c r="B441" s="561"/>
      <c r="C441" s="561"/>
      <c r="D441" s="561"/>
      <c r="E441" s="561"/>
      <c r="F441" s="561"/>
      <c r="G441" s="561"/>
    </row>
    <row r="442" spans="1:7" outlineLevel="1" x14ac:dyDescent="0.35">
      <c r="A442" s="445" t="s">
        <v>230</v>
      </c>
      <c r="B442" s="446"/>
      <c r="C442" s="446"/>
      <c r="D442" s="446"/>
      <c r="E442" s="446"/>
      <c r="F442" s="446"/>
      <c r="G442" s="447"/>
    </row>
    <row r="443" spans="1:7" outlineLevel="1" x14ac:dyDescent="0.35">
      <c r="A443" s="448"/>
      <c r="B443" s="449"/>
      <c r="C443" s="449"/>
      <c r="D443" s="449"/>
      <c r="E443" s="449"/>
      <c r="F443" s="449"/>
      <c r="G443" s="450"/>
    </row>
    <row r="444" spans="1:7" outlineLevel="1" x14ac:dyDescent="0.35">
      <c r="A444" s="448"/>
      <c r="B444" s="449"/>
      <c r="C444" s="449"/>
      <c r="D444" s="449"/>
      <c r="E444" s="449"/>
      <c r="F444" s="449"/>
      <c r="G444" s="450"/>
    </row>
    <row r="445" spans="1:7" outlineLevel="1" x14ac:dyDescent="0.35">
      <c r="A445" s="451" t="s">
        <v>229</v>
      </c>
      <c r="B445" s="452"/>
      <c r="C445" s="452"/>
      <c r="D445" s="452"/>
      <c r="E445" s="452"/>
      <c r="F445" s="452"/>
      <c r="G445" s="453"/>
    </row>
    <row r="446" spans="1:7" s="255" customFormat="1" outlineLevel="1" x14ac:dyDescent="0.35">
      <c r="A446" s="454" t="s">
        <v>106</v>
      </c>
      <c r="B446" s="455"/>
      <c r="C446" s="455"/>
      <c r="D446" s="455"/>
      <c r="E446" s="455"/>
      <c r="F446" s="455"/>
      <c r="G446" s="456"/>
    </row>
    <row r="447" spans="1:7" s="19" customFormat="1" outlineLevel="1" x14ac:dyDescent="0.35">
      <c r="B447" s="419" t="s">
        <v>216</v>
      </c>
      <c r="C447" s="419"/>
      <c r="D447" s="241" t="s">
        <v>239</v>
      </c>
    </row>
    <row r="448" spans="1:7" s="19" customFormat="1" outlineLevel="1" x14ac:dyDescent="0.35">
      <c r="B448" s="418"/>
      <c r="C448" s="418"/>
      <c r="D448" s="256"/>
    </row>
    <row r="449" spans="1:7" s="19" customFormat="1" outlineLevel="1" x14ac:dyDescent="0.35">
      <c r="B449" s="418"/>
      <c r="C449" s="418"/>
      <c r="D449" s="256"/>
    </row>
    <row r="450" spans="1:7" s="19" customFormat="1" outlineLevel="1" x14ac:dyDescent="0.35">
      <c r="B450" s="418"/>
      <c r="C450" s="418"/>
      <c r="D450" s="256"/>
    </row>
    <row r="451" spans="1:7" s="19" customFormat="1" outlineLevel="1" x14ac:dyDescent="0.35">
      <c r="B451" s="418"/>
      <c r="C451" s="418"/>
      <c r="D451" s="256"/>
    </row>
    <row r="452" spans="1:7" s="19" customFormat="1" outlineLevel="1" x14ac:dyDescent="0.35">
      <c r="A452" s="113" t="s">
        <v>155</v>
      </c>
      <c r="B452" s="418"/>
      <c r="C452" s="418"/>
      <c r="D452" s="256"/>
    </row>
    <row r="453" spans="1:7" ht="43.15" customHeight="1" outlineLevel="1" x14ac:dyDescent="0.35">
      <c r="A453" s="235" t="s">
        <v>217</v>
      </c>
      <c r="B453" s="419" t="s">
        <v>216</v>
      </c>
      <c r="C453" s="419"/>
      <c r="D453" s="154" t="s">
        <v>115</v>
      </c>
      <c r="E453" s="152" t="s">
        <v>37</v>
      </c>
      <c r="F453" s="154" t="s">
        <v>111</v>
      </c>
      <c r="G453" s="154" t="s">
        <v>17</v>
      </c>
    </row>
    <row r="454" spans="1:7" outlineLevel="1" x14ac:dyDescent="0.35">
      <c r="A454" s="239"/>
      <c r="B454" s="550"/>
      <c r="C454" s="550"/>
      <c r="D454" s="160"/>
      <c r="E454" s="115"/>
      <c r="F454" s="125"/>
      <c r="G454" s="73">
        <f>ROUND(E454*F454,2)</f>
        <v>0</v>
      </c>
    </row>
    <row r="455" spans="1:7" outlineLevel="1" x14ac:dyDescent="0.35">
      <c r="A455" s="239"/>
      <c r="B455" s="550"/>
      <c r="C455" s="550"/>
      <c r="D455" s="160"/>
      <c r="E455" s="115"/>
      <c r="F455" s="125"/>
      <c r="G455" s="73">
        <f t="shared" ref="G455:G463" si="24">ROUND(E455*F455,2)</f>
        <v>0</v>
      </c>
    </row>
    <row r="456" spans="1:7" outlineLevel="1" x14ac:dyDescent="0.35">
      <c r="A456" s="239"/>
      <c r="B456" s="550"/>
      <c r="C456" s="550"/>
      <c r="D456" s="160"/>
      <c r="E456" s="115"/>
      <c r="F456" s="125"/>
      <c r="G456" s="73">
        <f t="shared" si="24"/>
        <v>0</v>
      </c>
    </row>
    <row r="457" spans="1:7" outlineLevel="1" x14ac:dyDescent="0.35">
      <c r="A457" s="239"/>
      <c r="B457" s="550"/>
      <c r="C457" s="550"/>
      <c r="D457" s="160"/>
      <c r="E457" s="115"/>
      <c r="F457" s="125"/>
      <c r="G457" s="73">
        <f t="shared" si="24"/>
        <v>0</v>
      </c>
    </row>
    <row r="458" spans="1:7" outlineLevel="1" x14ac:dyDescent="0.35">
      <c r="A458" s="239"/>
      <c r="B458" s="550"/>
      <c r="C458" s="550"/>
      <c r="D458" s="160"/>
      <c r="E458" s="115"/>
      <c r="F458" s="125"/>
      <c r="G458" s="73">
        <f t="shared" si="24"/>
        <v>0</v>
      </c>
    </row>
    <row r="459" spans="1:7" outlineLevel="2" x14ac:dyDescent="0.35">
      <c r="A459" s="239"/>
      <c r="B459" s="550"/>
      <c r="C459" s="550"/>
      <c r="D459" s="160"/>
      <c r="E459" s="115"/>
      <c r="F459" s="125"/>
      <c r="G459" s="73">
        <f t="shared" si="24"/>
        <v>0</v>
      </c>
    </row>
    <row r="460" spans="1:7" outlineLevel="2" x14ac:dyDescent="0.35">
      <c r="A460" s="239"/>
      <c r="B460" s="550"/>
      <c r="C460" s="550"/>
      <c r="D460" s="160"/>
      <c r="E460" s="115"/>
      <c r="F460" s="125"/>
      <c r="G460" s="73">
        <f t="shared" si="24"/>
        <v>0</v>
      </c>
    </row>
    <row r="461" spans="1:7" outlineLevel="2" x14ac:dyDescent="0.35">
      <c r="A461" s="239"/>
      <c r="B461" s="550"/>
      <c r="C461" s="550"/>
      <c r="D461" s="160"/>
      <c r="E461" s="115"/>
      <c r="F461" s="125"/>
      <c r="G461" s="73">
        <f t="shared" si="24"/>
        <v>0</v>
      </c>
    </row>
    <row r="462" spans="1:7" outlineLevel="2" x14ac:dyDescent="0.35">
      <c r="A462" s="239"/>
      <c r="B462" s="550"/>
      <c r="C462" s="550"/>
      <c r="D462" s="160"/>
      <c r="E462" s="115"/>
      <c r="F462" s="125"/>
      <c r="G462" s="73">
        <f t="shared" si="24"/>
        <v>0</v>
      </c>
    </row>
    <row r="463" spans="1:7" outlineLevel="2" x14ac:dyDescent="0.35">
      <c r="A463" s="239"/>
      <c r="B463" s="550"/>
      <c r="C463" s="550"/>
      <c r="D463" s="160"/>
      <c r="E463" s="115"/>
      <c r="F463" s="125"/>
      <c r="G463" s="73">
        <f t="shared" si="24"/>
        <v>0</v>
      </c>
    </row>
    <row r="464" spans="1:7" ht="14.5" customHeight="1" outlineLevel="3" x14ac:dyDescent="0.35">
      <c r="A464" s="577" t="s">
        <v>228</v>
      </c>
      <c r="B464" s="578"/>
      <c r="C464" s="578"/>
      <c r="D464" s="578"/>
      <c r="E464" s="578"/>
      <c r="F464" s="579"/>
      <c r="G464" s="252">
        <f>'FA9'!G62</f>
        <v>0</v>
      </c>
    </row>
    <row r="465" spans="1:7" outlineLevel="1" x14ac:dyDescent="0.35">
      <c r="F465" s="39" t="s">
        <v>17</v>
      </c>
      <c r="G465" s="75">
        <f>SUM(G454:G464)</f>
        <v>0</v>
      </c>
    </row>
    <row r="466" spans="1:7" outlineLevel="1" x14ac:dyDescent="0.35"/>
    <row r="467" spans="1:7" ht="18" customHeight="1" outlineLevel="1" x14ac:dyDescent="0.35">
      <c r="A467" s="561" t="s">
        <v>113</v>
      </c>
      <c r="B467" s="561"/>
      <c r="C467" s="561"/>
      <c r="D467" s="561"/>
      <c r="E467" s="561"/>
      <c r="F467" s="561"/>
      <c r="G467" s="561"/>
    </row>
    <row r="468" spans="1:7" outlineLevel="1" x14ac:dyDescent="0.35">
      <c r="A468" s="416" t="s">
        <v>116</v>
      </c>
      <c r="B468" s="416"/>
      <c r="C468" s="416"/>
      <c r="D468" s="416"/>
      <c r="E468" s="416"/>
      <c r="F468" s="416"/>
      <c r="G468" s="416"/>
    </row>
    <row r="469" spans="1:7" ht="43.5" outlineLevel="1" x14ac:dyDescent="0.35">
      <c r="A469" s="438" t="s">
        <v>114</v>
      </c>
      <c r="B469" s="457"/>
      <c r="C469" s="439"/>
      <c r="D469" s="154" t="s">
        <v>110</v>
      </c>
      <c r="E469" s="152" t="s">
        <v>112</v>
      </c>
      <c r="F469" s="154" t="s">
        <v>111</v>
      </c>
      <c r="G469" s="154" t="s">
        <v>17</v>
      </c>
    </row>
    <row r="470" spans="1:7" outlineLevel="1" x14ac:dyDescent="0.35">
      <c r="A470" s="541"/>
      <c r="B470" s="546"/>
      <c r="C470" s="542"/>
      <c r="D470" s="160"/>
      <c r="E470" s="115"/>
      <c r="F470" s="125"/>
      <c r="G470" s="73">
        <f>ROUND(E470*F470,2)</f>
        <v>0</v>
      </c>
    </row>
    <row r="471" spans="1:7" outlineLevel="1" x14ac:dyDescent="0.35">
      <c r="A471" s="541"/>
      <c r="B471" s="546"/>
      <c r="C471" s="542"/>
      <c r="D471" s="160"/>
      <c r="E471" s="115"/>
      <c r="F471" s="125"/>
      <c r="G471" s="73">
        <f t="shared" ref="G471:G479" si="25">ROUND(E471*F471,2)</f>
        <v>0</v>
      </c>
    </row>
    <row r="472" spans="1:7" outlineLevel="1" x14ac:dyDescent="0.35">
      <c r="A472" s="541"/>
      <c r="B472" s="546"/>
      <c r="C472" s="542"/>
      <c r="D472" s="160"/>
      <c r="E472" s="115"/>
      <c r="F472" s="125"/>
      <c r="G472" s="73">
        <f t="shared" si="25"/>
        <v>0</v>
      </c>
    </row>
    <row r="473" spans="1:7" outlineLevel="1" x14ac:dyDescent="0.35">
      <c r="A473" s="541"/>
      <c r="B473" s="546"/>
      <c r="C473" s="542"/>
      <c r="D473" s="160"/>
      <c r="E473" s="115"/>
      <c r="F473" s="125"/>
      <c r="G473" s="73">
        <f t="shared" si="25"/>
        <v>0</v>
      </c>
    </row>
    <row r="474" spans="1:7" outlineLevel="1" x14ac:dyDescent="0.35">
      <c r="A474" s="541"/>
      <c r="B474" s="546"/>
      <c r="C474" s="542"/>
      <c r="D474" s="160"/>
      <c r="E474" s="115"/>
      <c r="F474" s="125"/>
      <c r="G474" s="73">
        <f t="shared" si="25"/>
        <v>0</v>
      </c>
    </row>
    <row r="475" spans="1:7" outlineLevel="2" x14ac:dyDescent="0.35">
      <c r="A475" s="541"/>
      <c r="B475" s="546"/>
      <c r="C475" s="542"/>
      <c r="D475" s="160"/>
      <c r="E475" s="115"/>
      <c r="F475" s="125"/>
      <c r="G475" s="73">
        <f t="shared" si="25"/>
        <v>0</v>
      </c>
    </row>
    <row r="476" spans="1:7" outlineLevel="2" x14ac:dyDescent="0.35">
      <c r="A476" s="541"/>
      <c r="B476" s="546"/>
      <c r="C476" s="542"/>
      <c r="D476" s="160"/>
      <c r="E476" s="115"/>
      <c r="F476" s="125"/>
      <c r="G476" s="73">
        <f t="shared" si="25"/>
        <v>0</v>
      </c>
    </row>
    <row r="477" spans="1:7" outlineLevel="2" x14ac:dyDescent="0.35">
      <c r="A477" s="541"/>
      <c r="B477" s="546"/>
      <c r="C477" s="542"/>
      <c r="D477" s="160"/>
      <c r="E477" s="115"/>
      <c r="F477" s="125"/>
      <c r="G477" s="73">
        <f t="shared" si="25"/>
        <v>0</v>
      </c>
    </row>
    <row r="478" spans="1:7" ht="14.5" customHeight="1" outlineLevel="2" x14ac:dyDescent="0.35">
      <c r="A478" s="541"/>
      <c r="B478" s="546"/>
      <c r="C478" s="542"/>
      <c r="D478" s="160"/>
      <c r="E478" s="115"/>
      <c r="F478" s="125"/>
      <c r="G478" s="73">
        <f t="shared" si="25"/>
        <v>0</v>
      </c>
    </row>
    <row r="479" spans="1:7" outlineLevel="2" x14ac:dyDescent="0.35">
      <c r="A479" s="541"/>
      <c r="B479" s="546"/>
      <c r="C479" s="542"/>
      <c r="D479" s="160"/>
      <c r="E479" s="115"/>
      <c r="F479" s="125"/>
      <c r="G479" s="73">
        <f t="shared" si="25"/>
        <v>0</v>
      </c>
    </row>
    <row r="480" spans="1:7" ht="14.5" customHeight="1" outlineLevel="3" x14ac:dyDescent="0.35">
      <c r="A480" s="577" t="s">
        <v>228</v>
      </c>
      <c r="B480" s="578"/>
      <c r="C480" s="578"/>
      <c r="D480" s="578"/>
      <c r="E480" s="578"/>
      <c r="F480" s="579"/>
      <c r="G480" s="252">
        <f>'FA9'!G77</f>
        <v>0</v>
      </c>
    </row>
    <row r="481" spans="1:7" outlineLevel="1" x14ac:dyDescent="0.35">
      <c r="F481" s="39" t="s">
        <v>17</v>
      </c>
      <c r="G481" s="75">
        <f>SUM(G470:G480)</f>
        <v>0</v>
      </c>
    </row>
    <row r="482" spans="1:7" ht="14.5" customHeight="1" outlineLevel="1" x14ac:dyDescent="0.35"/>
    <row r="483" spans="1:7" ht="18.5" outlineLevel="1" x14ac:dyDescent="0.35">
      <c r="A483" s="561" t="s">
        <v>117</v>
      </c>
      <c r="B483" s="561"/>
      <c r="C483" s="561"/>
      <c r="D483" s="561"/>
      <c r="E483" s="561"/>
      <c r="F483" s="561"/>
      <c r="G483" s="561"/>
    </row>
    <row r="484" spans="1:7" ht="28" outlineLevel="1" x14ac:dyDescent="0.35">
      <c r="A484" s="419" t="s">
        <v>117</v>
      </c>
      <c r="B484" s="419"/>
      <c r="C484" s="438" t="s">
        <v>121</v>
      </c>
      <c r="D484" s="439"/>
      <c r="E484" s="154" t="s">
        <v>103</v>
      </c>
      <c r="F484" s="152" t="s">
        <v>120</v>
      </c>
      <c r="G484" s="154" t="s">
        <v>17</v>
      </c>
    </row>
    <row r="485" spans="1:7" outlineLevel="1" x14ac:dyDescent="0.35">
      <c r="A485" s="550"/>
      <c r="B485" s="550"/>
      <c r="C485" s="550"/>
      <c r="D485" s="550"/>
      <c r="E485" s="115"/>
      <c r="F485" s="114"/>
      <c r="G485" s="73">
        <f>ROUND(E485*F485,2)</f>
        <v>0</v>
      </c>
    </row>
    <row r="486" spans="1:7" outlineLevel="1" x14ac:dyDescent="0.35">
      <c r="A486" s="550"/>
      <c r="B486" s="550"/>
      <c r="C486" s="550"/>
      <c r="D486" s="550"/>
      <c r="E486" s="115"/>
      <c r="F486" s="114"/>
      <c r="G486" s="73">
        <f t="shared" ref="G486:G494" si="26">ROUND(E486*F486,2)</f>
        <v>0</v>
      </c>
    </row>
    <row r="487" spans="1:7" outlineLevel="1" x14ac:dyDescent="0.35">
      <c r="A487" s="550"/>
      <c r="B487" s="550"/>
      <c r="C487" s="550"/>
      <c r="D487" s="550"/>
      <c r="E487" s="115"/>
      <c r="F487" s="114"/>
      <c r="G487" s="73">
        <f t="shared" si="26"/>
        <v>0</v>
      </c>
    </row>
    <row r="488" spans="1:7" outlineLevel="1" x14ac:dyDescent="0.35">
      <c r="A488" s="550"/>
      <c r="B488" s="550"/>
      <c r="C488" s="550"/>
      <c r="D488" s="550"/>
      <c r="E488" s="115"/>
      <c r="F488" s="114"/>
      <c r="G488" s="73">
        <f t="shared" si="26"/>
        <v>0</v>
      </c>
    </row>
    <row r="489" spans="1:7" outlineLevel="1" x14ac:dyDescent="0.35">
      <c r="A489" s="550"/>
      <c r="B489" s="550"/>
      <c r="C489" s="550"/>
      <c r="D489" s="550"/>
      <c r="E489" s="115"/>
      <c r="F489" s="114"/>
      <c r="G489" s="73">
        <f t="shared" si="26"/>
        <v>0</v>
      </c>
    </row>
    <row r="490" spans="1:7" outlineLevel="2" x14ac:dyDescent="0.35">
      <c r="A490" s="550"/>
      <c r="B490" s="550"/>
      <c r="C490" s="550"/>
      <c r="D490" s="550"/>
      <c r="E490" s="115"/>
      <c r="F490" s="114"/>
      <c r="G490" s="73">
        <f t="shared" si="26"/>
        <v>0</v>
      </c>
    </row>
    <row r="491" spans="1:7" outlineLevel="2" x14ac:dyDescent="0.35">
      <c r="A491" s="550"/>
      <c r="B491" s="550"/>
      <c r="C491" s="550"/>
      <c r="D491" s="550"/>
      <c r="E491" s="115"/>
      <c r="F491" s="114"/>
      <c r="G491" s="73">
        <f t="shared" si="26"/>
        <v>0</v>
      </c>
    </row>
    <row r="492" spans="1:7" outlineLevel="2" x14ac:dyDescent="0.35">
      <c r="A492" s="550"/>
      <c r="B492" s="550"/>
      <c r="C492" s="550"/>
      <c r="D492" s="550"/>
      <c r="E492" s="115"/>
      <c r="F492" s="114"/>
      <c r="G492" s="73">
        <f t="shared" si="26"/>
        <v>0</v>
      </c>
    </row>
    <row r="493" spans="1:7" outlineLevel="2" x14ac:dyDescent="0.35">
      <c r="A493" s="550"/>
      <c r="B493" s="550"/>
      <c r="C493" s="550"/>
      <c r="D493" s="550"/>
      <c r="E493" s="115"/>
      <c r="F493" s="114"/>
      <c r="G493" s="73">
        <f t="shared" si="26"/>
        <v>0</v>
      </c>
    </row>
    <row r="494" spans="1:7" outlineLevel="2" x14ac:dyDescent="0.35">
      <c r="A494" s="550"/>
      <c r="B494" s="550"/>
      <c r="C494" s="550"/>
      <c r="D494" s="550"/>
      <c r="E494" s="115"/>
      <c r="F494" s="114"/>
      <c r="G494" s="73">
        <f t="shared" si="26"/>
        <v>0</v>
      </c>
    </row>
    <row r="495" spans="1:7" ht="14.5" customHeight="1" outlineLevel="3" x14ac:dyDescent="0.35">
      <c r="A495" s="577" t="s">
        <v>228</v>
      </c>
      <c r="B495" s="578"/>
      <c r="C495" s="578"/>
      <c r="D495" s="578"/>
      <c r="E495" s="578"/>
      <c r="F495" s="579"/>
      <c r="G495" s="252">
        <f>'FA9'!G91</f>
        <v>0</v>
      </c>
    </row>
    <row r="496" spans="1:7" outlineLevel="1" x14ac:dyDescent="0.35">
      <c r="F496" s="39" t="s">
        <v>17</v>
      </c>
      <c r="G496" s="75">
        <f>SUM(G485:G495)</f>
        <v>0</v>
      </c>
    </row>
    <row r="497" spans="1:7" outlineLevel="1" x14ac:dyDescent="0.35"/>
    <row r="498" spans="1:7" ht="15.5" x14ac:dyDescent="0.35">
      <c r="F498" s="142" t="s">
        <v>133</v>
      </c>
      <c r="G498" s="140">
        <f>G424+G439+G465+G481+G496</f>
        <v>0</v>
      </c>
    </row>
    <row r="499" spans="1:7" ht="14.5" customHeight="1" thickBot="1" x14ac:dyDescent="0.4"/>
    <row r="500" spans="1:7" ht="57.5" thickBot="1" x14ac:dyDescent="0.4">
      <c r="A500" s="167" t="s">
        <v>137</v>
      </c>
      <c r="B500" s="477" t="s">
        <v>204</v>
      </c>
      <c r="C500" s="478"/>
      <c r="D500" s="478"/>
      <c r="E500" s="478"/>
      <c r="F500" s="478"/>
      <c r="G500" s="479"/>
    </row>
    <row r="501" spans="1:7" ht="14.5" customHeight="1" outlineLevel="1" x14ac:dyDescent="0.35">
      <c r="A501" s="209" t="s">
        <v>93</v>
      </c>
      <c r="B501" s="211" t="s">
        <v>94</v>
      </c>
      <c r="C501" s="38" t="s">
        <v>68</v>
      </c>
      <c r="D501" s="430" t="s">
        <v>36</v>
      </c>
      <c r="E501" s="430"/>
      <c r="F501" s="209" t="s">
        <v>30</v>
      </c>
      <c r="G501" s="209" t="s">
        <v>17</v>
      </c>
    </row>
    <row r="502" spans="1:7" ht="14.5" customHeight="1" outlineLevel="1" x14ac:dyDescent="0.35">
      <c r="A502" s="116" t="s">
        <v>195</v>
      </c>
      <c r="B502" s="117"/>
      <c r="C502" s="117"/>
      <c r="D502" s="403" t="s">
        <v>165</v>
      </c>
      <c r="E502" s="403"/>
      <c r="F502" s="118"/>
      <c r="G502" s="74">
        <f>ROUND(F502*C502,2)</f>
        <v>0</v>
      </c>
    </row>
    <row r="503" spans="1:7" ht="14.5" customHeight="1" outlineLevel="1" x14ac:dyDescent="0.35">
      <c r="C503" s="7" t="s">
        <v>69</v>
      </c>
      <c r="D503" s="403" t="s">
        <v>166</v>
      </c>
      <c r="E503" s="403"/>
      <c r="F503" s="118"/>
      <c r="G503" s="74">
        <f>ROUND(F503*(C504-1)*C502,2)</f>
        <v>0</v>
      </c>
    </row>
    <row r="504" spans="1:7" ht="14.5" customHeight="1" outlineLevel="1" x14ac:dyDescent="0.35">
      <c r="C504" s="117"/>
      <c r="D504" s="403" t="s">
        <v>31</v>
      </c>
      <c r="E504" s="403"/>
      <c r="F504" s="118"/>
      <c r="G504" s="74">
        <f>ROUND(F504*C504*C502,2)</f>
        <v>0</v>
      </c>
    </row>
    <row r="505" spans="1:7" ht="14.5" customHeight="1" outlineLevel="1" x14ac:dyDescent="0.35">
      <c r="D505" s="403" t="s">
        <v>32</v>
      </c>
      <c r="E505" s="403"/>
      <c r="F505" s="118"/>
      <c r="G505" s="118"/>
    </row>
    <row r="506" spans="1:7" ht="14.5" customHeight="1" outlineLevel="1" x14ac:dyDescent="0.35">
      <c r="D506" s="403" t="s">
        <v>15</v>
      </c>
      <c r="E506" s="403"/>
      <c r="F506" s="118"/>
      <c r="G506" s="118"/>
    </row>
    <row r="507" spans="1:7" ht="14.5" customHeight="1" outlineLevel="1" x14ac:dyDescent="0.35">
      <c r="F507" s="39" t="s">
        <v>17</v>
      </c>
      <c r="G507" s="75">
        <f>SUM(G502:G506)*B502</f>
        <v>0</v>
      </c>
    </row>
    <row r="508" spans="1:7" ht="14.5" customHeight="1" outlineLevel="1" x14ac:dyDescent="0.35"/>
    <row r="509" spans="1:7" ht="14.5" customHeight="1" outlineLevel="1" x14ac:dyDescent="0.35">
      <c r="A509" s="209" t="s">
        <v>93</v>
      </c>
      <c r="B509" s="211" t="s">
        <v>94</v>
      </c>
      <c r="C509" s="38" t="s">
        <v>68</v>
      </c>
      <c r="D509" s="430" t="s">
        <v>36</v>
      </c>
      <c r="E509" s="430"/>
      <c r="F509" s="209" t="s">
        <v>30</v>
      </c>
      <c r="G509" s="209" t="s">
        <v>17</v>
      </c>
    </row>
    <row r="510" spans="1:7" ht="14.5" customHeight="1" outlineLevel="1" x14ac:dyDescent="0.35">
      <c r="A510" s="116" t="s">
        <v>196</v>
      </c>
      <c r="B510" s="117"/>
      <c r="C510" s="117"/>
      <c r="D510" s="403" t="s">
        <v>277</v>
      </c>
      <c r="E510" s="403"/>
      <c r="F510" s="118"/>
      <c r="G510" s="74">
        <f>ROUND(F510*C510,2)</f>
        <v>0</v>
      </c>
    </row>
    <row r="511" spans="1:7" ht="14.5" customHeight="1" outlineLevel="1" x14ac:dyDescent="0.35">
      <c r="C511" s="7" t="s">
        <v>69</v>
      </c>
      <c r="D511" s="463" t="s">
        <v>166</v>
      </c>
      <c r="E511" s="463"/>
      <c r="F511" s="214"/>
      <c r="G511" s="214"/>
    </row>
    <row r="512" spans="1:7" ht="14.5" customHeight="1" outlineLevel="1" x14ac:dyDescent="0.35">
      <c r="C512" s="117"/>
      <c r="D512" s="403" t="s">
        <v>31</v>
      </c>
      <c r="E512" s="403"/>
      <c r="F512" s="118"/>
      <c r="G512" s="74">
        <f>ROUND(F512*C512*C510,2)</f>
        <v>0</v>
      </c>
    </row>
    <row r="513" spans="1:7" ht="14.5" customHeight="1" outlineLevel="1" x14ac:dyDescent="0.35">
      <c r="D513" s="403" t="s">
        <v>32</v>
      </c>
      <c r="E513" s="403"/>
      <c r="F513" s="118"/>
      <c r="G513" s="118"/>
    </row>
    <row r="514" spans="1:7" ht="14.5" customHeight="1" outlineLevel="1" x14ac:dyDescent="0.35">
      <c r="D514" s="403" t="s">
        <v>15</v>
      </c>
      <c r="E514" s="403"/>
      <c r="F514" s="118"/>
      <c r="G514" s="118"/>
    </row>
    <row r="515" spans="1:7" ht="14.5" customHeight="1" outlineLevel="1" x14ac:dyDescent="0.35">
      <c r="F515" s="39" t="s">
        <v>17</v>
      </c>
      <c r="G515" s="75">
        <f>SUM(G510:G514)*B510</f>
        <v>0</v>
      </c>
    </row>
    <row r="516" spans="1:7" ht="14.5" customHeight="1" outlineLevel="1" x14ac:dyDescent="0.35"/>
    <row r="517" spans="1:7" ht="14.5" customHeight="1" outlineLevel="1" x14ac:dyDescent="0.35">
      <c r="A517" s="547" t="s">
        <v>232</v>
      </c>
      <c r="B517" s="548"/>
      <c r="C517" s="548"/>
      <c r="D517" s="548"/>
      <c r="E517" s="548"/>
      <c r="F517" s="548"/>
      <c r="G517" s="549"/>
    </row>
    <row r="518" spans="1:7" s="168" customFormat="1" ht="28" outlineLevel="1" x14ac:dyDescent="0.35">
      <c r="A518" s="419" t="s">
        <v>8</v>
      </c>
      <c r="B518" s="419"/>
      <c r="C518" s="419" t="s">
        <v>205</v>
      </c>
      <c r="D518" s="419"/>
      <c r="E518" s="210" t="s">
        <v>103</v>
      </c>
      <c r="F518" s="210" t="s">
        <v>120</v>
      </c>
      <c r="G518" s="210" t="s">
        <v>17</v>
      </c>
    </row>
    <row r="519" spans="1:7" s="168" customFormat="1" outlineLevel="1" x14ac:dyDescent="0.35">
      <c r="A519" s="550"/>
      <c r="B519" s="550"/>
      <c r="C519" s="550"/>
      <c r="D519" s="550"/>
      <c r="E519" s="115"/>
      <c r="F519" s="114"/>
      <c r="G519" s="73">
        <f>ROUND(E519*(F519/$B$9),2)</f>
        <v>0</v>
      </c>
    </row>
    <row r="520" spans="1:7" s="168" customFormat="1" outlineLevel="1" x14ac:dyDescent="0.35">
      <c r="A520" s="550"/>
      <c r="B520" s="550"/>
      <c r="C520" s="550"/>
      <c r="D520" s="550"/>
      <c r="E520" s="115"/>
      <c r="F520" s="114"/>
      <c r="G520" s="73">
        <f t="shared" ref="G520:G533" si="27">ROUND(E520*(F520/$B$9),2)</f>
        <v>0</v>
      </c>
    </row>
    <row r="521" spans="1:7" s="168" customFormat="1" outlineLevel="1" x14ac:dyDescent="0.35">
      <c r="A521" s="550"/>
      <c r="B521" s="550"/>
      <c r="C521" s="550"/>
      <c r="D521" s="550"/>
      <c r="E521" s="115"/>
      <c r="F521" s="114"/>
      <c r="G521" s="73">
        <f t="shared" si="27"/>
        <v>0</v>
      </c>
    </row>
    <row r="522" spans="1:7" s="168" customFormat="1" outlineLevel="1" x14ac:dyDescent="0.35">
      <c r="A522" s="550"/>
      <c r="B522" s="550"/>
      <c r="C522" s="550"/>
      <c r="D522" s="550"/>
      <c r="E522" s="115"/>
      <c r="F522" s="114"/>
      <c r="G522" s="73">
        <f t="shared" si="27"/>
        <v>0</v>
      </c>
    </row>
    <row r="523" spans="1:7" s="168" customFormat="1" outlineLevel="1" x14ac:dyDescent="0.35">
      <c r="A523" s="550"/>
      <c r="B523" s="550"/>
      <c r="C523" s="550"/>
      <c r="D523" s="550"/>
      <c r="E523" s="115"/>
      <c r="F523" s="114"/>
      <c r="G523" s="73">
        <f t="shared" si="27"/>
        <v>0</v>
      </c>
    </row>
    <row r="524" spans="1:7" s="168" customFormat="1" outlineLevel="2" x14ac:dyDescent="0.35">
      <c r="A524" s="550"/>
      <c r="B524" s="550"/>
      <c r="C524" s="550"/>
      <c r="D524" s="550"/>
      <c r="E524" s="115"/>
      <c r="F524" s="114"/>
      <c r="G524" s="73">
        <f t="shared" si="27"/>
        <v>0</v>
      </c>
    </row>
    <row r="525" spans="1:7" s="168" customFormat="1" outlineLevel="2" x14ac:dyDescent="0.35">
      <c r="A525" s="550"/>
      <c r="B525" s="550"/>
      <c r="C525" s="550"/>
      <c r="D525" s="550"/>
      <c r="E525" s="115"/>
      <c r="F525" s="114"/>
      <c r="G525" s="73">
        <f t="shared" si="27"/>
        <v>0</v>
      </c>
    </row>
    <row r="526" spans="1:7" s="168" customFormat="1" outlineLevel="2" x14ac:dyDescent="0.35">
      <c r="A526" s="550"/>
      <c r="B526" s="550"/>
      <c r="C526" s="550"/>
      <c r="D526" s="550"/>
      <c r="E526" s="115"/>
      <c r="F526" s="114"/>
      <c r="G526" s="73">
        <f t="shared" si="27"/>
        <v>0</v>
      </c>
    </row>
    <row r="527" spans="1:7" s="168" customFormat="1" outlineLevel="2" x14ac:dyDescent="0.35">
      <c r="A527" s="550"/>
      <c r="B527" s="550"/>
      <c r="C527" s="550"/>
      <c r="D527" s="550"/>
      <c r="E527" s="115"/>
      <c r="F527" s="114"/>
      <c r="G527" s="73">
        <f t="shared" si="27"/>
        <v>0</v>
      </c>
    </row>
    <row r="528" spans="1:7" s="168" customFormat="1" outlineLevel="2" x14ac:dyDescent="0.35">
      <c r="A528" s="550"/>
      <c r="B528" s="550"/>
      <c r="C528" s="550"/>
      <c r="D528" s="550"/>
      <c r="E528" s="115"/>
      <c r="F528" s="114"/>
      <c r="G528" s="73">
        <f t="shared" si="27"/>
        <v>0</v>
      </c>
    </row>
    <row r="529" spans="1:7" s="168" customFormat="1" outlineLevel="3" x14ac:dyDescent="0.35">
      <c r="A529" s="550"/>
      <c r="B529" s="550"/>
      <c r="C529" s="550"/>
      <c r="D529" s="550"/>
      <c r="E529" s="115"/>
      <c r="F529" s="114"/>
      <c r="G529" s="73">
        <f t="shared" si="27"/>
        <v>0</v>
      </c>
    </row>
    <row r="530" spans="1:7" s="168" customFormat="1" outlineLevel="3" x14ac:dyDescent="0.35">
      <c r="A530" s="550"/>
      <c r="B530" s="550"/>
      <c r="C530" s="550"/>
      <c r="D530" s="550"/>
      <c r="E530" s="115"/>
      <c r="F530" s="114"/>
      <c r="G530" s="73">
        <f t="shared" si="27"/>
        <v>0</v>
      </c>
    </row>
    <row r="531" spans="1:7" s="168" customFormat="1" outlineLevel="3" x14ac:dyDescent="0.35">
      <c r="A531" s="550"/>
      <c r="B531" s="550"/>
      <c r="C531" s="550"/>
      <c r="D531" s="550"/>
      <c r="E531" s="115"/>
      <c r="F531" s="114"/>
      <c r="G531" s="73">
        <f t="shared" si="27"/>
        <v>0</v>
      </c>
    </row>
    <row r="532" spans="1:7" s="168" customFormat="1" outlineLevel="3" x14ac:dyDescent="0.35">
      <c r="A532" s="550"/>
      <c r="B532" s="550"/>
      <c r="C532" s="550"/>
      <c r="D532" s="550"/>
      <c r="E532" s="115"/>
      <c r="F532" s="114"/>
      <c r="G532" s="73">
        <f t="shared" si="27"/>
        <v>0</v>
      </c>
    </row>
    <row r="533" spans="1:7" s="168" customFormat="1" outlineLevel="3" x14ac:dyDescent="0.35">
      <c r="A533" s="550"/>
      <c r="B533" s="550"/>
      <c r="C533" s="550"/>
      <c r="D533" s="550"/>
      <c r="E533" s="115"/>
      <c r="F533" s="114"/>
      <c r="G533" s="73">
        <f t="shared" si="27"/>
        <v>0</v>
      </c>
    </row>
    <row r="534" spans="1:7" ht="15.5" x14ac:dyDescent="0.35">
      <c r="F534" s="142" t="s">
        <v>160</v>
      </c>
      <c r="G534" s="140">
        <f>SUM(G519:G533)</f>
        <v>0</v>
      </c>
    </row>
    <row r="535" spans="1:7" ht="14.5" customHeight="1" x14ac:dyDescent="0.35"/>
    <row r="536" spans="1:7" ht="14.5" customHeight="1" x14ac:dyDescent="0.35">
      <c r="A536" s="547" t="s">
        <v>235</v>
      </c>
      <c r="B536" s="548"/>
      <c r="C536" s="548"/>
      <c r="D536" s="548"/>
      <c r="E536" s="548"/>
      <c r="F536" s="548"/>
      <c r="G536" s="549"/>
    </row>
    <row r="537" spans="1:7" s="168" customFormat="1" ht="29" outlineLevel="1" x14ac:dyDescent="0.35">
      <c r="A537" s="419" t="s">
        <v>8</v>
      </c>
      <c r="B537" s="419"/>
      <c r="C537" s="419" t="s">
        <v>205</v>
      </c>
      <c r="D537" s="419"/>
      <c r="E537" s="210" t="s">
        <v>203</v>
      </c>
      <c r="F537" s="210" t="s">
        <v>35</v>
      </c>
      <c r="G537" s="210" t="s">
        <v>17</v>
      </c>
    </row>
    <row r="538" spans="1:7" s="168" customFormat="1" outlineLevel="1" x14ac:dyDescent="0.35">
      <c r="A538" s="418"/>
      <c r="B538" s="418"/>
      <c r="C538" s="550"/>
      <c r="D538" s="550"/>
      <c r="E538" s="115"/>
      <c r="F538" s="114"/>
      <c r="G538" s="73">
        <f>ROUND(E538*F538,2)</f>
        <v>0</v>
      </c>
    </row>
    <row r="539" spans="1:7" s="168" customFormat="1" outlineLevel="1" x14ac:dyDescent="0.35">
      <c r="A539" s="418"/>
      <c r="B539" s="418"/>
      <c r="C539" s="550"/>
      <c r="D539" s="550"/>
      <c r="E539" s="115"/>
      <c r="F539" s="114"/>
      <c r="G539" s="73">
        <f t="shared" ref="G539:G552" si="28">ROUND(E539*F539,2)</f>
        <v>0</v>
      </c>
    </row>
    <row r="540" spans="1:7" s="168" customFormat="1" outlineLevel="1" x14ac:dyDescent="0.35">
      <c r="A540" s="418"/>
      <c r="B540" s="418"/>
      <c r="C540" s="550"/>
      <c r="D540" s="550"/>
      <c r="E540" s="115"/>
      <c r="F540" s="114"/>
      <c r="G540" s="73">
        <f t="shared" si="28"/>
        <v>0</v>
      </c>
    </row>
    <row r="541" spans="1:7" s="168" customFormat="1" outlineLevel="1" x14ac:dyDescent="0.35">
      <c r="A541" s="418"/>
      <c r="B541" s="418"/>
      <c r="C541" s="550"/>
      <c r="D541" s="550"/>
      <c r="E541" s="115"/>
      <c r="F541" s="114"/>
      <c r="G541" s="73">
        <f t="shared" si="28"/>
        <v>0</v>
      </c>
    </row>
    <row r="542" spans="1:7" s="168" customFormat="1" outlineLevel="1" x14ac:dyDescent="0.35">
      <c r="A542" s="418"/>
      <c r="B542" s="418"/>
      <c r="C542" s="550"/>
      <c r="D542" s="550"/>
      <c r="E542" s="115"/>
      <c r="F542" s="114"/>
      <c r="G542" s="73">
        <f t="shared" si="28"/>
        <v>0</v>
      </c>
    </row>
    <row r="543" spans="1:7" s="168" customFormat="1" outlineLevel="2" x14ac:dyDescent="0.35">
      <c r="A543" s="550"/>
      <c r="B543" s="550"/>
      <c r="C543" s="550"/>
      <c r="D543" s="550"/>
      <c r="E543" s="115"/>
      <c r="F543" s="114"/>
      <c r="G543" s="73">
        <f t="shared" si="28"/>
        <v>0</v>
      </c>
    </row>
    <row r="544" spans="1:7" s="168" customFormat="1" outlineLevel="2" x14ac:dyDescent="0.35">
      <c r="A544" s="550"/>
      <c r="B544" s="550"/>
      <c r="C544" s="550"/>
      <c r="D544" s="550"/>
      <c r="E544" s="115"/>
      <c r="F544" s="114"/>
      <c r="G544" s="73">
        <f t="shared" si="28"/>
        <v>0</v>
      </c>
    </row>
    <row r="545" spans="1:7" s="168" customFormat="1" outlineLevel="2" x14ac:dyDescent="0.35">
      <c r="A545" s="550"/>
      <c r="B545" s="550"/>
      <c r="C545" s="550"/>
      <c r="D545" s="550"/>
      <c r="E545" s="115"/>
      <c r="F545" s="114"/>
      <c r="G545" s="73">
        <f t="shared" si="28"/>
        <v>0</v>
      </c>
    </row>
    <row r="546" spans="1:7" s="168" customFormat="1" outlineLevel="2" x14ac:dyDescent="0.35">
      <c r="A546" s="550"/>
      <c r="B546" s="550"/>
      <c r="C546" s="550"/>
      <c r="D546" s="550"/>
      <c r="E546" s="115"/>
      <c r="F546" s="114"/>
      <c r="G546" s="73">
        <f t="shared" si="28"/>
        <v>0</v>
      </c>
    </row>
    <row r="547" spans="1:7" s="168" customFormat="1" outlineLevel="2" x14ac:dyDescent="0.35">
      <c r="A547" s="550"/>
      <c r="B547" s="550"/>
      <c r="C547" s="550"/>
      <c r="D547" s="550"/>
      <c r="E547" s="115"/>
      <c r="F547" s="114"/>
      <c r="G547" s="73">
        <f t="shared" si="28"/>
        <v>0</v>
      </c>
    </row>
    <row r="548" spans="1:7" s="168" customFormat="1" outlineLevel="3" x14ac:dyDescent="0.35">
      <c r="A548" s="550"/>
      <c r="B548" s="550"/>
      <c r="C548" s="550"/>
      <c r="D548" s="550"/>
      <c r="E548" s="115"/>
      <c r="F548" s="114"/>
      <c r="G548" s="73">
        <f t="shared" si="28"/>
        <v>0</v>
      </c>
    </row>
    <row r="549" spans="1:7" s="168" customFormat="1" outlineLevel="3" x14ac:dyDescent="0.35">
      <c r="A549" s="550"/>
      <c r="B549" s="550"/>
      <c r="C549" s="550"/>
      <c r="D549" s="550"/>
      <c r="E549" s="115"/>
      <c r="F549" s="114"/>
      <c r="G549" s="73">
        <f t="shared" si="28"/>
        <v>0</v>
      </c>
    </row>
    <row r="550" spans="1:7" s="168" customFormat="1" outlineLevel="3" x14ac:dyDescent="0.35">
      <c r="A550" s="550"/>
      <c r="B550" s="550"/>
      <c r="C550" s="550"/>
      <c r="D550" s="550"/>
      <c r="E550" s="115"/>
      <c r="F550" s="114"/>
      <c r="G550" s="73">
        <f t="shared" si="28"/>
        <v>0</v>
      </c>
    </row>
    <row r="551" spans="1:7" s="168" customFormat="1" outlineLevel="3" x14ac:dyDescent="0.35">
      <c r="A551" s="550"/>
      <c r="B551" s="550"/>
      <c r="C551" s="550"/>
      <c r="D551" s="550"/>
      <c r="E551" s="115"/>
      <c r="F551" s="114"/>
      <c r="G551" s="73">
        <f t="shared" si="28"/>
        <v>0</v>
      </c>
    </row>
    <row r="552" spans="1:7" outlineLevel="3" x14ac:dyDescent="0.35">
      <c r="A552" s="550"/>
      <c r="B552" s="550"/>
      <c r="C552" s="550"/>
      <c r="D552" s="550"/>
      <c r="E552" s="115"/>
      <c r="F552" s="114"/>
      <c r="G552" s="73">
        <f t="shared" si="28"/>
        <v>0</v>
      </c>
    </row>
    <row r="553" spans="1:7" ht="15.5" x14ac:dyDescent="0.35">
      <c r="F553" s="142" t="s">
        <v>160</v>
      </c>
      <c r="G553" s="140">
        <f>SUM(G538:G552)</f>
        <v>0</v>
      </c>
    </row>
    <row r="555" spans="1:7" ht="15.5" x14ac:dyDescent="0.35">
      <c r="E555" s="464" t="s">
        <v>273</v>
      </c>
      <c r="F555" s="464"/>
      <c r="G555" s="140">
        <f>G507+G515+G534+G553</f>
        <v>0</v>
      </c>
    </row>
    <row r="557" spans="1:7" ht="15.5" x14ac:dyDescent="0.35">
      <c r="F557" s="142" t="s">
        <v>274</v>
      </c>
      <c r="G557" s="140">
        <f>G498+G555</f>
        <v>0</v>
      </c>
    </row>
    <row r="558" spans="1:7" ht="15" thickBot="1" x14ac:dyDescent="0.4"/>
    <row r="559" spans="1:7" ht="82.15" customHeight="1" thickBot="1" x14ac:dyDescent="0.4">
      <c r="A559" s="166" t="s">
        <v>9</v>
      </c>
      <c r="B559" s="563" t="s">
        <v>63</v>
      </c>
      <c r="C559" s="564"/>
      <c r="D559" s="564"/>
      <c r="E559" s="564"/>
      <c r="F559" s="564"/>
      <c r="G559" s="564"/>
    </row>
    <row r="560" spans="1:7" ht="14.5" customHeight="1" x14ac:dyDescent="0.35">
      <c r="B560" s="562"/>
      <c r="C560" s="562"/>
    </row>
    <row r="561" spans="1:7" ht="16" thickBot="1" x14ac:dyDescent="0.4">
      <c r="A561" s="187" t="s">
        <v>124</v>
      </c>
      <c r="B561" s="408"/>
      <c r="C561" s="408"/>
      <c r="D561" s="307" t="s">
        <v>285</v>
      </c>
    </row>
    <row r="562" spans="1:7" ht="4.9000000000000004" customHeight="1" outlineLevel="1" x14ac:dyDescent="0.35"/>
    <row r="563" spans="1:7" outlineLevel="1" x14ac:dyDescent="0.35">
      <c r="A563" s="556" t="s">
        <v>132</v>
      </c>
      <c r="B563" s="556"/>
      <c r="C563" s="556"/>
      <c r="D563" s="556"/>
      <c r="E563" s="556"/>
      <c r="F563" s="556"/>
      <c r="G563" s="556"/>
    </row>
    <row r="564" spans="1:7" outlineLevel="1" x14ac:dyDescent="0.35"/>
    <row r="565" spans="1:7" ht="18.5" outlineLevel="1" x14ac:dyDescent="0.35">
      <c r="A565" s="561" t="s">
        <v>125</v>
      </c>
      <c r="B565" s="561"/>
      <c r="C565" s="561"/>
      <c r="D565" s="561"/>
      <c r="E565" s="561"/>
      <c r="F565" s="561"/>
      <c r="G565" s="561"/>
    </row>
    <row r="566" spans="1:7" ht="16" outlineLevel="1" thickBot="1" x14ac:dyDescent="0.4">
      <c r="A566" s="2" t="s">
        <v>126</v>
      </c>
      <c r="B566" s="186"/>
      <c r="C566" s="307" t="s">
        <v>286</v>
      </c>
    </row>
    <row r="567" spans="1:7" ht="4.1500000000000004" customHeight="1" outlineLevel="1" thickBot="1" x14ac:dyDescent="0.4"/>
    <row r="568" spans="1:7" ht="29" outlineLevel="1" x14ac:dyDescent="0.35">
      <c r="A568" s="65" t="s">
        <v>127</v>
      </c>
      <c r="B568" s="155" t="s">
        <v>236</v>
      </c>
      <c r="C568" s="409" t="s">
        <v>128</v>
      </c>
      <c r="D568" s="410"/>
      <c r="E568" s="65" t="s">
        <v>237</v>
      </c>
      <c r="F568" s="155" t="s">
        <v>134</v>
      </c>
      <c r="G568" s="156" t="s">
        <v>73</v>
      </c>
    </row>
    <row r="569" spans="1:7" ht="16" outlineLevel="1" thickBot="1" x14ac:dyDescent="0.4">
      <c r="A569" s="296"/>
      <c r="B569" s="222"/>
      <c r="C569" s="557"/>
      <c r="D569" s="558"/>
      <c r="E569" s="127"/>
      <c r="F569" s="128"/>
      <c r="G569" s="76">
        <f>ROUND(E569*F569,2)</f>
        <v>0</v>
      </c>
    </row>
    <row r="570" spans="1:7" outlineLevel="1" x14ac:dyDescent="0.35">
      <c r="A570" s="296"/>
      <c r="B570" s="222"/>
      <c r="C570" s="557"/>
      <c r="D570" s="558"/>
    </row>
    <row r="571" spans="1:7" outlineLevel="1" x14ac:dyDescent="0.35">
      <c r="A571" s="296"/>
      <c r="B571" s="222"/>
      <c r="C571" s="557"/>
      <c r="D571" s="558"/>
    </row>
    <row r="572" spans="1:7" outlineLevel="1" x14ac:dyDescent="0.35">
      <c r="A572" s="296"/>
      <c r="B572" s="222"/>
      <c r="C572" s="557"/>
      <c r="D572" s="558"/>
    </row>
    <row r="573" spans="1:7" ht="15" outlineLevel="1" thickBot="1" x14ac:dyDescent="0.4">
      <c r="A573" s="297"/>
      <c r="B573" s="223"/>
      <c r="C573" s="559"/>
      <c r="D573" s="560"/>
    </row>
    <row r="574" spans="1:7" outlineLevel="1" x14ac:dyDescent="0.35"/>
    <row r="575" spans="1:7" ht="18.5" outlineLevel="1" x14ac:dyDescent="0.35">
      <c r="A575" s="561" t="s">
        <v>248</v>
      </c>
      <c r="B575" s="561"/>
      <c r="C575" s="561"/>
      <c r="D575" s="561"/>
      <c r="E575" s="561"/>
      <c r="F575" s="561"/>
      <c r="G575" s="561"/>
    </row>
    <row r="576" spans="1:7" outlineLevel="1" x14ac:dyDescent="0.35">
      <c r="A576" s="416" t="s">
        <v>153</v>
      </c>
      <c r="B576" s="416"/>
      <c r="C576" s="416"/>
      <c r="D576" s="416"/>
      <c r="E576" s="416"/>
      <c r="F576" s="416"/>
      <c r="G576" s="416"/>
    </row>
    <row r="577" spans="5:7" ht="15" outlineLevel="1" thickBot="1" x14ac:dyDescent="0.4"/>
    <row r="578" spans="5:7" ht="14.5" customHeight="1" outlineLevel="1" x14ac:dyDescent="0.35">
      <c r="E578" s="65" t="s">
        <v>129</v>
      </c>
      <c r="F578" s="155" t="s">
        <v>130</v>
      </c>
      <c r="G578" s="156" t="s">
        <v>73</v>
      </c>
    </row>
    <row r="579" spans="5:7" ht="16" outlineLevel="1" thickBot="1" x14ac:dyDescent="0.4">
      <c r="E579" s="68">
        <v>0.1</v>
      </c>
      <c r="F579" s="128"/>
      <c r="G579" s="76">
        <f>ROUND(E579*F579,2)</f>
        <v>0</v>
      </c>
    </row>
    <row r="580" spans="5:7" outlineLevel="1" x14ac:dyDescent="0.35"/>
    <row r="581" spans="5:7" ht="15.5" x14ac:dyDescent="0.35">
      <c r="F581" s="143" t="s">
        <v>118</v>
      </c>
      <c r="G581" s="140">
        <f>IF(G569&gt;0,G569,G579)</f>
        <v>0</v>
      </c>
    </row>
  </sheetData>
  <sheetProtection algorithmName="SHA-512" hashValue="oFAgL7Lch3dknQpc6v1jrVoBvJAyKpiWzyOMdEpu2QN9cgPsS7bZyXC02uoxd0fv0V4fick23+I8GHC2EAtNBw==" saltValue="DhvUVMI5T49m3I9bgqZqlA==" spinCount="100000" sheet="1" objects="1" scenarios="1"/>
  <mergeCells count="462">
    <mergeCell ref="C372:F372"/>
    <mergeCell ref="C373:F373"/>
    <mergeCell ref="C374:F374"/>
    <mergeCell ref="C375:F375"/>
    <mergeCell ref="C376:F376"/>
    <mergeCell ref="C377:F377"/>
    <mergeCell ref="D512:E512"/>
    <mergeCell ref="D513:E513"/>
    <mergeCell ref="D514:E514"/>
    <mergeCell ref="A480:F480"/>
    <mergeCell ref="A479:C479"/>
    <mergeCell ref="A413:B413"/>
    <mergeCell ref="A412:B412"/>
    <mergeCell ref="A414:B414"/>
    <mergeCell ref="C414:D414"/>
    <mergeCell ref="A415:B415"/>
    <mergeCell ref="A476:C476"/>
    <mergeCell ref="A477:C477"/>
    <mergeCell ref="A485:B485"/>
    <mergeCell ref="C485:D485"/>
    <mergeCell ref="A478:C478"/>
    <mergeCell ref="B500:G500"/>
    <mergeCell ref="A492:B492"/>
    <mergeCell ref="A493:B493"/>
    <mergeCell ref="E555:F555"/>
    <mergeCell ref="A446:G446"/>
    <mergeCell ref="B447:C447"/>
    <mergeCell ref="B448:C448"/>
    <mergeCell ref="B449:C449"/>
    <mergeCell ref="B451:C451"/>
    <mergeCell ref="B452:C452"/>
    <mergeCell ref="B450:C450"/>
    <mergeCell ref="D501:E501"/>
    <mergeCell ref="D502:E502"/>
    <mergeCell ref="D503:E503"/>
    <mergeCell ref="D504:E504"/>
    <mergeCell ref="D505:E505"/>
    <mergeCell ref="C488:D488"/>
    <mergeCell ref="A484:B484"/>
    <mergeCell ref="C484:D484"/>
    <mergeCell ref="A486:B486"/>
    <mergeCell ref="C486:D486"/>
    <mergeCell ref="A487:B487"/>
    <mergeCell ref="D506:E506"/>
    <mergeCell ref="D509:E509"/>
    <mergeCell ref="D510:E510"/>
    <mergeCell ref="D511:E511"/>
    <mergeCell ref="A488:B488"/>
    <mergeCell ref="B3:E3"/>
    <mergeCell ref="B253:D253"/>
    <mergeCell ref="B254:D254"/>
    <mergeCell ref="B255:D255"/>
    <mergeCell ref="B256:D256"/>
    <mergeCell ref="B238:D238"/>
    <mergeCell ref="B239:D239"/>
    <mergeCell ref="B240:D240"/>
    <mergeCell ref="B243:D243"/>
    <mergeCell ref="B244:D244"/>
    <mergeCell ref="B245:D245"/>
    <mergeCell ref="B232:D232"/>
    <mergeCell ref="B235:D235"/>
    <mergeCell ref="B236:D236"/>
    <mergeCell ref="B237:D237"/>
    <mergeCell ref="B251:D251"/>
    <mergeCell ref="B252:D252"/>
    <mergeCell ref="B246:D246"/>
    <mergeCell ref="B247:D247"/>
    <mergeCell ref="B215:D215"/>
    <mergeCell ref="B202:D202"/>
    <mergeCell ref="B203:D203"/>
    <mergeCell ref="B204:D204"/>
    <mergeCell ref="B205:D205"/>
    <mergeCell ref="B248:D248"/>
    <mergeCell ref="B224:D224"/>
    <mergeCell ref="B227:D227"/>
    <mergeCell ref="B228:D228"/>
    <mergeCell ref="B229:D229"/>
    <mergeCell ref="B230:D230"/>
    <mergeCell ref="B231:D231"/>
    <mergeCell ref="B218:D218"/>
    <mergeCell ref="B219:D219"/>
    <mergeCell ref="B220:D220"/>
    <mergeCell ref="B221:D221"/>
    <mergeCell ref="B222:D222"/>
    <mergeCell ref="B223:D223"/>
    <mergeCell ref="B193:D193"/>
    <mergeCell ref="A194:C194"/>
    <mergeCell ref="B210:D210"/>
    <mergeCell ref="B211:D211"/>
    <mergeCell ref="B212:D212"/>
    <mergeCell ref="B213:D213"/>
    <mergeCell ref="B214:D214"/>
    <mergeCell ref="B206:D206"/>
    <mergeCell ref="B209:D209"/>
    <mergeCell ref="B270:D270"/>
    <mergeCell ref="B271:D271"/>
    <mergeCell ref="B277:D277"/>
    <mergeCell ref="B278:D278"/>
    <mergeCell ref="B279:D279"/>
    <mergeCell ref="B281:D281"/>
    <mergeCell ref="B167:D167"/>
    <mergeCell ref="B183:D183"/>
    <mergeCell ref="B184:D184"/>
    <mergeCell ref="B185:D185"/>
    <mergeCell ref="B186:D186"/>
    <mergeCell ref="B187:D187"/>
    <mergeCell ref="B188:D188"/>
    <mergeCell ref="B176:D176"/>
    <mergeCell ref="B177:D177"/>
    <mergeCell ref="B178:D178"/>
    <mergeCell ref="B179:D179"/>
    <mergeCell ref="B180:D180"/>
    <mergeCell ref="A181:C181"/>
    <mergeCell ref="B196:D196"/>
    <mergeCell ref="B197:D197"/>
    <mergeCell ref="B198:D198"/>
    <mergeCell ref="B191:D191"/>
    <mergeCell ref="B192:D192"/>
    <mergeCell ref="B159:D159"/>
    <mergeCell ref="B160:D160"/>
    <mergeCell ref="B161:D161"/>
    <mergeCell ref="B295:D295"/>
    <mergeCell ref="A262:G262"/>
    <mergeCell ref="B268:D268"/>
    <mergeCell ref="B266:D266"/>
    <mergeCell ref="B265:D265"/>
    <mergeCell ref="B170:D170"/>
    <mergeCell ref="B171:D171"/>
    <mergeCell ref="B172:D172"/>
    <mergeCell ref="B173:D173"/>
    <mergeCell ref="B174:D174"/>
    <mergeCell ref="B175:D175"/>
    <mergeCell ref="B162:D162"/>
    <mergeCell ref="B163:D163"/>
    <mergeCell ref="B164:D164"/>
    <mergeCell ref="B165:D165"/>
    <mergeCell ref="B166:D166"/>
    <mergeCell ref="B189:D189"/>
    <mergeCell ref="B199:D199"/>
    <mergeCell ref="B200:D200"/>
    <mergeCell ref="B201:D201"/>
    <mergeCell ref="B190:D190"/>
    <mergeCell ref="B20:D20"/>
    <mergeCell ref="B19:D19"/>
    <mergeCell ref="B29:D29"/>
    <mergeCell ref="B28:C28"/>
    <mergeCell ref="B27:C27"/>
    <mergeCell ref="C571:D571"/>
    <mergeCell ref="C572:D572"/>
    <mergeCell ref="C573:D573"/>
    <mergeCell ref="C539:D539"/>
    <mergeCell ref="A540:B540"/>
    <mergeCell ref="C540:D540"/>
    <mergeCell ref="C541:D541"/>
    <mergeCell ref="A542:B542"/>
    <mergeCell ref="C542:D542"/>
    <mergeCell ref="B404:G404"/>
    <mergeCell ref="B382:G382"/>
    <mergeCell ref="A384:G384"/>
    <mergeCell ref="A393:G393"/>
    <mergeCell ref="D147:E147"/>
    <mergeCell ref="B111:F111"/>
    <mergeCell ref="B112:F112"/>
    <mergeCell ref="C371:F371"/>
    <mergeCell ref="C378:F378"/>
    <mergeCell ref="A155:G155"/>
    <mergeCell ref="A575:G575"/>
    <mergeCell ref="B17:E17"/>
    <mergeCell ref="B18:D18"/>
    <mergeCell ref="B31:D31"/>
    <mergeCell ref="B30:D30"/>
    <mergeCell ref="B26:D26"/>
    <mergeCell ref="B25:D25"/>
    <mergeCell ref="A551:B551"/>
    <mergeCell ref="B560:C561"/>
    <mergeCell ref="C568:D568"/>
    <mergeCell ref="A565:G565"/>
    <mergeCell ref="C569:D569"/>
    <mergeCell ref="C570:D570"/>
    <mergeCell ref="C546:D546"/>
    <mergeCell ref="A547:B547"/>
    <mergeCell ref="C547:D547"/>
    <mergeCell ref="A548:B548"/>
    <mergeCell ref="C548:D548"/>
    <mergeCell ref="A549:B549"/>
    <mergeCell ref="C549:D549"/>
    <mergeCell ref="C552:D552"/>
    <mergeCell ref="A538:B538"/>
    <mergeCell ref="C538:D538"/>
    <mergeCell ref="B21:D21"/>
    <mergeCell ref="A576:G576"/>
    <mergeCell ref="A563:G563"/>
    <mergeCell ref="A550:B550"/>
    <mergeCell ref="C550:D550"/>
    <mergeCell ref="C551:D551"/>
    <mergeCell ref="A552:B552"/>
    <mergeCell ref="B274:D274"/>
    <mergeCell ref="B282:D282"/>
    <mergeCell ref="B283:D283"/>
    <mergeCell ref="B284:D284"/>
    <mergeCell ref="B285:D285"/>
    <mergeCell ref="B313:D313"/>
    <mergeCell ref="B290:D290"/>
    <mergeCell ref="B291:D291"/>
    <mergeCell ref="B292:D292"/>
    <mergeCell ref="B293:D293"/>
    <mergeCell ref="A518:B518"/>
    <mergeCell ref="C518:D518"/>
    <mergeCell ref="A519:B519"/>
    <mergeCell ref="C519:D519"/>
    <mergeCell ref="A520:B520"/>
    <mergeCell ref="C520:D520"/>
    <mergeCell ref="C527:D527"/>
    <mergeCell ref="A527:B527"/>
    <mergeCell ref="A35:G35"/>
    <mergeCell ref="A62:G62"/>
    <mergeCell ref="A34:G34"/>
    <mergeCell ref="B24:D24"/>
    <mergeCell ref="B23:D23"/>
    <mergeCell ref="B22:D22"/>
    <mergeCell ref="A370:B370"/>
    <mergeCell ref="A288:C288"/>
    <mergeCell ref="D137:E137"/>
    <mergeCell ref="D138:E138"/>
    <mergeCell ref="D139:E139"/>
    <mergeCell ref="D142:E142"/>
    <mergeCell ref="D143:E143"/>
    <mergeCell ref="D144:E144"/>
    <mergeCell ref="D145:E145"/>
    <mergeCell ref="D146:E146"/>
    <mergeCell ref="A369:B369"/>
    <mergeCell ref="C369:F369"/>
    <mergeCell ref="C370:F370"/>
    <mergeCell ref="D134:E134"/>
    <mergeCell ref="A153:G153"/>
    <mergeCell ref="A154:G154"/>
    <mergeCell ref="B157:D157"/>
    <mergeCell ref="B158:D158"/>
    <mergeCell ref="B2:E2"/>
    <mergeCell ref="B6:E6"/>
    <mergeCell ref="B5:E5"/>
    <mergeCell ref="B7:E7"/>
    <mergeCell ref="B8:E8"/>
    <mergeCell ref="B10:E10"/>
    <mergeCell ref="A525:B525"/>
    <mergeCell ref="C525:D525"/>
    <mergeCell ref="C412:D412"/>
    <mergeCell ref="C413:D413"/>
    <mergeCell ref="A423:F423"/>
    <mergeCell ref="A491:B491"/>
    <mergeCell ref="C491:D491"/>
    <mergeCell ref="C521:D521"/>
    <mergeCell ref="C522:D522"/>
    <mergeCell ref="A523:B523"/>
    <mergeCell ref="C523:D523"/>
    <mergeCell ref="A524:B524"/>
    <mergeCell ref="C524:D524"/>
    <mergeCell ref="A522:B522"/>
    <mergeCell ref="A379:B379"/>
    <mergeCell ref="C379:F379"/>
    <mergeCell ref="A14:G15"/>
    <mergeCell ref="D127:E127"/>
    <mergeCell ref="A541:B541"/>
    <mergeCell ref="A543:B543"/>
    <mergeCell ref="C543:D543"/>
    <mergeCell ref="A544:B544"/>
    <mergeCell ref="C544:D544"/>
    <mergeCell ref="C533:D533"/>
    <mergeCell ref="A532:B532"/>
    <mergeCell ref="A539:B539"/>
    <mergeCell ref="A526:B526"/>
    <mergeCell ref="C526:D526"/>
    <mergeCell ref="A537:B537"/>
    <mergeCell ref="C537:D537"/>
    <mergeCell ref="C529:D529"/>
    <mergeCell ref="A530:B530"/>
    <mergeCell ref="C530:D530"/>
    <mergeCell ref="A531:B531"/>
    <mergeCell ref="C531:D531"/>
    <mergeCell ref="C532:D532"/>
    <mergeCell ref="A533:B533"/>
    <mergeCell ref="A528:B528"/>
    <mergeCell ref="C528:D528"/>
    <mergeCell ref="A546:B546"/>
    <mergeCell ref="A371:B371"/>
    <mergeCell ref="A378:B378"/>
    <mergeCell ref="A372:B372"/>
    <mergeCell ref="A373:B373"/>
    <mergeCell ref="A374:B374"/>
    <mergeCell ref="A375:B375"/>
    <mergeCell ref="A376:B376"/>
    <mergeCell ref="A377:B377"/>
    <mergeCell ref="A407:G407"/>
    <mergeCell ref="A419:B419"/>
    <mergeCell ref="C419:D419"/>
    <mergeCell ref="A416:B416"/>
    <mergeCell ref="C416:D416"/>
    <mergeCell ref="A417:B417"/>
    <mergeCell ref="C417:D417"/>
    <mergeCell ref="A418:B418"/>
    <mergeCell ref="C418:D418"/>
    <mergeCell ref="A441:G441"/>
    <mergeCell ref="A420:B420"/>
    <mergeCell ref="A521:B521"/>
    <mergeCell ref="A545:B545"/>
    <mergeCell ref="C545:D545"/>
    <mergeCell ref="A529:B529"/>
    <mergeCell ref="D135:E135"/>
    <mergeCell ref="D136:E136"/>
    <mergeCell ref="B108:F108"/>
    <mergeCell ref="B109:F109"/>
    <mergeCell ref="B110:F110"/>
    <mergeCell ref="B113:F113"/>
    <mergeCell ref="D128:E128"/>
    <mergeCell ref="D129:E129"/>
    <mergeCell ref="D130:E130"/>
    <mergeCell ref="D131:E131"/>
    <mergeCell ref="D118:E118"/>
    <mergeCell ref="D119:E119"/>
    <mergeCell ref="D120:E120"/>
    <mergeCell ref="B107:F107"/>
    <mergeCell ref="A117:G117"/>
    <mergeCell ref="D121:E121"/>
    <mergeCell ref="D122:E122"/>
    <mergeCell ref="B104:F104"/>
    <mergeCell ref="B105:F105"/>
    <mergeCell ref="B106:F106"/>
    <mergeCell ref="D123:E123"/>
    <mergeCell ref="D126:E126"/>
    <mergeCell ref="A263:G263"/>
    <mergeCell ref="B359:D359"/>
    <mergeCell ref="B342:D342"/>
    <mergeCell ref="B339:D339"/>
    <mergeCell ref="B334:D334"/>
    <mergeCell ref="B335:D335"/>
    <mergeCell ref="B336:D336"/>
    <mergeCell ref="B337:D337"/>
    <mergeCell ref="B325:D325"/>
    <mergeCell ref="B326:D326"/>
    <mergeCell ref="B307:D307"/>
    <mergeCell ref="B308:D308"/>
    <mergeCell ref="B309:D309"/>
    <mergeCell ref="B310:D310"/>
    <mergeCell ref="B327:D327"/>
    <mergeCell ref="B328:D328"/>
    <mergeCell ref="B330:D330"/>
    <mergeCell ref="B331:D331"/>
    <mergeCell ref="B264:D264"/>
    <mergeCell ref="B294:D294"/>
    <mergeCell ref="B286:D286"/>
    <mergeCell ref="B287:D287"/>
    <mergeCell ref="B272:D272"/>
    <mergeCell ref="B273:D273"/>
    <mergeCell ref="B358:D358"/>
    <mergeCell ref="C487:D487"/>
    <mergeCell ref="C492:D492"/>
    <mergeCell ref="B406:G406"/>
    <mergeCell ref="A489:B489"/>
    <mergeCell ref="C489:D489"/>
    <mergeCell ref="A490:B490"/>
    <mergeCell ref="C490:D490"/>
    <mergeCell ref="A471:C471"/>
    <mergeCell ref="A472:C472"/>
    <mergeCell ref="A473:C473"/>
    <mergeCell ref="A474:C474"/>
    <mergeCell ref="A475:C475"/>
    <mergeCell ref="A438:F438"/>
    <mergeCell ref="A464:F464"/>
    <mergeCell ref="C415:D415"/>
    <mergeCell ref="C421:D421"/>
    <mergeCell ref="A422:B422"/>
    <mergeCell ref="C422:D422"/>
    <mergeCell ref="B462:C462"/>
    <mergeCell ref="B463:C463"/>
    <mergeCell ref="A468:G468"/>
    <mergeCell ref="A483:G483"/>
    <mergeCell ref="A445:G445"/>
    <mergeCell ref="B352:D352"/>
    <mergeCell ref="B267:D267"/>
    <mergeCell ref="B280:D280"/>
    <mergeCell ref="B298:D298"/>
    <mergeCell ref="B311:D311"/>
    <mergeCell ref="B320:D320"/>
    <mergeCell ref="B329:D329"/>
    <mergeCell ref="B338:D338"/>
    <mergeCell ref="B346:D346"/>
    <mergeCell ref="B345:D345"/>
    <mergeCell ref="B344:D344"/>
    <mergeCell ref="B343:D343"/>
    <mergeCell ref="A301:C301"/>
    <mergeCell ref="B303:D303"/>
    <mergeCell ref="B304:D304"/>
    <mergeCell ref="B305:D305"/>
    <mergeCell ref="B306:D306"/>
    <mergeCell ref="B312:D312"/>
    <mergeCell ref="B299:D299"/>
    <mergeCell ref="B300:D300"/>
    <mergeCell ref="B347:D347"/>
    <mergeCell ref="B296:D296"/>
    <mergeCell ref="B297:D297"/>
    <mergeCell ref="B269:D269"/>
    <mergeCell ref="A469:C469"/>
    <mergeCell ref="A470:C470"/>
    <mergeCell ref="B559:G559"/>
    <mergeCell ref="A495:F495"/>
    <mergeCell ref="B33:G33"/>
    <mergeCell ref="B103:G103"/>
    <mergeCell ref="B116:G116"/>
    <mergeCell ref="B152:G152"/>
    <mergeCell ref="B261:G261"/>
    <mergeCell ref="B368:G368"/>
    <mergeCell ref="B316:D316"/>
    <mergeCell ref="B317:D317"/>
    <mergeCell ref="B318:D318"/>
    <mergeCell ref="B319:D319"/>
    <mergeCell ref="B321:D321"/>
    <mergeCell ref="B322:D322"/>
    <mergeCell ref="B360:D360"/>
    <mergeCell ref="B361:D361"/>
    <mergeCell ref="B362:D362"/>
    <mergeCell ref="B363:D363"/>
    <mergeCell ref="A494:B494"/>
    <mergeCell ref="C494:D494"/>
    <mergeCell ref="B350:D350"/>
    <mergeCell ref="B351:D351"/>
    <mergeCell ref="A426:G426"/>
    <mergeCell ref="B353:D353"/>
    <mergeCell ref="B354:D354"/>
    <mergeCell ref="B355:D355"/>
    <mergeCell ref="A517:G517"/>
    <mergeCell ref="A536:G536"/>
    <mergeCell ref="B458:C458"/>
    <mergeCell ref="B459:C459"/>
    <mergeCell ref="B460:C460"/>
    <mergeCell ref="B461:C461"/>
    <mergeCell ref="C420:D420"/>
    <mergeCell ref="A421:B421"/>
    <mergeCell ref="A408:G408"/>
    <mergeCell ref="A409:G409"/>
    <mergeCell ref="A410:G410"/>
    <mergeCell ref="A411:G411"/>
    <mergeCell ref="B453:C453"/>
    <mergeCell ref="B454:C454"/>
    <mergeCell ref="B455:C455"/>
    <mergeCell ref="B456:C456"/>
    <mergeCell ref="B457:C457"/>
    <mergeCell ref="A442:G444"/>
    <mergeCell ref="C493:D493"/>
    <mergeCell ref="A467:G467"/>
    <mergeCell ref="A97:B97"/>
    <mergeCell ref="C97:F97"/>
    <mergeCell ref="A98:B98"/>
    <mergeCell ref="C98:F98"/>
    <mergeCell ref="A99:B99"/>
    <mergeCell ref="C99:F99"/>
    <mergeCell ref="A100:B100"/>
    <mergeCell ref="C100:F100"/>
    <mergeCell ref="A94:G94"/>
    <mergeCell ref="C95:F95"/>
    <mergeCell ref="C96:F96"/>
    <mergeCell ref="A96:B96"/>
    <mergeCell ref="A95:B95"/>
  </mergeCells>
  <pageMargins left="0.5" right="0.5" top="0.5" bottom="0.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A00-000000000000}">
          <x14:formula1>
            <xm:f>'Selection Tables'!$A$3:$A$5</xm:f>
          </x14:formula1>
          <xm:sqref>B560:C561</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5">
    <tabColor theme="4" tint="0.59999389629810485"/>
    <outlinePr summaryBelow="0" summaryRight="0"/>
  </sheetPr>
  <dimension ref="A1:G1282"/>
  <sheetViews>
    <sheetView showGridLines="0" zoomScaleNormal="100" workbookViewId="0"/>
  </sheetViews>
  <sheetFormatPr defaultRowHeight="14.5" outlineLevelRow="6" x14ac:dyDescent="0.35"/>
  <cols>
    <col min="1" max="1" width="27.7265625" customWidth="1"/>
    <col min="2" max="4" width="13.7265625" customWidth="1"/>
    <col min="5" max="7" width="19.54296875" customWidth="1"/>
  </cols>
  <sheetData>
    <row r="1" spans="1:7" ht="21" x14ac:dyDescent="0.5">
      <c r="A1" s="3" t="s">
        <v>70</v>
      </c>
      <c r="G1" s="201" t="str">
        <f>IF(B7&gt;0,B7," ")</f>
        <v xml:space="preserve"> </v>
      </c>
    </row>
    <row r="2" spans="1:7" ht="16" thickBot="1" x14ac:dyDescent="0.4">
      <c r="A2" s="2" t="s">
        <v>0</v>
      </c>
      <c r="B2" s="489">
        <f>'BD9'!B2</f>
        <v>0</v>
      </c>
      <c r="C2" s="489"/>
      <c r="D2" s="489"/>
      <c r="E2" s="489"/>
      <c r="G2" s="291" t="str">
        <f>IF(E28=0,"HIDE"," ")</f>
        <v>HIDE</v>
      </c>
    </row>
    <row r="3" spans="1:7" ht="16" thickBot="1" x14ac:dyDescent="0.4">
      <c r="A3" s="2" t="s">
        <v>183</v>
      </c>
      <c r="B3" s="489">
        <f>'BD9'!B3</f>
        <v>0</v>
      </c>
      <c r="C3" s="489"/>
      <c r="D3" s="489"/>
      <c r="E3" s="489"/>
    </row>
    <row r="4" spans="1:7" ht="6" customHeight="1" x14ac:dyDescent="0.35">
      <c r="A4" s="2"/>
      <c r="B4" s="2"/>
      <c r="C4" s="2"/>
      <c r="D4" s="2"/>
      <c r="E4" s="2"/>
      <c r="F4" s="2"/>
      <c r="G4" s="2"/>
    </row>
    <row r="5" spans="1:7" ht="16" thickBot="1" x14ac:dyDescent="0.4">
      <c r="A5" s="2" t="s">
        <v>262</v>
      </c>
      <c r="B5" s="489">
        <f>'BD9'!B5</f>
        <v>0</v>
      </c>
      <c r="C5" s="489"/>
      <c r="D5" s="489"/>
      <c r="E5" s="489"/>
    </row>
    <row r="6" spans="1:7" ht="16" thickBot="1" x14ac:dyDescent="0.4">
      <c r="A6" s="2" t="s">
        <v>46</v>
      </c>
      <c r="B6" s="490">
        <f>'BD9'!B6</f>
        <v>0</v>
      </c>
      <c r="C6" s="490"/>
      <c r="D6" s="490"/>
      <c r="E6" s="490"/>
    </row>
    <row r="7" spans="1:7" ht="16" thickBot="1" x14ac:dyDescent="0.4">
      <c r="A7" s="2" t="s">
        <v>67</v>
      </c>
      <c r="B7" s="490">
        <f>'BD9'!B7</f>
        <v>0</v>
      </c>
      <c r="C7" s="490"/>
      <c r="D7" s="490"/>
      <c r="E7" s="490"/>
    </row>
    <row r="8" spans="1:7" ht="16" thickBot="1" x14ac:dyDescent="0.4">
      <c r="A8" s="2" t="s">
        <v>1</v>
      </c>
      <c r="B8" s="489">
        <f>'BD9'!B8</f>
        <v>0</v>
      </c>
      <c r="C8" s="489"/>
      <c r="D8" s="489"/>
      <c r="E8" s="489"/>
    </row>
    <row r="9" spans="1:7" ht="16" thickBot="1" x14ac:dyDescent="0.4">
      <c r="A9" s="2" t="s">
        <v>82</v>
      </c>
      <c r="B9" s="133">
        <f>'BD9'!B9</f>
        <v>12</v>
      </c>
      <c r="C9" s="23"/>
      <c r="D9" s="23"/>
      <c r="E9" s="23"/>
    </row>
    <row r="10" spans="1:7" ht="16" thickBot="1" x14ac:dyDescent="0.4">
      <c r="A10" s="2" t="s">
        <v>61</v>
      </c>
      <c r="B10" s="490">
        <f>'BD9'!B10</f>
        <v>0</v>
      </c>
      <c r="C10" s="490"/>
      <c r="D10" s="490"/>
      <c r="E10" s="490"/>
    </row>
    <row r="11" spans="1:7" ht="16" thickBot="1" x14ac:dyDescent="0.4">
      <c r="A11" s="2" t="s">
        <v>60</v>
      </c>
      <c r="B11" s="64">
        <f>'BD9'!B11</f>
        <v>0</v>
      </c>
      <c r="C11" s="164"/>
      <c r="D11" s="23"/>
      <c r="E11" s="23"/>
    </row>
    <row r="12" spans="1:7" ht="16" thickBot="1" x14ac:dyDescent="0.4">
      <c r="A12" s="2" t="s">
        <v>167</v>
      </c>
      <c r="B12" s="72" t="e">
        <f>'BD9'!B12</f>
        <v>#DIV/0!</v>
      </c>
      <c r="C12" s="23"/>
      <c r="D12" s="23"/>
      <c r="E12" s="23"/>
    </row>
    <row r="13" spans="1:7" ht="15" thickBot="1" x14ac:dyDescent="0.4">
      <c r="A13" s="1"/>
    </row>
    <row r="14" spans="1:7" ht="21" x14ac:dyDescent="0.35">
      <c r="A14" s="1"/>
      <c r="B14" s="590" t="s">
        <v>10</v>
      </c>
      <c r="C14" s="591"/>
      <c r="D14" s="591"/>
      <c r="E14" s="592"/>
    </row>
    <row r="15" spans="1:7" ht="19" thickBot="1" x14ac:dyDescent="0.5">
      <c r="A15" s="1"/>
      <c r="B15" s="523" t="s">
        <v>12</v>
      </c>
      <c r="C15" s="524"/>
      <c r="D15" s="524"/>
      <c r="E15" s="103" t="s">
        <v>11</v>
      </c>
      <c r="F15" s="149" t="s">
        <v>92</v>
      </c>
    </row>
    <row r="16" spans="1:7" ht="18.5" x14ac:dyDescent="0.45">
      <c r="A16" s="1"/>
      <c r="B16" s="517" t="s">
        <v>2</v>
      </c>
      <c r="C16" s="518"/>
      <c r="D16" s="519"/>
      <c r="E16" s="144">
        <f>B32</f>
        <v>0</v>
      </c>
      <c r="F16" s="150">
        <f>E16-'BD9'!E19</f>
        <v>0</v>
      </c>
    </row>
    <row r="17" spans="1:7" ht="18.5" x14ac:dyDescent="0.45">
      <c r="A17" s="1"/>
      <c r="B17" s="520" t="s">
        <v>3</v>
      </c>
      <c r="C17" s="521"/>
      <c r="D17" s="522"/>
      <c r="E17" s="145">
        <f>B512</f>
        <v>0</v>
      </c>
      <c r="F17" s="150">
        <f>E17-'BD9'!E20</f>
        <v>0</v>
      </c>
    </row>
    <row r="18" spans="1:7" ht="18.5" x14ac:dyDescent="0.45">
      <c r="A18" s="1"/>
      <c r="B18" s="520" t="s">
        <v>4</v>
      </c>
      <c r="C18" s="521"/>
      <c r="D18" s="522"/>
      <c r="E18" s="145">
        <f>B530</f>
        <v>0</v>
      </c>
      <c r="F18" s="150">
        <f>E18-'BD9'!E21</f>
        <v>0</v>
      </c>
    </row>
    <row r="19" spans="1:7" ht="18.5" x14ac:dyDescent="0.45">
      <c r="A19" s="1"/>
      <c r="B19" s="520" t="s">
        <v>5</v>
      </c>
      <c r="C19" s="521"/>
      <c r="D19" s="522"/>
      <c r="E19" s="145">
        <f>B559</f>
        <v>0</v>
      </c>
      <c r="F19" s="150">
        <f>E19-'BD9'!E22</f>
        <v>0</v>
      </c>
    </row>
    <row r="20" spans="1:7" ht="18.5" x14ac:dyDescent="0.45">
      <c r="A20" s="1"/>
      <c r="B20" s="520" t="s">
        <v>6</v>
      </c>
      <c r="C20" s="521"/>
      <c r="D20" s="522"/>
      <c r="E20" s="145">
        <f>B624</f>
        <v>0</v>
      </c>
      <c r="F20" s="150">
        <f>E20-'BD9'!E23</f>
        <v>0</v>
      </c>
    </row>
    <row r="21" spans="1:7" ht="18.5" x14ac:dyDescent="0.45">
      <c r="A21" s="1"/>
      <c r="B21" s="520" t="s">
        <v>13</v>
      </c>
      <c r="C21" s="521"/>
      <c r="D21" s="522"/>
      <c r="E21" s="145">
        <f>B699</f>
        <v>0</v>
      </c>
      <c r="F21" s="150">
        <f>E21-'BD9'!E24</f>
        <v>0</v>
      </c>
    </row>
    <row r="22" spans="1:7" ht="18.5" x14ac:dyDescent="0.45">
      <c r="A22" s="1"/>
      <c r="B22" s="520" t="s">
        <v>7</v>
      </c>
      <c r="C22" s="521"/>
      <c r="D22" s="522"/>
      <c r="E22" s="145">
        <f>B784</f>
        <v>0</v>
      </c>
      <c r="F22" s="150">
        <f>E22-'BD9'!E25</f>
        <v>0</v>
      </c>
    </row>
    <row r="23" spans="1:7" ht="18.5" x14ac:dyDescent="0.45">
      <c r="A23" s="1"/>
      <c r="B23" s="520" t="s">
        <v>15</v>
      </c>
      <c r="C23" s="521"/>
      <c r="D23" s="522"/>
      <c r="E23" s="145">
        <f>B822</f>
        <v>0</v>
      </c>
      <c r="F23" s="150">
        <f>E23-'BD9'!E26</f>
        <v>0</v>
      </c>
    </row>
    <row r="24" spans="1:7" ht="17" x14ac:dyDescent="0.4">
      <c r="A24" s="1"/>
      <c r="B24" s="471" t="s">
        <v>99</v>
      </c>
      <c r="C24" s="472"/>
      <c r="D24" s="308">
        <f>B825</f>
        <v>0</v>
      </c>
      <c r="E24" s="104"/>
      <c r="F24" s="150">
        <f>D24-'BD9'!D27</f>
        <v>0</v>
      </c>
    </row>
    <row r="25" spans="1:7" ht="17.5" thickBot="1" x14ac:dyDescent="0.45">
      <c r="A25" s="1"/>
      <c r="B25" s="473" t="s">
        <v>143</v>
      </c>
      <c r="C25" s="474"/>
      <c r="D25" s="309">
        <f>B1101</f>
        <v>0</v>
      </c>
      <c r="E25" s="105"/>
      <c r="F25" s="150">
        <f>D25-'BD9'!D28</f>
        <v>0</v>
      </c>
    </row>
    <row r="26" spans="1:7" ht="18.5" x14ac:dyDescent="0.45">
      <c r="A26" s="1"/>
      <c r="B26" s="397" t="s">
        <v>148</v>
      </c>
      <c r="C26" s="398"/>
      <c r="D26" s="529"/>
      <c r="E26" s="146">
        <f>SUM(D16:D23)</f>
        <v>0</v>
      </c>
      <c r="F26" s="150">
        <f>E26-'BD9'!E29</f>
        <v>0</v>
      </c>
    </row>
    <row r="27" spans="1:7" ht="19" thickBot="1" x14ac:dyDescent="0.5">
      <c r="A27" s="1"/>
      <c r="B27" s="526" t="s">
        <v>14</v>
      </c>
      <c r="C27" s="527"/>
      <c r="D27" s="528"/>
      <c r="E27" s="147">
        <f>B1271</f>
        <v>0</v>
      </c>
      <c r="F27" s="150">
        <f>E27-'BD9'!E30</f>
        <v>0</v>
      </c>
    </row>
    <row r="28" spans="1:7" ht="19" thickBot="1" x14ac:dyDescent="0.5">
      <c r="A28" s="1"/>
      <c r="B28" s="389" t="s">
        <v>16</v>
      </c>
      <c r="C28" s="390"/>
      <c r="D28" s="525"/>
      <c r="E28" s="148">
        <f>SUM(E26:E27)</f>
        <v>0</v>
      </c>
      <c r="F28" s="150">
        <f>E28-'BD9'!E31</f>
        <v>0</v>
      </c>
    </row>
    <row r="29" spans="1:7" x14ac:dyDescent="0.35">
      <c r="A29" s="1"/>
    </row>
    <row r="30" spans="1:7" ht="15" thickBot="1" x14ac:dyDescent="0.4">
      <c r="A30" s="1"/>
    </row>
    <row r="31" spans="1:7" ht="69.650000000000006" customHeight="1" thickBot="1" x14ac:dyDescent="0.4">
      <c r="A31" s="166" t="s">
        <v>2</v>
      </c>
      <c r="B31" s="563" t="s">
        <v>170</v>
      </c>
      <c r="C31" s="564"/>
      <c r="D31" s="564"/>
      <c r="E31" s="564"/>
      <c r="F31" s="564"/>
      <c r="G31" s="580"/>
    </row>
    <row r="32" spans="1:7" ht="24" thickBot="1" x14ac:dyDescent="0.6">
      <c r="A32" s="16" t="s">
        <v>39</v>
      </c>
      <c r="B32" s="466">
        <f>B35+B43+B51+B59+B67+B75+B83+B91+B99+B107+B115+B123+B131+B139+B147+B155+B163+B171+B179+B187+B195+B203+B211+B219+B227+B237+B245+B253+B261+B269+B277+B285+B293+B301+B309+B317+B325+B333+B341+B349+B357+B365+B373+B381+B389+B397+B405+B413+B421+B429+B437+B445+B453+B461+B469</f>
        <v>0</v>
      </c>
      <c r="C32" s="467"/>
    </row>
    <row r="33" spans="1:7" outlineLevel="1" collapsed="1" x14ac:dyDescent="0.35"/>
    <row r="34" spans="1:7" ht="18.5" outlineLevel="1" x14ac:dyDescent="0.45">
      <c r="A34" s="514" t="s">
        <v>136</v>
      </c>
      <c r="B34" s="514"/>
      <c r="C34" s="514"/>
      <c r="D34" s="514"/>
      <c r="E34" s="514"/>
      <c r="F34" s="514"/>
      <c r="G34" s="514"/>
    </row>
    <row r="35" spans="1:7" ht="15.5" outlineLevel="1" x14ac:dyDescent="0.35">
      <c r="A35" s="306" t="str">
        <f>'BD9'!A37</f>
        <v>Program Director</v>
      </c>
      <c r="B35" s="73">
        <f>'BD9'!G37</f>
        <v>0</v>
      </c>
    </row>
    <row r="36" spans="1:7" outlineLevel="1" x14ac:dyDescent="0.35">
      <c r="A36" s="465" t="s">
        <v>23</v>
      </c>
      <c r="B36" s="495"/>
      <c r="C36" s="465"/>
      <c r="D36" s="465"/>
      <c r="E36" s="465"/>
      <c r="F36" s="465"/>
      <c r="G36" s="465"/>
    </row>
    <row r="37" spans="1:7" ht="14.5" customHeight="1" outlineLevel="1" x14ac:dyDescent="0.35">
      <c r="A37" s="465"/>
      <c r="B37" s="465"/>
      <c r="C37" s="465"/>
      <c r="D37" s="465"/>
      <c r="E37" s="465"/>
      <c r="F37" s="465"/>
      <c r="G37" s="465"/>
    </row>
    <row r="38" spans="1:7" ht="14.5" customHeight="1" outlineLevel="1" x14ac:dyDescent="0.35">
      <c r="A38" s="465"/>
      <c r="B38" s="465"/>
      <c r="C38" s="465"/>
      <c r="D38" s="465"/>
      <c r="E38" s="465"/>
      <c r="F38" s="465"/>
      <c r="G38" s="465"/>
    </row>
    <row r="39" spans="1:7" ht="14.5" customHeight="1" outlineLevel="1" x14ac:dyDescent="0.35">
      <c r="A39" s="465"/>
      <c r="B39" s="465"/>
      <c r="C39" s="465"/>
      <c r="D39" s="465"/>
      <c r="E39" s="465"/>
      <c r="F39" s="465"/>
      <c r="G39" s="465"/>
    </row>
    <row r="40" spans="1:7" ht="14.5" customHeight="1" outlineLevel="1" x14ac:dyDescent="0.35">
      <c r="A40" s="465"/>
      <c r="B40" s="465"/>
      <c r="C40" s="465"/>
      <c r="D40" s="465"/>
      <c r="E40" s="465"/>
      <c r="F40" s="465"/>
      <c r="G40" s="465"/>
    </row>
    <row r="41" spans="1:7" ht="14.5" customHeight="1" outlineLevel="1" x14ac:dyDescent="0.35">
      <c r="A41" s="465"/>
      <c r="B41" s="465"/>
      <c r="C41" s="465"/>
      <c r="D41" s="465"/>
      <c r="E41" s="465"/>
      <c r="F41" s="465"/>
      <c r="G41" s="465"/>
    </row>
    <row r="42" spans="1:7" ht="14.5" customHeight="1" outlineLevel="1" x14ac:dyDescent="0.35">
      <c r="A42" s="465"/>
      <c r="B42" s="465"/>
      <c r="C42" s="465"/>
      <c r="D42" s="465"/>
      <c r="E42" s="465"/>
      <c r="F42" s="465"/>
      <c r="G42" s="465"/>
    </row>
    <row r="43" spans="1:7" ht="14.5" customHeight="1" outlineLevel="1" x14ac:dyDescent="0.35">
      <c r="A43" s="77" t="str">
        <f>'BD9'!A38</f>
        <v>Assistant Program Director</v>
      </c>
      <c r="B43" s="73">
        <f>'BD9'!G38</f>
        <v>0</v>
      </c>
      <c r="C43" s="185"/>
      <c r="D43" s="185"/>
      <c r="E43" s="185"/>
      <c r="F43" s="185"/>
      <c r="G43" s="185"/>
    </row>
    <row r="44" spans="1:7" ht="14.5" customHeight="1" outlineLevel="1" x14ac:dyDescent="0.35">
      <c r="A44" s="465" t="s">
        <v>23</v>
      </c>
      <c r="B44" s="495"/>
      <c r="C44" s="465"/>
      <c r="D44" s="465"/>
      <c r="E44" s="465"/>
      <c r="F44" s="465"/>
      <c r="G44" s="465"/>
    </row>
    <row r="45" spans="1:7" ht="14.5" customHeight="1" outlineLevel="1" x14ac:dyDescent="0.35">
      <c r="A45" s="465"/>
      <c r="B45" s="465"/>
      <c r="C45" s="465"/>
      <c r="D45" s="465"/>
      <c r="E45" s="465"/>
      <c r="F45" s="465"/>
      <c r="G45" s="465"/>
    </row>
    <row r="46" spans="1:7" ht="14.5" customHeight="1" outlineLevel="1" x14ac:dyDescent="0.35">
      <c r="A46" s="465"/>
      <c r="B46" s="465"/>
      <c r="C46" s="465"/>
      <c r="D46" s="465"/>
      <c r="E46" s="465"/>
      <c r="F46" s="465"/>
      <c r="G46" s="465"/>
    </row>
    <row r="47" spans="1:7" ht="14.5" customHeight="1" outlineLevel="1" x14ac:dyDescent="0.35">
      <c r="A47" s="465"/>
      <c r="B47" s="465"/>
      <c r="C47" s="465"/>
      <c r="D47" s="465"/>
      <c r="E47" s="465"/>
      <c r="F47" s="465"/>
      <c r="G47" s="465"/>
    </row>
    <row r="48" spans="1:7" ht="14.5" customHeight="1" outlineLevel="1" x14ac:dyDescent="0.35">
      <c r="A48" s="465"/>
      <c r="B48" s="465"/>
      <c r="C48" s="465"/>
      <c r="D48" s="465"/>
      <c r="E48" s="465"/>
      <c r="F48" s="465"/>
      <c r="G48" s="465"/>
    </row>
    <row r="49" spans="1:7" ht="14.5" customHeight="1" outlineLevel="1" x14ac:dyDescent="0.35">
      <c r="A49" s="465"/>
      <c r="B49" s="465"/>
      <c r="C49" s="465"/>
      <c r="D49" s="465"/>
      <c r="E49" s="465"/>
      <c r="F49" s="465"/>
      <c r="G49" s="465"/>
    </row>
    <row r="50" spans="1:7" ht="14.5" customHeight="1" outlineLevel="1" x14ac:dyDescent="0.35">
      <c r="A50" s="465"/>
      <c r="B50" s="465"/>
      <c r="C50" s="465"/>
      <c r="D50" s="465"/>
      <c r="E50" s="465"/>
      <c r="F50" s="465"/>
      <c r="G50" s="465"/>
    </row>
    <row r="51" spans="1:7" ht="14.5" customHeight="1" outlineLevel="1" x14ac:dyDescent="0.35">
      <c r="A51" s="77" t="str">
        <f>'BD9'!A39</f>
        <v>Lead Clinician</v>
      </c>
      <c r="B51" s="73">
        <f>'BD9'!G39</f>
        <v>0</v>
      </c>
      <c r="C51" s="185"/>
      <c r="D51" s="185"/>
      <c r="E51" s="185"/>
      <c r="F51" s="185"/>
      <c r="G51" s="185"/>
    </row>
    <row r="52" spans="1:7" ht="14.5" customHeight="1" outlineLevel="1" x14ac:dyDescent="0.35">
      <c r="A52" s="465" t="s">
        <v>23</v>
      </c>
      <c r="B52" s="495"/>
      <c r="C52" s="465"/>
      <c r="D52" s="465"/>
      <c r="E52" s="465"/>
      <c r="F52" s="465"/>
      <c r="G52" s="465"/>
    </row>
    <row r="53" spans="1:7" ht="14.5" customHeight="1" outlineLevel="1" x14ac:dyDescent="0.35">
      <c r="A53" s="465"/>
      <c r="B53" s="465"/>
      <c r="C53" s="465"/>
      <c r="D53" s="465"/>
      <c r="E53" s="465"/>
      <c r="F53" s="465"/>
      <c r="G53" s="465"/>
    </row>
    <row r="54" spans="1:7" ht="14.5" customHeight="1" outlineLevel="1" x14ac:dyDescent="0.35">
      <c r="A54" s="465"/>
      <c r="B54" s="465"/>
      <c r="C54" s="465"/>
      <c r="D54" s="465"/>
      <c r="E54" s="465"/>
      <c r="F54" s="465"/>
      <c r="G54" s="465"/>
    </row>
    <row r="55" spans="1:7" ht="14.5" customHeight="1" outlineLevel="1" x14ac:dyDescent="0.35">
      <c r="A55" s="465"/>
      <c r="B55" s="465"/>
      <c r="C55" s="465"/>
      <c r="D55" s="465"/>
      <c r="E55" s="465"/>
      <c r="F55" s="465"/>
      <c r="G55" s="465"/>
    </row>
    <row r="56" spans="1:7" ht="14.5" customHeight="1" outlineLevel="1" x14ac:dyDescent="0.35">
      <c r="A56" s="465"/>
      <c r="B56" s="465"/>
      <c r="C56" s="465"/>
      <c r="D56" s="465"/>
      <c r="E56" s="465"/>
      <c r="F56" s="465"/>
      <c r="G56" s="465"/>
    </row>
    <row r="57" spans="1:7" outlineLevel="1" x14ac:dyDescent="0.35">
      <c r="A57" s="465"/>
      <c r="B57" s="465"/>
      <c r="C57" s="465"/>
      <c r="D57" s="465"/>
      <c r="E57" s="465"/>
      <c r="F57" s="465"/>
      <c r="G57" s="465"/>
    </row>
    <row r="58" spans="1:7" outlineLevel="1" x14ac:dyDescent="0.35">
      <c r="A58" s="465"/>
      <c r="B58" s="465"/>
      <c r="C58" s="465"/>
      <c r="D58" s="465"/>
      <c r="E58" s="465"/>
      <c r="F58" s="465"/>
      <c r="G58" s="465"/>
    </row>
    <row r="59" spans="1:7" ht="15.5" outlineLevel="1" x14ac:dyDescent="0.35">
      <c r="A59" s="77">
        <f>'BD9'!A40</f>
        <v>0</v>
      </c>
      <c r="B59" s="73">
        <f>'BD9'!G40</f>
        <v>0</v>
      </c>
      <c r="C59" s="30"/>
      <c r="E59" s="32"/>
      <c r="F59" s="32"/>
      <c r="G59" s="28"/>
    </row>
    <row r="60" spans="1:7" outlineLevel="1" x14ac:dyDescent="0.35">
      <c r="A60" s="465" t="s">
        <v>23</v>
      </c>
      <c r="B60" s="495"/>
      <c r="C60" s="465"/>
      <c r="D60" s="465"/>
      <c r="E60" s="465"/>
      <c r="F60" s="465"/>
      <c r="G60" s="465"/>
    </row>
    <row r="61" spans="1:7" outlineLevel="1" x14ac:dyDescent="0.35">
      <c r="A61" s="465"/>
      <c r="B61" s="465"/>
      <c r="C61" s="465"/>
      <c r="D61" s="465"/>
      <c r="E61" s="465"/>
      <c r="F61" s="465"/>
      <c r="G61" s="465"/>
    </row>
    <row r="62" spans="1:7" outlineLevel="1" x14ac:dyDescent="0.35">
      <c r="A62" s="465"/>
      <c r="B62" s="465"/>
      <c r="C62" s="465"/>
      <c r="D62" s="465"/>
      <c r="E62" s="465"/>
      <c r="F62" s="465"/>
      <c r="G62" s="465"/>
    </row>
    <row r="63" spans="1:7" outlineLevel="1" x14ac:dyDescent="0.35">
      <c r="A63" s="465"/>
      <c r="B63" s="465"/>
      <c r="C63" s="465"/>
      <c r="D63" s="465"/>
      <c r="E63" s="465"/>
      <c r="F63" s="465"/>
      <c r="G63" s="465"/>
    </row>
    <row r="64" spans="1:7" outlineLevel="1" x14ac:dyDescent="0.35">
      <c r="A64" s="465"/>
      <c r="B64" s="465"/>
      <c r="C64" s="465"/>
      <c r="D64" s="465"/>
      <c r="E64" s="465"/>
      <c r="F64" s="465"/>
      <c r="G64" s="465"/>
    </row>
    <row r="65" spans="1:7" outlineLevel="1" x14ac:dyDescent="0.35">
      <c r="A65" s="465"/>
      <c r="B65" s="465"/>
      <c r="C65" s="465"/>
      <c r="D65" s="465"/>
      <c r="E65" s="465"/>
      <c r="F65" s="465"/>
      <c r="G65" s="465"/>
    </row>
    <row r="66" spans="1:7" outlineLevel="1" x14ac:dyDescent="0.35">
      <c r="A66" s="465"/>
      <c r="B66" s="465"/>
      <c r="C66" s="465"/>
      <c r="D66" s="465"/>
      <c r="E66" s="465"/>
      <c r="F66" s="465"/>
      <c r="G66" s="465"/>
    </row>
    <row r="67" spans="1:7" ht="15.5" outlineLevel="1" x14ac:dyDescent="0.35">
      <c r="A67" s="77">
        <f>'BD9'!A41</f>
        <v>0</v>
      </c>
      <c r="B67" s="73">
        <f>'BD9'!G41</f>
        <v>0</v>
      </c>
    </row>
    <row r="68" spans="1:7" outlineLevel="1" x14ac:dyDescent="0.35">
      <c r="A68" s="465" t="s">
        <v>23</v>
      </c>
      <c r="B68" s="495"/>
      <c r="C68" s="465"/>
      <c r="D68" s="465"/>
      <c r="E68" s="465"/>
      <c r="F68" s="465"/>
      <c r="G68" s="465"/>
    </row>
    <row r="69" spans="1:7" outlineLevel="1" x14ac:dyDescent="0.35">
      <c r="A69" s="465"/>
      <c r="B69" s="465"/>
      <c r="C69" s="465"/>
      <c r="D69" s="465"/>
      <c r="E69" s="465"/>
      <c r="F69" s="465"/>
      <c r="G69" s="465"/>
    </row>
    <row r="70" spans="1:7" outlineLevel="1" x14ac:dyDescent="0.35">
      <c r="A70" s="465"/>
      <c r="B70" s="465"/>
      <c r="C70" s="465"/>
      <c r="D70" s="465"/>
      <c r="E70" s="465"/>
      <c r="F70" s="465"/>
      <c r="G70" s="465"/>
    </row>
    <row r="71" spans="1:7" outlineLevel="1" x14ac:dyDescent="0.35">
      <c r="A71" s="465"/>
      <c r="B71" s="465"/>
      <c r="C71" s="465"/>
      <c r="D71" s="465"/>
      <c r="E71" s="465"/>
      <c r="F71" s="465"/>
      <c r="G71" s="465"/>
    </row>
    <row r="72" spans="1:7" outlineLevel="1" x14ac:dyDescent="0.35">
      <c r="A72" s="465"/>
      <c r="B72" s="465"/>
      <c r="C72" s="465"/>
      <c r="D72" s="465"/>
      <c r="E72" s="465"/>
      <c r="F72" s="465"/>
      <c r="G72" s="465"/>
    </row>
    <row r="73" spans="1:7" outlineLevel="1" x14ac:dyDescent="0.35">
      <c r="A73" s="465"/>
      <c r="B73" s="465"/>
      <c r="C73" s="465"/>
      <c r="D73" s="465"/>
      <c r="E73" s="465"/>
      <c r="F73" s="465"/>
      <c r="G73" s="465"/>
    </row>
    <row r="74" spans="1:7" outlineLevel="1" x14ac:dyDescent="0.35">
      <c r="A74" s="465"/>
      <c r="B74" s="465"/>
      <c r="C74" s="465"/>
      <c r="D74" s="465"/>
      <c r="E74" s="465"/>
      <c r="F74" s="465"/>
      <c r="G74" s="465"/>
    </row>
    <row r="75" spans="1:7" ht="14.5" customHeight="1" outlineLevel="2" x14ac:dyDescent="0.35">
      <c r="A75" s="77">
        <f>'BD9'!A42</f>
        <v>0</v>
      </c>
      <c r="B75" s="73">
        <f>'BD9'!G42</f>
        <v>0</v>
      </c>
      <c r="C75" s="185"/>
      <c r="D75" s="185"/>
      <c r="E75" s="185"/>
      <c r="F75" s="185"/>
      <c r="G75" s="185"/>
    </row>
    <row r="76" spans="1:7" ht="14.5" customHeight="1" outlineLevel="2" x14ac:dyDescent="0.35">
      <c r="A76" s="465" t="s">
        <v>23</v>
      </c>
      <c r="B76" s="495"/>
      <c r="C76" s="465"/>
      <c r="D76" s="465"/>
      <c r="E76" s="465"/>
      <c r="F76" s="465"/>
      <c r="G76" s="465"/>
    </row>
    <row r="77" spans="1:7" ht="14.5" customHeight="1" outlineLevel="2" x14ac:dyDescent="0.35">
      <c r="A77" s="465"/>
      <c r="B77" s="465"/>
      <c r="C77" s="465"/>
      <c r="D77" s="465"/>
      <c r="E77" s="465"/>
      <c r="F77" s="465"/>
      <c r="G77" s="465"/>
    </row>
    <row r="78" spans="1:7" ht="14.5" customHeight="1" outlineLevel="2" x14ac:dyDescent="0.35">
      <c r="A78" s="465"/>
      <c r="B78" s="465"/>
      <c r="C78" s="465"/>
      <c r="D78" s="465"/>
      <c r="E78" s="465"/>
      <c r="F78" s="465"/>
      <c r="G78" s="465"/>
    </row>
    <row r="79" spans="1:7" ht="14.5" customHeight="1" outlineLevel="2" x14ac:dyDescent="0.35">
      <c r="A79" s="465"/>
      <c r="B79" s="465"/>
      <c r="C79" s="465"/>
      <c r="D79" s="465"/>
      <c r="E79" s="465"/>
      <c r="F79" s="465"/>
      <c r="G79" s="465"/>
    </row>
    <row r="80" spans="1:7" ht="14.5" customHeight="1" outlineLevel="2" x14ac:dyDescent="0.35">
      <c r="A80" s="465"/>
      <c r="B80" s="465"/>
      <c r="C80" s="465"/>
      <c r="D80" s="465"/>
      <c r="E80" s="465"/>
      <c r="F80" s="465"/>
      <c r="G80" s="465"/>
    </row>
    <row r="81" spans="1:7" ht="14.5" customHeight="1" outlineLevel="2" x14ac:dyDescent="0.35">
      <c r="A81" s="465"/>
      <c r="B81" s="465"/>
      <c r="C81" s="465"/>
      <c r="D81" s="465"/>
      <c r="E81" s="465"/>
      <c r="F81" s="465"/>
      <c r="G81" s="465"/>
    </row>
    <row r="82" spans="1:7" ht="14.5" customHeight="1" outlineLevel="2" x14ac:dyDescent="0.35">
      <c r="A82" s="465"/>
      <c r="B82" s="465"/>
      <c r="C82" s="465"/>
      <c r="D82" s="465"/>
      <c r="E82" s="465"/>
      <c r="F82" s="465"/>
      <c r="G82" s="465"/>
    </row>
    <row r="83" spans="1:7" ht="14.5" customHeight="1" outlineLevel="2" x14ac:dyDescent="0.35">
      <c r="A83" s="77">
        <f>'BD9'!A43</f>
        <v>0</v>
      </c>
      <c r="B83" s="73">
        <f>'BD9'!G43</f>
        <v>0</v>
      </c>
      <c r="C83" s="185"/>
      <c r="D83" s="185"/>
      <c r="E83" s="185"/>
      <c r="F83" s="185"/>
      <c r="G83" s="185"/>
    </row>
    <row r="84" spans="1:7" ht="14.5" customHeight="1" outlineLevel="2" x14ac:dyDescent="0.35">
      <c r="A84" s="465" t="s">
        <v>23</v>
      </c>
      <c r="B84" s="495"/>
      <c r="C84" s="465"/>
      <c r="D84" s="465"/>
      <c r="E84" s="465"/>
      <c r="F84" s="465"/>
      <c r="G84" s="465"/>
    </row>
    <row r="85" spans="1:7" ht="14.5" customHeight="1" outlineLevel="2" x14ac:dyDescent="0.35">
      <c r="A85" s="465"/>
      <c r="B85" s="465"/>
      <c r="C85" s="465"/>
      <c r="D85" s="465"/>
      <c r="E85" s="465"/>
      <c r="F85" s="465"/>
      <c r="G85" s="465"/>
    </row>
    <row r="86" spans="1:7" ht="14.5" customHeight="1" outlineLevel="2" x14ac:dyDescent="0.35">
      <c r="A86" s="465"/>
      <c r="B86" s="465"/>
      <c r="C86" s="465"/>
      <c r="D86" s="465"/>
      <c r="E86" s="465"/>
      <c r="F86" s="465"/>
      <c r="G86" s="465"/>
    </row>
    <row r="87" spans="1:7" ht="14.5" customHeight="1" outlineLevel="2" x14ac:dyDescent="0.35">
      <c r="A87" s="465"/>
      <c r="B87" s="465"/>
      <c r="C87" s="465"/>
      <c r="D87" s="465"/>
      <c r="E87" s="465"/>
      <c r="F87" s="465"/>
      <c r="G87" s="465"/>
    </row>
    <row r="88" spans="1:7" ht="14.5" customHeight="1" outlineLevel="2" x14ac:dyDescent="0.35">
      <c r="A88" s="465"/>
      <c r="B88" s="465"/>
      <c r="C88" s="465"/>
      <c r="D88" s="465"/>
      <c r="E88" s="465"/>
      <c r="F88" s="465"/>
      <c r="G88" s="465"/>
    </row>
    <row r="89" spans="1:7" ht="14.5" customHeight="1" outlineLevel="2" x14ac:dyDescent="0.35">
      <c r="A89" s="465"/>
      <c r="B89" s="465"/>
      <c r="C89" s="465"/>
      <c r="D89" s="465"/>
      <c r="E89" s="465"/>
      <c r="F89" s="465"/>
      <c r="G89" s="465"/>
    </row>
    <row r="90" spans="1:7" ht="14.5" customHeight="1" outlineLevel="2" x14ac:dyDescent="0.35">
      <c r="A90" s="465"/>
      <c r="B90" s="465"/>
      <c r="C90" s="465"/>
      <c r="D90" s="465"/>
      <c r="E90" s="465"/>
      <c r="F90" s="465"/>
      <c r="G90" s="465"/>
    </row>
    <row r="91" spans="1:7" ht="14.5" customHeight="1" outlineLevel="2" x14ac:dyDescent="0.35">
      <c r="A91" s="77">
        <f>'BD9'!A44</f>
        <v>0</v>
      </c>
      <c r="B91" s="73">
        <f>'BD9'!G44</f>
        <v>0</v>
      </c>
      <c r="C91" s="185"/>
      <c r="D91" s="185"/>
      <c r="E91" s="185"/>
      <c r="F91" s="185"/>
      <c r="G91" s="185"/>
    </row>
    <row r="92" spans="1:7" ht="14.5" customHeight="1" outlineLevel="2" x14ac:dyDescent="0.35">
      <c r="A92" s="465" t="s">
        <v>23</v>
      </c>
      <c r="B92" s="495"/>
      <c r="C92" s="465"/>
      <c r="D92" s="465"/>
      <c r="E92" s="465"/>
      <c r="F92" s="465"/>
      <c r="G92" s="465"/>
    </row>
    <row r="93" spans="1:7" ht="14.5" customHeight="1" outlineLevel="2" x14ac:dyDescent="0.35">
      <c r="A93" s="465"/>
      <c r="B93" s="465"/>
      <c r="C93" s="465"/>
      <c r="D93" s="465"/>
      <c r="E93" s="465"/>
      <c r="F93" s="465"/>
      <c r="G93" s="465"/>
    </row>
    <row r="94" spans="1:7" ht="14.5" customHeight="1" outlineLevel="2" x14ac:dyDescent="0.35">
      <c r="A94" s="465"/>
      <c r="B94" s="465"/>
      <c r="C94" s="465"/>
      <c r="D94" s="465"/>
      <c r="E94" s="465"/>
      <c r="F94" s="465"/>
      <c r="G94" s="465"/>
    </row>
    <row r="95" spans="1:7" ht="14.5" customHeight="1" outlineLevel="2" x14ac:dyDescent="0.35">
      <c r="A95" s="465"/>
      <c r="B95" s="465"/>
      <c r="C95" s="465"/>
      <c r="D95" s="465"/>
      <c r="E95" s="465"/>
      <c r="F95" s="465"/>
      <c r="G95" s="465"/>
    </row>
    <row r="96" spans="1:7" ht="14.5" customHeight="1" outlineLevel="2" x14ac:dyDescent="0.35">
      <c r="A96" s="465"/>
      <c r="B96" s="465"/>
      <c r="C96" s="465"/>
      <c r="D96" s="465"/>
      <c r="E96" s="465"/>
      <c r="F96" s="465"/>
      <c r="G96" s="465"/>
    </row>
    <row r="97" spans="1:7" ht="14.5" customHeight="1" outlineLevel="2" x14ac:dyDescent="0.35">
      <c r="A97" s="465"/>
      <c r="B97" s="465"/>
      <c r="C97" s="465"/>
      <c r="D97" s="465"/>
      <c r="E97" s="465"/>
      <c r="F97" s="465"/>
      <c r="G97" s="465"/>
    </row>
    <row r="98" spans="1:7" ht="14.5" customHeight="1" outlineLevel="2" x14ac:dyDescent="0.35">
      <c r="A98" s="465"/>
      <c r="B98" s="465"/>
      <c r="C98" s="465"/>
      <c r="D98" s="465"/>
      <c r="E98" s="465"/>
      <c r="F98" s="465"/>
      <c r="G98" s="465"/>
    </row>
    <row r="99" spans="1:7" ht="14.5" customHeight="1" outlineLevel="2" x14ac:dyDescent="0.35">
      <c r="A99" s="77">
        <f>'BD9'!A45</f>
        <v>0</v>
      </c>
      <c r="B99" s="73">
        <f>'BD9'!G45</f>
        <v>0</v>
      </c>
      <c r="C99" s="185"/>
      <c r="D99" s="185"/>
      <c r="E99" s="185"/>
      <c r="F99" s="185"/>
      <c r="G99" s="185"/>
    </row>
    <row r="100" spans="1:7" ht="14.5" customHeight="1" outlineLevel="2" x14ac:dyDescent="0.35">
      <c r="A100" s="465" t="s">
        <v>23</v>
      </c>
      <c r="B100" s="495"/>
      <c r="C100" s="465"/>
      <c r="D100" s="465"/>
      <c r="E100" s="465"/>
      <c r="F100" s="465"/>
      <c r="G100" s="465"/>
    </row>
    <row r="101" spans="1:7" ht="14.5" customHeight="1" outlineLevel="2" x14ac:dyDescent="0.35">
      <c r="A101" s="465"/>
      <c r="B101" s="465"/>
      <c r="C101" s="465"/>
      <c r="D101" s="465"/>
      <c r="E101" s="465"/>
      <c r="F101" s="465"/>
      <c r="G101" s="465"/>
    </row>
    <row r="102" spans="1:7" ht="14.5" customHeight="1" outlineLevel="2" x14ac:dyDescent="0.35">
      <c r="A102" s="465"/>
      <c r="B102" s="465"/>
      <c r="C102" s="465"/>
      <c r="D102" s="465"/>
      <c r="E102" s="465"/>
      <c r="F102" s="465"/>
      <c r="G102" s="465"/>
    </row>
    <row r="103" spans="1:7" ht="14.5" customHeight="1" outlineLevel="2" x14ac:dyDescent="0.35">
      <c r="A103" s="465"/>
      <c r="B103" s="465"/>
      <c r="C103" s="465"/>
      <c r="D103" s="465"/>
      <c r="E103" s="465"/>
      <c r="F103" s="465"/>
      <c r="G103" s="465"/>
    </row>
    <row r="104" spans="1:7" ht="14.5" customHeight="1" outlineLevel="2" x14ac:dyDescent="0.35">
      <c r="A104" s="465"/>
      <c r="B104" s="465"/>
      <c r="C104" s="465"/>
      <c r="D104" s="465"/>
      <c r="E104" s="465"/>
      <c r="F104" s="465"/>
      <c r="G104" s="465"/>
    </row>
    <row r="105" spans="1:7" ht="14.5" customHeight="1" outlineLevel="2" x14ac:dyDescent="0.35">
      <c r="A105" s="465"/>
      <c r="B105" s="465"/>
      <c r="C105" s="465"/>
      <c r="D105" s="465"/>
      <c r="E105" s="465"/>
      <c r="F105" s="465"/>
      <c r="G105" s="465"/>
    </row>
    <row r="106" spans="1:7" ht="14.5" customHeight="1" outlineLevel="2" x14ac:dyDescent="0.35">
      <c r="A106" s="465"/>
      <c r="B106" s="465"/>
      <c r="C106" s="465"/>
      <c r="D106" s="465"/>
      <c r="E106" s="465"/>
      <c r="F106" s="465"/>
      <c r="G106" s="465"/>
    </row>
    <row r="107" spans="1:7" ht="14.5" customHeight="1" outlineLevel="2" x14ac:dyDescent="0.35">
      <c r="A107" s="77">
        <f>'BD9'!A46</f>
        <v>0</v>
      </c>
      <c r="B107" s="73">
        <f>'BD9'!G46</f>
        <v>0</v>
      </c>
      <c r="C107" s="1"/>
      <c r="D107" s="1"/>
      <c r="E107" s="1"/>
      <c r="F107" s="1"/>
      <c r="G107" s="1"/>
    </row>
    <row r="108" spans="1:7" ht="14.5" customHeight="1" outlineLevel="2" x14ac:dyDescent="0.35">
      <c r="A108" s="465" t="s">
        <v>23</v>
      </c>
      <c r="B108" s="495"/>
      <c r="C108" s="465"/>
      <c r="D108" s="465"/>
      <c r="E108" s="465"/>
      <c r="F108" s="465"/>
      <c r="G108" s="465"/>
    </row>
    <row r="109" spans="1:7" ht="14.5" customHeight="1" outlineLevel="2" x14ac:dyDescent="0.35">
      <c r="A109" s="465"/>
      <c r="B109" s="465"/>
      <c r="C109" s="465"/>
      <c r="D109" s="465"/>
      <c r="E109" s="465"/>
      <c r="F109" s="465"/>
      <c r="G109" s="465"/>
    </row>
    <row r="110" spans="1:7" ht="14.5" customHeight="1" outlineLevel="2" x14ac:dyDescent="0.35">
      <c r="A110" s="465"/>
      <c r="B110" s="465"/>
      <c r="C110" s="465"/>
      <c r="D110" s="465"/>
      <c r="E110" s="465"/>
      <c r="F110" s="465"/>
      <c r="G110" s="465"/>
    </row>
    <row r="111" spans="1:7" ht="14.5" customHeight="1" outlineLevel="2" x14ac:dyDescent="0.35">
      <c r="A111" s="465"/>
      <c r="B111" s="465"/>
      <c r="C111" s="465"/>
      <c r="D111" s="465"/>
      <c r="E111" s="465"/>
      <c r="F111" s="465"/>
      <c r="G111" s="465"/>
    </row>
    <row r="112" spans="1:7" ht="14.5" customHeight="1" outlineLevel="2" x14ac:dyDescent="0.35">
      <c r="A112" s="465"/>
      <c r="B112" s="465"/>
      <c r="C112" s="465"/>
      <c r="D112" s="465"/>
      <c r="E112" s="465"/>
      <c r="F112" s="465"/>
      <c r="G112" s="465"/>
    </row>
    <row r="113" spans="1:7" ht="14.5" customHeight="1" outlineLevel="2" x14ac:dyDescent="0.35">
      <c r="A113" s="465"/>
      <c r="B113" s="465"/>
      <c r="C113" s="465"/>
      <c r="D113" s="465"/>
      <c r="E113" s="465"/>
      <c r="F113" s="465"/>
      <c r="G113" s="465"/>
    </row>
    <row r="114" spans="1:7" ht="14.5" customHeight="1" outlineLevel="2" x14ac:dyDescent="0.35">
      <c r="A114" s="465"/>
      <c r="B114" s="465"/>
      <c r="C114" s="465"/>
      <c r="D114" s="465"/>
      <c r="E114" s="465"/>
      <c r="F114" s="465"/>
      <c r="G114" s="465"/>
    </row>
    <row r="115" spans="1:7" ht="14.5" customHeight="1" outlineLevel="3" x14ac:dyDescent="0.35">
      <c r="A115" s="77">
        <f>'BD9'!A47</f>
        <v>0</v>
      </c>
      <c r="B115" s="73">
        <f>'BD9'!G47</f>
        <v>0</v>
      </c>
      <c r="C115" s="1"/>
      <c r="D115" s="1"/>
      <c r="E115" s="1"/>
      <c r="F115" s="1"/>
      <c r="G115" s="1"/>
    </row>
    <row r="116" spans="1:7" ht="14.5" customHeight="1" outlineLevel="3" x14ac:dyDescent="0.35">
      <c r="A116" s="465" t="s">
        <v>23</v>
      </c>
      <c r="B116" s="495"/>
      <c r="C116" s="465"/>
      <c r="D116" s="465"/>
      <c r="E116" s="465"/>
      <c r="F116" s="465"/>
      <c r="G116" s="465"/>
    </row>
    <row r="117" spans="1:7" ht="14.5" customHeight="1" outlineLevel="3" x14ac:dyDescent="0.35">
      <c r="A117" s="465"/>
      <c r="B117" s="465"/>
      <c r="C117" s="465"/>
      <c r="D117" s="465"/>
      <c r="E117" s="465"/>
      <c r="F117" s="465"/>
      <c r="G117" s="465"/>
    </row>
    <row r="118" spans="1:7" ht="14.5" customHeight="1" outlineLevel="3" x14ac:dyDescent="0.35">
      <c r="A118" s="465"/>
      <c r="B118" s="465"/>
      <c r="C118" s="465"/>
      <c r="D118" s="465"/>
      <c r="E118" s="465"/>
      <c r="F118" s="465"/>
      <c r="G118" s="465"/>
    </row>
    <row r="119" spans="1:7" ht="14.5" customHeight="1" outlineLevel="3" x14ac:dyDescent="0.35">
      <c r="A119" s="465"/>
      <c r="B119" s="465"/>
      <c r="C119" s="465"/>
      <c r="D119" s="465"/>
      <c r="E119" s="465"/>
      <c r="F119" s="465"/>
      <c r="G119" s="465"/>
    </row>
    <row r="120" spans="1:7" ht="14.5" customHeight="1" outlineLevel="3" x14ac:dyDescent="0.35">
      <c r="A120" s="465"/>
      <c r="B120" s="465"/>
      <c r="C120" s="465"/>
      <c r="D120" s="465"/>
      <c r="E120" s="465"/>
      <c r="F120" s="465"/>
      <c r="G120" s="465"/>
    </row>
    <row r="121" spans="1:7" ht="14.5" customHeight="1" outlineLevel="3" x14ac:dyDescent="0.35">
      <c r="A121" s="465"/>
      <c r="B121" s="465"/>
      <c r="C121" s="465"/>
      <c r="D121" s="465"/>
      <c r="E121" s="465"/>
      <c r="F121" s="465"/>
      <c r="G121" s="465"/>
    </row>
    <row r="122" spans="1:7" ht="14.5" customHeight="1" outlineLevel="3" x14ac:dyDescent="0.35">
      <c r="A122" s="465"/>
      <c r="B122" s="465"/>
      <c r="C122" s="465"/>
      <c r="D122" s="465"/>
      <c r="E122" s="465"/>
      <c r="F122" s="465"/>
      <c r="G122" s="465"/>
    </row>
    <row r="123" spans="1:7" ht="14.5" customHeight="1" outlineLevel="3" x14ac:dyDescent="0.35">
      <c r="A123" s="77">
        <f>'BD9'!A48</f>
        <v>0</v>
      </c>
      <c r="B123" s="73">
        <f>'BD9'!G48</f>
        <v>0</v>
      </c>
      <c r="C123" s="1"/>
      <c r="D123" s="1"/>
      <c r="E123" s="1"/>
      <c r="F123" s="1"/>
      <c r="G123" s="1"/>
    </row>
    <row r="124" spans="1:7" ht="14.5" customHeight="1" outlineLevel="3" x14ac:dyDescent="0.35">
      <c r="A124" s="465" t="s">
        <v>23</v>
      </c>
      <c r="B124" s="495"/>
      <c r="C124" s="465"/>
      <c r="D124" s="465"/>
      <c r="E124" s="465"/>
      <c r="F124" s="465"/>
      <c r="G124" s="465"/>
    </row>
    <row r="125" spans="1:7" ht="14.5" customHeight="1" outlineLevel="3" x14ac:dyDescent="0.35">
      <c r="A125" s="465"/>
      <c r="B125" s="465"/>
      <c r="C125" s="465"/>
      <c r="D125" s="465"/>
      <c r="E125" s="465"/>
      <c r="F125" s="465"/>
      <c r="G125" s="465"/>
    </row>
    <row r="126" spans="1:7" ht="14.5" customHeight="1" outlineLevel="3" x14ac:dyDescent="0.35">
      <c r="A126" s="465"/>
      <c r="B126" s="465"/>
      <c r="C126" s="465"/>
      <c r="D126" s="465"/>
      <c r="E126" s="465"/>
      <c r="F126" s="465"/>
      <c r="G126" s="465"/>
    </row>
    <row r="127" spans="1:7" ht="14.5" customHeight="1" outlineLevel="3" x14ac:dyDescent="0.35">
      <c r="A127" s="465"/>
      <c r="B127" s="465"/>
      <c r="C127" s="465"/>
      <c r="D127" s="465"/>
      <c r="E127" s="465"/>
      <c r="F127" s="465"/>
      <c r="G127" s="465"/>
    </row>
    <row r="128" spans="1:7" ht="14.5" customHeight="1" outlineLevel="3" x14ac:dyDescent="0.35">
      <c r="A128" s="465"/>
      <c r="B128" s="465"/>
      <c r="C128" s="465"/>
      <c r="D128" s="465"/>
      <c r="E128" s="465"/>
      <c r="F128" s="465"/>
      <c r="G128" s="465"/>
    </row>
    <row r="129" spans="1:7" ht="14.5" customHeight="1" outlineLevel="3" x14ac:dyDescent="0.35">
      <c r="A129" s="465"/>
      <c r="B129" s="465"/>
      <c r="C129" s="465"/>
      <c r="D129" s="465"/>
      <c r="E129" s="465"/>
      <c r="F129" s="465"/>
      <c r="G129" s="465"/>
    </row>
    <row r="130" spans="1:7" ht="14.5" customHeight="1" outlineLevel="3" x14ac:dyDescent="0.35">
      <c r="A130" s="465"/>
      <c r="B130" s="465"/>
      <c r="C130" s="465"/>
      <c r="D130" s="465"/>
      <c r="E130" s="465"/>
      <c r="F130" s="465"/>
      <c r="G130" s="465"/>
    </row>
    <row r="131" spans="1:7" ht="14.5" customHeight="1" outlineLevel="3" x14ac:dyDescent="0.35">
      <c r="A131" s="77">
        <f>'BD9'!A49</f>
        <v>0</v>
      </c>
      <c r="B131" s="73">
        <f>'BD9'!G49</f>
        <v>0</v>
      </c>
      <c r="C131" s="1"/>
      <c r="D131" s="1"/>
      <c r="E131" s="1"/>
      <c r="F131" s="1"/>
      <c r="G131" s="1"/>
    </row>
    <row r="132" spans="1:7" ht="14.5" customHeight="1" outlineLevel="3" x14ac:dyDescent="0.35">
      <c r="A132" s="465" t="s">
        <v>23</v>
      </c>
      <c r="B132" s="495"/>
      <c r="C132" s="465"/>
      <c r="D132" s="465"/>
      <c r="E132" s="465"/>
      <c r="F132" s="465"/>
      <c r="G132" s="465"/>
    </row>
    <row r="133" spans="1:7" ht="14.5" customHeight="1" outlineLevel="3" x14ac:dyDescent="0.35">
      <c r="A133" s="465"/>
      <c r="B133" s="465"/>
      <c r="C133" s="465"/>
      <c r="D133" s="465"/>
      <c r="E133" s="465"/>
      <c r="F133" s="465"/>
      <c r="G133" s="465"/>
    </row>
    <row r="134" spans="1:7" ht="14.5" customHeight="1" outlineLevel="3" x14ac:dyDescent="0.35">
      <c r="A134" s="465"/>
      <c r="B134" s="465"/>
      <c r="C134" s="465"/>
      <c r="D134" s="465"/>
      <c r="E134" s="465"/>
      <c r="F134" s="465"/>
      <c r="G134" s="465"/>
    </row>
    <row r="135" spans="1:7" ht="14.5" customHeight="1" outlineLevel="3" x14ac:dyDescent="0.35">
      <c r="A135" s="465"/>
      <c r="B135" s="465"/>
      <c r="C135" s="465"/>
      <c r="D135" s="465"/>
      <c r="E135" s="465"/>
      <c r="F135" s="465"/>
      <c r="G135" s="465"/>
    </row>
    <row r="136" spans="1:7" ht="14.5" customHeight="1" outlineLevel="3" x14ac:dyDescent="0.35">
      <c r="A136" s="465"/>
      <c r="B136" s="465"/>
      <c r="C136" s="465"/>
      <c r="D136" s="465"/>
      <c r="E136" s="465"/>
      <c r="F136" s="465"/>
      <c r="G136" s="465"/>
    </row>
    <row r="137" spans="1:7" ht="14.5" customHeight="1" outlineLevel="3" x14ac:dyDescent="0.35">
      <c r="A137" s="465"/>
      <c r="B137" s="465"/>
      <c r="C137" s="465"/>
      <c r="D137" s="465"/>
      <c r="E137" s="465"/>
      <c r="F137" s="465"/>
      <c r="G137" s="465"/>
    </row>
    <row r="138" spans="1:7" ht="14.5" customHeight="1" outlineLevel="3" x14ac:dyDescent="0.35">
      <c r="A138" s="465"/>
      <c r="B138" s="465"/>
      <c r="C138" s="465"/>
      <c r="D138" s="465"/>
      <c r="E138" s="465"/>
      <c r="F138" s="465"/>
      <c r="G138" s="465"/>
    </row>
    <row r="139" spans="1:7" ht="14.5" customHeight="1" outlineLevel="3" x14ac:dyDescent="0.35">
      <c r="A139" s="77">
        <f>'BD9'!A50</f>
        <v>0</v>
      </c>
      <c r="B139" s="73">
        <f>'BD9'!G50</f>
        <v>0</v>
      </c>
      <c r="C139" s="1"/>
      <c r="D139" s="1"/>
      <c r="E139" s="1"/>
      <c r="F139" s="1"/>
      <c r="G139" s="1"/>
    </row>
    <row r="140" spans="1:7" ht="14.5" customHeight="1" outlineLevel="3" x14ac:dyDescent="0.35">
      <c r="A140" s="465" t="s">
        <v>23</v>
      </c>
      <c r="B140" s="495"/>
      <c r="C140" s="465"/>
      <c r="D140" s="465"/>
      <c r="E140" s="465"/>
      <c r="F140" s="465"/>
      <c r="G140" s="465"/>
    </row>
    <row r="141" spans="1:7" ht="14.5" customHeight="1" outlineLevel="3" x14ac:dyDescent="0.35">
      <c r="A141" s="465"/>
      <c r="B141" s="465"/>
      <c r="C141" s="465"/>
      <c r="D141" s="465"/>
      <c r="E141" s="465"/>
      <c r="F141" s="465"/>
      <c r="G141" s="465"/>
    </row>
    <row r="142" spans="1:7" ht="14.5" customHeight="1" outlineLevel="3" x14ac:dyDescent="0.35">
      <c r="A142" s="465"/>
      <c r="B142" s="465"/>
      <c r="C142" s="465"/>
      <c r="D142" s="465"/>
      <c r="E142" s="465"/>
      <c r="F142" s="465"/>
      <c r="G142" s="465"/>
    </row>
    <row r="143" spans="1:7" ht="14.5" customHeight="1" outlineLevel="3" x14ac:dyDescent="0.35">
      <c r="A143" s="465"/>
      <c r="B143" s="465"/>
      <c r="C143" s="465"/>
      <c r="D143" s="465"/>
      <c r="E143" s="465"/>
      <c r="F143" s="465"/>
      <c r="G143" s="465"/>
    </row>
    <row r="144" spans="1:7" ht="14.5" customHeight="1" outlineLevel="3" x14ac:dyDescent="0.35">
      <c r="A144" s="465"/>
      <c r="B144" s="465"/>
      <c r="C144" s="465"/>
      <c r="D144" s="465"/>
      <c r="E144" s="465"/>
      <c r="F144" s="465"/>
      <c r="G144" s="465"/>
    </row>
    <row r="145" spans="1:7" ht="14.5" customHeight="1" outlineLevel="3" x14ac:dyDescent="0.35">
      <c r="A145" s="465"/>
      <c r="B145" s="465"/>
      <c r="C145" s="465"/>
      <c r="D145" s="465"/>
      <c r="E145" s="465"/>
      <c r="F145" s="465"/>
      <c r="G145" s="465"/>
    </row>
    <row r="146" spans="1:7" ht="14.5" customHeight="1" outlineLevel="3" x14ac:dyDescent="0.35">
      <c r="A146" s="465"/>
      <c r="B146" s="465"/>
      <c r="C146" s="465"/>
      <c r="D146" s="465"/>
      <c r="E146" s="465"/>
      <c r="F146" s="465"/>
      <c r="G146" s="465"/>
    </row>
    <row r="147" spans="1:7" ht="14.5" customHeight="1" outlineLevel="3" x14ac:dyDescent="0.35">
      <c r="A147" s="77">
        <f>'BD9'!A51</f>
        <v>0</v>
      </c>
      <c r="B147" s="73">
        <f>'BD9'!G51</f>
        <v>0</v>
      </c>
      <c r="C147" s="1"/>
      <c r="D147" s="1"/>
      <c r="E147" s="1"/>
      <c r="F147" s="1"/>
      <c r="G147" s="1"/>
    </row>
    <row r="148" spans="1:7" ht="14.5" customHeight="1" outlineLevel="3" x14ac:dyDescent="0.35">
      <c r="A148" s="465" t="s">
        <v>23</v>
      </c>
      <c r="B148" s="495"/>
      <c r="C148" s="465"/>
      <c r="D148" s="465"/>
      <c r="E148" s="465"/>
      <c r="F148" s="465"/>
      <c r="G148" s="465"/>
    </row>
    <row r="149" spans="1:7" ht="14.5" customHeight="1" outlineLevel="3" x14ac:dyDescent="0.35">
      <c r="A149" s="465"/>
      <c r="B149" s="465"/>
      <c r="C149" s="465"/>
      <c r="D149" s="465"/>
      <c r="E149" s="465"/>
      <c r="F149" s="465"/>
      <c r="G149" s="465"/>
    </row>
    <row r="150" spans="1:7" ht="14.5" customHeight="1" outlineLevel="3" x14ac:dyDescent="0.35">
      <c r="A150" s="465"/>
      <c r="B150" s="465"/>
      <c r="C150" s="465"/>
      <c r="D150" s="465"/>
      <c r="E150" s="465"/>
      <c r="F150" s="465"/>
      <c r="G150" s="465"/>
    </row>
    <row r="151" spans="1:7" ht="14.5" customHeight="1" outlineLevel="3" x14ac:dyDescent="0.35">
      <c r="A151" s="465"/>
      <c r="B151" s="465"/>
      <c r="C151" s="465"/>
      <c r="D151" s="465"/>
      <c r="E151" s="465"/>
      <c r="F151" s="465"/>
      <c r="G151" s="465"/>
    </row>
    <row r="152" spans="1:7" ht="14.5" customHeight="1" outlineLevel="3" x14ac:dyDescent="0.35">
      <c r="A152" s="465"/>
      <c r="B152" s="465"/>
      <c r="C152" s="465"/>
      <c r="D152" s="465"/>
      <c r="E152" s="465"/>
      <c r="F152" s="465"/>
      <c r="G152" s="465"/>
    </row>
    <row r="153" spans="1:7" ht="14.5" customHeight="1" outlineLevel="3" x14ac:dyDescent="0.35">
      <c r="A153" s="465"/>
      <c r="B153" s="465"/>
      <c r="C153" s="465"/>
      <c r="D153" s="465"/>
      <c r="E153" s="465"/>
      <c r="F153" s="465"/>
      <c r="G153" s="465"/>
    </row>
    <row r="154" spans="1:7" ht="14.5" customHeight="1" outlineLevel="3" x14ac:dyDescent="0.35">
      <c r="A154" s="465"/>
      <c r="B154" s="465"/>
      <c r="C154" s="465"/>
      <c r="D154" s="465"/>
      <c r="E154" s="465"/>
      <c r="F154" s="465"/>
      <c r="G154" s="465"/>
    </row>
    <row r="155" spans="1:7" ht="14.5" customHeight="1" outlineLevel="4" x14ac:dyDescent="0.35">
      <c r="A155" s="77">
        <f>'BD9'!A52</f>
        <v>0</v>
      </c>
      <c r="B155" s="73">
        <f>'BD9'!G52</f>
        <v>0</v>
      </c>
      <c r="C155" s="1"/>
      <c r="D155" s="1"/>
      <c r="E155" s="1"/>
      <c r="F155" s="1"/>
      <c r="G155" s="1"/>
    </row>
    <row r="156" spans="1:7" ht="14.5" customHeight="1" outlineLevel="4" x14ac:dyDescent="0.35">
      <c r="A156" s="465" t="s">
        <v>23</v>
      </c>
      <c r="B156" s="495"/>
      <c r="C156" s="465"/>
      <c r="D156" s="465"/>
      <c r="E156" s="465"/>
      <c r="F156" s="465"/>
      <c r="G156" s="465"/>
    </row>
    <row r="157" spans="1:7" ht="14.5" customHeight="1" outlineLevel="4" x14ac:dyDescent="0.35">
      <c r="A157" s="465"/>
      <c r="B157" s="465"/>
      <c r="C157" s="465"/>
      <c r="D157" s="465"/>
      <c r="E157" s="465"/>
      <c r="F157" s="465"/>
      <c r="G157" s="465"/>
    </row>
    <row r="158" spans="1:7" ht="14.5" customHeight="1" outlineLevel="4" x14ac:dyDescent="0.35">
      <c r="A158" s="465"/>
      <c r="B158" s="465"/>
      <c r="C158" s="465"/>
      <c r="D158" s="465"/>
      <c r="E158" s="465"/>
      <c r="F158" s="465"/>
      <c r="G158" s="465"/>
    </row>
    <row r="159" spans="1:7" ht="14.5" customHeight="1" outlineLevel="4" x14ac:dyDescent="0.35">
      <c r="A159" s="465"/>
      <c r="B159" s="465"/>
      <c r="C159" s="465"/>
      <c r="D159" s="465"/>
      <c r="E159" s="465"/>
      <c r="F159" s="465"/>
      <c r="G159" s="465"/>
    </row>
    <row r="160" spans="1:7" ht="14.5" customHeight="1" outlineLevel="4" x14ac:dyDescent="0.35">
      <c r="A160" s="465"/>
      <c r="B160" s="465"/>
      <c r="C160" s="465"/>
      <c r="D160" s="465"/>
      <c r="E160" s="465"/>
      <c r="F160" s="465"/>
      <c r="G160" s="465"/>
    </row>
    <row r="161" spans="1:7" ht="14.5" customHeight="1" outlineLevel="4" x14ac:dyDescent="0.35">
      <c r="A161" s="465"/>
      <c r="B161" s="465"/>
      <c r="C161" s="465"/>
      <c r="D161" s="465"/>
      <c r="E161" s="465"/>
      <c r="F161" s="465"/>
      <c r="G161" s="465"/>
    </row>
    <row r="162" spans="1:7" ht="14.5" customHeight="1" outlineLevel="4" x14ac:dyDescent="0.35">
      <c r="A162" s="465"/>
      <c r="B162" s="465"/>
      <c r="C162" s="465"/>
      <c r="D162" s="465"/>
      <c r="E162" s="465"/>
      <c r="F162" s="465"/>
      <c r="G162" s="465"/>
    </row>
    <row r="163" spans="1:7" ht="14.5" customHeight="1" outlineLevel="4" x14ac:dyDescent="0.35">
      <c r="A163" s="77">
        <f>'BD9'!A53</f>
        <v>0</v>
      </c>
      <c r="B163" s="73">
        <f>'BD9'!G53</f>
        <v>0</v>
      </c>
      <c r="C163" s="1"/>
      <c r="D163" s="1"/>
      <c r="E163" s="1"/>
      <c r="F163" s="1"/>
      <c r="G163" s="1"/>
    </row>
    <row r="164" spans="1:7" ht="14.5" customHeight="1" outlineLevel="4" x14ac:dyDescent="0.35">
      <c r="A164" s="465" t="s">
        <v>23</v>
      </c>
      <c r="B164" s="495"/>
      <c r="C164" s="465"/>
      <c r="D164" s="465"/>
      <c r="E164" s="465"/>
      <c r="F164" s="465"/>
      <c r="G164" s="465"/>
    </row>
    <row r="165" spans="1:7" ht="14.5" customHeight="1" outlineLevel="4" x14ac:dyDescent="0.35">
      <c r="A165" s="465"/>
      <c r="B165" s="465"/>
      <c r="C165" s="465"/>
      <c r="D165" s="465"/>
      <c r="E165" s="465"/>
      <c r="F165" s="465"/>
      <c r="G165" s="465"/>
    </row>
    <row r="166" spans="1:7" ht="14.5" customHeight="1" outlineLevel="4" x14ac:dyDescent="0.35">
      <c r="A166" s="465"/>
      <c r="B166" s="465"/>
      <c r="C166" s="465"/>
      <c r="D166" s="465"/>
      <c r="E166" s="465"/>
      <c r="F166" s="465"/>
      <c r="G166" s="465"/>
    </row>
    <row r="167" spans="1:7" ht="14.5" customHeight="1" outlineLevel="4" x14ac:dyDescent="0.35">
      <c r="A167" s="465"/>
      <c r="B167" s="465"/>
      <c r="C167" s="465"/>
      <c r="D167" s="465"/>
      <c r="E167" s="465"/>
      <c r="F167" s="465"/>
      <c r="G167" s="465"/>
    </row>
    <row r="168" spans="1:7" ht="14.5" customHeight="1" outlineLevel="4" x14ac:dyDescent="0.35">
      <c r="A168" s="465"/>
      <c r="B168" s="465"/>
      <c r="C168" s="465"/>
      <c r="D168" s="465"/>
      <c r="E168" s="465"/>
      <c r="F168" s="465"/>
      <c r="G168" s="465"/>
    </row>
    <row r="169" spans="1:7" ht="14.5" customHeight="1" outlineLevel="4" x14ac:dyDescent="0.35">
      <c r="A169" s="465"/>
      <c r="B169" s="465"/>
      <c r="C169" s="465"/>
      <c r="D169" s="465"/>
      <c r="E169" s="465"/>
      <c r="F169" s="465"/>
      <c r="G169" s="465"/>
    </row>
    <row r="170" spans="1:7" ht="14.5" customHeight="1" outlineLevel="4" x14ac:dyDescent="0.35">
      <c r="A170" s="465"/>
      <c r="B170" s="465"/>
      <c r="C170" s="465"/>
      <c r="D170" s="465"/>
      <c r="E170" s="465"/>
      <c r="F170" s="465"/>
      <c r="G170" s="465"/>
    </row>
    <row r="171" spans="1:7" ht="14.5" customHeight="1" outlineLevel="4" x14ac:dyDescent="0.35">
      <c r="A171" s="77">
        <f>'BD9'!A54</f>
        <v>0</v>
      </c>
      <c r="B171" s="73">
        <f>'BD9'!G54</f>
        <v>0</v>
      </c>
      <c r="C171" s="1"/>
      <c r="D171" s="1"/>
      <c r="E171" s="1"/>
      <c r="F171" s="1"/>
      <c r="G171" s="1"/>
    </row>
    <row r="172" spans="1:7" ht="14.5" customHeight="1" outlineLevel="4" x14ac:dyDescent="0.35">
      <c r="A172" s="465" t="s">
        <v>23</v>
      </c>
      <c r="B172" s="495"/>
      <c r="C172" s="465"/>
      <c r="D172" s="465"/>
      <c r="E172" s="465"/>
      <c r="F172" s="465"/>
      <c r="G172" s="465"/>
    </row>
    <row r="173" spans="1:7" ht="14.5" customHeight="1" outlineLevel="4" x14ac:dyDescent="0.35">
      <c r="A173" s="465"/>
      <c r="B173" s="465"/>
      <c r="C173" s="465"/>
      <c r="D173" s="465"/>
      <c r="E173" s="465"/>
      <c r="F173" s="465"/>
      <c r="G173" s="465"/>
    </row>
    <row r="174" spans="1:7" ht="14.5" customHeight="1" outlineLevel="4" x14ac:dyDescent="0.35">
      <c r="A174" s="465"/>
      <c r="B174" s="465"/>
      <c r="C174" s="465"/>
      <c r="D174" s="465"/>
      <c r="E174" s="465"/>
      <c r="F174" s="465"/>
      <c r="G174" s="465"/>
    </row>
    <row r="175" spans="1:7" ht="14.5" customHeight="1" outlineLevel="4" x14ac:dyDescent="0.35">
      <c r="A175" s="465"/>
      <c r="B175" s="465"/>
      <c r="C175" s="465"/>
      <c r="D175" s="465"/>
      <c r="E175" s="465"/>
      <c r="F175" s="465"/>
      <c r="G175" s="465"/>
    </row>
    <row r="176" spans="1:7" ht="14.5" customHeight="1" outlineLevel="4" x14ac:dyDescent="0.35">
      <c r="A176" s="465"/>
      <c r="B176" s="465"/>
      <c r="C176" s="465"/>
      <c r="D176" s="465"/>
      <c r="E176" s="465"/>
      <c r="F176" s="465"/>
      <c r="G176" s="465"/>
    </row>
    <row r="177" spans="1:7" ht="14.5" customHeight="1" outlineLevel="4" x14ac:dyDescent="0.35">
      <c r="A177" s="465"/>
      <c r="B177" s="465"/>
      <c r="C177" s="465"/>
      <c r="D177" s="465"/>
      <c r="E177" s="465"/>
      <c r="F177" s="465"/>
      <c r="G177" s="465"/>
    </row>
    <row r="178" spans="1:7" ht="14.5" customHeight="1" outlineLevel="4" x14ac:dyDescent="0.35">
      <c r="A178" s="465"/>
      <c r="B178" s="465"/>
      <c r="C178" s="465"/>
      <c r="D178" s="465"/>
      <c r="E178" s="465"/>
      <c r="F178" s="465"/>
      <c r="G178" s="465"/>
    </row>
    <row r="179" spans="1:7" ht="14.5" customHeight="1" outlineLevel="4" x14ac:dyDescent="0.35">
      <c r="A179" s="77">
        <f>'BD9'!A55</f>
        <v>0</v>
      </c>
      <c r="B179" s="73">
        <f>'BD9'!G55</f>
        <v>0</v>
      </c>
      <c r="C179" s="1"/>
      <c r="D179" s="1"/>
      <c r="E179" s="1"/>
      <c r="F179" s="1"/>
      <c r="G179" s="1"/>
    </row>
    <row r="180" spans="1:7" ht="14.5" customHeight="1" outlineLevel="4" x14ac:dyDescent="0.35">
      <c r="A180" s="465" t="s">
        <v>23</v>
      </c>
      <c r="B180" s="495"/>
      <c r="C180" s="465"/>
      <c r="D180" s="465"/>
      <c r="E180" s="465"/>
      <c r="F180" s="465"/>
      <c r="G180" s="465"/>
    </row>
    <row r="181" spans="1:7" ht="14.5" customHeight="1" outlineLevel="4" x14ac:dyDescent="0.35">
      <c r="A181" s="465"/>
      <c r="B181" s="465"/>
      <c r="C181" s="465"/>
      <c r="D181" s="465"/>
      <c r="E181" s="465"/>
      <c r="F181" s="465"/>
      <c r="G181" s="465"/>
    </row>
    <row r="182" spans="1:7" ht="14.5" customHeight="1" outlineLevel="4" x14ac:dyDescent="0.35">
      <c r="A182" s="465"/>
      <c r="B182" s="465"/>
      <c r="C182" s="465"/>
      <c r="D182" s="465"/>
      <c r="E182" s="465"/>
      <c r="F182" s="465"/>
      <c r="G182" s="465"/>
    </row>
    <row r="183" spans="1:7" ht="14.5" customHeight="1" outlineLevel="4" x14ac:dyDescent="0.35">
      <c r="A183" s="465"/>
      <c r="B183" s="465"/>
      <c r="C183" s="465"/>
      <c r="D183" s="465"/>
      <c r="E183" s="465"/>
      <c r="F183" s="465"/>
      <c r="G183" s="465"/>
    </row>
    <row r="184" spans="1:7" ht="14.5" customHeight="1" outlineLevel="4" x14ac:dyDescent="0.35">
      <c r="A184" s="465"/>
      <c r="B184" s="465"/>
      <c r="C184" s="465"/>
      <c r="D184" s="465"/>
      <c r="E184" s="465"/>
      <c r="F184" s="465"/>
      <c r="G184" s="465"/>
    </row>
    <row r="185" spans="1:7" ht="14.5" customHeight="1" outlineLevel="4" x14ac:dyDescent="0.35">
      <c r="A185" s="465"/>
      <c r="B185" s="465"/>
      <c r="C185" s="465"/>
      <c r="D185" s="465"/>
      <c r="E185" s="465"/>
      <c r="F185" s="465"/>
      <c r="G185" s="465"/>
    </row>
    <row r="186" spans="1:7" ht="14.5" customHeight="1" outlineLevel="4" x14ac:dyDescent="0.35">
      <c r="A186" s="465"/>
      <c r="B186" s="465"/>
      <c r="C186" s="465"/>
      <c r="D186" s="465"/>
      <c r="E186" s="465"/>
      <c r="F186" s="465"/>
      <c r="G186" s="465"/>
    </row>
    <row r="187" spans="1:7" ht="14.5" customHeight="1" outlineLevel="4" x14ac:dyDescent="0.35">
      <c r="A187" s="77">
        <f>'BD9'!A56</f>
        <v>0</v>
      </c>
      <c r="B187" s="73">
        <f>'BD9'!G56</f>
        <v>0</v>
      </c>
      <c r="C187" s="1"/>
      <c r="D187" s="1"/>
      <c r="E187" s="1"/>
      <c r="F187" s="1"/>
      <c r="G187" s="1"/>
    </row>
    <row r="188" spans="1:7" ht="14.5" customHeight="1" outlineLevel="4" x14ac:dyDescent="0.35">
      <c r="A188" s="465" t="s">
        <v>23</v>
      </c>
      <c r="B188" s="495"/>
      <c r="C188" s="465"/>
      <c r="D188" s="465"/>
      <c r="E188" s="465"/>
      <c r="F188" s="465"/>
      <c r="G188" s="465"/>
    </row>
    <row r="189" spans="1:7" ht="14.5" customHeight="1" outlineLevel="4" x14ac:dyDescent="0.35">
      <c r="A189" s="465"/>
      <c r="B189" s="465"/>
      <c r="C189" s="465"/>
      <c r="D189" s="465"/>
      <c r="E189" s="465"/>
      <c r="F189" s="465"/>
      <c r="G189" s="465"/>
    </row>
    <row r="190" spans="1:7" ht="14.5" customHeight="1" outlineLevel="4" x14ac:dyDescent="0.35">
      <c r="A190" s="465"/>
      <c r="B190" s="465"/>
      <c r="C190" s="465"/>
      <c r="D190" s="465"/>
      <c r="E190" s="465"/>
      <c r="F190" s="465"/>
      <c r="G190" s="465"/>
    </row>
    <row r="191" spans="1:7" ht="14.5" customHeight="1" outlineLevel="4" x14ac:dyDescent="0.35">
      <c r="A191" s="465"/>
      <c r="B191" s="465"/>
      <c r="C191" s="465"/>
      <c r="D191" s="465"/>
      <c r="E191" s="465"/>
      <c r="F191" s="465"/>
      <c r="G191" s="465"/>
    </row>
    <row r="192" spans="1:7" ht="14.5" customHeight="1" outlineLevel="4" x14ac:dyDescent="0.35">
      <c r="A192" s="465"/>
      <c r="B192" s="465"/>
      <c r="C192" s="465"/>
      <c r="D192" s="465"/>
      <c r="E192" s="465"/>
      <c r="F192" s="465"/>
      <c r="G192" s="465"/>
    </row>
    <row r="193" spans="1:7" ht="14.5" customHeight="1" outlineLevel="4" x14ac:dyDescent="0.35">
      <c r="A193" s="465"/>
      <c r="B193" s="465"/>
      <c r="C193" s="465"/>
      <c r="D193" s="465"/>
      <c r="E193" s="465"/>
      <c r="F193" s="465"/>
      <c r="G193" s="465"/>
    </row>
    <row r="194" spans="1:7" ht="14.5" customHeight="1" outlineLevel="4" x14ac:dyDescent="0.35">
      <c r="A194" s="465"/>
      <c r="B194" s="465"/>
      <c r="C194" s="465"/>
      <c r="D194" s="465"/>
      <c r="E194" s="465"/>
      <c r="F194" s="465"/>
      <c r="G194" s="465"/>
    </row>
    <row r="195" spans="1:7" ht="14.5" customHeight="1" outlineLevel="5" x14ac:dyDescent="0.35">
      <c r="A195" s="77">
        <f>'BD9'!A57</f>
        <v>0</v>
      </c>
      <c r="B195" s="73">
        <f>'BD9'!G57</f>
        <v>0</v>
      </c>
      <c r="C195" s="1"/>
      <c r="D195" s="1"/>
      <c r="E195" s="1"/>
      <c r="F195" s="1"/>
      <c r="G195" s="1"/>
    </row>
    <row r="196" spans="1:7" ht="14.5" customHeight="1" outlineLevel="5" x14ac:dyDescent="0.35">
      <c r="A196" s="465" t="s">
        <v>23</v>
      </c>
      <c r="B196" s="495"/>
      <c r="C196" s="465"/>
      <c r="D196" s="465"/>
      <c r="E196" s="465"/>
      <c r="F196" s="465"/>
      <c r="G196" s="465"/>
    </row>
    <row r="197" spans="1:7" ht="14.5" customHeight="1" outlineLevel="5" x14ac:dyDescent="0.35">
      <c r="A197" s="465"/>
      <c r="B197" s="465"/>
      <c r="C197" s="465"/>
      <c r="D197" s="465"/>
      <c r="E197" s="465"/>
      <c r="F197" s="465"/>
      <c r="G197" s="465"/>
    </row>
    <row r="198" spans="1:7" ht="14.5" customHeight="1" outlineLevel="5" x14ac:dyDescent="0.35">
      <c r="A198" s="465"/>
      <c r="B198" s="465"/>
      <c r="C198" s="465"/>
      <c r="D198" s="465"/>
      <c r="E198" s="465"/>
      <c r="F198" s="465"/>
      <c r="G198" s="465"/>
    </row>
    <row r="199" spans="1:7" ht="14.5" customHeight="1" outlineLevel="5" x14ac:dyDescent="0.35">
      <c r="A199" s="465"/>
      <c r="B199" s="465"/>
      <c r="C199" s="465"/>
      <c r="D199" s="465"/>
      <c r="E199" s="465"/>
      <c r="F199" s="465"/>
      <c r="G199" s="465"/>
    </row>
    <row r="200" spans="1:7" ht="14.5" customHeight="1" outlineLevel="5" x14ac:dyDescent="0.35">
      <c r="A200" s="465"/>
      <c r="B200" s="465"/>
      <c r="C200" s="465"/>
      <c r="D200" s="465"/>
      <c r="E200" s="465"/>
      <c r="F200" s="465"/>
      <c r="G200" s="465"/>
    </row>
    <row r="201" spans="1:7" ht="14.5" customHeight="1" outlineLevel="5" x14ac:dyDescent="0.35">
      <c r="A201" s="465"/>
      <c r="B201" s="465"/>
      <c r="C201" s="465"/>
      <c r="D201" s="465"/>
      <c r="E201" s="465"/>
      <c r="F201" s="465"/>
      <c r="G201" s="465"/>
    </row>
    <row r="202" spans="1:7" ht="14.5" customHeight="1" outlineLevel="5" x14ac:dyDescent="0.35">
      <c r="A202" s="465"/>
      <c r="B202" s="465"/>
      <c r="C202" s="465"/>
      <c r="D202" s="465"/>
      <c r="E202" s="465"/>
      <c r="F202" s="465"/>
      <c r="G202" s="465"/>
    </row>
    <row r="203" spans="1:7" ht="14.5" customHeight="1" outlineLevel="5" x14ac:dyDescent="0.35">
      <c r="A203" s="77">
        <f>'BD9'!A58</f>
        <v>0</v>
      </c>
      <c r="B203" s="73">
        <f>'BD9'!G58</f>
        <v>0</v>
      </c>
      <c r="C203" s="1"/>
      <c r="D203" s="1"/>
      <c r="E203" s="1"/>
      <c r="F203" s="1"/>
      <c r="G203" s="1"/>
    </row>
    <row r="204" spans="1:7" ht="14.5" customHeight="1" outlineLevel="5" x14ac:dyDescent="0.35">
      <c r="A204" s="465" t="s">
        <v>23</v>
      </c>
      <c r="B204" s="495"/>
      <c r="C204" s="465"/>
      <c r="D204" s="465"/>
      <c r="E204" s="465"/>
      <c r="F204" s="465"/>
      <c r="G204" s="465"/>
    </row>
    <row r="205" spans="1:7" ht="14.5" customHeight="1" outlineLevel="5" x14ac:dyDescent="0.35">
      <c r="A205" s="465"/>
      <c r="B205" s="465"/>
      <c r="C205" s="465"/>
      <c r="D205" s="465"/>
      <c r="E205" s="465"/>
      <c r="F205" s="465"/>
      <c r="G205" s="465"/>
    </row>
    <row r="206" spans="1:7" ht="14.5" customHeight="1" outlineLevel="5" x14ac:dyDescent="0.35">
      <c r="A206" s="465"/>
      <c r="B206" s="465"/>
      <c r="C206" s="465"/>
      <c r="D206" s="465"/>
      <c r="E206" s="465"/>
      <c r="F206" s="465"/>
      <c r="G206" s="465"/>
    </row>
    <row r="207" spans="1:7" ht="14.5" customHeight="1" outlineLevel="5" x14ac:dyDescent="0.35">
      <c r="A207" s="465"/>
      <c r="B207" s="465"/>
      <c r="C207" s="465"/>
      <c r="D207" s="465"/>
      <c r="E207" s="465"/>
      <c r="F207" s="465"/>
      <c r="G207" s="465"/>
    </row>
    <row r="208" spans="1:7" ht="14.5" customHeight="1" outlineLevel="5" x14ac:dyDescent="0.35">
      <c r="A208" s="465"/>
      <c r="B208" s="465"/>
      <c r="C208" s="465"/>
      <c r="D208" s="465"/>
      <c r="E208" s="465"/>
      <c r="F208" s="465"/>
      <c r="G208" s="465"/>
    </row>
    <row r="209" spans="1:7" ht="14.5" customHeight="1" outlineLevel="5" x14ac:dyDescent="0.35">
      <c r="A209" s="465"/>
      <c r="B209" s="465"/>
      <c r="C209" s="465"/>
      <c r="D209" s="465"/>
      <c r="E209" s="465"/>
      <c r="F209" s="465"/>
      <c r="G209" s="465"/>
    </row>
    <row r="210" spans="1:7" ht="14.5" customHeight="1" outlineLevel="5" x14ac:dyDescent="0.35">
      <c r="A210" s="465"/>
      <c r="B210" s="465"/>
      <c r="C210" s="465"/>
      <c r="D210" s="465"/>
      <c r="E210" s="465"/>
      <c r="F210" s="465"/>
      <c r="G210" s="465"/>
    </row>
    <row r="211" spans="1:7" ht="14.5" customHeight="1" outlineLevel="5" x14ac:dyDescent="0.35">
      <c r="A211" s="77">
        <f>'BD9'!A59</f>
        <v>0</v>
      </c>
      <c r="B211" s="73">
        <f>'BD9'!G59</f>
        <v>0</v>
      </c>
      <c r="C211" s="1"/>
      <c r="D211" s="1"/>
      <c r="E211" s="1"/>
      <c r="F211" s="1"/>
      <c r="G211" s="1"/>
    </row>
    <row r="212" spans="1:7" ht="14.5" customHeight="1" outlineLevel="5" x14ac:dyDescent="0.35">
      <c r="A212" s="465" t="s">
        <v>23</v>
      </c>
      <c r="B212" s="495"/>
      <c r="C212" s="465"/>
      <c r="D212" s="465"/>
      <c r="E212" s="465"/>
      <c r="F212" s="465"/>
      <c r="G212" s="465"/>
    </row>
    <row r="213" spans="1:7" ht="14.5" customHeight="1" outlineLevel="5" x14ac:dyDescent="0.35">
      <c r="A213" s="465"/>
      <c r="B213" s="465"/>
      <c r="C213" s="465"/>
      <c r="D213" s="465"/>
      <c r="E213" s="465"/>
      <c r="F213" s="465"/>
      <c r="G213" s="465"/>
    </row>
    <row r="214" spans="1:7" ht="14.5" customHeight="1" outlineLevel="5" x14ac:dyDescent="0.35">
      <c r="A214" s="465"/>
      <c r="B214" s="465"/>
      <c r="C214" s="465"/>
      <c r="D214" s="465"/>
      <c r="E214" s="465"/>
      <c r="F214" s="465"/>
      <c r="G214" s="465"/>
    </row>
    <row r="215" spans="1:7" ht="14.5" customHeight="1" outlineLevel="5" x14ac:dyDescent="0.35">
      <c r="A215" s="465"/>
      <c r="B215" s="465"/>
      <c r="C215" s="465"/>
      <c r="D215" s="465"/>
      <c r="E215" s="465"/>
      <c r="F215" s="465"/>
      <c r="G215" s="465"/>
    </row>
    <row r="216" spans="1:7" ht="14.5" customHeight="1" outlineLevel="5" x14ac:dyDescent="0.35">
      <c r="A216" s="465"/>
      <c r="B216" s="465"/>
      <c r="C216" s="465"/>
      <c r="D216" s="465"/>
      <c r="E216" s="465"/>
      <c r="F216" s="465"/>
      <c r="G216" s="465"/>
    </row>
    <row r="217" spans="1:7" ht="14.5" customHeight="1" outlineLevel="5" x14ac:dyDescent="0.35">
      <c r="A217" s="465"/>
      <c r="B217" s="465"/>
      <c r="C217" s="465"/>
      <c r="D217" s="465"/>
      <c r="E217" s="465"/>
      <c r="F217" s="465"/>
      <c r="G217" s="465"/>
    </row>
    <row r="218" spans="1:7" ht="14.5" customHeight="1" outlineLevel="5" x14ac:dyDescent="0.35">
      <c r="A218" s="465"/>
      <c r="B218" s="465"/>
      <c r="C218" s="465"/>
      <c r="D218" s="465"/>
      <c r="E218" s="465"/>
      <c r="F218" s="465"/>
      <c r="G218" s="465"/>
    </row>
    <row r="219" spans="1:7" ht="14.5" customHeight="1" outlineLevel="5" x14ac:dyDescent="0.35">
      <c r="A219" s="77">
        <f>'BD9'!A60</f>
        <v>0</v>
      </c>
      <c r="B219" s="73">
        <f>'BD9'!G60</f>
        <v>0</v>
      </c>
      <c r="C219" s="1"/>
      <c r="D219" s="1"/>
      <c r="E219" s="1"/>
      <c r="F219" s="1"/>
      <c r="G219" s="1"/>
    </row>
    <row r="220" spans="1:7" ht="14.5" customHeight="1" outlineLevel="5" x14ac:dyDescent="0.35">
      <c r="A220" s="465" t="s">
        <v>23</v>
      </c>
      <c r="B220" s="495"/>
      <c r="C220" s="465"/>
      <c r="D220" s="465"/>
      <c r="E220" s="465"/>
      <c r="F220" s="465"/>
      <c r="G220" s="465"/>
    </row>
    <row r="221" spans="1:7" ht="14.5" customHeight="1" outlineLevel="5" x14ac:dyDescent="0.35">
      <c r="A221" s="465"/>
      <c r="B221" s="465"/>
      <c r="C221" s="465"/>
      <c r="D221" s="465"/>
      <c r="E221" s="465"/>
      <c r="F221" s="465"/>
      <c r="G221" s="465"/>
    </row>
    <row r="222" spans="1:7" ht="14.5" customHeight="1" outlineLevel="5" x14ac:dyDescent="0.35">
      <c r="A222" s="465"/>
      <c r="B222" s="465"/>
      <c r="C222" s="465"/>
      <c r="D222" s="465"/>
      <c r="E222" s="465"/>
      <c r="F222" s="465"/>
      <c r="G222" s="465"/>
    </row>
    <row r="223" spans="1:7" ht="14.5" customHeight="1" outlineLevel="5" x14ac:dyDescent="0.35">
      <c r="A223" s="465"/>
      <c r="B223" s="465"/>
      <c r="C223" s="465"/>
      <c r="D223" s="465"/>
      <c r="E223" s="465"/>
      <c r="F223" s="465"/>
      <c r="G223" s="465"/>
    </row>
    <row r="224" spans="1:7" ht="14.5" customHeight="1" outlineLevel="5" x14ac:dyDescent="0.35">
      <c r="A224" s="465"/>
      <c r="B224" s="465"/>
      <c r="C224" s="465"/>
      <c r="D224" s="465"/>
      <c r="E224" s="465"/>
      <c r="F224" s="465"/>
      <c r="G224" s="465"/>
    </row>
    <row r="225" spans="1:7" ht="14.5" customHeight="1" outlineLevel="5" x14ac:dyDescent="0.35">
      <c r="A225" s="465"/>
      <c r="B225" s="465"/>
      <c r="C225" s="465"/>
      <c r="D225" s="465"/>
      <c r="E225" s="465"/>
      <c r="F225" s="465"/>
      <c r="G225" s="465"/>
    </row>
    <row r="226" spans="1:7" ht="14.5" customHeight="1" outlineLevel="5" x14ac:dyDescent="0.35">
      <c r="A226" s="465"/>
      <c r="B226" s="465"/>
      <c r="C226" s="465"/>
      <c r="D226" s="465"/>
      <c r="E226" s="465"/>
      <c r="F226" s="465"/>
      <c r="G226" s="465"/>
    </row>
    <row r="227" spans="1:7" ht="14.5" customHeight="1" outlineLevel="5" x14ac:dyDescent="0.35">
      <c r="A227" s="77">
        <f>'BD9'!A61</f>
        <v>0</v>
      </c>
      <c r="B227" s="73">
        <f>'BD9'!G61</f>
        <v>0</v>
      </c>
      <c r="C227" s="185"/>
      <c r="D227" s="185"/>
      <c r="E227" s="185"/>
      <c r="F227" s="185"/>
      <c r="G227" s="185"/>
    </row>
    <row r="228" spans="1:7" ht="14.5" customHeight="1" outlineLevel="5" x14ac:dyDescent="0.35">
      <c r="A228" s="465" t="s">
        <v>23</v>
      </c>
      <c r="B228" s="495"/>
      <c r="C228" s="465"/>
      <c r="D228" s="465"/>
      <c r="E228" s="465"/>
      <c r="F228" s="465"/>
      <c r="G228" s="465"/>
    </row>
    <row r="229" spans="1:7" ht="14.5" customHeight="1" outlineLevel="5" x14ac:dyDescent="0.35">
      <c r="A229" s="465"/>
      <c r="B229" s="465"/>
      <c r="C229" s="465"/>
      <c r="D229" s="465"/>
      <c r="E229" s="465"/>
      <c r="F229" s="465"/>
      <c r="G229" s="465"/>
    </row>
    <row r="230" spans="1:7" ht="14.5" customHeight="1" outlineLevel="5" x14ac:dyDescent="0.35">
      <c r="A230" s="465"/>
      <c r="B230" s="465"/>
      <c r="C230" s="465"/>
      <c r="D230" s="465"/>
      <c r="E230" s="465"/>
      <c r="F230" s="465"/>
      <c r="G230" s="465"/>
    </row>
    <row r="231" spans="1:7" ht="14.5" customHeight="1" outlineLevel="5" x14ac:dyDescent="0.35">
      <c r="A231" s="465"/>
      <c r="B231" s="465"/>
      <c r="C231" s="465"/>
      <c r="D231" s="465"/>
      <c r="E231" s="465"/>
      <c r="F231" s="465"/>
      <c r="G231" s="465"/>
    </row>
    <row r="232" spans="1:7" ht="14.5" customHeight="1" outlineLevel="5" x14ac:dyDescent="0.35">
      <c r="A232" s="465"/>
      <c r="B232" s="465"/>
      <c r="C232" s="465"/>
      <c r="D232" s="465"/>
      <c r="E232" s="465"/>
      <c r="F232" s="465"/>
      <c r="G232" s="465"/>
    </row>
    <row r="233" spans="1:7" ht="14.5" customHeight="1" outlineLevel="5" x14ac:dyDescent="0.35">
      <c r="A233" s="465"/>
      <c r="B233" s="465"/>
      <c r="C233" s="465"/>
      <c r="D233" s="465"/>
      <c r="E233" s="465"/>
      <c r="F233" s="465"/>
      <c r="G233" s="465"/>
    </row>
    <row r="234" spans="1:7" ht="14.5" customHeight="1" outlineLevel="5" x14ac:dyDescent="0.35">
      <c r="A234" s="465"/>
      <c r="B234" s="465"/>
      <c r="C234" s="465"/>
      <c r="D234" s="465"/>
      <c r="E234" s="465"/>
      <c r="F234" s="465"/>
      <c r="G234" s="465"/>
    </row>
    <row r="235" spans="1:7" ht="14.5" customHeight="1" outlineLevel="1" x14ac:dyDescent="0.35">
      <c r="A235" s="171"/>
      <c r="B235" s="171"/>
      <c r="C235" s="171"/>
      <c r="D235" s="171"/>
      <c r="E235" s="171"/>
      <c r="F235" s="171"/>
      <c r="G235" s="171"/>
    </row>
    <row r="236" spans="1:7" ht="18.5" outlineLevel="1" x14ac:dyDescent="0.45">
      <c r="A236" s="514" t="s">
        <v>79</v>
      </c>
      <c r="B236" s="514"/>
      <c r="C236" s="514"/>
      <c r="D236" s="514"/>
      <c r="E236" s="514"/>
      <c r="F236" s="514"/>
      <c r="G236" s="514"/>
    </row>
    <row r="237" spans="1:7" ht="14.5" customHeight="1" outlineLevel="1" x14ac:dyDescent="0.35">
      <c r="A237" s="306" t="str">
        <f>'BD9'!A64</f>
        <v>Clinician</v>
      </c>
      <c r="B237" s="73">
        <f>'BD9'!G64</f>
        <v>0</v>
      </c>
      <c r="C237" s="1"/>
      <c r="D237" s="1"/>
      <c r="E237" s="1"/>
      <c r="F237" s="1"/>
      <c r="G237" s="1"/>
    </row>
    <row r="238" spans="1:7" ht="14.5" customHeight="1" outlineLevel="1" x14ac:dyDescent="0.35">
      <c r="A238" s="465" t="s">
        <v>23</v>
      </c>
      <c r="B238" s="495"/>
      <c r="C238" s="465"/>
      <c r="D238" s="465"/>
      <c r="E238" s="465"/>
      <c r="F238" s="465"/>
      <c r="G238" s="465"/>
    </row>
    <row r="239" spans="1:7" ht="14.5" customHeight="1" outlineLevel="1" x14ac:dyDescent="0.35">
      <c r="A239" s="465"/>
      <c r="B239" s="465"/>
      <c r="C239" s="465"/>
      <c r="D239" s="465"/>
      <c r="E239" s="465"/>
      <c r="F239" s="465"/>
      <c r="G239" s="465"/>
    </row>
    <row r="240" spans="1:7" ht="14.5" customHeight="1" outlineLevel="1" x14ac:dyDescent="0.35">
      <c r="A240" s="465"/>
      <c r="B240" s="465"/>
      <c r="C240" s="465"/>
      <c r="D240" s="465"/>
      <c r="E240" s="465"/>
      <c r="F240" s="465"/>
      <c r="G240" s="465"/>
    </row>
    <row r="241" spans="1:7" ht="14.5" customHeight="1" outlineLevel="1" x14ac:dyDescent="0.35">
      <c r="A241" s="465"/>
      <c r="B241" s="465"/>
      <c r="C241" s="465"/>
      <c r="D241" s="465"/>
      <c r="E241" s="465"/>
      <c r="F241" s="465"/>
      <c r="G241" s="465"/>
    </row>
    <row r="242" spans="1:7" ht="14.5" customHeight="1" outlineLevel="1" x14ac:dyDescent="0.35">
      <c r="A242" s="465"/>
      <c r="B242" s="465"/>
      <c r="C242" s="465"/>
      <c r="D242" s="465"/>
      <c r="E242" s="465"/>
      <c r="F242" s="465"/>
      <c r="G242" s="465"/>
    </row>
    <row r="243" spans="1:7" ht="14.5" customHeight="1" outlineLevel="1" x14ac:dyDescent="0.35">
      <c r="A243" s="465"/>
      <c r="B243" s="465"/>
      <c r="C243" s="465"/>
      <c r="D243" s="465"/>
      <c r="E243" s="465"/>
      <c r="F243" s="465"/>
      <c r="G243" s="465"/>
    </row>
    <row r="244" spans="1:7" ht="14.5" customHeight="1" outlineLevel="1" x14ac:dyDescent="0.35">
      <c r="A244" s="465"/>
      <c r="B244" s="465"/>
      <c r="C244" s="465"/>
      <c r="D244" s="465"/>
      <c r="E244" s="465"/>
      <c r="F244" s="465"/>
      <c r="G244" s="465"/>
    </row>
    <row r="245" spans="1:7" ht="15.5" outlineLevel="1" x14ac:dyDescent="0.35">
      <c r="A245" s="77" t="str">
        <f>'BD9'!A65</f>
        <v>Nurse</v>
      </c>
      <c r="B245" s="73">
        <f>'BD9'!G65</f>
        <v>0</v>
      </c>
      <c r="C245" s="29"/>
      <c r="D245" s="30"/>
      <c r="E245" s="32"/>
      <c r="F245" s="32"/>
      <c r="G245" s="28"/>
    </row>
    <row r="246" spans="1:7" outlineLevel="1" x14ac:dyDescent="0.35">
      <c r="A246" s="465" t="s">
        <v>23</v>
      </c>
      <c r="B246" s="495"/>
      <c r="C246" s="465"/>
      <c r="D246" s="465"/>
      <c r="E246" s="465"/>
      <c r="F246" s="465"/>
      <c r="G246" s="465"/>
    </row>
    <row r="247" spans="1:7" outlineLevel="1" x14ac:dyDescent="0.35">
      <c r="A247" s="465"/>
      <c r="B247" s="465"/>
      <c r="C247" s="465"/>
      <c r="D247" s="465"/>
      <c r="E247" s="465"/>
      <c r="F247" s="465"/>
      <c r="G247" s="465"/>
    </row>
    <row r="248" spans="1:7" outlineLevel="1" x14ac:dyDescent="0.35">
      <c r="A248" s="465"/>
      <c r="B248" s="465"/>
      <c r="C248" s="465"/>
      <c r="D248" s="465"/>
      <c r="E248" s="465"/>
      <c r="F248" s="465"/>
      <c r="G248" s="465"/>
    </row>
    <row r="249" spans="1:7" outlineLevel="1" x14ac:dyDescent="0.35">
      <c r="A249" s="465"/>
      <c r="B249" s="465"/>
      <c r="C249" s="465"/>
      <c r="D249" s="465"/>
      <c r="E249" s="465"/>
      <c r="F249" s="465"/>
      <c r="G249" s="465"/>
    </row>
    <row r="250" spans="1:7" outlineLevel="1" x14ac:dyDescent="0.35">
      <c r="A250" s="465"/>
      <c r="B250" s="465"/>
      <c r="C250" s="465"/>
      <c r="D250" s="465"/>
      <c r="E250" s="465"/>
      <c r="F250" s="465"/>
      <c r="G250" s="465"/>
    </row>
    <row r="251" spans="1:7" outlineLevel="1" x14ac:dyDescent="0.35">
      <c r="A251" s="465"/>
      <c r="B251" s="465"/>
      <c r="C251" s="465"/>
      <c r="D251" s="465"/>
      <c r="E251" s="465"/>
      <c r="F251" s="465"/>
      <c r="G251" s="465"/>
    </row>
    <row r="252" spans="1:7" outlineLevel="1" x14ac:dyDescent="0.35">
      <c r="A252" s="465"/>
      <c r="B252" s="465"/>
      <c r="C252" s="465"/>
      <c r="D252" s="465"/>
      <c r="E252" s="465"/>
      <c r="F252" s="465"/>
      <c r="G252" s="465"/>
    </row>
    <row r="253" spans="1:7" ht="15.5" outlineLevel="1" x14ac:dyDescent="0.35">
      <c r="A253" s="77" t="str">
        <f>'BD9'!A66</f>
        <v>Lead Case Manager</v>
      </c>
      <c r="B253" s="73">
        <f>'BD9'!G66</f>
        <v>0</v>
      </c>
      <c r="C253" s="1"/>
      <c r="E253" s="1"/>
      <c r="F253" s="1"/>
      <c r="G253" s="1"/>
    </row>
    <row r="254" spans="1:7" outlineLevel="1" x14ac:dyDescent="0.35">
      <c r="A254" s="465" t="s">
        <v>23</v>
      </c>
      <c r="B254" s="495"/>
      <c r="C254" s="465"/>
      <c r="D254" s="465"/>
      <c r="E254" s="465"/>
      <c r="F254" s="465"/>
      <c r="G254" s="465"/>
    </row>
    <row r="255" spans="1:7" outlineLevel="1" x14ac:dyDescent="0.35">
      <c r="A255" s="465"/>
      <c r="B255" s="465"/>
      <c r="C255" s="465"/>
      <c r="D255" s="465"/>
      <c r="E255" s="465"/>
      <c r="F255" s="465"/>
      <c r="G255" s="465"/>
    </row>
    <row r="256" spans="1:7" outlineLevel="1" x14ac:dyDescent="0.35">
      <c r="A256" s="465"/>
      <c r="B256" s="465"/>
      <c r="C256" s="465"/>
      <c r="D256" s="465"/>
      <c r="E256" s="465"/>
      <c r="F256" s="465"/>
      <c r="G256" s="465"/>
    </row>
    <row r="257" spans="1:7" outlineLevel="1" x14ac:dyDescent="0.35">
      <c r="A257" s="465"/>
      <c r="B257" s="465"/>
      <c r="C257" s="465"/>
      <c r="D257" s="465"/>
      <c r="E257" s="465"/>
      <c r="F257" s="465"/>
      <c r="G257" s="465"/>
    </row>
    <row r="258" spans="1:7" outlineLevel="1" x14ac:dyDescent="0.35">
      <c r="A258" s="465"/>
      <c r="B258" s="465"/>
      <c r="C258" s="465"/>
      <c r="D258" s="465"/>
      <c r="E258" s="465"/>
      <c r="F258" s="465"/>
      <c r="G258" s="465"/>
    </row>
    <row r="259" spans="1:7" outlineLevel="1" x14ac:dyDescent="0.35">
      <c r="A259" s="465"/>
      <c r="B259" s="465"/>
      <c r="C259" s="465"/>
      <c r="D259" s="465"/>
      <c r="E259" s="465"/>
      <c r="F259" s="465"/>
      <c r="G259" s="465"/>
    </row>
    <row r="260" spans="1:7" outlineLevel="1" x14ac:dyDescent="0.35">
      <c r="A260" s="465"/>
      <c r="B260" s="465"/>
      <c r="C260" s="465"/>
      <c r="D260" s="465"/>
      <c r="E260" s="465"/>
      <c r="F260" s="465"/>
      <c r="G260" s="465"/>
    </row>
    <row r="261" spans="1:7" ht="15.5" outlineLevel="1" x14ac:dyDescent="0.35">
      <c r="A261" s="77" t="str">
        <f>'BD9'!A67</f>
        <v>Case Manager</v>
      </c>
      <c r="B261" s="73">
        <f>'BD9'!G67</f>
        <v>0</v>
      </c>
      <c r="C261" s="30"/>
      <c r="E261" s="32"/>
      <c r="F261" s="32"/>
      <c r="G261" s="28"/>
    </row>
    <row r="262" spans="1:7" outlineLevel="1" x14ac:dyDescent="0.35">
      <c r="A262" s="465" t="s">
        <v>23</v>
      </c>
      <c r="B262" s="495"/>
      <c r="C262" s="465"/>
      <c r="D262" s="465"/>
      <c r="E262" s="465"/>
      <c r="F262" s="465"/>
      <c r="G262" s="465"/>
    </row>
    <row r="263" spans="1:7" outlineLevel="1" x14ac:dyDescent="0.35">
      <c r="A263" s="465"/>
      <c r="B263" s="465"/>
      <c r="C263" s="465"/>
      <c r="D263" s="465"/>
      <c r="E263" s="465"/>
      <c r="F263" s="465"/>
      <c r="G263" s="465"/>
    </row>
    <row r="264" spans="1:7" outlineLevel="1" x14ac:dyDescent="0.35">
      <c r="A264" s="465"/>
      <c r="B264" s="465"/>
      <c r="C264" s="465"/>
      <c r="D264" s="465"/>
      <c r="E264" s="465"/>
      <c r="F264" s="465"/>
      <c r="G264" s="465"/>
    </row>
    <row r="265" spans="1:7" outlineLevel="1" x14ac:dyDescent="0.35">
      <c r="A265" s="465"/>
      <c r="B265" s="465"/>
      <c r="C265" s="465"/>
      <c r="D265" s="465"/>
      <c r="E265" s="465"/>
      <c r="F265" s="465"/>
      <c r="G265" s="465"/>
    </row>
    <row r="266" spans="1:7" outlineLevel="1" x14ac:dyDescent="0.35">
      <c r="A266" s="465"/>
      <c r="B266" s="465"/>
      <c r="C266" s="465"/>
      <c r="D266" s="465"/>
      <c r="E266" s="465"/>
      <c r="F266" s="465"/>
      <c r="G266" s="465"/>
    </row>
    <row r="267" spans="1:7" outlineLevel="1" x14ac:dyDescent="0.35">
      <c r="A267" s="465"/>
      <c r="B267" s="465"/>
      <c r="C267" s="465"/>
      <c r="D267" s="465"/>
      <c r="E267" s="465"/>
      <c r="F267" s="465"/>
      <c r="G267" s="465"/>
    </row>
    <row r="268" spans="1:7" outlineLevel="1" x14ac:dyDescent="0.35">
      <c r="A268" s="465"/>
      <c r="B268" s="465"/>
      <c r="C268" s="465"/>
      <c r="D268" s="465"/>
      <c r="E268" s="465"/>
      <c r="F268" s="465"/>
      <c r="G268" s="465"/>
    </row>
    <row r="269" spans="1:7" ht="15.5" outlineLevel="1" x14ac:dyDescent="0.35">
      <c r="A269" s="77" t="str">
        <f>'BD9'!A68</f>
        <v>Lead Teacher</v>
      </c>
      <c r="B269" s="73">
        <f>'BD9'!G68</f>
        <v>0</v>
      </c>
    </row>
    <row r="270" spans="1:7" outlineLevel="1" x14ac:dyDescent="0.35">
      <c r="A270" s="465" t="s">
        <v>23</v>
      </c>
      <c r="B270" s="495"/>
      <c r="C270" s="465"/>
      <c r="D270" s="465"/>
      <c r="E270" s="465"/>
      <c r="F270" s="465"/>
      <c r="G270" s="465"/>
    </row>
    <row r="271" spans="1:7" outlineLevel="1" x14ac:dyDescent="0.35">
      <c r="A271" s="465"/>
      <c r="B271" s="465"/>
      <c r="C271" s="465"/>
      <c r="D271" s="465"/>
      <c r="E271" s="465"/>
      <c r="F271" s="465"/>
      <c r="G271" s="465"/>
    </row>
    <row r="272" spans="1:7" outlineLevel="1" x14ac:dyDescent="0.35">
      <c r="A272" s="465"/>
      <c r="B272" s="465"/>
      <c r="C272" s="465"/>
      <c r="D272" s="465"/>
      <c r="E272" s="465"/>
      <c r="F272" s="465"/>
      <c r="G272" s="465"/>
    </row>
    <row r="273" spans="1:7" outlineLevel="1" x14ac:dyDescent="0.35">
      <c r="A273" s="465"/>
      <c r="B273" s="465"/>
      <c r="C273" s="465"/>
      <c r="D273" s="465"/>
      <c r="E273" s="465"/>
      <c r="F273" s="465"/>
      <c r="G273" s="465"/>
    </row>
    <row r="274" spans="1:7" outlineLevel="1" x14ac:dyDescent="0.35">
      <c r="A274" s="465"/>
      <c r="B274" s="465"/>
      <c r="C274" s="465"/>
      <c r="D274" s="465"/>
      <c r="E274" s="465"/>
      <c r="F274" s="465"/>
      <c r="G274" s="465"/>
    </row>
    <row r="275" spans="1:7" outlineLevel="1" x14ac:dyDescent="0.35">
      <c r="A275" s="465"/>
      <c r="B275" s="465"/>
      <c r="C275" s="465"/>
      <c r="D275" s="465"/>
      <c r="E275" s="465"/>
      <c r="F275" s="465"/>
      <c r="G275" s="465"/>
    </row>
    <row r="276" spans="1:7" outlineLevel="1" x14ac:dyDescent="0.35">
      <c r="A276" s="465"/>
      <c r="B276" s="465"/>
      <c r="C276" s="465"/>
      <c r="D276" s="465"/>
      <c r="E276" s="465"/>
      <c r="F276" s="465"/>
      <c r="G276" s="465"/>
    </row>
    <row r="277" spans="1:7" ht="14.5" customHeight="1" outlineLevel="1" x14ac:dyDescent="0.35">
      <c r="A277" s="77" t="str">
        <f>'BD9'!A69</f>
        <v>Teacher</v>
      </c>
      <c r="B277" s="73">
        <f>'BD9'!G69</f>
        <v>0</v>
      </c>
      <c r="C277" s="185"/>
      <c r="D277" s="185"/>
      <c r="E277" s="185"/>
      <c r="F277" s="185"/>
      <c r="G277" s="185"/>
    </row>
    <row r="278" spans="1:7" ht="14.5" customHeight="1" outlineLevel="1" x14ac:dyDescent="0.35">
      <c r="A278" s="465" t="s">
        <v>23</v>
      </c>
      <c r="B278" s="495"/>
      <c r="C278" s="465"/>
      <c r="D278" s="465"/>
      <c r="E278" s="465"/>
      <c r="F278" s="465"/>
      <c r="G278" s="465"/>
    </row>
    <row r="279" spans="1:7" ht="14.5" customHeight="1" outlineLevel="1" x14ac:dyDescent="0.35">
      <c r="A279" s="465"/>
      <c r="B279" s="465"/>
      <c r="C279" s="465"/>
      <c r="D279" s="465"/>
      <c r="E279" s="465"/>
      <c r="F279" s="465"/>
      <c r="G279" s="465"/>
    </row>
    <row r="280" spans="1:7" ht="14.5" customHeight="1" outlineLevel="1" x14ac:dyDescent="0.35">
      <c r="A280" s="465"/>
      <c r="B280" s="465"/>
      <c r="C280" s="465"/>
      <c r="D280" s="465"/>
      <c r="E280" s="465"/>
      <c r="F280" s="465"/>
      <c r="G280" s="465"/>
    </row>
    <row r="281" spans="1:7" ht="14.5" customHeight="1" outlineLevel="1" x14ac:dyDescent="0.35">
      <c r="A281" s="465"/>
      <c r="B281" s="465"/>
      <c r="C281" s="465"/>
      <c r="D281" s="465"/>
      <c r="E281" s="465"/>
      <c r="F281" s="465"/>
      <c r="G281" s="465"/>
    </row>
    <row r="282" spans="1:7" ht="14.5" customHeight="1" outlineLevel="1" x14ac:dyDescent="0.35">
      <c r="A282" s="465"/>
      <c r="B282" s="465"/>
      <c r="C282" s="465"/>
      <c r="D282" s="465"/>
      <c r="E282" s="465"/>
      <c r="F282" s="465"/>
      <c r="G282" s="465"/>
    </row>
    <row r="283" spans="1:7" ht="14.5" customHeight="1" outlineLevel="1" x14ac:dyDescent="0.35">
      <c r="A283" s="465"/>
      <c r="B283" s="465"/>
      <c r="C283" s="465"/>
      <c r="D283" s="465"/>
      <c r="E283" s="465"/>
      <c r="F283" s="465"/>
      <c r="G283" s="465"/>
    </row>
    <row r="284" spans="1:7" ht="14.5" customHeight="1" outlineLevel="1" x14ac:dyDescent="0.35">
      <c r="A284" s="465"/>
      <c r="B284" s="465"/>
      <c r="C284" s="465"/>
      <c r="D284" s="465"/>
      <c r="E284" s="465"/>
      <c r="F284" s="465"/>
      <c r="G284" s="465"/>
    </row>
    <row r="285" spans="1:7" ht="14.5" customHeight="1" outlineLevel="1" x14ac:dyDescent="0.35">
      <c r="A285" s="77" t="str">
        <f>'BD9'!A70</f>
        <v>Youth Care Worker</v>
      </c>
      <c r="B285" s="73">
        <f>'BD9'!G70</f>
        <v>0</v>
      </c>
      <c r="C285" s="185"/>
      <c r="D285" s="185"/>
      <c r="E285" s="185"/>
      <c r="F285" s="185"/>
      <c r="G285" s="185"/>
    </row>
    <row r="286" spans="1:7" ht="14.5" customHeight="1" outlineLevel="1" x14ac:dyDescent="0.35">
      <c r="A286" s="465" t="s">
        <v>23</v>
      </c>
      <c r="B286" s="495"/>
      <c r="C286" s="465"/>
      <c r="D286" s="465"/>
      <c r="E286" s="465"/>
      <c r="F286" s="465"/>
      <c r="G286" s="465"/>
    </row>
    <row r="287" spans="1:7" ht="14.5" customHeight="1" outlineLevel="1" x14ac:dyDescent="0.35">
      <c r="A287" s="465"/>
      <c r="B287" s="465"/>
      <c r="C287" s="465"/>
      <c r="D287" s="465"/>
      <c r="E287" s="465"/>
      <c r="F287" s="465"/>
      <c r="G287" s="465"/>
    </row>
    <row r="288" spans="1:7" ht="14.5" customHeight="1" outlineLevel="1" x14ac:dyDescent="0.35">
      <c r="A288" s="465"/>
      <c r="B288" s="465"/>
      <c r="C288" s="465"/>
      <c r="D288" s="465"/>
      <c r="E288" s="465"/>
      <c r="F288" s="465"/>
      <c r="G288" s="465"/>
    </row>
    <row r="289" spans="1:7" ht="14.5" customHeight="1" outlineLevel="1" x14ac:dyDescent="0.35">
      <c r="A289" s="465"/>
      <c r="B289" s="465"/>
      <c r="C289" s="465"/>
      <c r="D289" s="465"/>
      <c r="E289" s="465"/>
      <c r="F289" s="465"/>
      <c r="G289" s="465"/>
    </row>
    <row r="290" spans="1:7" ht="14.5" customHeight="1" outlineLevel="1" x14ac:dyDescent="0.35">
      <c r="A290" s="465"/>
      <c r="B290" s="465"/>
      <c r="C290" s="465"/>
      <c r="D290" s="465"/>
      <c r="E290" s="465"/>
      <c r="F290" s="465"/>
      <c r="G290" s="465"/>
    </row>
    <row r="291" spans="1:7" ht="14.5" customHeight="1" outlineLevel="1" x14ac:dyDescent="0.35">
      <c r="A291" s="465"/>
      <c r="B291" s="465"/>
      <c r="C291" s="465"/>
      <c r="D291" s="465"/>
      <c r="E291" s="465"/>
      <c r="F291" s="465"/>
      <c r="G291" s="465"/>
    </row>
    <row r="292" spans="1:7" ht="14.5" customHeight="1" outlineLevel="1" x14ac:dyDescent="0.35">
      <c r="A292" s="465"/>
      <c r="B292" s="465"/>
      <c r="C292" s="465"/>
      <c r="D292" s="465"/>
      <c r="E292" s="465"/>
      <c r="F292" s="465"/>
      <c r="G292" s="465"/>
    </row>
    <row r="293" spans="1:7" ht="14.5" customHeight="1" outlineLevel="1" x14ac:dyDescent="0.35">
      <c r="A293" s="77" t="str">
        <f>'BD9'!A71</f>
        <v>Administrative Assistant</v>
      </c>
      <c r="B293" s="73">
        <f>'BD9'!G71</f>
        <v>0</v>
      </c>
      <c r="C293" s="185"/>
      <c r="D293" s="185"/>
      <c r="E293" s="185"/>
      <c r="F293" s="185"/>
      <c r="G293" s="185"/>
    </row>
    <row r="294" spans="1:7" ht="14.5" customHeight="1" outlineLevel="1" x14ac:dyDescent="0.35">
      <c r="A294" s="465" t="s">
        <v>23</v>
      </c>
      <c r="B294" s="495"/>
      <c r="C294" s="465"/>
      <c r="D294" s="465"/>
      <c r="E294" s="465"/>
      <c r="F294" s="465"/>
      <c r="G294" s="465"/>
    </row>
    <row r="295" spans="1:7" ht="14.5" customHeight="1" outlineLevel="1" x14ac:dyDescent="0.35">
      <c r="A295" s="465"/>
      <c r="B295" s="465"/>
      <c r="C295" s="465"/>
      <c r="D295" s="465"/>
      <c r="E295" s="465"/>
      <c r="F295" s="465"/>
      <c r="G295" s="465"/>
    </row>
    <row r="296" spans="1:7" ht="14.5" customHeight="1" outlineLevel="1" x14ac:dyDescent="0.35">
      <c r="A296" s="465"/>
      <c r="B296" s="465"/>
      <c r="C296" s="465"/>
      <c r="D296" s="465"/>
      <c r="E296" s="465"/>
      <c r="F296" s="465"/>
      <c r="G296" s="465"/>
    </row>
    <row r="297" spans="1:7" ht="14.5" customHeight="1" outlineLevel="1" x14ac:dyDescent="0.35">
      <c r="A297" s="465"/>
      <c r="B297" s="465"/>
      <c r="C297" s="465"/>
      <c r="D297" s="465"/>
      <c r="E297" s="465"/>
      <c r="F297" s="465"/>
      <c r="G297" s="465"/>
    </row>
    <row r="298" spans="1:7" ht="14.5" customHeight="1" outlineLevel="1" x14ac:dyDescent="0.35">
      <c r="A298" s="465"/>
      <c r="B298" s="465"/>
      <c r="C298" s="465"/>
      <c r="D298" s="465"/>
      <c r="E298" s="465"/>
      <c r="F298" s="465"/>
      <c r="G298" s="465"/>
    </row>
    <row r="299" spans="1:7" ht="14.5" customHeight="1" outlineLevel="1" x14ac:dyDescent="0.35">
      <c r="A299" s="465"/>
      <c r="B299" s="465"/>
      <c r="C299" s="465"/>
      <c r="D299" s="465"/>
      <c r="E299" s="465"/>
      <c r="F299" s="465"/>
      <c r="G299" s="465"/>
    </row>
    <row r="300" spans="1:7" ht="14.5" customHeight="1" outlineLevel="1" x14ac:dyDescent="0.35">
      <c r="A300" s="465"/>
      <c r="B300" s="465"/>
      <c r="C300" s="465"/>
      <c r="D300" s="465"/>
      <c r="E300" s="465"/>
      <c r="F300" s="465"/>
      <c r="G300" s="465"/>
    </row>
    <row r="301" spans="1:7" ht="14.5" customHeight="1" outlineLevel="1" x14ac:dyDescent="0.35">
      <c r="A301" s="77">
        <f>'BD9'!A72</f>
        <v>0</v>
      </c>
      <c r="B301" s="73">
        <f>'BD9'!G72</f>
        <v>0</v>
      </c>
      <c r="C301" s="185"/>
      <c r="D301" s="185"/>
      <c r="E301" s="185"/>
      <c r="F301" s="185"/>
      <c r="G301" s="185"/>
    </row>
    <row r="302" spans="1:7" ht="14.5" customHeight="1" outlineLevel="1" x14ac:dyDescent="0.35">
      <c r="A302" s="465" t="s">
        <v>23</v>
      </c>
      <c r="B302" s="495"/>
      <c r="C302" s="465"/>
      <c r="D302" s="465"/>
      <c r="E302" s="465"/>
      <c r="F302" s="465"/>
      <c r="G302" s="465"/>
    </row>
    <row r="303" spans="1:7" ht="14.5" customHeight="1" outlineLevel="1" x14ac:dyDescent="0.35">
      <c r="A303" s="465"/>
      <c r="B303" s="465"/>
      <c r="C303" s="465"/>
      <c r="D303" s="465"/>
      <c r="E303" s="465"/>
      <c r="F303" s="465"/>
      <c r="G303" s="465"/>
    </row>
    <row r="304" spans="1:7" ht="14.5" customHeight="1" outlineLevel="1" x14ac:dyDescent="0.35">
      <c r="A304" s="465"/>
      <c r="B304" s="465"/>
      <c r="C304" s="465"/>
      <c r="D304" s="465"/>
      <c r="E304" s="465"/>
      <c r="F304" s="465"/>
      <c r="G304" s="465"/>
    </row>
    <row r="305" spans="1:7" ht="14.5" customHeight="1" outlineLevel="1" x14ac:dyDescent="0.35">
      <c r="A305" s="465"/>
      <c r="B305" s="465"/>
      <c r="C305" s="465"/>
      <c r="D305" s="465"/>
      <c r="E305" s="465"/>
      <c r="F305" s="465"/>
      <c r="G305" s="465"/>
    </row>
    <row r="306" spans="1:7" ht="14.5" customHeight="1" outlineLevel="1" x14ac:dyDescent="0.35">
      <c r="A306" s="465"/>
      <c r="B306" s="465"/>
      <c r="C306" s="465"/>
      <c r="D306" s="465"/>
      <c r="E306" s="465"/>
      <c r="F306" s="465"/>
      <c r="G306" s="465"/>
    </row>
    <row r="307" spans="1:7" ht="14.5" customHeight="1" outlineLevel="1" x14ac:dyDescent="0.35">
      <c r="A307" s="465"/>
      <c r="B307" s="465"/>
      <c r="C307" s="465"/>
      <c r="D307" s="465"/>
      <c r="E307" s="465"/>
      <c r="F307" s="465"/>
      <c r="G307" s="465"/>
    </row>
    <row r="308" spans="1:7" ht="14.5" customHeight="1" outlineLevel="1" x14ac:dyDescent="0.35">
      <c r="A308" s="465"/>
      <c r="B308" s="465"/>
      <c r="C308" s="465"/>
      <c r="D308" s="465"/>
      <c r="E308" s="465"/>
      <c r="F308" s="465"/>
      <c r="G308" s="465"/>
    </row>
    <row r="309" spans="1:7" ht="14.5" customHeight="1" outlineLevel="1" x14ac:dyDescent="0.35">
      <c r="A309" s="77">
        <f>'BD9'!A73</f>
        <v>0</v>
      </c>
      <c r="B309" s="73">
        <f>'BD9'!G73</f>
        <v>0</v>
      </c>
      <c r="C309" s="185"/>
      <c r="D309" s="185"/>
      <c r="E309" s="185"/>
      <c r="F309" s="185"/>
      <c r="G309" s="185"/>
    </row>
    <row r="310" spans="1:7" ht="14.5" customHeight="1" outlineLevel="1" x14ac:dyDescent="0.35">
      <c r="A310" s="465" t="s">
        <v>23</v>
      </c>
      <c r="B310" s="495"/>
      <c r="C310" s="465"/>
      <c r="D310" s="465"/>
      <c r="E310" s="465"/>
      <c r="F310" s="465"/>
      <c r="G310" s="465"/>
    </row>
    <row r="311" spans="1:7" ht="14.5" customHeight="1" outlineLevel="1" x14ac:dyDescent="0.35">
      <c r="A311" s="465"/>
      <c r="B311" s="465"/>
      <c r="C311" s="465"/>
      <c r="D311" s="465"/>
      <c r="E311" s="465"/>
      <c r="F311" s="465"/>
      <c r="G311" s="465"/>
    </row>
    <row r="312" spans="1:7" ht="14.5" customHeight="1" outlineLevel="1" x14ac:dyDescent="0.35">
      <c r="A312" s="465"/>
      <c r="B312" s="465"/>
      <c r="C312" s="465"/>
      <c r="D312" s="465"/>
      <c r="E312" s="465"/>
      <c r="F312" s="465"/>
      <c r="G312" s="465"/>
    </row>
    <row r="313" spans="1:7" ht="14.5" customHeight="1" outlineLevel="1" x14ac:dyDescent="0.35">
      <c r="A313" s="465"/>
      <c r="B313" s="465"/>
      <c r="C313" s="465"/>
      <c r="D313" s="465"/>
      <c r="E313" s="465"/>
      <c r="F313" s="465"/>
      <c r="G313" s="465"/>
    </row>
    <row r="314" spans="1:7" ht="14.5" customHeight="1" outlineLevel="1" x14ac:dyDescent="0.35">
      <c r="A314" s="465"/>
      <c r="B314" s="465"/>
      <c r="C314" s="465"/>
      <c r="D314" s="465"/>
      <c r="E314" s="465"/>
      <c r="F314" s="465"/>
      <c r="G314" s="465"/>
    </row>
    <row r="315" spans="1:7" ht="14.5" customHeight="1" outlineLevel="1" x14ac:dyDescent="0.35">
      <c r="A315" s="465"/>
      <c r="B315" s="465"/>
      <c r="C315" s="465"/>
      <c r="D315" s="465"/>
      <c r="E315" s="465"/>
      <c r="F315" s="465"/>
      <c r="G315" s="465"/>
    </row>
    <row r="316" spans="1:7" ht="14.5" customHeight="1" outlineLevel="1" x14ac:dyDescent="0.35">
      <c r="A316" s="465"/>
      <c r="B316" s="465"/>
      <c r="C316" s="465"/>
      <c r="D316" s="465"/>
      <c r="E316" s="465"/>
      <c r="F316" s="465"/>
      <c r="G316" s="465"/>
    </row>
    <row r="317" spans="1:7" ht="14.5" customHeight="1" outlineLevel="2" x14ac:dyDescent="0.35">
      <c r="A317" s="77">
        <f>'BD9'!A74</f>
        <v>0</v>
      </c>
      <c r="B317" s="73">
        <f>'BD9'!G74</f>
        <v>0</v>
      </c>
      <c r="C317" s="185"/>
      <c r="D317" s="185"/>
      <c r="E317" s="185"/>
      <c r="F317" s="185"/>
      <c r="G317" s="185"/>
    </row>
    <row r="318" spans="1:7" ht="14.5" customHeight="1" outlineLevel="2" x14ac:dyDescent="0.35">
      <c r="A318" s="465" t="s">
        <v>23</v>
      </c>
      <c r="B318" s="495"/>
      <c r="C318" s="465"/>
      <c r="D318" s="465"/>
      <c r="E318" s="465"/>
      <c r="F318" s="465"/>
      <c r="G318" s="465"/>
    </row>
    <row r="319" spans="1:7" ht="14.5" customHeight="1" outlineLevel="2" x14ac:dyDescent="0.35">
      <c r="A319" s="465"/>
      <c r="B319" s="465"/>
      <c r="C319" s="465"/>
      <c r="D319" s="465"/>
      <c r="E319" s="465"/>
      <c r="F319" s="465"/>
      <c r="G319" s="465"/>
    </row>
    <row r="320" spans="1:7" ht="14.5" customHeight="1" outlineLevel="2" x14ac:dyDescent="0.35">
      <c r="A320" s="465"/>
      <c r="B320" s="465"/>
      <c r="C320" s="465"/>
      <c r="D320" s="465"/>
      <c r="E320" s="465"/>
      <c r="F320" s="465"/>
      <c r="G320" s="465"/>
    </row>
    <row r="321" spans="1:7" ht="14.5" customHeight="1" outlineLevel="2" x14ac:dyDescent="0.35">
      <c r="A321" s="465"/>
      <c r="B321" s="465"/>
      <c r="C321" s="465"/>
      <c r="D321" s="465"/>
      <c r="E321" s="465"/>
      <c r="F321" s="465"/>
      <c r="G321" s="465"/>
    </row>
    <row r="322" spans="1:7" ht="14.5" customHeight="1" outlineLevel="2" x14ac:dyDescent="0.35">
      <c r="A322" s="465"/>
      <c r="B322" s="465"/>
      <c r="C322" s="465"/>
      <c r="D322" s="465"/>
      <c r="E322" s="465"/>
      <c r="F322" s="465"/>
      <c r="G322" s="465"/>
    </row>
    <row r="323" spans="1:7" ht="14.5" customHeight="1" outlineLevel="2" x14ac:dyDescent="0.35">
      <c r="A323" s="465"/>
      <c r="B323" s="465"/>
      <c r="C323" s="465"/>
      <c r="D323" s="465"/>
      <c r="E323" s="465"/>
      <c r="F323" s="465"/>
      <c r="G323" s="465"/>
    </row>
    <row r="324" spans="1:7" ht="14.5" customHeight="1" outlineLevel="2" x14ac:dyDescent="0.35">
      <c r="A324" s="465"/>
      <c r="B324" s="465"/>
      <c r="C324" s="465"/>
      <c r="D324" s="465"/>
      <c r="E324" s="465"/>
      <c r="F324" s="465"/>
      <c r="G324" s="465"/>
    </row>
    <row r="325" spans="1:7" ht="14.5" customHeight="1" outlineLevel="2" x14ac:dyDescent="0.35">
      <c r="A325" s="77">
        <f>'BD9'!A75</f>
        <v>0</v>
      </c>
      <c r="B325" s="73">
        <f>'BD9'!G75</f>
        <v>0</v>
      </c>
      <c r="C325" s="185"/>
      <c r="D325" s="185"/>
      <c r="E325" s="185"/>
      <c r="F325" s="185"/>
      <c r="G325" s="185"/>
    </row>
    <row r="326" spans="1:7" ht="14.5" customHeight="1" outlineLevel="2" x14ac:dyDescent="0.35">
      <c r="A326" s="465" t="s">
        <v>23</v>
      </c>
      <c r="B326" s="495"/>
      <c r="C326" s="465"/>
      <c r="D326" s="465"/>
      <c r="E326" s="465"/>
      <c r="F326" s="465"/>
      <c r="G326" s="465"/>
    </row>
    <row r="327" spans="1:7" ht="14.5" customHeight="1" outlineLevel="2" x14ac:dyDescent="0.35">
      <c r="A327" s="465"/>
      <c r="B327" s="465"/>
      <c r="C327" s="465"/>
      <c r="D327" s="465"/>
      <c r="E327" s="465"/>
      <c r="F327" s="465"/>
      <c r="G327" s="465"/>
    </row>
    <row r="328" spans="1:7" ht="14.5" customHeight="1" outlineLevel="2" x14ac:dyDescent="0.35">
      <c r="A328" s="465"/>
      <c r="B328" s="465"/>
      <c r="C328" s="465"/>
      <c r="D328" s="465"/>
      <c r="E328" s="465"/>
      <c r="F328" s="465"/>
      <c r="G328" s="465"/>
    </row>
    <row r="329" spans="1:7" ht="14.5" customHeight="1" outlineLevel="2" x14ac:dyDescent="0.35">
      <c r="A329" s="465"/>
      <c r="B329" s="465"/>
      <c r="C329" s="465"/>
      <c r="D329" s="465"/>
      <c r="E329" s="465"/>
      <c r="F329" s="465"/>
      <c r="G329" s="465"/>
    </row>
    <row r="330" spans="1:7" ht="14.5" customHeight="1" outlineLevel="2" x14ac:dyDescent="0.35">
      <c r="A330" s="465"/>
      <c r="B330" s="465"/>
      <c r="C330" s="465"/>
      <c r="D330" s="465"/>
      <c r="E330" s="465"/>
      <c r="F330" s="465"/>
      <c r="G330" s="465"/>
    </row>
    <row r="331" spans="1:7" ht="14.5" customHeight="1" outlineLevel="2" x14ac:dyDescent="0.35">
      <c r="A331" s="465"/>
      <c r="B331" s="465"/>
      <c r="C331" s="465"/>
      <c r="D331" s="465"/>
      <c r="E331" s="465"/>
      <c r="F331" s="465"/>
      <c r="G331" s="465"/>
    </row>
    <row r="332" spans="1:7" ht="14.5" customHeight="1" outlineLevel="2" x14ac:dyDescent="0.35">
      <c r="A332" s="465"/>
      <c r="B332" s="465"/>
      <c r="C332" s="465"/>
      <c r="D332" s="465"/>
      <c r="E332" s="465"/>
      <c r="F332" s="465"/>
      <c r="G332" s="465"/>
    </row>
    <row r="333" spans="1:7" ht="14.5" customHeight="1" outlineLevel="2" x14ac:dyDescent="0.35">
      <c r="A333" s="77">
        <f>'BD9'!A76</f>
        <v>0</v>
      </c>
      <c r="B333" s="73">
        <f>'BD9'!G76</f>
        <v>0</v>
      </c>
      <c r="C333" s="1"/>
      <c r="D333" s="1"/>
      <c r="E333" s="1"/>
      <c r="F333" s="1"/>
      <c r="G333" s="1"/>
    </row>
    <row r="334" spans="1:7" ht="14.5" customHeight="1" outlineLevel="2" x14ac:dyDescent="0.35">
      <c r="A334" s="465" t="s">
        <v>23</v>
      </c>
      <c r="B334" s="495"/>
      <c r="C334" s="465"/>
      <c r="D334" s="465"/>
      <c r="E334" s="465"/>
      <c r="F334" s="465"/>
      <c r="G334" s="465"/>
    </row>
    <row r="335" spans="1:7" ht="14.5" customHeight="1" outlineLevel="2" x14ac:dyDescent="0.35">
      <c r="A335" s="465"/>
      <c r="B335" s="465"/>
      <c r="C335" s="465"/>
      <c r="D335" s="465"/>
      <c r="E335" s="465"/>
      <c r="F335" s="465"/>
      <c r="G335" s="465"/>
    </row>
    <row r="336" spans="1:7" ht="14.5" customHeight="1" outlineLevel="2" x14ac:dyDescent="0.35">
      <c r="A336" s="465"/>
      <c r="B336" s="465"/>
      <c r="C336" s="465"/>
      <c r="D336" s="465"/>
      <c r="E336" s="465"/>
      <c r="F336" s="465"/>
      <c r="G336" s="465"/>
    </row>
    <row r="337" spans="1:7" ht="14.5" customHeight="1" outlineLevel="2" x14ac:dyDescent="0.35">
      <c r="A337" s="465"/>
      <c r="B337" s="465"/>
      <c r="C337" s="465"/>
      <c r="D337" s="465"/>
      <c r="E337" s="465"/>
      <c r="F337" s="465"/>
      <c r="G337" s="465"/>
    </row>
    <row r="338" spans="1:7" ht="14.5" customHeight="1" outlineLevel="2" x14ac:dyDescent="0.35">
      <c r="A338" s="465"/>
      <c r="B338" s="465"/>
      <c r="C338" s="465"/>
      <c r="D338" s="465"/>
      <c r="E338" s="465"/>
      <c r="F338" s="465"/>
      <c r="G338" s="465"/>
    </row>
    <row r="339" spans="1:7" ht="14.5" customHeight="1" outlineLevel="2" x14ac:dyDescent="0.35">
      <c r="A339" s="465"/>
      <c r="B339" s="465"/>
      <c r="C339" s="465"/>
      <c r="D339" s="465"/>
      <c r="E339" s="465"/>
      <c r="F339" s="465"/>
      <c r="G339" s="465"/>
    </row>
    <row r="340" spans="1:7" ht="14.5" customHeight="1" outlineLevel="2" x14ac:dyDescent="0.35">
      <c r="A340" s="465"/>
      <c r="B340" s="465"/>
      <c r="C340" s="465"/>
      <c r="D340" s="465"/>
      <c r="E340" s="465"/>
      <c r="F340" s="465"/>
      <c r="G340" s="465"/>
    </row>
    <row r="341" spans="1:7" ht="14.5" customHeight="1" outlineLevel="2" x14ac:dyDescent="0.35">
      <c r="A341" s="77">
        <f>'BD9'!A77</f>
        <v>0</v>
      </c>
      <c r="B341" s="73">
        <f>'BD9'!G77</f>
        <v>0</v>
      </c>
      <c r="C341" s="1"/>
      <c r="D341" s="1"/>
      <c r="E341" s="1"/>
      <c r="F341" s="1"/>
      <c r="G341" s="1"/>
    </row>
    <row r="342" spans="1:7" ht="14.5" customHeight="1" outlineLevel="2" x14ac:dyDescent="0.35">
      <c r="A342" s="465" t="s">
        <v>23</v>
      </c>
      <c r="B342" s="495"/>
      <c r="C342" s="465"/>
      <c r="D342" s="465"/>
      <c r="E342" s="465"/>
      <c r="F342" s="465"/>
      <c r="G342" s="465"/>
    </row>
    <row r="343" spans="1:7" ht="14.5" customHeight="1" outlineLevel="2" x14ac:dyDescent="0.35">
      <c r="A343" s="465"/>
      <c r="B343" s="465"/>
      <c r="C343" s="465"/>
      <c r="D343" s="465"/>
      <c r="E343" s="465"/>
      <c r="F343" s="465"/>
      <c r="G343" s="465"/>
    </row>
    <row r="344" spans="1:7" ht="14.5" customHeight="1" outlineLevel="2" x14ac:dyDescent="0.35">
      <c r="A344" s="465"/>
      <c r="B344" s="465"/>
      <c r="C344" s="465"/>
      <c r="D344" s="465"/>
      <c r="E344" s="465"/>
      <c r="F344" s="465"/>
      <c r="G344" s="465"/>
    </row>
    <row r="345" spans="1:7" ht="14.5" customHeight="1" outlineLevel="2" x14ac:dyDescent="0.35">
      <c r="A345" s="465"/>
      <c r="B345" s="465"/>
      <c r="C345" s="465"/>
      <c r="D345" s="465"/>
      <c r="E345" s="465"/>
      <c r="F345" s="465"/>
      <c r="G345" s="465"/>
    </row>
    <row r="346" spans="1:7" ht="14.5" customHeight="1" outlineLevel="2" x14ac:dyDescent="0.35">
      <c r="A346" s="465"/>
      <c r="B346" s="465"/>
      <c r="C346" s="465"/>
      <c r="D346" s="465"/>
      <c r="E346" s="465"/>
      <c r="F346" s="465"/>
      <c r="G346" s="465"/>
    </row>
    <row r="347" spans="1:7" ht="14.5" customHeight="1" outlineLevel="2" x14ac:dyDescent="0.35">
      <c r="A347" s="465"/>
      <c r="B347" s="465"/>
      <c r="C347" s="465"/>
      <c r="D347" s="465"/>
      <c r="E347" s="465"/>
      <c r="F347" s="465"/>
      <c r="G347" s="465"/>
    </row>
    <row r="348" spans="1:7" ht="14.5" customHeight="1" outlineLevel="2" x14ac:dyDescent="0.35">
      <c r="A348" s="465"/>
      <c r="B348" s="465"/>
      <c r="C348" s="465"/>
      <c r="D348" s="465"/>
      <c r="E348" s="465"/>
      <c r="F348" s="465"/>
      <c r="G348" s="465"/>
    </row>
    <row r="349" spans="1:7" ht="14.5" customHeight="1" outlineLevel="2" x14ac:dyDescent="0.35">
      <c r="A349" s="77">
        <f>'BD9'!A78</f>
        <v>0</v>
      </c>
      <c r="B349" s="73">
        <f>'BD9'!G78</f>
        <v>0</v>
      </c>
      <c r="C349" s="1"/>
      <c r="D349" s="1"/>
      <c r="E349" s="1"/>
      <c r="F349" s="1"/>
      <c r="G349" s="1"/>
    </row>
    <row r="350" spans="1:7" ht="14.5" customHeight="1" outlineLevel="2" x14ac:dyDescent="0.35">
      <c r="A350" s="465" t="s">
        <v>23</v>
      </c>
      <c r="B350" s="495"/>
      <c r="C350" s="465"/>
      <c r="D350" s="465"/>
      <c r="E350" s="465"/>
      <c r="F350" s="465"/>
      <c r="G350" s="465"/>
    </row>
    <row r="351" spans="1:7" ht="14.5" customHeight="1" outlineLevel="2" x14ac:dyDescent="0.35">
      <c r="A351" s="465"/>
      <c r="B351" s="465"/>
      <c r="C351" s="465"/>
      <c r="D351" s="465"/>
      <c r="E351" s="465"/>
      <c r="F351" s="465"/>
      <c r="G351" s="465"/>
    </row>
    <row r="352" spans="1:7" ht="14.5" customHeight="1" outlineLevel="2" x14ac:dyDescent="0.35">
      <c r="A352" s="465"/>
      <c r="B352" s="465"/>
      <c r="C352" s="465"/>
      <c r="D352" s="465"/>
      <c r="E352" s="465"/>
      <c r="F352" s="465"/>
      <c r="G352" s="465"/>
    </row>
    <row r="353" spans="1:7" ht="14.5" customHeight="1" outlineLevel="2" x14ac:dyDescent="0.35">
      <c r="A353" s="465"/>
      <c r="B353" s="465"/>
      <c r="C353" s="465"/>
      <c r="D353" s="465"/>
      <c r="E353" s="465"/>
      <c r="F353" s="465"/>
      <c r="G353" s="465"/>
    </row>
    <row r="354" spans="1:7" ht="14.5" customHeight="1" outlineLevel="2" x14ac:dyDescent="0.35">
      <c r="A354" s="465"/>
      <c r="B354" s="465"/>
      <c r="C354" s="465"/>
      <c r="D354" s="465"/>
      <c r="E354" s="465"/>
      <c r="F354" s="465"/>
      <c r="G354" s="465"/>
    </row>
    <row r="355" spans="1:7" ht="14.5" customHeight="1" outlineLevel="2" x14ac:dyDescent="0.35">
      <c r="A355" s="465"/>
      <c r="B355" s="465"/>
      <c r="C355" s="465"/>
      <c r="D355" s="465"/>
      <c r="E355" s="465"/>
      <c r="F355" s="465"/>
      <c r="G355" s="465"/>
    </row>
    <row r="356" spans="1:7" ht="14.5" customHeight="1" outlineLevel="2" x14ac:dyDescent="0.35">
      <c r="A356" s="465"/>
      <c r="B356" s="465"/>
      <c r="C356" s="465"/>
      <c r="D356" s="465"/>
      <c r="E356" s="465"/>
      <c r="F356" s="465"/>
      <c r="G356" s="465"/>
    </row>
    <row r="357" spans="1:7" ht="14.5" customHeight="1" outlineLevel="3" x14ac:dyDescent="0.35">
      <c r="A357" s="77">
        <f>'BD9'!A79</f>
        <v>0</v>
      </c>
      <c r="B357" s="73">
        <f>'BD9'!G79</f>
        <v>0</v>
      </c>
      <c r="C357" s="1"/>
      <c r="D357" s="1"/>
      <c r="E357" s="1"/>
      <c r="F357" s="1"/>
      <c r="G357" s="1"/>
    </row>
    <row r="358" spans="1:7" ht="14.5" customHeight="1" outlineLevel="3" x14ac:dyDescent="0.35">
      <c r="A358" s="465" t="s">
        <v>23</v>
      </c>
      <c r="B358" s="495"/>
      <c r="C358" s="465"/>
      <c r="D358" s="465"/>
      <c r="E358" s="465"/>
      <c r="F358" s="465"/>
      <c r="G358" s="465"/>
    </row>
    <row r="359" spans="1:7" ht="14.5" customHeight="1" outlineLevel="3" x14ac:dyDescent="0.35">
      <c r="A359" s="465"/>
      <c r="B359" s="465"/>
      <c r="C359" s="465"/>
      <c r="D359" s="465"/>
      <c r="E359" s="465"/>
      <c r="F359" s="465"/>
      <c r="G359" s="465"/>
    </row>
    <row r="360" spans="1:7" ht="14.5" customHeight="1" outlineLevel="3" x14ac:dyDescent="0.35">
      <c r="A360" s="465"/>
      <c r="B360" s="465"/>
      <c r="C360" s="465"/>
      <c r="D360" s="465"/>
      <c r="E360" s="465"/>
      <c r="F360" s="465"/>
      <c r="G360" s="465"/>
    </row>
    <row r="361" spans="1:7" ht="14.5" customHeight="1" outlineLevel="3" x14ac:dyDescent="0.35">
      <c r="A361" s="465"/>
      <c r="B361" s="465"/>
      <c r="C361" s="465"/>
      <c r="D361" s="465"/>
      <c r="E361" s="465"/>
      <c r="F361" s="465"/>
      <c r="G361" s="465"/>
    </row>
    <row r="362" spans="1:7" ht="14.5" customHeight="1" outlineLevel="3" x14ac:dyDescent="0.35">
      <c r="A362" s="465"/>
      <c r="B362" s="465"/>
      <c r="C362" s="465"/>
      <c r="D362" s="465"/>
      <c r="E362" s="465"/>
      <c r="F362" s="465"/>
      <c r="G362" s="465"/>
    </row>
    <row r="363" spans="1:7" ht="14.5" customHeight="1" outlineLevel="3" x14ac:dyDescent="0.35">
      <c r="A363" s="465"/>
      <c r="B363" s="465"/>
      <c r="C363" s="465"/>
      <c r="D363" s="465"/>
      <c r="E363" s="465"/>
      <c r="F363" s="465"/>
      <c r="G363" s="465"/>
    </row>
    <row r="364" spans="1:7" ht="14.5" customHeight="1" outlineLevel="3" x14ac:dyDescent="0.35">
      <c r="A364" s="465"/>
      <c r="B364" s="465"/>
      <c r="C364" s="465"/>
      <c r="D364" s="465"/>
      <c r="E364" s="465"/>
      <c r="F364" s="465"/>
      <c r="G364" s="465"/>
    </row>
    <row r="365" spans="1:7" ht="14.5" customHeight="1" outlineLevel="3" x14ac:dyDescent="0.35">
      <c r="A365" s="77">
        <f>'BD9'!A80</f>
        <v>0</v>
      </c>
      <c r="B365" s="73">
        <f>'BD9'!G80</f>
        <v>0</v>
      </c>
      <c r="C365" s="1"/>
      <c r="D365" s="1"/>
      <c r="E365" s="1"/>
      <c r="F365" s="1"/>
      <c r="G365" s="1"/>
    </row>
    <row r="366" spans="1:7" ht="14.5" customHeight="1" outlineLevel="3" x14ac:dyDescent="0.35">
      <c r="A366" s="465" t="s">
        <v>23</v>
      </c>
      <c r="B366" s="495"/>
      <c r="C366" s="465"/>
      <c r="D366" s="465"/>
      <c r="E366" s="465"/>
      <c r="F366" s="465"/>
      <c r="G366" s="465"/>
    </row>
    <row r="367" spans="1:7" ht="14.5" customHeight="1" outlineLevel="3" x14ac:dyDescent="0.35">
      <c r="A367" s="465"/>
      <c r="B367" s="465"/>
      <c r="C367" s="465"/>
      <c r="D367" s="465"/>
      <c r="E367" s="465"/>
      <c r="F367" s="465"/>
      <c r="G367" s="465"/>
    </row>
    <row r="368" spans="1:7" ht="14.5" customHeight="1" outlineLevel="3" x14ac:dyDescent="0.35">
      <c r="A368" s="465"/>
      <c r="B368" s="465"/>
      <c r="C368" s="465"/>
      <c r="D368" s="465"/>
      <c r="E368" s="465"/>
      <c r="F368" s="465"/>
      <c r="G368" s="465"/>
    </row>
    <row r="369" spans="1:7" ht="14.5" customHeight="1" outlineLevel="3" x14ac:dyDescent="0.35">
      <c r="A369" s="465"/>
      <c r="B369" s="465"/>
      <c r="C369" s="465"/>
      <c r="D369" s="465"/>
      <c r="E369" s="465"/>
      <c r="F369" s="465"/>
      <c r="G369" s="465"/>
    </row>
    <row r="370" spans="1:7" ht="14.5" customHeight="1" outlineLevel="3" x14ac:dyDescent="0.35">
      <c r="A370" s="465"/>
      <c r="B370" s="465"/>
      <c r="C370" s="465"/>
      <c r="D370" s="465"/>
      <c r="E370" s="465"/>
      <c r="F370" s="465"/>
      <c r="G370" s="465"/>
    </row>
    <row r="371" spans="1:7" ht="14.5" customHeight="1" outlineLevel="3" x14ac:dyDescent="0.35">
      <c r="A371" s="465"/>
      <c r="B371" s="465"/>
      <c r="C371" s="465"/>
      <c r="D371" s="465"/>
      <c r="E371" s="465"/>
      <c r="F371" s="465"/>
      <c r="G371" s="465"/>
    </row>
    <row r="372" spans="1:7" ht="14.5" customHeight="1" outlineLevel="3" x14ac:dyDescent="0.35">
      <c r="A372" s="465"/>
      <c r="B372" s="465"/>
      <c r="C372" s="465"/>
      <c r="D372" s="465"/>
      <c r="E372" s="465"/>
      <c r="F372" s="465"/>
      <c r="G372" s="465"/>
    </row>
    <row r="373" spans="1:7" ht="14.5" customHeight="1" outlineLevel="3" x14ac:dyDescent="0.35">
      <c r="A373" s="77">
        <f>'BD9'!A81</f>
        <v>0</v>
      </c>
      <c r="B373" s="73">
        <f>'BD9'!G81</f>
        <v>0</v>
      </c>
      <c r="C373" s="1"/>
      <c r="D373" s="1"/>
      <c r="E373" s="1"/>
      <c r="F373" s="1"/>
      <c r="G373" s="1"/>
    </row>
    <row r="374" spans="1:7" ht="14.5" customHeight="1" outlineLevel="3" x14ac:dyDescent="0.35">
      <c r="A374" s="465" t="s">
        <v>23</v>
      </c>
      <c r="B374" s="495"/>
      <c r="C374" s="465"/>
      <c r="D374" s="465"/>
      <c r="E374" s="465"/>
      <c r="F374" s="465"/>
      <c r="G374" s="465"/>
    </row>
    <row r="375" spans="1:7" ht="14.5" customHeight="1" outlineLevel="3" x14ac:dyDescent="0.35">
      <c r="A375" s="465"/>
      <c r="B375" s="465"/>
      <c r="C375" s="465"/>
      <c r="D375" s="465"/>
      <c r="E375" s="465"/>
      <c r="F375" s="465"/>
      <c r="G375" s="465"/>
    </row>
    <row r="376" spans="1:7" ht="14.5" customHeight="1" outlineLevel="3" x14ac:dyDescent="0.35">
      <c r="A376" s="465"/>
      <c r="B376" s="465"/>
      <c r="C376" s="465"/>
      <c r="D376" s="465"/>
      <c r="E376" s="465"/>
      <c r="F376" s="465"/>
      <c r="G376" s="465"/>
    </row>
    <row r="377" spans="1:7" ht="14.5" customHeight="1" outlineLevel="3" x14ac:dyDescent="0.35">
      <c r="A377" s="465"/>
      <c r="B377" s="465"/>
      <c r="C377" s="465"/>
      <c r="D377" s="465"/>
      <c r="E377" s="465"/>
      <c r="F377" s="465"/>
      <c r="G377" s="465"/>
    </row>
    <row r="378" spans="1:7" ht="14.5" customHeight="1" outlineLevel="3" x14ac:dyDescent="0.35">
      <c r="A378" s="465"/>
      <c r="B378" s="465"/>
      <c r="C378" s="465"/>
      <c r="D378" s="465"/>
      <c r="E378" s="465"/>
      <c r="F378" s="465"/>
      <c r="G378" s="465"/>
    </row>
    <row r="379" spans="1:7" ht="14.5" customHeight="1" outlineLevel="3" x14ac:dyDescent="0.35">
      <c r="A379" s="465"/>
      <c r="B379" s="465"/>
      <c r="C379" s="465"/>
      <c r="D379" s="465"/>
      <c r="E379" s="465"/>
      <c r="F379" s="465"/>
      <c r="G379" s="465"/>
    </row>
    <row r="380" spans="1:7" ht="14.5" customHeight="1" outlineLevel="3" x14ac:dyDescent="0.35">
      <c r="A380" s="465"/>
      <c r="B380" s="465"/>
      <c r="C380" s="465"/>
      <c r="D380" s="465"/>
      <c r="E380" s="465"/>
      <c r="F380" s="465"/>
      <c r="G380" s="465"/>
    </row>
    <row r="381" spans="1:7" ht="14.5" customHeight="1" outlineLevel="3" x14ac:dyDescent="0.35">
      <c r="A381" s="77">
        <f>'BD9'!A82</f>
        <v>0</v>
      </c>
      <c r="B381" s="73">
        <f>'BD9'!G82</f>
        <v>0</v>
      </c>
      <c r="C381" s="1"/>
      <c r="D381" s="1"/>
      <c r="E381" s="1"/>
      <c r="F381" s="1"/>
      <c r="G381" s="1"/>
    </row>
    <row r="382" spans="1:7" ht="14.5" customHeight="1" outlineLevel="3" x14ac:dyDescent="0.35">
      <c r="A382" s="465" t="s">
        <v>23</v>
      </c>
      <c r="B382" s="495"/>
      <c r="C382" s="465"/>
      <c r="D382" s="465"/>
      <c r="E382" s="465"/>
      <c r="F382" s="465"/>
      <c r="G382" s="465"/>
    </row>
    <row r="383" spans="1:7" ht="14.5" customHeight="1" outlineLevel="3" x14ac:dyDescent="0.35">
      <c r="A383" s="465"/>
      <c r="B383" s="465"/>
      <c r="C383" s="465"/>
      <c r="D383" s="465"/>
      <c r="E383" s="465"/>
      <c r="F383" s="465"/>
      <c r="G383" s="465"/>
    </row>
    <row r="384" spans="1:7" ht="14.5" customHeight="1" outlineLevel="3" x14ac:dyDescent="0.35">
      <c r="A384" s="465"/>
      <c r="B384" s="465"/>
      <c r="C384" s="465"/>
      <c r="D384" s="465"/>
      <c r="E384" s="465"/>
      <c r="F384" s="465"/>
      <c r="G384" s="465"/>
    </row>
    <row r="385" spans="1:7" ht="14.5" customHeight="1" outlineLevel="3" x14ac:dyDescent="0.35">
      <c r="A385" s="465"/>
      <c r="B385" s="465"/>
      <c r="C385" s="465"/>
      <c r="D385" s="465"/>
      <c r="E385" s="465"/>
      <c r="F385" s="465"/>
      <c r="G385" s="465"/>
    </row>
    <row r="386" spans="1:7" ht="14.5" customHeight="1" outlineLevel="3" x14ac:dyDescent="0.35">
      <c r="A386" s="465"/>
      <c r="B386" s="465"/>
      <c r="C386" s="465"/>
      <c r="D386" s="465"/>
      <c r="E386" s="465"/>
      <c r="F386" s="465"/>
      <c r="G386" s="465"/>
    </row>
    <row r="387" spans="1:7" ht="14.5" customHeight="1" outlineLevel="3" x14ac:dyDescent="0.35">
      <c r="A387" s="465"/>
      <c r="B387" s="465"/>
      <c r="C387" s="465"/>
      <c r="D387" s="465"/>
      <c r="E387" s="465"/>
      <c r="F387" s="465"/>
      <c r="G387" s="465"/>
    </row>
    <row r="388" spans="1:7" ht="14.5" customHeight="1" outlineLevel="3" x14ac:dyDescent="0.35">
      <c r="A388" s="465"/>
      <c r="B388" s="465"/>
      <c r="C388" s="465"/>
      <c r="D388" s="465"/>
      <c r="E388" s="465"/>
      <c r="F388" s="465"/>
      <c r="G388" s="465"/>
    </row>
    <row r="389" spans="1:7" ht="14.5" customHeight="1" outlineLevel="3" x14ac:dyDescent="0.35">
      <c r="A389" s="77">
        <f>'BD9'!A83</f>
        <v>0</v>
      </c>
      <c r="B389" s="73">
        <f>'BD9'!G83</f>
        <v>0</v>
      </c>
      <c r="C389" s="1"/>
      <c r="D389" s="1"/>
      <c r="E389" s="1"/>
      <c r="F389" s="1"/>
      <c r="G389" s="1"/>
    </row>
    <row r="390" spans="1:7" ht="14.5" customHeight="1" outlineLevel="3" x14ac:dyDescent="0.35">
      <c r="A390" s="465" t="s">
        <v>23</v>
      </c>
      <c r="B390" s="495"/>
      <c r="C390" s="465"/>
      <c r="D390" s="465"/>
      <c r="E390" s="465"/>
      <c r="F390" s="465"/>
      <c r="G390" s="465"/>
    </row>
    <row r="391" spans="1:7" ht="14.5" customHeight="1" outlineLevel="3" x14ac:dyDescent="0.35">
      <c r="A391" s="465"/>
      <c r="B391" s="465"/>
      <c r="C391" s="465"/>
      <c r="D391" s="465"/>
      <c r="E391" s="465"/>
      <c r="F391" s="465"/>
      <c r="G391" s="465"/>
    </row>
    <row r="392" spans="1:7" ht="14.5" customHeight="1" outlineLevel="3" x14ac:dyDescent="0.35">
      <c r="A392" s="465"/>
      <c r="B392" s="465"/>
      <c r="C392" s="465"/>
      <c r="D392" s="465"/>
      <c r="E392" s="465"/>
      <c r="F392" s="465"/>
      <c r="G392" s="465"/>
    </row>
    <row r="393" spans="1:7" ht="14.5" customHeight="1" outlineLevel="3" x14ac:dyDescent="0.35">
      <c r="A393" s="465"/>
      <c r="B393" s="465"/>
      <c r="C393" s="465"/>
      <c r="D393" s="465"/>
      <c r="E393" s="465"/>
      <c r="F393" s="465"/>
      <c r="G393" s="465"/>
    </row>
    <row r="394" spans="1:7" ht="14.5" customHeight="1" outlineLevel="3" x14ac:dyDescent="0.35">
      <c r="A394" s="465"/>
      <c r="B394" s="465"/>
      <c r="C394" s="465"/>
      <c r="D394" s="465"/>
      <c r="E394" s="465"/>
      <c r="F394" s="465"/>
      <c r="G394" s="465"/>
    </row>
    <row r="395" spans="1:7" ht="14.5" customHeight="1" outlineLevel="3" x14ac:dyDescent="0.35">
      <c r="A395" s="465"/>
      <c r="B395" s="465"/>
      <c r="C395" s="465"/>
      <c r="D395" s="465"/>
      <c r="E395" s="465"/>
      <c r="F395" s="465"/>
      <c r="G395" s="465"/>
    </row>
    <row r="396" spans="1:7" ht="14.5" customHeight="1" outlineLevel="3" x14ac:dyDescent="0.35">
      <c r="A396" s="465"/>
      <c r="B396" s="465"/>
      <c r="C396" s="465"/>
      <c r="D396" s="465"/>
      <c r="E396" s="465"/>
      <c r="F396" s="465"/>
      <c r="G396" s="465"/>
    </row>
    <row r="397" spans="1:7" ht="14.5" customHeight="1" outlineLevel="4" x14ac:dyDescent="0.35">
      <c r="A397" s="77">
        <f>'BD9'!A84</f>
        <v>0</v>
      </c>
      <c r="B397" s="73">
        <f>'BD9'!G84</f>
        <v>0</v>
      </c>
      <c r="C397" s="1"/>
      <c r="D397" s="1"/>
      <c r="E397" s="1"/>
      <c r="F397" s="1"/>
      <c r="G397" s="1"/>
    </row>
    <row r="398" spans="1:7" ht="14.5" customHeight="1" outlineLevel="4" x14ac:dyDescent="0.35">
      <c r="A398" s="465" t="s">
        <v>23</v>
      </c>
      <c r="B398" s="495"/>
      <c r="C398" s="465"/>
      <c r="D398" s="465"/>
      <c r="E398" s="465"/>
      <c r="F398" s="465"/>
      <c r="G398" s="465"/>
    </row>
    <row r="399" spans="1:7" ht="14.5" customHeight="1" outlineLevel="4" x14ac:dyDescent="0.35">
      <c r="A399" s="465"/>
      <c r="B399" s="465"/>
      <c r="C399" s="465"/>
      <c r="D399" s="465"/>
      <c r="E399" s="465"/>
      <c r="F399" s="465"/>
      <c r="G399" s="465"/>
    </row>
    <row r="400" spans="1:7" ht="14.5" customHeight="1" outlineLevel="4" x14ac:dyDescent="0.35">
      <c r="A400" s="465"/>
      <c r="B400" s="465"/>
      <c r="C400" s="465"/>
      <c r="D400" s="465"/>
      <c r="E400" s="465"/>
      <c r="F400" s="465"/>
      <c r="G400" s="465"/>
    </row>
    <row r="401" spans="1:7" ht="14.5" customHeight="1" outlineLevel="4" x14ac:dyDescent="0.35">
      <c r="A401" s="465"/>
      <c r="B401" s="465"/>
      <c r="C401" s="465"/>
      <c r="D401" s="465"/>
      <c r="E401" s="465"/>
      <c r="F401" s="465"/>
      <c r="G401" s="465"/>
    </row>
    <row r="402" spans="1:7" ht="14.5" customHeight="1" outlineLevel="4" x14ac:dyDescent="0.35">
      <c r="A402" s="465"/>
      <c r="B402" s="465"/>
      <c r="C402" s="465"/>
      <c r="D402" s="465"/>
      <c r="E402" s="465"/>
      <c r="F402" s="465"/>
      <c r="G402" s="465"/>
    </row>
    <row r="403" spans="1:7" ht="14.5" customHeight="1" outlineLevel="4" x14ac:dyDescent="0.35">
      <c r="A403" s="465"/>
      <c r="B403" s="465"/>
      <c r="C403" s="465"/>
      <c r="D403" s="465"/>
      <c r="E403" s="465"/>
      <c r="F403" s="465"/>
      <c r="G403" s="465"/>
    </row>
    <row r="404" spans="1:7" ht="14.5" customHeight="1" outlineLevel="4" x14ac:dyDescent="0.35">
      <c r="A404" s="465"/>
      <c r="B404" s="465"/>
      <c r="C404" s="465"/>
      <c r="D404" s="465"/>
      <c r="E404" s="465"/>
      <c r="F404" s="465"/>
      <c r="G404" s="465"/>
    </row>
    <row r="405" spans="1:7" ht="14.5" customHeight="1" outlineLevel="4" x14ac:dyDescent="0.35">
      <c r="A405" s="77">
        <f>'BD9'!A85</f>
        <v>0</v>
      </c>
      <c r="B405" s="73">
        <f>'BD9'!G85</f>
        <v>0</v>
      </c>
      <c r="C405" s="1"/>
      <c r="D405" s="1"/>
      <c r="E405" s="1"/>
      <c r="F405" s="1"/>
      <c r="G405" s="1"/>
    </row>
    <row r="406" spans="1:7" ht="14.5" customHeight="1" outlineLevel="4" x14ac:dyDescent="0.35">
      <c r="A406" s="465" t="s">
        <v>23</v>
      </c>
      <c r="B406" s="495"/>
      <c r="C406" s="465"/>
      <c r="D406" s="465"/>
      <c r="E406" s="465"/>
      <c r="F406" s="465"/>
      <c r="G406" s="465"/>
    </row>
    <row r="407" spans="1:7" ht="14.5" customHeight="1" outlineLevel="4" x14ac:dyDescent="0.35">
      <c r="A407" s="465"/>
      <c r="B407" s="465"/>
      <c r="C407" s="465"/>
      <c r="D407" s="465"/>
      <c r="E407" s="465"/>
      <c r="F407" s="465"/>
      <c r="G407" s="465"/>
    </row>
    <row r="408" spans="1:7" ht="14.5" customHeight="1" outlineLevel="4" x14ac:dyDescent="0.35">
      <c r="A408" s="465"/>
      <c r="B408" s="465"/>
      <c r="C408" s="465"/>
      <c r="D408" s="465"/>
      <c r="E408" s="465"/>
      <c r="F408" s="465"/>
      <c r="G408" s="465"/>
    </row>
    <row r="409" spans="1:7" ht="14.5" customHeight="1" outlineLevel="4" x14ac:dyDescent="0.35">
      <c r="A409" s="465"/>
      <c r="B409" s="465"/>
      <c r="C409" s="465"/>
      <c r="D409" s="465"/>
      <c r="E409" s="465"/>
      <c r="F409" s="465"/>
      <c r="G409" s="465"/>
    </row>
    <row r="410" spans="1:7" ht="14.5" customHeight="1" outlineLevel="4" x14ac:dyDescent="0.35">
      <c r="A410" s="465"/>
      <c r="B410" s="465"/>
      <c r="C410" s="465"/>
      <c r="D410" s="465"/>
      <c r="E410" s="465"/>
      <c r="F410" s="465"/>
      <c r="G410" s="465"/>
    </row>
    <row r="411" spans="1:7" ht="14.5" customHeight="1" outlineLevel="4" x14ac:dyDescent="0.35">
      <c r="A411" s="465"/>
      <c r="B411" s="465"/>
      <c r="C411" s="465"/>
      <c r="D411" s="465"/>
      <c r="E411" s="465"/>
      <c r="F411" s="465"/>
      <c r="G411" s="465"/>
    </row>
    <row r="412" spans="1:7" ht="14.5" customHeight="1" outlineLevel="4" x14ac:dyDescent="0.35">
      <c r="A412" s="465"/>
      <c r="B412" s="465"/>
      <c r="C412" s="465"/>
      <c r="D412" s="465"/>
      <c r="E412" s="465"/>
      <c r="F412" s="465"/>
      <c r="G412" s="465"/>
    </row>
    <row r="413" spans="1:7" ht="14.5" customHeight="1" outlineLevel="4" x14ac:dyDescent="0.35">
      <c r="A413" s="77">
        <f>'BD9'!A86</f>
        <v>0</v>
      </c>
      <c r="B413" s="73">
        <f>'BD9'!G86</f>
        <v>0</v>
      </c>
      <c r="C413" s="1"/>
      <c r="D413" s="1"/>
      <c r="E413" s="1"/>
      <c r="F413" s="1"/>
      <c r="G413" s="1"/>
    </row>
    <row r="414" spans="1:7" ht="14.5" customHeight="1" outlineLevel="4" x14ac:dyDescent="0.35">
      <c r="A414" s="465" t="s">
        <v>23</v>
      </c>
      <c r="B414" s="495"/>
      <c r="C414" s="465"/>
      <c r="D414" s="465"/>
      <c r="E414" s="465"/>
      <c r="F414" s="465"/>
      <c r="G414" s="465"/>
    </row>
    <row r="415" spans="1:7" ht="14.5" customHeight="1" outlineLevel="4" x14ac:dyDescent="0.35">
      <c r="A415" s="465"/>
      <c r="B415" s="465"/>
      <c r="C415" s="465"/>
      <c r="D415" s="465"/>
      <c r="E415" s="465"/>
      <c r="F415" s="465"/>
      <c r="G415" s="465"/>
    </row>
    <row r="416" spans="1:7" ht="14.5" customHeight="1" outlineLevel="4" x14ac:dyDescent="0.35">
      <c r="A416" s="465"/>
      <c r="B416" s="465"/>
      <c r="C416" s="465"/>
      <c r="D416" s="465"/>
      <c r="E416" s="465"/>
      <c r="F416" s="465"/>
      <c r="G416" s="465"/>
    </row>
    <row r="417" spans="1:7" ht="14.5" customHeight="1" outlineLevel="4" x14ac:dyDescent="0.35">
      <c r="A417" s="465"/>
      <c r="B417" s="465"/>
      <c r="C417" s="465"/>
      <c r="D417" s="465"/>
      <c r="E417" s="465"/>
      <c r="F417" s="465"/>
      <c r="G417" s="465"/>
    </row>
    <row r="418" spans="1:7" ht="14.5" customHeight="1" outlineLevel="4" x14ac:dyDescent="0.35">
      <c r="A418" s="465"/>
      <c r="B418" s="465"/>
      <c r="C418" s="465"/>
      <c r="D418" s="465"/>
      <c r="E418" s="465"/>
      <c r="F418" s="465"/>
      <c r="G418" s="465"/>
    </row>
    <row r="419" spans="1:7" ht="14.5" customHeight="1" outlineLevel="4" x14ac:dyDescent="0.35">
      <c r="A419" s="465"/>
      <c r="B419" s="465"/>
      <c r="C419" s="465"/>
      <c r="D419" s="465"/>
      <c r="E419" s="465"/>
      <c r="F419" s="465"/>
      <c r="G419" s="465"/>
    </row>
    <row r="420" spans="1:7" ht="14.5" customHeight="1" outlineLevel="4" x14ac:dyDescent="0.35">
      <c r="A420" s="465"/>
      <c r="B420" s="465"/>
      <c r="C420" s="465"/>
      <c r="D420" s="465"/>
      <c r="E420" s="465"/>
      <c r="F420" s="465"/>
      <c r="G420" s="465"/>
    </row>
    <row r="421" spans="1:7" ht="14.5" customHeight="1" outlineLevel="4" x14ac:dyDescent="0.35">
      <c r="A421" s="77">
        <f>'BD9'!A87</f>
        <v>0</v>
      </c>
      <c r="B421" s="73">
        <f>'BD9'!G87</f>
        <v>0</v>
      </c>
      <c r="C421" s="1"/>
      <c r="D421" s="1"/>
      <c r="E421" s="1"/>
      <c r="F421" s="1"/>
      <c r="G421" s="1"/>
    </row>
    <row r="422" spans="1:7" ht="14.5" customHeight="1" outlineLevel="4" x14ac:dyDescent="0.35">
      <c r="A422" s="465" t="s">
        <v>23</v>
      </c>
      <c r="B422" s="495"/>
      <c r="C422" s="465"/>
      <c r="D422" s="465"/>
      <c r="E422" s="465"/>
      <c r="F422" s="465"/>
      <c r="G422" s="465"/>
    </row>
    <row r="423" spans="1:7" ht="14.5" customHeight="1" outlineLevel="4" x14ac:dyDescent="0.35">
      <c r="A423" s="465"/>
      <c r="B423" s="465"/>
      <c r="C423" s="465"/>
      <c r="D423" s="465"/>
      <c r="E423" s="465"/>
      <c r="F423" s="465"/>
      <c r="G423" s="465"/>
    </row>
    <row r="424" spans="1:7" ht="14.5" customHeight="1" outlineLevel="4" x14ac:dyDescent="0.35">
      <c r="A424" s="465"/>
      <c r="B424" s="465"/>
      <c r="C424" s="465"/>
      <c r="D424" s="465"/>
      <c r="E424" s="465"/>
      <c r="F424" s="465"/>
      <c r="G424" s="465"/>
    </row>
    <row r="425" spans="1:7" ht="14.5" customHeight="1" outlineLevel="4" x14ac:dyDescent="0.35">
      <c r="A425" s="465"/>
      <c r="B425" s="465"/>
      <c r="C425" s="465"/>
      <c r="D425" s="465"/>
      <c r="E425" s="465"/>
      <c r="F425" s="465"/>
      <c r="G425" s="465"/>
    </row>
    <row r="426" spans="1:7" ht="14.5" customHeight="1" outlineLevel="4" x14ac:dyDescent="0.35">
      <c r="A426" s="465"/>
      <c r="B426" s="465"/>
      <c r="C426" s="465"/>
      <c r="D426" s="465"/>
      <c r="E426" s="465"/>
      <c r="F426" s="465"/>
      <c r="G426" s="465"/>
    </row>
    <row r="427" spans="1:7" ht="14.5" customHeight="1" outlineLevel="4" x14ac:dyDescent="0.35">
      <c r="A427" s="465"/>
      <c r="B427" s="465"/>
      <c r="C427" s="465"/>
      <c r="D427" s="465"/>
      <c r="E427" s="465"/>
      <c r="F427" s="465"/>
      <c r="G427" s="465"/>
    </row>
    <row r="428" spans="1:7" ht="14.5" customHeight="1" outlineLevel="4" x14ac:dyDescent="0.35">
      <c r="A428" s="465"/>
      <c r="B428" s="465"/>
      <c r="C428" s="465"/>
      <c r="D428" s="465"/>
      <c r="E428" s="465"/>
      <c r="F428" s="465"/>
      <c r="G428" s="465"/>
    </row>
    <row r="429" spans="1:7" ht="14.5" customHeight="1" outlineLevel="4" x14ac:dyDescent="0.35">
      <c r="A429" s="77">
        <f>'BD9'!A88</f>
        <v>0</v>
      </c>
      <c r="B429" s="73">
        <f>'BD9'!G88</f>
        <v>0</v>
      </c>
      <c r="C429" s="1"/>
      <c r="D429" s="1"/>
      <c r="E429" s="1"/>
      <c r="F429" s="1"/>
      <c r="G429" s="1"/>
    </row>
    <row r="430" spans="1:7" ht="14.5" customHeight="1" outlineLevel="4" x14ac:dyDescent="0.35">
      <c r="A430" s="465" t="s">
        <v>23</v>
      </c>
      <c r="B430" s="495"/>
      <c r="C430" s="465"/>
      <c r="D430" s="465"/>
      <c r="E430" s="465"/>
      <c r="F430" s="465"/>
      <c r="G430" s="465"/>
    </row>
    <row r="431" spans="1:7" ht="14.5" customHeight="1" outlineLevel="4" x14ac:dyDescent="0.35">
      <c r="A431" s="465"/>
      <c r="B431" s="465"/>
      <c r="C431" s="465"/>
      <c r="D431" s="465"/>
      <c r="E431" s="465"/>
      <c r="F431" s="465"/>
      <c r="G431" s="465"/>
    </row>
    <row r="432" spans="1:7" ht="14.5" customHeight="1" outlineLevel="4" x14ac:dyDescent="0.35">
      <c r="A432" s="465"/>
      <c r="B432" s="465"/>
      <c r="C432" s="465"/>
      <c r="D432" s="465"/>
      <c r="E432" s="465"/>
      <c r="F432" s="465"/>
      <c r="G432" s="465"/>
    </row>
    <row r="433" spans="1:7" ht="14.5" customHeight="1" outlineLevel="4" x14ac:dyDescent="0.35">
      <c r="A433" s="465"/>
      <c r="B433" s="465"/>
      <c r="C433" s="465"/>
      <c r="D433" s="465"/>
      <c r="E433" s="465"/>
      <c r="F433" s="465"/>
      <c r="G433" s="465"/>
    </row>
    <row r="434" spans="1:7" ht="14.5" customHeight="1" outlineLevel="4" x14ac:dyDescent="0.35">
      <c r="A434" s="465"/>
      <c r="B434" s="465"/>
      <c r="C434" s="465"/>
      <c r="D434" s="465"/>
      <c r="E434" s="465"/>
      <c r="F434" s="465"/>
      <c r="G434" s="465"/>
    </row>
    <row r="435" spans="1:7" ht="14.5" customHeight="1" outlineLevel="4" x14ac:dyDescent="0.35">
      <c r="A435" s="465"/>
      <c r="B435" s="465"/>
      <c r="C435" s="465"/>
      <c r="D435" s="465"/>
      <c r="E435" s="465"/>
      <c r="F435" s="465"/>
      <c r="G435" s="465"/>
    </row>
    <row r="436" spans="1:7" ht="14.5" customHeight="1" outlineLevel="4" x14ac:dyDescent="0.35">
      <c r="A436" s="465"/>
      <c r="B436" s="465"/>
      <c r="C436" s="465"/>
      <c r="D436" s="465"/>
      <c r="E436" s="465"/>
      <c r="F436" s="465"/>
      <c r="G436" s="465"/>
    </row>
    <row r="437" spans="1:7" ht="14.5" customHeight="1" outlineLevel="5" x14ac:dyDescent="0.35">
      <c r="A437" s="77">
        <f>'BD9'!A89</f>
        <v>0</v>
      </c>
      <c r="B437" s="73">
        <f>'BD9'!G89</f>
        <v>0</v>
      </c>
      <c r="C437" s="1"/>
      <c r="D437" s="1"/>
      <c r="E437" s="1"/>
      <c r="F437" s="1"/>
      <c r="G437" s="1"/>
    </row>
    <row r="438" spans="1:7" ht="14.5" customHeight="1" outlineLevel="5" x14ac:dyDescent="0.35">
      <c r="A438" s="465" t="s">
        <v>23</v>
      </c>
      <c r="B438" s="495"/>
      <c r="C438" s="465"/>
      <c r="D438" s="465"/>
      <c r="E438" s="465"/>
      <c r="F438" s="465"/>
      <c r="G438" s="465"/>
    </row>
    <row r="439" spans="1:7" ht="14.5" customHeight="1" outlineLevel="5" x14ac:dyDescent="0.35">
      <c r="A439" s="465"/>
      <c r="B439" s="465"/>
      <c r="C439" s="465"/>
      <c r="D439" s="465"/>
      <c r="E439" s="465"/>
      <c r="F439" s="465"/>
      <c r="G439" s="465"/>
    </row>
    <row r="440" spans="1:7" ht="14.5" customHeight="1" outlineLevel="5" x14ac:dyDescent="0.35">
      <c r="A440" s="465"/>
      <c r="B440" s="465"/>
      <c r="C440" s="465"/>
      <c r="D440" s="465"/>
      <c r="E440" s="465"/>
      <c r="F440" s="465"/>
      <c r="G440" s="465"/>
    </row>
    <row r="441" spans="1:7" ht="14.5" customHeight="1" outlineLevel="5" x14ac:dyDescent="0.35">
      <c r="A441" s="465"/>
      <c r="B441" s="465"/>
      <c r="C441" s="465"/>
      <c r="D441" s="465"/>
      <c r="E441" s="465"/>
      <c r="F441" s="465"/>
      <c r="G441" s="465"/>
    </row>
    <row r="442" spans="1:7" ht="14.5" customHeight="1" outlineLevel="5" x14ac:dyDescent="0.35">
      <c r="A442" s="465"/>
      <c r="B442" s="465"/>
      <c r="C442" s="465"/>
      <c r="D442" s="465"/>
      <c r="E442" s="465"/>
      <c r="F442" s="465"/>
      <c r="G442" s="465"/>
    </row>
    <row r="443" spans="1:7" ht="14.5" customHeight="1" outlineLevel="5" x14ac:dyDescent="0.35">
      <c r="A443" s="465"/>
      <c r="B443" s="465"/>
      <c r="C443" s="465"/>
      <c r="D443" s="465"/>
      <c r="E443" s="465"/>
      <c r="F443" s="465"/>
      <c r="G443" s="465"/>
    </row>
    <row r="444" spans="1:7" ht="14.5" customHeight="1" outlineLevel="5" x14ac:dyDescent="0.35">
      <c r="A444" s="465"/>
      <c r="B444" s="465"/>
      <c r="C444" s="465"/>
      <c r="D444" s="465"/>
      <c r="E444" s="465"/>
      <c r="F444" s="465"/>
      <c r="G444" s="465"/>
    </row>
    <row r="445" spans="1:7" ht="14.5" customHeight="1" outlineLevel="5" x14ac:dyDescent="0.35">
      <c r="A445" s="77">
        <f>'BD9'!A90</f>
        <v>0</v>
      </c>
      <c r="B445" s="73">
        <f>'BD9'!G90</f>
        <v>0</v>
      </c>
      <c r="C445" s="1"/>
      <c r="D445" s="1"/>
      <c r="E445" s="1"/>
      <c r="F445" s="1"/>
      <c r="G445" s="1"/>
    </row>
    <row r="446" spans="1:7" ht="14.5" customHeight="1" outlineLevel="5" x14ac:dyDescent="0.35">
      <c r="A446" s="465" t="s">
        <v>23</v>
      </c>
      <c r="B446" s="495"/>
      <c r="C446" s="465"/>
      <c r="D446" s="465"/>
      <c r="E446" s="465"/>
      <c r="F446" s="465"/>
      <c r="G446" s="465"/>
    </row>
    <row r="447" spans="1:7" ht="14.5" customHeight="1" outlineLevel="5" x14ac:dyDescent="0.35">
      <c r="A447" s="465"/>
      <c r="B447" s="465"/>
      <c r="C447" s="465"/>
      <c r="D447" s="465"/>
      <c r="E447" s="465"/>
      <c r="F447" s="465"/>
      <c r="G447" s="465"/>
    </row>
    <row r="448" spans="1:7" ht="14.5" customHeight="1" outlineLevel="5" x14ac:dyDescent="0.35">
      <c r="A448" s="465"/>
      <c r="B448" s="465"/>
      <c r="C448" s="465"/>
      <c r="D448" s="465"/>
      <c r="E448" s="465"/>
      <c r="F448" s="465"/>
      <c r="G448" s="465"/>
    </row>
    <row r="449" spans="1:7" ht="14.5" customHeight="1" outlineLevel="5" x14ac:dyDescent="0.35">
      <c r="A449" s="465"/>
      <c r="B449" s="465"/>
      <c r="C449" s="465"/>
      <c r="D449" s="465"/>
      <c r="E449" s="465"/>
      <c r="F449" s="465"/>
      <c r="G449" s="465"/>
    </row>
    <row r="450" spans="1:7" ht="14.5" customHeight="1" outlineLevel="5" x14ac:dyDescent="0.35">
      <c r="A450" s="465"/>
      <c r="B450" s="465"/>
      <c r="C450" s="465"/>
      <c r="D450" s="465"/>
      <c r="E450" s="465"/>
      <c r="F450" s="465"/>
      <c r="G450" s="465"/>
    </row>
    <row r="451" spans="1:7" ht="14.5" customHeight="1" outlineLevel="5" x14ac:dyDescent="0.35">
      <c r="A451" s="465"/>
      <c r="B451" s="465"/>
      <c r="C451" s="465"/>
      <c r="D451" s="465"/>
      <c r="E451" s="465"/>
      <c r="F451" s="465"/>
      <c r="G451" s="465"/>
    </row>
    <row r="452" spans="1:7" ht="14.5" customHeight="1" outlineLevel="5" x14ac:dyDescent="0.35">
      <c r="A452" s="465"/>
      <c r="B452" s="465"/>
      <c r="C452" s="465"/>
      <c r="D452" s="465"/>
      <c r="E452" s="465"/>
      <c r="F452" s="465"/>
      <c r="G452" s="465"/>
    </row>
    <row r="453" spans="1:7" ht="14.5" customHeight="1" outlineLevel="5" x14ac:dyDescent="0.35">
      <c r="A453" s="77">
        <f>'BD9'!A91</f>
        <v>0</v>
      </c>
      <c r="B453" s="73">
        <f>'BD9'!G91</f>
        <v>0</v>
      </c>
      <c r="C453" s="1"/>
      <c r="D453" s="1"/>
      <c r="E453" s="1"/>
      <c r="F453" s="1"/>
      <c r="G453" s="1"/>
    </row>
    <row r="454" spans="1:7" ht="14.5" customHeight="1" outlineLevel="5" x14ac:dyDescent="0.35">
      <c r="A454" s="465" t="s">
        <v>23</v>
      </c>
      <c r="B454" s="495"/>
      <c r="C454" s="465"/>
      <c r="D454" s="465"/>
      <c r="E454" s="465"/>
      <c r="F454" s="465"/>
      <c r="G454" s="465"/>
    </row>
    <row r="455" spans="1:7" ht="14.5" customHeight="1" outlineLevel="5" x14ac:dyDescent="0.35">
      <c r="A455" s="465"/>
      <c r="B455" s="465"/>
      <c r="C455" s="465"/>
      <c r="D455" s="465"/>
      <c r="E455" s="465"/>
      <c r="F455" s="465"/>
      <c r="G455" s="465"/>
    </row>
    <row r="456" spans="1:7" ht="14.5" customHeight="1" outlineLevel="5" x14ac:dyDescent="0.35">
      <c r="A456" s="465"/>
      <c r="B456" s="465"/>
      <c r="C456" s="465"/>
      <c r="D456" s="465"/>
      <c r="E456" s="465"/>
      <c r="F456" s="465"/>
      <c r="G456" s="465"/>
    </row>
    <row r="457" spans="1:7" ht="14.5" customHeight="1" outlineLevel="5" x14ac:dyDescent="0.35">
      <c r="A457" s="465"/>
      <c r="B457" s="465"/>
      <c r="C457" s="465"/>
      <c r="D457" s="465"/>
      <c r="E457" s="465"/>
      <c r="F457" s="465"/>
      <c r="G457" s="465"/>
    </row>
    <row r="458" spans="1:7" ht="14.5" customHeight="1" outlineLevel="5" x14ac:dyDescent="0.35">
      <c r="A458" s="465"/>
      <c r="B458" s="465"/>
      <c r="C458" s="465"/>
      <c r="D458" s="465"/>
      <c r="E458" s="465"/>
      <c r="F458" s="465"/>
      <c r="G458" s="465"/>
    </row>
    <row r="459" spans="1:7" ht="14.5" customHeight="1" outlineLevel="5" x14ac:dyDescent="0.35">
      <c r="A459" s="465"/>
      <c r="B459" s="465"/>
      <c r="C459" s="465"/>
      <c r="D459" s="465"/>
      <c r="E459" s="465"/>
      <c r="F459" s="465"/>
      <c r="G459" s="465"/>
    </row>
    <row r="460" spans="1:7" ht="14.5" customHeight="1" outlineLevel="5" x14ac:dyDescent="0.35">
      <c r="A460" s="465"/>
      <c r="B460" s="465"/>
      <c r="C460" s="465"/>
      <c r="D460" s="465"/>
      <c r="E460" s="465"/>
      <c r="F460" s="465"/>
      <c r="G460" s="465"/>
    </row>
    <row r="461" spans="1:7" ht="14.5" customHeight="1" outlineLevel="5" x14ac:dyDescent="0.35">
      <c r="A461" s="77">
        <f>'BD9'!A92</f>
        <v>0</v>
      </c>
      <c r="B461" s="73">
        <f>'BD9'!G92</f>
        <v>0</v>
      </c>
      <c r="C461" s="1"/>
      <c r="D461" s="1"/>
      <c r="E461" s="1"/>
      <c r="F461" s="1"/>
      <c r="G461" s="1"/>
    </row>
    <row r="462" spans="1:7" ht="14.5" customHeight="1" outlineLevel="5" x14ac:dyDescent="0.35">
      <c r="A462" s="465" t="s">
        <v>23</v>
      </c>
      <c r="B462" s="495"/>
      <c r="C462" s="465"/>
      <c r="D462" s="465"/>
      <c r="E462" s="465"/>
      <c r="F462" s="465"/>
      <c r="G462" s="465"/>
    </row>
    <row r="463" spans="1:7" ht="14.5" customHeight="1" outlineLevel="5" x14ac:dyDescent="0.35">
      <c r="A463" s="465"/>
      <c r="B463" s="465"/>
      <c r="C463" s="465"/>
      <c r="D463" s="465"/>
      <c r="E463" s="465"/>
      <c r="F463" s="465"/>
      <c r="G463" s="465"/>
    </row>
    <row r="464" spans="1:7" ht="14.5" customHeight="1" outlineLevel="5" x14ac:dyDescent="0.35">
      <c r="A464" s="465"/>
      <c r="B464" s="465"/>
      <c r="C464" s="465"/>
      <c r="D464" s="465"/>
      <c r="E464" s="465"/>
      <c r="F464" s="465"/>
      <c r="G464" s="465"/>
    </row>
    <row r="465" spans="1:7" ht="14.5" customHeight="1" outlineLevel="5" x14ac:dyDescent="0.35">
      <c r="A465" s="465"/>
      <c r="B465" s="465"/>
      <c r="C465" s="465"/>
      <c r="D465" s="465"/>
      <c r="E465" s="465"/>
      <c r="F465" s="465"/>
      <c r="G465" s="465"/>
    </row>
    <row r="466" spans="1:7" ht="14.5" customHeight="1" outlineLevel="5" x14ac:dyDescent="0.35">
      <c r="A466" s="465"/>
      <c r="B466" s="465"/>
      <c r="C466" s="465"/>
      <c r="D466" s="465"/>
      <c r="E466" s="465"/>
      <c r="F466" s="465"/>
      <c r="G466" s="465"/>
    </row>
    <row r="467" spans="1:7" ht="14.5" customHeight="1" outlineLevel="5" x14ac:dyDescent="0.35">
      <c r="A467" s="465"/>
      <c r="B467" s="465"/>
      <c r="C467" s="465"/>
      <c r="D467" s="465"/>
      <c r="E467" s="465"/>
      <c r="F467" s="465"/>
      <c r="G467" s="465"/>
    </row>
    <row r="468" spans="1:7" ht="14.5" customHeight="1" outlineLevel="5" x14ac:dyDescent="0.35">
      <c r="A468" s="465"/>
      <c r="B468" s="465"/>
      <c r="C468" s="465"/>
      <c r="D468" s="465"/>
      <c r="E468" s="465"/>
      <c r="F468" s="465"/>
      <c r="G468" s="465"/>
    </row>
    <row r="469" spans="1:7" ht="15.5" outlineLevel="5" x14ac:dyDescent="0.35">
      <c r="A469" s="77">
        <f>'BD9'!A93</f>
        <v>0</v>
      </c>
      <c r="B469" s="73">
        <f>'BD9'!G93</f>
        <v>0</v>
      </c>
    </row>
    <row r="470" spans="1:7" outlineLevel="5" x14ac:dyDescent="0.35">
      <c r="A470" s="465" t="s">
        <v>23</v>
      </c>
      <c r="B470" s="465"/>
      <c r="C470" s="465"/>
      <c r="D470" s="465"/>
      <c r="E470" s="465"/>
      <c r="F470" s="465"/>
      <c r="G470" s="465"/>
    </row>
    <row r="471" spans="1:7" outlineLevel="5" x14ac:dyDescent="0.35">
      <c r="A471" s="465"/>
      <c r="B471" s="465"/>
      <c r="C471" s="465"/>
      <c r="D471" s="465"/>
      <c r="E471" s="465"/>
      <c r="F471" s="465"/>
      <c r="G471" s="465"/>
    </row>
    <row r="472" spans="1:7" outlineLevel="5" x14ac:dyDescent="0.35">
      <c r="A472" s="465"/>
      <c r="B472" s="465"/>
      <c r="C472" s="465"/>
      <c r="D472" s="465"/>
      <c r="E472" s="465"/>
      <c r="F472" s="465"/>
      <c r="G472" s="465"/>
    </row>
    <row r="473" spans="1:7" outlineLevel="5" x14ac:dyDescent="0.35">
      <c r="A473" s="465"/>
      <c r="B473" s="465"/>
      <c r="C473" s="465"/>
      <c r="D473" s="465"/>
      <c r="E473" s="465"/>
      <c r="F473" s="465"/>
      <c r="G473" s="465"/>
    </row>
    <row r="474" spans="1:7" outlineLevel="5" x14ac:dyDescent="0.35">
      <c r="A474" s="465"/>
      <c r="B474" s="465"/>
      <c r="C474" s="465"/>
      <c r="D474" s="465"/>
      <c r="E474" s="465"/>
      <c r="F474" s="465"/>
      <c r="G474" s="465"/>
    </row>
    <row r="475" spans="1:7" outlineLevel="5" x14ac:dyDescent="0.35">
      <c r="A475" s="465"/>
      <c r="B475" s="465"/>
      <c r="C475" s="465"/>
      <c r="D475" s="465"/>
      <c r="E475" s="465"/>
      <c r="F475" s="465"/>
      <c r="G475" s="465"/>
    </row>
    <row r="476" spans="1:7" outlineLevel="5" x14ac:dyDescent="0.35">
      <c r="A476" s="465"/>
      <c r="B476" s="465"/>
      <c r="C476" s="465"/>
      <c r="D476" s="465"/>
      <c r="E476" s="465"/>
      <c r="F476" s="465"/>
      <c r="G476" s="465"/>
    </row>
    <row r="477" spans="1:7" outlineLevel="1" x14ac:dyDescent="0.35">
      <c r="A477" s="184"/>
    </row>
    <row r="478" spans="1:7" ht="18.5" outlineLevel="1" x14ac:dyDescent="0.45">
      <c r="A478" s="514" t="s">
        <v>282</v>
      </c>
      <c r="B478" s="514"/>
      <c r="C478" s="514"/>
      <c r="D478" s="514"/>
      <c r="E478" s="514"/>
      <c r="F478" s="514"/>
      <c r="G478" s="514"/>
    </row>
    <row r="479" spans="1:7" ht="15.5" outlineLevel="2" x14ac:dyDescent="0.35">
      <c r="A479" s="515">
        <f>'BD9'!A96</f>
        <v>0</v>
      </c>
      <c r="B479" s="515"/>
      <c r="C479" s="73">
        <f>'BD9'!G96</f>
        <v>0</v>
      </c>
    </row>
    <row r="480" spans="1:7" outlineLevel="2" x14ac:dyDescent="0.35">
      <c r="A480" s="465" t="s">
        <v>284</v>
      </c>
      <c r="B480" s="465"/>
      <c r="C480" s="465"/>
      <c r="D480" s="465"/>
      <c r="E480" s="465"/>
      <c r="F480" s="465"/>
      <c r="G480" s="465"/>
    </row>
    <row r="481" spans="1:7" outlineLevel="2" x14ac:dyDescent="0.35">
      <c r="A481" s="465"/>
      <c r="B481" s="465"/>
      <c r="C481" s="465"/>
      <c r="D481" s="465"/>
      <c r="E481" s="465"/>
      <c r="F481" s="465"/>
      <c r="G481" s="465"/>
    </row>
    <row r="482" spans="1:7" outlineLevel="2" x14ac:dyDescent="0.35">
      <c r="A482" s="465"/>
      <c r="B482" s="465"/>
      <c r="C482" s="465"/>
      <c r="D482" s="465"/>
      <c r="E482" s="465"/>
      <c r="F482" s="465"/>
      <c r="G482" s="465"/>
    </row>
    <row r="483" spans="1:7" outlineLevel="2" x14ac:dyDescent="0.35">
      <c r="A483" s="465"/>
      <c r="B483" s="465"/>
      <c r="C483" s="465"/>
      <c r="D483" s="465"/>
      <c r="E483" s="465"/>
      <c r="F483" s="465"/>
      <c r="G483" s="465"/>
    </row>
    <row r="484" spans="1:7" outlineLevel="2" x14ac:dyDescent="0.35">
      <c r="A484" s="465"/>
      <c r="B484" s="465"/>
      <c r="C484" s="465"/>
      <c r="D484" s="465"/>
      <c r="E484" s="465"/>
      <c r="F484" s="465"/>
      <c r="G484" s="465"/>
    </row>
    <row r="485" spans="1:7" ht="15.5" outlineLevel="2" x14ac:dyDescent="0.35">
      <c r="A485" s="515">
        <f>'BD9'!A97</f>
        <v>0</v>
      </c>
      <c r="B485" s="515"/>
      <c r="C485" s="73">
        <f>'BD9'!G97</f>
        <v>0</v>
      </c>
    </row>
    <row r="486" spans="1:7" outlineLevel="2" x14ac:dyDescent="0.35">
      <c r="A486" s="465" t="s">
        <v>284</v>
      </c>
      <c r="B486" s="465"/>
      <c r="C486" s="465"/>
      <c r="D486" s="465"/>
      <c r="E486" s="465"/>
      <c r="F486" s="465"/>
      <c r="G486" s="465"/>
    </row>
    <row r="487" spans="1:7" outlineLevel="2" x14ac:dyDescent="0.35">
      <c r="A487" s="465"/>
      <c r="B487" s="465"/>
      <c r="C487" s="465"/>
      <c r="D487" s="465"/>
      <c r="E487" s="465"/>
      <c r="F487" s="465"/>
      <c r="G487" s="465"/>
    </row>
    <row r="488" spans="1:7" outlineLevel="2" x14ac:dyDescent="0.35">
      <c r="A488" s="465"/>
      <c r="B488" s="465"/>
      <c r="C488" s="465"/>
      <c r="D488" s="465"/>
      <c r="E488" s="465"/>
      <c r="F488" s="465"/>
      <c r="G488" s="465"/>
    </row>
    <row r="489" spans="1:7" outlineLevel="2" x14ac:dyDescent="0.35">
      <c r="A489" s="465"/>
      <c r="B489" s="465"/>
      <c r="C489" s="465"/>
      <c r="D489" s="465"/>
      <c r="E489" s="465"/>
      <c r="F489" s="465"/>
      <c r="G489" s="465"/>
    </row>
    <row r="490" spans="1:7" outlineLevel="2" x14ac:dyDescent="0.35">
      <c r="A490" s="465"/>
      <c r="B490" s="465"/>
      <c r="C490" s="465"/>
      <c r="D490" s="465"/>
      <c r="E490" s="465"/>
      <c r="F490" s="465"/>
      <c r="G490" s="465"/>
    </row>
    <row r="491" spans="1:7" ht="15.5" outlineLevel="3" x14ac:dyDescent="0.35">
      <c r="A491" s="515">
        <f>'BD9'!A98</f>
        <v>0</v>
      </c>
      <c r="B491" s="515"/>
      <c r="C491" s="73">
        <f>'BD9'!G98</f>
        <v>0</v>
      </c>
    </row>
    <row r="492" spans="1:7" outlineLevel="3" x14ac:dyDescent="0.35">
      <c r="A492" s="465" t="s">
        <v>284</v>
      </c>
      <c r="B492" s="465"/>
      <c r="C492" s="465"/>
      <c r="D492" s="465"/>
      <c r="E492" s="465"/>
      <c r="F492" s="465"/>
      <c r="G492" s="465"/>
    </row>
    <row r="493" spans="1:7" outlineLevel="3" x14ac:dyDescent="0.35">
      <c r="A493" s="465"/>
      <c r="B493" s="465"/>
      <c r="C493" s="465"/>
      <c r="D493" s="465"/>
      <c r="E493" s="465"/>
      <c r="F493" s="465"/>
      <c r="G493" s="465"/>
    </row>
    <row r="494" spans="1:7" outlineLevel="3" x14ac:dyDescent="0.35">
      <c r="A494" s="465"/>
      <c r="B494" s="465"/>
      <c r="C494" s="465"/>
      <c r="D494" s="465"/>
      <c r="E494" s="465"/>
      <c r="F494" s="465"/>
      <c r="G494" s="465"/>
    </row>
    <row r="495" spans="1:7" outlineLevel="3" x14ac:dyDescent="0.35">
      <c r="A495" s="465"/>
      <c r="B495" s="465"/>
      <c r="C495" s="465"/>
      <c r="D495" s="465"/>
      <c r="E495" s="465"/>
      <c r="F495" s="465"/>
      <c r="G495" s="465"/>
    </row>
    <row r="496" spans="1:7" outlineLevel="3" x14ac:dyDescent="0.35">
      <c r="A496" s="465"/>
      <c r="B496" s="465"/>
      <c r="C496" s="465"/>
      <c r="D496" s="465"/>
      <c r="E496" s="465"/>
      <c r="F496" s="465"/>
      <c r="G496" s="465"/>
    </row>
    <row r="497" spans="1:7" ht="15.5" outlineLevel="4" x14ac:dyDescent="0.35">
      <c r="A497" s="515">
        <f>'BD9'!A99</f>
        <v>0</v>
      </c>
      <c r="B497" s="515"/>
      <c r="C497" s="73">
        <f>'BD9'!G99</f>
        <v>0</v>
      </c>
    </row>
    <row r="498" spans="1:7" outlineLevel="4" x14ac:dyDescent="0.35">
      <c r="A498" s="465" t="s">
        <v>284</v>
      </c>
      <c r="B498" s="465"/>
      <c r="C498" s="465"/>
      <c r="D498" s="465"/>
      <c r="E498" s="465"/>
      <c r="F498" s="465"/>
      <c r="G498" s="465"/>
    </row>
    <row r="499" spans="1:7" outlineLevel="4" x14ac:dyDescent="0.35">
      <c r="A499" s="465"/>
      <c r="B499" s="465"/>
      <c r="C499" s="465"/>
      <c r="D499" s="465"/>
      <c r="E499" s="465"/>
      <c r="F499" s="465"/>
      <c r="G499" s="465"/>
    </row>
    <row r="500" spans="1:7" outlineLevel="4" x14ac:dyDescent="0.35">
      <c r="A500" s="465"/>
      <c r="B500" s="465"/>
      <c r="C500" s="465"/>
      <c r="D500" s="465"/>
      <c r="E500" s="465"/>
      <c r="F500" s="465"/>
      <c r="G500" s="465"/>
    </row>
    <row r="501" spans="1:7" outlineLevel="4" x14ac:dyDescent="0.35">
      <c r="A501" s="465"/>
      <c r="B501" s="465"/>
      <c r="C501" s="465"/>
      <c r="D501" s="465"/>
      <c r="E501" s="465"/>
      <c r="F501" s="465"/>
      <c r="G501" s="465"/>
    </row>
    <row r="502" spans="1:7" outlineLevel="4" x14ac:dyDescent="0.35">
      <c r="A502" s="465"/>
      <c r="B502" s="465"/>
      <c r="C502" s="465"/>
      <c r="D502" s="465"/>
      <c r="E502" s="465"/>
      <c r="F502" s="465"/>
      <c r="G502" s="465"/>
    </row>
    <row r="503" spans="1:7" ht="15.5" outlineLevel="5" x14ac:dyDescent="0.35">
      <c r="A503" s="515">
        <f>'BD9'!A100</f>
        <v>0</v>
      </c>
      <c r="B503" s="515"/>
      <c r="C503" s="73">
        <f>'BD9'!G100</f>
        <v>0</v>
      </c>
    </row>
    <row r="504" spans="1:7" outlineLevel="5" x14ac:dyDescent="0.35">
      <c r="A504" s="465" t="s">
        <v>284</v>
      </c>
      <c r="B504" s="465"/>
      <c r="C504" s="465"/>
      <c r="D504" s="465"/>
      <c r="E504" s="465"/>
      <c r="F504" s="465"/>
      <c r="G504" s="465"/>
    </row>
    <row r="505" spans="1:7" outlineLevel="5" x14ac:dyDescent="0.35">
      <c r="A505" s="465"/>
      <c r="B505" s="465"/>
      <c r="C505" s="465"/>
      <c r="D505" s="465"/>
      <c r="E505" s="465"/>
      <c r="F505" s="465"/>
      <c r="G505" s="465"/>
    </row>
    <row r="506" spans="1:7" outlineLevel="5" x14ac:dyDescent="0.35">
      <c r="A506" s="465"/>
      <c r="B506" s="465"/>
      <c r="C506" s="465"/>
      <c r="D506" s="465"/>
      <c r="E506" s="465"/>
      <c r="F506" s="465"/>
      <c r="G506" s="465"/>
    </row>
    <row r="507" spans="1:7" outlineLevel="5" x14ac:dyDescent="0.35">
      <c r="A507" s="465"/>
      <c r="B507" s="465"/>
      <c r="C507" s="465"/>
      <c r="D507" s="465"/>
      <c r="E507" s="465"/>
      <c r="F507" s="465"/>
      <c r="G507" s="465"/>
    </row>
    <row r="508" spans="1:7" outlineLevel="5" x14ac:dyDescent="0.35">
      <c r="A508" s="465"/>
      <c r="B508" s="465"/>
      <c r="C508" s="465"/>
      <c r="D508" s="465"/>
      <c r="E508" s="465"/>
      <c r="F508" s="465"/>
      <c r="G508" s="465"/>
    </row>
    <row r="509" spans="1:7" outlineLevel="1" x14ac:dyDescent="0.35">
      <c r="A509" s="184"/>
    </row>
    <row r="510" spans="1:7" ht="15" thickBot="1" x14ac:dyDescent="0.4">
      <c r="A510" s="184"/>
    </row>
    <row r="511" spans="1:7" ht="55.9" customHeight="1" thickBot="1" x14ac:dyDescent="0.4">
      <c r="A511" s="166" t="s">
        <v>3</v>
      </c>
      <c r="B511" s="594" t="s">
        <v>29</v>
      </c>
      <c r="C511" s="594"/>
      <c r="D511" s="594"/>
      <c r="E511" s="594"/>
      <c r="F511" s="594"/>
      <c r="G511" s="595"/>
    </row>
    <row r="512" spans="1:7" ht="24" thickBot="1" x14ac:dyDescent="0.6">
      <c r="A512" s="16" t="s">
        <v>39</v>
      </c>
      <c r="B512" s="466">
        <f>G526</f>
        <v>0</v>
      </c>
      <c r="C512" s="467"/>
    </row>
    <row r="513" spans="1:7" outlineLevel="1" collapsed="1" x14ac:dyDescent="0.35"/>
    <row r="514" spans="1:7" ht="14.5" customHeight="1" outlineLevel="1" x14ac:dyDescent="0.35">
      <c r="A514" s="516" t="s">
        <v>12</v>
      </c>
      <c r="B514" s="419" t="s">
        <v>91</v>
      </c>
      <c r="C514" s="419"/>
      <c r="D514" s="419"/>
      <c r="E514" s="419"/>
      <c r="F514" s="419"/>
      <c r="G514" s="516" t="s">
        <v>11</v>
      </c>
    </row>
    <row r="515" spans="1:7" outlineLevel="1" x14ac:dyDescent="0.35">
      <c r="A515" s="516"/>
      <c r="B515" s="419"/>
      <c r="C515" s="419"/>
      <c r="D515" s="419"/>
      <c r="E515" s="419"/>
      <c r="F515" s="419"/>
      <c r="G515" s="516"/>
    </row>
    <row r="516" spans="1:7" ht="14.5" customHeight="1" outlineLevel="1" x14ac:dyDescent="0.35">
      <c r="A516" s="516"/>
      <c r="B516" s="419"/>
      <c r="C516" s="419"/>
      <c r="D516" s="419"/>
      <c r="E516" s="419"/>
      <c r="F516" s="419"/>
      <c r="G516" s="516"/>
    </row>
    <row r="517" spans="1:7" ht="29.5" customHeight="1" outlineLevel="1" x14ac:dyDescent="0.35">
      <c r="A517" s="35" t="s">
        <v>27</v>
      </c>
      <c r="B517" s="465"/>
      <c r="C517" s="465"/>
      <c r="D517" s="465"/>
      <c r="E517" s="465"/>
      <c r="F517" s="465"/>
      <c r="G517" s="215">
        <f>'BD9'!G105</f>
        <v>0</v>
      </c>
    </row>
    <row r="518" spans="1:7" ht="29.5" customHeight="1" outlineLevel="1" x14ac:dyDescent="0.35">
      <c r="A518" s="35" t="s">
        <v>28</v>
      </c>
      <c r="B518" s="465"/>
      <c r="C518" s="465"/>
      <c r="D518" s="465"/>
      <c r="E518" s="465"/>
      <c r="F518" s="465"/>
      <c r="G518" s="215">
        <f>'BD9'!G106</f>
        <v>0</v>
      </c>
    </row>
    <row r="519" spans="1:7" ht="29.5" customHeight="1" outlineLevel="1" x14ac:dyDescent="0.35">
      <c r="A519" s="36" t="s">
        <v>89</v>
      </c>
      <c r="B519" s="465"/>
      <c r="C519" s="465"/>
      <c r="D519" s="465"/>
      <c r="E519" s="465"/>
      <c r="F519" s="465"/>
      <c r="G519" s="215">
        <f>'BD9'!G107</f>
        <v>0</v>
      </c>
    </row>
    <row r="520" spans="1:7" ht="29.5" customHeight="1" outlineLevel="1" x14ac:dyDescent="0.35">
      <c r="A520" s="35" t="s">
        <v>24</v>
      </c>
      <c r="B520" s="465"/>
      <c r="C520" s="465"/>
      <c r="D520" s="465"/>
      <c r="E520" s="465"/>
      <c r="F520" s="465"/>
      <c r="G520" s="215">
        <f>'BD9'!G108</f>
        <v>0</v>
      </c>
    </row>
    <row r="521" spans="1:7" ht="29.5" customHeight="1" outlineLevel="1" x14ac:dyDescent="0.35">
      <c r="A521" s="35" t="s">
        <v>25</v>
      </c>
      <c r="B521" s="465"/>
      <c r="C521" s="465"/>
      <c r="D521" s="465"/>
      <c r="E521" s="465"/>
      <c r="F521" s="465"/>
      <c r="G521" s="215">
        <f>'BD9'!G109</f>
        <v>0</v>
      </c>
    </row>
    <row r="522" spans="1:7" ht="29.5" customHeight="1" outlineLevel="1" x14ac:dyDescent="0.35">
      <c r="A522" s="35" t="s">
        <v>26</v>
      </c>
      <c r="B522" s="465"/>
      <c r="C522" s="465"/>
      <c r="D522" s="465"/>
      <c r="E522" s="465"/>
      <c r="F522" s="465"/>
      <c r="G522" s="215">
        <f>'BD9'!G110</f>
        <v>0</v>
      </c>
    </row>
    <row r="523" spans="1:7" ht="29.5" customHeight="1" outlineLevel="2" x14ac:dyDescent="0.35">
      <c r="A523" s="305" t="s">
        <v>34</v>
      </c>
      <c r="B523" s="465"/>
      <c r="C523" s="465"/>
      <c r="D523" s="465"/>
      <c r="E523" s="465"/>
      <c r="F523" s="465"/>
      <c r="G523" s="215">
        <f>'BD9'!G111</f>
        <v>0</v>
      </c>
    </row>
    <row r="524" spans="1:7" ht="29.5" customHeight="1" outlineLevel="2" x14ac:dyDescent="0.35">
      <c r="A524" s="305" t="s">
        <v>34</v>
      </c>
      <c r="B524" s="465"/>
      <c r="C524" s="465"/>
      <c r="D524" s="465"/>
      <c r="E524" s="465"/>
      <c r="F524" s="465"/>
      <c r="G524" s="215">
        <f>'BD9'!G112</f>
        <v>0</v>
      </c>
    </row>
    <row r="525" spans="1:7" ht="29.5" customHeight="1" outlineLevel="2" x14ac:dyDescent="0.35">
      <c r="A525" s="305" t="s">
        <v>34</v>
      </c>
      <c r="B525" s="465"/>
      <c r="C525" s="465"/>
      <c r="D525" s="465"/>
      <c r="E525" s="465"/>
      <c r="F525" s="465"/>
      <c r="G525" s="215">
        <f>'BD9'!G113</f>
        <v>0</v>
      </c>
    </row>
    <row r="526" spans="1:7" ht="14.5" customHeight="1" outlineLevel="1" x14ac:dyDescent="0.35">
      <c r="F526" s="106" t="s">
        <v>149</v>
      </c>
      <c r="G526" s="78">
        <f>SUM(G517:G525)</f>
        <v>0</v>
      </c>
    </row>
    <row r="527" spans="1:7" outlineLevel="1" x14ac:dyDescent="0.35"/>
    <row r="528" spans="1:7" ht="15" thickBot="1" x14ac:dyDescent="0.4"/>
    <row r="529" spans="1:7" ht="81.650000000000006" customHeight="1" thickBot="1" x14ac:dyDescent="0.4">
      <c r="A529" s="166" t="s">
        <v>4</v>
      </c>
      <c r="B529" s="563" t="s">
        <v>65</v>
      </c>
      <c r="C529" s="564"/>
      <c r="D529" s="564"/>
      <c r="E529" s="564"/>
      <c r="F529" s="564"/>
      <c r="G529" s="580"/>
    </row>
    <row r="530" spans="1:7" ht="24" thickBot="1" x14ac:dyDescent="0.6">
      <c r="A530" s="16" t="s">
        <v>39</v>
      </c>
      <c r="B530" s="466">
        <f>B532+B538+B544+B550</f>
        <v>0</v>
      </c>
      <c r="C530" s="467"/>
    </row>
    <row r="531" spans="1:7" outlineLevel="1" collapsed="1" x14ac:dyDescent="0.35"/>
    <row r="532" spans="1:7" ht="15.5" outlineLevel="1" x14ac:dyDescent="0.35">
      <c r="A532" s="306">
        <f>'BD9'!A119</f>
        <v>0</v>
      </c>
      <c r="B532" s="79">
        <f>'BD9'!G124</f>
        <v>0</v>
      </c>
    </row>
    <row r="533" spans="1:7" outlineLevel="1" x14ac:dyDescent="0.35">
      <c r="A533" s="465" t="s">
        <v>95</v>
      </c>
      <c r="B533" s="465"/>
      <c r="C533" s="465"/>
      <c r="D533" s="465"/>
      <c r="E533" s="465"/>
      <c r="F533" s="465"/>
      <c r="G533" s="465"/>
    </row>
    <row r="534" spans="1:7" ht="14.5" customHeight="1" outlineLevel="1" x14ac:dyDescent="0.35">
      <c r="A534" s="465"/>
      <c r="B534" s="465"/>
      <c r="C534" s="465"/>
      <c r="D534" s="465"/>
      <c r="E534" s="465"/>
      <c r="F534" s="465"/>
      <c r="G534" s="465"/>
    </row>
    <row r="535" spans="1:7" outlineLevel="1" x14ac:dyDescent="0.35">
      <c r="A535" s="465"/>
      <c r="B535" s="465"/>
      <c r="C535" s="465"/>
      <c r="D535" s="465"/>
      <c r="E535" s="465"/>
      <c r="F535" s="465"/>
      <c r="G535" s="465"/>
    </row>
    <row r="536" spans="1:7" outlineLevel="1" x14ac:dyDescent="0.35">
      <c r="A536" s="465"/>
      <c r="B536" s="465"/>
      <c r="C536" s="465"/>
      <c r="D536" s="465"/>
      <c r="E536" s="465"/>
      <c r="F536" s="465"/>
      <c r="G536" s="465"/>
    </row>
    <row r="537" spans="1:7" outlineLevel="1" x14ac:dyDescent="0.35">
      <c r="A537" s="465"/>
      <c r="B537" s="465"/>
      <c r="C537" s="465"/>
      <c r="D537" s="465"/>
      <c r="E537" s="465"/>
      <c r="F537" s="465"/>
      <c r="G537" s="465"/>
    </row>
    <row r="538" spans="1:7" ht="15.5" outlineLevel="1" x14ac:dyDescent="0.35">
      <c r="A538" s="77">
        <f>'BD9'!A127</f>
        <v>0</v>
      </c>
      <c r="B538" s="79">
        <f>'BD9'!G132</f>
        <v>0</v>
      </c>
    </row>
    <row r="539" spans="1:7" outlineLevel="1" x14ac:dyDescent="0.35">
      <c r="A539" s="465" t="s">
        <v>95</v>
      </c>
      <c r="B539" s="465"/>
      <c r="C539" s="465"/>
      <c r="D539" s="465"/>
      <c r="E539" s="465"/>
      <c r="F539" s="465"/>
      <c r="G539" s="465"/>
    </row>
    <row r="540" spans="1:7" ht="14.5" customHeight="1" outlineLevel="1" x14ac:dyDescent="0.35">
      <c r="A540" s="465"/>
      <c r="B540" s="465"/>
      <c r="C540" s="465"/>
      <c r="D540" s="465"/>
      <c r="E540" s="465"/>
      <c r="F540" s="465"/>
      <c r="G540" s="465"/>
    </row>
    <row r="541" spans="1:7" outlineLevel="1" x14ac:dyDescent="0.35">
      <c r="A541" s="465"/>
      <c r="B541" s="465"/>
      <c r="C541" s="465"/>
      <c r="D541" s="465"/>
      <c r="E541" s="465"/>
      <c r="F541" s="465"/>
      <c r="G541" s="465"/>
    </row>
    <row r="542" spans="1:7" outlineLevel="1" x14ac:dyDescent="0.35">
      <c r="A542" s="465"/>
      <c r="B542" s="465"/>
      <c r="C542" s="465"/>
      <c r="D542" s="465"/>
      <c r="E542" s="465"/>
      <c r="F542" s="465"/>
      <c r="G542" s="465"/>
    </row>
    <row r="543" spans="1:7" outlineLevel="1" x14ac:dyDescent="0.35">
      <c r="A543" s="465"/>
      <c r="B543" s="465"/>
      <c r="C543" s="465"/>
      <c r="D543" s="465"/>
      <c r="E543" s="465"/>
      <c r="F543" s="465"/>
      <c r="G543" s="465"/>
    </row>
    <row r="544" spans="1:7" ht="15.5" outlineLevel="2" x14ac:dyDescent="0.35">
      <c r="A544" s="77">
        <f>'BD9'!A135</f>
        <v>0</v>
      </c>
      <c r="B544" s="80">
        <f>'BD9'!G140</f>
        <v>0</v>
      </c>
    </row>
    <row r="545" spans="1:7" outlineLevel="2" x14ac:dyDescent="0.35">
      <c r="A545" s="465" t="s">
        <v>95</v>
      </c>
      <c r="B545" s="465"/>
      <c r="C545" s="465"/>
      <c r="D545" s="465"/>
      <c r="E545" s="465"/>
      <c r="F545" s="465"/>
      <c r="G545" s="465"/>
    </row>
    <row r="546" spans="1:7" ht="14.5" customHeight="1" outlineLevel="2" x14ac:dyDescent="0.35">
      <c r="A546" s="465"/>
      <c r="B546" s="465"/>
      <c r="C546" s="465"/>
      <c r="D546" s="465"/>
      <c r="E546" s="465"/>
      <c r="F546" s="465"/>
      <c r="G546" s="465"/>
    </row>
    <row r="547" spans="1:7" outlineLevel="2" x14ac:dyDescent="0.35">
      <c r="A547" s="465"/>
      <c r="B547" s="465"/>
      <c r="C547" s="465"/>
      <c r="D547" s="465"/>
      <c r="E547" s="465"/>
      <c r="F547" s="465"/>
      <c r="G547" s="465"/>
    </row>
    <row r="548" spans="1:7" outlineLevel="2" x14ac:dyDescent="0.35">
      <c r="A548" s="465"/>
      <c r="B548" s="465"/>
      <c r="C548" s="465"/>
      <c r="D548" s="465"/>
      <c r="E548" s="465"/>
      <c r="F548" s="465"/>
      <c r="G548" s="465"/>
    </row>
    <row r="549" spans="1:7" outlineLevel="2" x14ac:dyDescent="0.35">
      <c r="A549" s="465"/>
      <c r="B549" s="465"/>
      <c r="C549" s="465"/>
      <c r="D549" s="465"/>
      <c r="E549" s="465"/>
      <c r="F549" s="465"/>
      <c r="G549" s="465"/>
    </row>
    <row r="550" spans="1:7" ht="15.5" outlineLevel="3" x14ac:dyDescent="0.35">
      <c r="A550" s="77">
        <f>'BD9'!A143</f>
        <v>0</v>
      </c>
      <c r="B550" s="80">
        <f>'BD9'!G148</f>
        <v>0</v>
      </c>
    </row>
    <row r="551" spans="1:7" outlineLevel="3" x14ac:dyDescent="0.35">
      <c r="A551" s="465" t="s">
        <v>95</v>
      </c>
      <c r="B551" s="465"/>
      <c r="C551" s="465"/>
      <c r="D551" s="465"/>
      <c r="E551" s="465"/>
      <c r="F551" s="465"/>
      <c r="G551" s="465"/>
    </row>
    <row r="552" spans="1:7" ht="14.5" customHeight="1" outlineLevel="3" x14ac:dyDescent="0.35">
      <c r="A552" s="465"/>
      <c r="B552" s="465"/>
      <c r="C552" s="465"/>
      <c r="D552" s="465"/>
      <c r="E552" s="465"/>
      <c r="F552" s="465"/>
      <c r="G552" s="465"/>
    </row>
    <row r="553" spans="1:7" outlineLevel="3" x14ac:dyDescent="0.35">
      <c r="A553" s="465"/>
      <c r="B553" s="465"/>
      <c r="C553" s="465"/>
      <c r="D553" s="465"/>
      <c r="E553" s="465"/>
      <c r="F553" s="465"/>
      <c r="G553" s="465"/>
    </row>
    <row r="554" spans="1:7" outlineLevel="3" x14ac:dyDescent="0.35">
      <c r="A554" s="465"/>
      <c r="B554" s="465"/>
      <c r="C554" s="465"/>
      <c r="D554" s="465"/>
      <c r="E554" s="465"/>
      <c r="F554" s="465"/>
      <c r="G554" s="465"/>
    </row>
    <row r="555" spans="1:7" outlineLevel="3" x14ac:dyDescent="0.35">
      <c r="A555" s="465"/>
      <c r="B555" s="465"/>
      <c r="C555" s="465"/>
      <c r="D555" s="465"/>
      <c r="E555" s="465"/>
      <c r="F555" s="465"/>
      <c r="G555" s="465"/>
    </row>
    <row r="556" spans="1:7" outlineLevel="1" x14ac:dyDescent="0.35">
      <c r="A556" s="4"/>
    </row>
    <row r="557" spans="1:7" ht="15" thickBot="1" x14ac:dyDescent="0.4"/>
    <row r="558" spans="1:7" ht="97.15" customHeight="1" thickBot="1" x14ac:dyDescent="0.4">
      <c r="A558" s="166" t="s">
        <v>5</v>
      </c>
      <c r="B558" s="563" t="s">
        <v>33</v>
      </c>
      <c r="C558" s="564"/>
      <c r="D558" s="564"/>
      <c r="E558" s="564"/>
      <c r="F558" s="564"/>
      <c r="G558" s="580"/>
    </row>
    <row r="559" spans="1:7" ht="24" thickBot="1" x14ac:dyDescent="0.6">
      <c r="A559" s="16" t="s">
        <v>39</v>
      </c>
      <c r="B559" s="466">
        <f>B561+B567+B573+B579+B585+B591+B597+B603+B609+B615</f>
        <v>0</v>
      </c>
      <c r="C559" s="467"/>
    </row>
    <row r="560" spans="1:7" outlineLevel="1" collapsed="1" x14ac:dyDescent="0.35">
      <c r="A560" s="1"/>
    </row>
    <row r="561" spans="1:7" ht="15.5" outlineLevel="1" x14ac:dyDescent="0.35">
      <c r="A561" s="306">
        <f>'BD9'!A158</f>
        <v>0</v>
      </c>
      <c r="B561" s="81">
        <f>'BD9'!G168</f>
        <v>0</v>
      </c>
    </row>
    <row r="562" spans="1:7" ht="14.5" customHeight="1" outlineLevel="1" x14ac:dyDescent="0.35">
      <c r="A562" s="465" t="s">
        <v>145</v>
      </c>
      <c r="B562" s="465"/>
      <c r="C562" s="465"/>
      <c r="D562" s="465"/>
      <c r="E562" s="465"/>
      <c r="F562" s="465"/>
      <c r="G562" s="465"/>
    </row>
    <row r="563" spans="1:7" outlineLevel="1" x14ac:dyDescent="0.35">
      <c r="A563" s="465"/>
      <c r="B563" s="465"/>
      <c r="C563" s="465"/>
      <c r="D563" s="465"/>
      <c r="E563" s="465"/>
      <c r="F563" s="465"/>
      <c r="G563" s="465"/>
    </row>
    <row r="564" spans="1:7" outlineLevel="1" x14ac:dyDescent="0.35">
      <c r="A564" s="465"/>
      <c r="B564" s="465"/>
      <c r="C564" s="465"/>
      <c r="D564" s="465"/>
      <c r="E564" s="465"/>
      <c r="F564" s="465"/>
      <c r="G564" s="465"/>
    </row>
    <row r="565" spans="1:7" outlineLevel="1" x14ac:dyDescent="0.35">
      <c r="A565" s="465"/>
      <c r="B565" s="465"/>
      <c r="C565" s="465"/>
      <c r="D565" s="465"/>
      <c r="E565" s="465"/>
      <c r="F565" s="465"/>
      <c r="G565" s="465"/>
    </row>
    <row r="566" spans="1:7" outlineLevel="1" x14ac:dyDescent="0.35">
      <c r="A566" s="465"/>
      <c r="B566" s="465"/>
      <c r="C566" s="465"/>
      <c r="D566" s="465"/>
      <c r="E566" s="465"/>
      <c r="F566" s="465"/>
      <c r="G566" s="465"/>
    </row>
    <row r="567" spans="1:7" ht="15.5" outlineLevel="2" x14ac:dyDescent="0.35">
      <c r="A567" s="77">
        <f>'BD9'!A171</f>
        <v>0</v>
      </c>
      <c r="B567" s="304">
        <f>'BD9'!G181</f>
        <v>0</v>
      </c>
      <c r="C567" s="30"/>
      <c r="D567" s="44"/>
      <c r="E567" s="44"/>
      <c r="F567" s="182"/>
    </row>
    <row r="568" spans="1:7" ht="14.5" customHeight="1" outlineLevel="2" x14ac:dyDescent="0.35">
      <c r="A568" s="465" t="s">
        <v>145</v>
      </c>
      <c r="B568" s="465"/>
      <c r="C568" s="465"/>
      <c r="D568" s="465"/>
      <c r="E568" s="465"/>
      <c r="F568" s="465"/>
      <c r="G568" s="465"/>
    </row>
    <row r="569" spans="1:7" outlineLevel="2" x14ac:dyDescent="0.35">
      <c r="A569" s="465"/>
      <c r="B569" s="465"/>
      <c r="C569" s="465"/>
      <c r="D569" s="465"/>
      <c r="E569" s="465"/>
      <c r="F569" s="465"/>
      <c r="G569" s="465"/>
    </row>
    <row r="570" spans="1:7" outlineLevel="2" x14ac:dyDescent="0.35">
      <c r="A570" s="465"/>
      <c r="B570" s="465"/>
      <c r="C570" s="465"/>
      <c r="D570" s="465"/>
      <c r="E570" s="465"/>
      <c r="F570" s="465"/>
      <c r="G570" s="465"/>
    </row>
    <row r="571" spans="1:7" outlineLevel="2" x14ac:dyDescent="0.35">
      <c r="A571" s="465"/>
      <c r="B571" s="465"/>
      <c r="C571" s="465"/>
      <c r="D571" s="465"/>
      <c r="E571" s="465"/>
      <c r="F571" s="465"/>
      <c r="G571" s="465"/>
    </row>
    <row r="572" spans="1:7" outlineLevel="1" x14ac:dyDescent="0.35">
      <c r="A572" s="465"/>
      <c r="B572" s="465"/>
      <c r="C572" s="465"/>
      <c r="D572" s="465"/>
      <c r="E572" s="465"/>
      <c r="F572" s="465"/>
      <c r="G572" s="465"/>
    </row>
    <row r="573" spans="1:7" ht="15.5" outlineLevel="2" x14ac:dyDescent="0.35">
      <c r="A573" s="77">
        <f>'BD9'!A184</f>
        <v>0</v>
      </c>
      <c r="B573" s="304">
        <f>'BD9'!G194</f>
        <v>0</v>
      </c>
      <c r="C573" s="182"/>
      <c r="D573" s="182"/>
      <c r="E573" s="182"/>
      <c r="F573" s="182"/>
    </row>
    <row r="574" spans="1:7" ht="14.5" customHeight="1" outlineLevel="2" x14ac:dyDescent="0.35">
      <c r="A574" s="465" t="s">
        <v>145</v>
      </c>
      <c r="B574" s="465"/>
      <c r="C574" s="465"/>
      <c r="D574" s="465"/>
      <c r="E574" s="465"/>
      <c r="F574" s="465"/>
      <c r="G574" s="465"/>
    </row>
    <row r="575" spans="1:7" outlineLevel="2" x14ac:dyDescent="0.35">
      <c r="A575" s="465"/>
      <c r="B575" s="465"/>
      <c r="C575" s="465"/>
      <c r="D575" s="465"/>
      <c r="E575" s="465"/>
      <c r="F575" s="465"/>
      <c r="G575" s="465"/>
    </row>
    <row r="576" spans="1:7" outlineLevel="2" x14ac:dyDescent="0.35">
      <c r="A576" s="465"/>
      <c r="B576" s="465"/>
      <c r="C576" s="465"/>
      <c r="D576" s="465"/>
      <c r="E576" s="465"/>
      <c r="F576" s="465"/>
      <c r="G576" s="465"/>
    </row>
    <row r="577" spans="1:7" outlineLevel="2" x14ac:dyDescent="0.35">
      <c r="A577" s="465"/>
      <c r="B577" s="465"/>
      <c r="C577" s="465"/>
      <c r="D577" s="465"/>
      <c r="E577" s="465"/>
      <c r="F577" s="465"/>
      <c r="G577" s="465"/>
    </row>
    <row r="578" spans="1:7" outlineLevel="1" x14ac:dyDescent="0.35">
      <c r="A578" s="465"/>
      <c r="B578" s="465"/>
      <c r="C578" s="465"/>
      <c r="D578" s="465"/>
      <c r="E578" s="465"/>
      <c r="F578" s="465"/>
      <c r="G578" s="465"/>
    </row>
    <row r="579" spans="1:7" ht="15.5" outlineLevel="2" x14ac:dyDescent="0.35">
      <c r="A579" s="77">
        <f>'BD9'!A197</f>
        <v>0</v>
      </c>
      <c r="B579" s="304">
        <f>'BD9'!G207</f>
        <v>0</v>
      </c>
    </row>
    <row r="580" spans="1:7" ht="14.5" customHeight="1" outlineLevel="2" x14ac:dyDescent="0.35">
      <c r="A580" s="465" t="s">
        <v>145</v>
      </c>
      <c r="B580" s="465"/>
      <c r="C580" s="465"/>
      <c r="D580" s="465"/>
      <c r="E580" s="465"/>
      <c r="F580" s="465"/>
      <c r="G580" s="465"/>
    </row>
    <row r="581" spans="1:7" outlineLevel="2" x14ac:dyDescent="0.35">
      <c r="A581" s="465"/>
      <c r="B581" s="465"/>
      <c r="C581" s="465"/>
      <c r="D581" s="465"/>
      <c r="E581" s="465"/>
      <c r="F581" s="465"/>
      <c r="G581" s="465"/>
    </row>
    <row r="582" spans="1:7" outlineLevel="2" x14ac:dyDescent="0.35">
      <c r="A582" s="465"/>
      <c r="B582" s="465"/>
      <c r="C582" s="465"/>
      <c r="D582" s="465"/>
      <c r="E582" s="465"/>
      <c r="F582" s="465"/>
      <c r="G582" s="465"/>
    </row>
    <row r="583" spans="1:7" outlineLevel="2" x14ac:dyDescent="0.35">
      <c r="A583" s="465"/>
      <c r="B583" s="465"/>
      <c r="C583" s="465"/>
      <c r="D583" s="465"/>
      <c r="E583" s="465"/>
      <c r="F583" s="465"/>
      <c r="G583" s="465"/>
    </row>
    <row r="584" spans="1:7" outlineLevel="1" x14ac:dyDescent="0.35">
      <c r="A584" s="465"/>
      <c r="B584" s="465"/>
      <c r="C584" s="465"/>
      <c r="D584" s="465"/>
      <c r="E584" s="465"/>
      <c r="F584" s="465"/>
      <c r="G584" s="465"/>
    </row>
    <row r="585" spans="1:7" ht="15.5" outlineLevel="2" x14ac:dyDescent="0.35">
      <c r="A585" s="77">
        <f>'BD9'!A210</f>
        <v>0</v>
      </c>
      <c r="B585" s="304">
        <f>'BD9'!G216</f>
        <v>0</v>
      </c>
    </row>
    <row r="586" spans="1:7" ht="14.5" customHeight="1" outlineLevel="2" x14ac:dyDescent="0.35">
      <c r="A586" s="465" t="s">
        <v>145</v>
      </c>
      <c r="B586" s="465"/>
      <c r="C586" s="465"/>
      <c r="D586" s="465"/>
      <c r="E586" s="465"/>
      <c r="F586" s="465"/>
      <c r="G586" s="465"/>
    </row>
    <row r="587" spans="1:7" outlineLevel="2" x14ac:dyDescent="0.35">
      <c r="A587" s="465"/>
      <c r="B587" s="465"/>
      <c r="C587" s="465"/>
      <c r="D587" s="465"/>
      <c r="E587" s="465"/>
      <c r="F587" s="465"/>
      <c r="G587" s="465"/>
    </row>
    <row r="588" spans="1:7" outlineLevel="2" x14ac:dyDescent="0.35">
      <c r="A588" s="465"/>
      <c r="B588" s="465"/>
      <c r="C588" s="465"/>
      <c r="D588" s="465"/>
      <c r="E588" s="465"/>
      <c r="F588" s="465"/>
      <c r="G588" s="465"/>
    </row>
    <row r="589" spans="1:7" outlineLevel="2" x14ac:dyDescent="0.35">
      <c r="A589" s="465"/>
      <c r="B589" s="465"/>
      <c r="C589" s="465"/>
      <c r="D589" s="465"/>
      <c r="E589" s="465"/>
      <c r="F589" s="465"/>
      <c r="G589" s="465"/>
    </row>
    <row r="590" spans="1:7" outlineLevel="1" x14ac:dyDescent="0.35">
      <c r="A590" s="465"/>
      <c r="B590" s="465"/>
      <c r="C590" s="465"/>
      <c r="D590" s="465"/>
      <c r="E590" s="465"/>
      <c r="F590" s="465"/>
      <c r="G590" s="465"/>
    </row>
    <row r="591" spans="1:7" ht="15.5" outlineLevel="2" x14ac:dyDescent="0.35">
      <c r="A591" s="77">
        <f>'BD9'!A219</f>
        <v>0</v>
      </c>
      <c r="B591" s="304">
        <f>'BD9'!G225</f>
        <v>0</v>
      </c>
      <c r="C591" s="177"/>
      <c r="D591" s="177"/>
      <c r="E591" s="177"/>
      <c r="F591" s="181"/>
    </row>
    <row r="592" spans="1:7" ht="14.5" customHeight="1" outlineLevel="2" x14ac:dyDescent="0.35">
      <c r="A592" s="465" t="s">
        <v>145</v>
      </c>
      <c r="B592" s="465"/>
      <c r="C592" s="465"/>
      <c r="D592" s="465"/>
      <c r="E592" s="465"/>
      <c r="F592" s="465"/>
      <c r="G592" s="465"/>
    </row>
    <row r="593" spans="1:7" outlineLevel="2" x14ac:dyDescent="0.35">
      <c r="A593" s="465"/>
      <c r="B593" s="465"/>
      <c r="C593" s="465"/>
      <c r="D593" s="465"/>
      <c r="E593" s="465"/>
      <c r="F593" s="465"/>
      <c r="G593" s="465"/>
    </row>
    <row r="594" spans="1:7" outlineLevel="2" x14ac:dyDescent="0.35">
      <c r="A594" s="465"/>
      <c r="B594" s="465"/>
      <c r="C594" s="465"/>
      <c r="D594" s="465"/>
      <c r="E594" s="465"/>
      <c r="F594" s="465"/>
      <c r="G594" s="465"/>
    </row>
    <row r="595" spans="1:7" outlineLevel="2" x14ac:dyDescent="0.35">
      <c r="A595" s="465"/>
      <c r="B595" s="465"/>
      <c r="C595" s="465"/>
      <c r="D595" s="465"/>
      <c r="E595" s="465"/>
      <c r="F595" s="465"/>
      <c r="G595" s="465"/>
    </row>
    <row r="596" spans="1:7" outlineLevel="1" x14ac:dyDescent="0.35">
      <c r="A596" s="465"/>
      <c r="B596" s="465"/>
      <c r="C596" s="465"/>
      <c r="D596" s="465"/>
      <c r="E596" s="465"/>
      <c r="F596" s="465"/>
      <c r="G596" s="465"/>
    </row>
    <row r="597" spans="1:7" ht="15.5" outlineLevel="2" x14ac:dyDescent="0.35">
      <c r="A597" s="77">
        <f>'BD9'!A228</f>
        <v>0</v>
      </c>
      <c r="B597" s="304">
        <f>'BD9'!G233</f>
        <v>0</v>
      </c>
      <c r="C597" s="177"/>
      <c r="D597" s="177"/>
      <c r="E597" s="177"/>
      <c r="F597" s="181"/>
    </row>
    <row r="598" spans="1:7" ht="14.5" customHeight="1" outlineLevel="2" x14ac:dyDescent="0.35">
      <c r="A598" s="465" t="s">
        <v>145</v>
      </c>
      <c r="B598" s="465"/>
      <c r="C598" s="465"/>
      <c r="D598" s="465"/>
      <c r="E598" s="465"/>
      <c r="F598" s="465"/>
      <c r="G598" s="465"/>
    </row>
    <row r="599" spans="1:7" outlineLevel="2" x14ac:dyDescent="0.35">
      <c r="A599" s="465"/>
      <c r="B599" s="465"/>
      <c r="C599" s="465"/>
      <c r="D599" s="465"/>
      <c r="E599" s="465"/>
      <c r="F599" s="465"/>
      <c r="G599" s="465"/>
    </row>
    <row r="600" spans="1:7" outlineLevel="2" x14ac:dyDescent="0.35">
      <c r="A600" s="465"/>
      <c r="B600" s="465"/>
      <c r="C600" s="465"/>
      <c r="D600" s="465"/>
      <c r="E600" s="465"/>
      <c r="F600" s="465"/>
      <c r="G600" s="465"/>
    </row>
    <row r="601" spans="1:7" outlineLevel="2" x14ac:dyDescent="0.35">
      <c r="A601" s="465"/>
      <c r="B601" s="465"/>
      <c r="C601" s="465"/>
      <c r="D601" s="465"/>
      <c r="E601" s="465"/>
      <c r="F601" s="465"/>
      <c r="G601" s="465"/>
    </row>
    <row r="602" spans="1:7" outlineLevel="1" x14ac:dyDescent="0.35">
      <c r="A602" s="465"/>
      <c r="B602" s="465"/>
      <c r="C602" s="465"/>
      <c r="D602" s="465"/>
      <c r="E602" s="465"/>
      <c r="F602" s="465"/>
      <c r="G602" s="465"/>
    </row>
    <row r="603" spans="1:7" ht="15.5" outlineLevel="2" x14ac:dyDescent="0.35">
      <c r="A603" s="77">
        <f>'BD9'!A236</f>
        <v>0</v>
      </c>
      <c r="B603" s="304">
        <f>'BD9'!G241</f>
        <v>0</v>
      </c>
      <c r="C603" s="177"/>
      <c r="D603" s="177"/>
      <c r="E603" s="177"/>
      <c r="F603" s="181"/>
    </row>
    <row r="604" spans="1:7" ht="14.5" customHeight="1" outlineLevel="2" x14ac:dyDescent="0.35">
      <c r="A604" s="465" t="s">
        <v>145</v>
      </c>
      <c r="B604" s="465"/>
      <c r="C604" s="465"/>
      <c r="D604" s="465"/>
      <c r="E604" s="465"/>
      <c r="F604" s="465"/>
      <c r="G604" s="465"/>
    </row>
    <row r="605" spans="1:7" outlineLevel="2" x14ac:dyDescent="0.35">
      <c r="A605" s="465"/>
      <c r="B605" s="465"/>
      <c r="C605" s="465"/>
      <c r="D605" s="465"/>
      <c r="E605" s="465"/>
      <c r="F605" s="465"/>
      <c r="G605" s="465"/>
    </row>
    <row r="606" spans="1:7" outlineLevel="2" x14ac:dyDescent="0.35">
      <c r="A606" s="465"/>
      <c r="B606" s="465"/>
      <c r="C606" s="465"/>
      <c r="D606" s="465"/>
      <c r="E606" s="465"/>
      <c r="F606" s="465"/>
      <c r="G606" s="465"/>
    </row>
    <row r="607" spans="1:7" outlineLevel="2" x14ac:dyDescent="0.35">
      <c r="A607" s="465"/>
      <c r="B607" s="465"/>
      <c r="C607" s="465"/>
      <c r="D607" s="465"/>
      <c r="E607" s="465"/>
      <c r="F607" s="465"/>
      <c r="G607" s="465"/>
    </row>
    <row r="608" spans="1:7" outlineLevel="1" x14ac:dyDescent="0.35">
      <c r="A608" s="465"/>
      <c r="B608" s="465"/>
      <c r="C608" s="465"/>
      <c r="D608" s="465"/>
      <c r="E608" s="465"/>
      <c r="F608" s="465"/>
      <c r="G608" s="465"/>
    </row>
    <row r="609" spans="1:7" ht="15.5" outlineLevel="2" x14ac:dyDescent="0.35">
      <c r="A609" s="77">
        <f>'BD9'!A244</f>
        <v>0</v>
      </c>
      <c r="B609" s="304">
        <f>'BD9'!G249</f>
        <v>0</v>
      </c>
      <c r="C609" s="177"/>
      <c r="D609" s="177"/>
      <c r="E609" s="177"/>
      <c r="F609" s="181"/>
    </row>
    <row r="610" spans="1:7" ht="14.5" customHeight="1" outlineLevel="2" x14ac:dyDescent="0.35">
      <c r="A610" s="465" t="s">
        <v>145</v>
      </c>
      <c r="B610" s="465"/>
      <c r="C610" s="465"/>
      <c r="D610" s="465"/>
      <c r="E610" s="465"/>
      <c r="F610" s="465"/>
      <c r="G610" s="465"/>
    </row>
    <row r="611" spans="1:7" outlineLevel="2" x14ac:dyDescent="0.35">
      <c r="A611" s="465"/>
      <c r="B611" s="465"/>
      <c r="C611" s="465"/>
      <c r="D611" s="465"/>
      <c r="E611" s="465"/>
      <c r="F611" s="465"/>
      <c r="G611" s="465"/>
    </row>
    <row r="612" spans="1:7" outlineLevel="2" x14ac:dyDescent="0.35">
      <c r="A612" s="465"/>
      <c r="B612" s="465"/>
      <c r="C612" s="465"/>
      <c r="D612" s="465"/>
      <c r="E612" s="465"/>
      <c r="F612" s="465"/>
      <c r="G612" s="465"/>
    </row>
    <row r="613" spans="1:7" outlineLevel="2" x14ac:dyDescent="0.35">
      <c r="A613" s="465"/>
      <c r="B613" s="465"/>
      <c r="C613" s="465"/>
      <c r="D613" s="465"/>
      <c r="E613" s="465"/>
      <c r="F613" s="465"/>
      <c r="G613" s="465"/>
    </row>
    <row r="614" spans="1:7" outlineLevel="1" x14ac:dyDescent="0.35">
      <c r="A614" s="465"/>
      <c r="B614" s="465"/>
      <c r="C614" s="465"/>
      <c r="D614" s="465"/>
      <c r="E614" s="465"/>
      <c r="F614" s="465"/>
      <c r="G614" s="465"/>
    </row>
    <row r="615" spans="1:7" ht="15.5" outlineLevel="2" x14ac:dyDescent="0.35">
      <c r="A615" s="77">
        <f>'BD9'!A252</f>
        <v>0</v>
      </c>
      <c r="B615" s="304">
        <f>'BD9'!G257</f>
        <v>0</v>
      </c>
      <c r="C615" s="177"/>
      <c r="D615" s="177"/>
      <c r="E615" s="177"/>
      <c r="F615" s="181"/>
    </row>
    <row r="616" spans="1:7" outlineLevel="2" x14ac:dyDescent="0.35">
      <c r="A616" s="465" t="s">
        <v>145</v>
      </c>
      <c r="B616" s="465"/>
      <c r="C616" s="465"/>
      <c r="D616" s="465"/>
      <c r="E616" s="465"/>
      <c r="F616" s="465"/>
      <c r="G616" s="465"/>
    </row>
    <row r="617" spans="1:7" outlineLevel="2" x14ac:dyDescent="0.35">
      <c r="A617" s="465"/>
      <c r="B617" s="465"/>
      <c r="C617" s="465"/>
      <c r="D617" s="465"/>
      <c r="E617" s="465"/>
      <c r="F617" s="465"/>
      <c r="G617" s="465"/>
    </row>
    <row r="618" spans="1:7" outlineLevel="2" x14ac:dyDescent="0.35">
      <c r="A618" s="465"/>
      <c r="B618" s="465"/>
      <c r="C618" s="465"/>
      <c r="D618" s="465"/>
      <c r="E618" s="465"/>
      <c r="F618" s="465"/>
      <c r="G618" s="465"/>
    </row>
    <row r="619" spans="1:7" outlineLevel="2" x14ac:dyDescent="0.35">
      <c r="A619" s="465"/>
      <c r="B619" s="465"/>
      <c r="C619" s="465"/>
      <c r="D619" s="465"/>
      <c r="E619" s="465"/>
      <c r="F619" s="465"/>
      <c r="G619" s="465"/>
    </row>
    <row r="620" spans="1:7" outlineLevel="2" x14ac:dyDescent="0.35">
      <c r="A620" s="465"/>
      <c r="B620" s="465"/>
      <c r="C620" s="465"/>
      <c r="D620" s="465"/>
      <c r="E620" s="465"/>
      <c r="F620" s="465"/>
      <c r="G620" s="465"/>
    </row>
    <row r="621" spans="1:7" outlineLevel="1" x14ac:dyDescent="0.35">
      <c r="B621" s="44"/>
      <c r="C621" s="34"/>
      <c r="D621" s="44"/>
      <c r="E621" s="44"/>
      <c r="F621" s="181"/>
    </row>
    <row r="622" spans="1:7" ht="15" thickBot="1" x14ac:dyDescent="0.4"/>
    <row r="623" spans="1:7" ht="55.9" customHeight="1" thickBot="1" x14ac:dyDescent="0.4">
      <c r="A623" s="166" t="s">
        <v>6</v>
      </c>
      <c r="B623" s="563" t="s">
        <v>97</v>
      </c>
      <c r="C623" s="564"/>
      <c r="D623" s="564"/>
      <c r="E623" s="564"/>
      <c r="F623" s="564"/>
      <c r="G623" s="580"/>
    </row>
    <row r="624" spans="1:7" ht="24" thickBot="1" x14ac:dyDescent="0.6">
      <c r="A624" s="16" t="s">
        <v>39</v>
      </c>
      <c r="B624" s="466">
        <f>B626+B633+B640+B647+B654+B661+B668+B675+B682+B689</f>
        <v>0</v>
      </c>
      <c r="C624" s="467"/>
    </row>
    <row r="625" spans="1:7" outlineLevel="1" collapsed="1" x14ac:dyDescent="0.35">
      <c r="A625" s="1"/>
      <c r="B625" s="180"/>
      <c r="C625" s="180"/>
    </row>
    <row r="626" spans="1:7" ht="15.5" outlineLevel="1" x14ac:dyDescent="0.35">
      <c r="A626" s="306">
        <f>'BD9'!A265</f>
        <v>0</v>
      </c>
      <c r="B626" s="81">
        <f>'BD9'!G275</f>
        <v>0</v>
      </c>
      <c r="C626" s="180"/>
    </row>
    <row r="627" spans="1:7" ht="14.5" customHeight="1" outlineLevel="1" x14ac:dyDescent="0.35">
      <c r="A627" s="465" t="s">
        <v>164</v>
      </c>
      <c r="B627" s="465"/>
      <c r="C627" s="465"/>
      <c r="D627" s="465"/>
      <c r="E627" s="465"/>
      <c r="F627" s="465"/>
      <c r="G627" s="465"/>
    </row>
    <row r="628" spans="1:7" outlineLevel="1" x14ac:dyDescent="0.35">
      <c r="A628" s="465"/>
      <c r="B628" s="465"/>
      <c r="C628" s="465"/>
      <c r="D628" s="465"/>
      <c r="E628" s="465"/>
      <c r="F628" s="465"/>
      <c r="G628" s="465"/>
    </row>
    <row r="629" spans="1:7" outlineLevel="1" x14ac:dyDescent="0.35">
      <c r="A629" s="465"/>
      <c r="B629" s="465"/>
      <c r="C629" s="465"/>
      <c r="D629" s="465"/>
      <c r="E629" s="465"/>
      <c r="F629" s="465"/>
      <c r="G629" s="465"/>
    </row>
    <row r="630" spans="1:7" outlineLevel="1" x14ac:dyDescent="0.35">
      <c r="A630" s="465"/>
      <c r="B630" s="465"/>
      <c r="C630" s="465"/>
      <c r="D630" s="465"/>
      <c r="E630" s="465"/>
      <c r="F630" s="465"/>
      <c r="G630" s="465"/>
    </row>
    <row r="631" spans="1:7" outlineLevel="1" x14ac:dyDescent="0.35">
      <c r="A631" s="465"/>
      <c r="B631" s="465"/>
      <c r="C631" s="465"/>
      <c r="D631" s="465"/>
      <c r="E631" s="465"/>
      <c r="F631" s="465"/>
      <c r="G631" s="465"/>
    </row>
    <row r="632" spans="1:7" outlineLevel="1" x14ac:dyDescent="0.35">
      <c r="A632" s="465"/>
      <c r="B632" s="465"/>
      <c r="C632" s="465"/>
      <c r="D632" s="465"/>
      <c r="E632" s="465"/>
      <c r="F632" s="465"/>
      <c r="G632" s="465"/>
    </row>
    <row r="633" spans="1:7" s="168" customFormat="1" ht="15.5" outlineLevel="2" x14ac:dyDescent="0.35">
      <c r="A633" s="77">
        <f>'BD9'!A278</f>
        <v>0</v>
      </c>
      <c r="B633" s="304">
        <f>'BD9'!G288</f>
        <v>0</v>
      </c>
      <c r="C633" s="180"/>
      <c r="D633"/>
      <c r="E633"/>
      <c r="F633"/>
      <c r="G633"/>
    </row>
    <row r="634" spans="1:7" s="168" customFormat="1" ht="14.5" customHeight="1" outlineLevel="2" x14ac:dyDescent="0.35">
      <c r="A634" s="465" t="s">
        <v>164</v>
      </c>
      <c r="B634" s="465"/>
      <c r="C634" s="465"/>
      <c r="D634" s="465"/>
      <c r="E634" s="465"/>
      <c r="F634" s="465"/>
      <c r="G634" s="465"/>
    </row>
    <row r="635" spans="1:7" s="168" customFormat="1" outlineLevel="2" x14ac:dyDescent="0.35">
      <c r="A635" s="465"/>
      <c r="B635" s="465"/>
      <c r="C635" s="465"/>
      <c r="D635" s="465"/>
      <c r="E635" s="465"/>
      <c r="F635" s="465"/>
      <c r="G635" s="465"/>
    </row>
    <row r="636" spans="1:7" s="168" customFormat="1" outlineLevel="2" x14ac:dyDescent="0.35">
      <c r="A636" s="465"/>
      <c r="B636" s="465"/>
      <c r="C636" s="465"/>
      <c r="D636" s="465"/>
      <c r="E636" s="465"/>
      <c r="F636" s="465"/>
      <c r="G636" s="465"/>
    </row>
    <row r="637" spans="1:7" s="168" customFormat="1" outlineLevel="2" x14ac:dyDescent="0.35">
      <c r="A637" s="465"/>
      <c r="B637" s="465"/>
      <c r="C637" s="465"/>
      <c r="D637" s="465"/>
      <c r="E637" s="465"/>
      <c r="F637" s="465"/>
      <c r="G637" s="465"/>
    </row>
    <row r="638" spans="1:7" s="168" customFormat="1" outlineLevel="2" x14ac:dyDescent="0.35">
      <c r="A638" s="465"/>
      <c r="B638" s="465"/>
      <c r="C638" s="465"/>
      <c r="D638" s="465"/>
      <c r="E638" s="465"/>
      <c r="F638" s="465"/>
      <c r="G638" s="465"/>
    </row>
    <row r="639" spans="1:7" s="168" customFormat="1" outlineLevel="1" x14ac:dyDescent="0.35">
      <c r="A639" s="465"/>
      <c r="B639" s="465"/>
      <c r="C639" s="465"/>
      <c r="D639" s="465"/>
      <c r="E639" s="465"/>
      <c r="F639" s="465"/>
      <c r="G639" s="465"/>
    </row>
    <row r="640" spans="1:7" s="168" customFormat="1" ht="15.5" outlineLevel="2" x14ac:dyDescent="0.35">
      <c r="A640" s="77">
        <f>'BD9'!A291</f>
        <v>0</v>
      </c>
      <c r="B640" s="304">
        <f>'BD9'!G301</f>
        <v>0</v>
      </c>
      <c r="C640" s="180"/>
      <c r="D640"/>
      <c r="E640"/>
      <c r="F640"/>
      <c r="G640"/>
    </row>
    <row r="641" spans="1:7" s="168" customFormat="1" ht="14.5" customHeight="1" outlineLevel="2" x14ac:dyDescent="0.35">
      <c r="A641" s="465" t="s">
        <v>164</v>
      </c>
      <c r="B641" s="465"/>
      <c r="C641" s="465"/>
      <c r="D641" s="465"/>
      <c r="E641" s="465"/>
      <c r="F641" s="465"/>
      <c r="G641" s="465"/>
    </row>
    <row r="642" spans="1:7" s="168" customFormat="1" outlineLevel="2" x14ac:dyDescent="0.35">
      <c r="A642" s="465"/>
      <c r="B642" s="465"/>
      <c r="C642" s="465"/>
      <c r="D642" s="465"/>
      <c r="E642" s="465"/>
      <c r="F642" s="465"/>
      <c r="G642" s="465"/>
    </row>
    <row r="643" spans="1:7" s="168" customFormat="1" outlineLevel="2" x14ac:dyDescent="0.35">
      <c r="A643" s="465"/>
      <c r="B643" s="465"/>
      <c r="C643" s="465"/>
      <c r="D643" s="465"/>
      <c r="E643" s="465"/>
      <c r="F643" s="465"/>
      <c r="G643" s="465"/>
    </row>
    <row r="644" spans="1:7" s="168" customFormat="1" outlineLevel="2" x14ac:dyDescent="0.35">
      <c r="A644" s="465"/>
      <c r="B644" s="465"/>
      <c r="C644" s="465"/>
      <c r="D644" s="465"/>
      <c r="E644" s="465"/>
      <c r="F644" s="465"/>
      <c r="G644" s="465"/>
    </row>
    <row r="645" spans="1:7" s="168" customFormat="1" outlineLevel="2" x14ac:dyDescent="0.35">
      <c r="A645" s="465"/>
      <c r="B645" s="465"/>
      <c r="C645" s="465"/>
      <c r="D645" s="465"/>
      <c r="E645" s="465"/>
      <c r="F645" s="465"/>
      <c r="G645" s="465"/>
    </row>
    <row r="646" spans="1:7" s="168" customFormat="1" outlineLevel="1" x14ac:dyDescent="0.35">
      <c r="A646" s="465"/>
      <c r="B646" s="465"/>
      <c r="C646" s="465"/>
      <c r="D646" s="465"/>
      <c r="E646" s="465"/>
      <c r="F646" s="465"/>
      <c r="G646" s="465"/>
    </row>
    <row r="647" spans="1:7" s="168" customFormat="1" ht="15.5" outlineLevel="2" x14ac:dyDescent="0.35">
      <c r="A647" s="77">
        <f>'BD9'!A304</f>
        <v>0</v>
      </c>
      <c r="B647" s="304">
        <f>'BD9'!G314</f>
        <v>0</v>
      </c>
      <c r="C647" s="180"/>
      <c r="D647"/>
      <c r="E647"/>
      <c r="F647"/>
      <c r="G647"/>
    </row>
    <row r="648" spans="1:7" s="168" customFormat="1" ht="14.5" customHeight="1" outlineLevel="2" x14ac:dyDescent="0.35">
      <c r="A648" s="465" t="s">
        <v>164</v>
      </c>
      <c r="B648" s="465"/>
      <c r="C648" s="465"/>
      <c r="D648" s="465"/>
      <c r="E648" s="465"/>
      <c r="F648" s="465"/>
      <c r="G648" s="465"/>
    </row>
    <row r="649" spans="1:7" s="168" customFormat="1" outlineLevel="2" x14ac:dyDescent="0.35">
      <c r="A649" s="465"/>
      <c r="B649" s="465"/>
      <c r="C649" s="465"/>
      <c r="D649" s="465"/>
      <c r="E649" s="465"/>
      <c r="F649" s="465"/>
      <c r="G649" s="465"/>
    </row>
    <row r="650" spans="1:7" s="168" customFormat="1" outlineLevel="2" x14ac:dyDescent="0.35">
      <c r="A650" s="465"/>
      <c r="B650" s="465"/>
      <c r="C650" s="465"/>
      <c r="D650" s="465"/>
      <c r="E650" s="465"/>
      <c r="F650" s="465"/>
      <c r="G650" s="465"/>
    </row>
    <row r="651" spans="1:7" s="168" customFormat="1" outlineLevel="2" x14ac:dyDescent="0.35">
      <c r="A651" s="465"/>
      <c r="B651" s="465"/>
      <c r="C651" s="465"/>
      <c r="D651" s="465"/>
      <c r="E651" s="465"/>
      <c r="F651" s="465"/>
      <c r="G651" s="465"/>
    </row>
    <row r="652" spans="1:7" s="168" customFormat="1" outlineLevel="2" x14ac:dyDescent="0.35">
      <c r="A652" s="465"/>
      <c r="B652" s="465"/>
      <c r="C652" s="465"/>
      <c r="D652" s="465"/>
      <c r="E652" s="465"/>
      <c r="F652" s="465"/>
      <c r="G652" s="465"/>
    </row>
    <row r="653" spans="1:7" s="168" customFormat="1" outlineLevel="1" x14ac:dyDescent="0.35">
      <c r="A653" s="465"/>
      <c r="B653" s="465"/>
      <c r="C653" s="465"/>
      <c r="D653" s="465"/>
      <c r="E653" s="465"/>
      <c r="F653" s="465"/>
      <c r="G653" s="465"/>
    </row>
    <row r="654" spans="1:7" s="168" customFormat="1" ht="15.5" outlineLevel="2" x14ac:dyDescent="0.35">
      <c r="A654" s="77">
        <f>'BD9'!A317</f>
        <v>0</v>
      </c>
      <c r="B654" s="304">
        <f>'BD9'!G323</f>
        <v>0</v>
      </c>
      <c r="C654" s="180"/>
      <c r="D654"/>
      <c r="E654"/>
      <c r="F654"/>
      <c r="G654"/>
    </row>
    <row r="655" spans="1:7" s="168" customFormat="1" ht="14.5" customHeight="1" outlineLevel="2" x14ac:dyDescent="0.35">
      <c r="A655" s="465" t="s">
        <v>164</v>
      </c>
      <c r="B655" s="465"/>
      <c r="C655" s="465"/>
      <c r="D655" s="465"/>
      <c r="E655" s="465"/>
      <c r="F655" s="465"/>
      <c r="G655" s="465"/>
    </row>
    <row r="656" spans="1:7" s="168" customFormat="1" outlineLevel="2" x14ac:dyDescent="0.35">
      <c r="A656" s="465"/>
      <c r="B656" s="465"/>
      <c r="C656" s="465"/>
      <c r="D656" s="465"/>
      <c r="E656" s="465"/>
      <c r="F656" s="465"/>
      <c r="G656" s="465"/>
    </row>
    <row r="657" spans="1:7" s="168" customFormat="1" outlineLevel="2" x14ac:dyDescent="0.35">
      <c r="A657" s="465"/>
      <c r="B657" s="465"/>
      <c r="C657" s="465"/>
      <c r="D657" s="465"/>
      <c r="E657" s="465"/>
      <c r="F657" s="465"/>
      <c r="G657" s="465"/>
    </row>
    <row r="658" spans="1:7" s="168" customFormat="1" outlineLevel="2" x14ac:dyDescent="0.35">
      <c r="A658" s="465"/>
      <c r="B658" s="465"/>
      <c r="C658" s="465"/>
      <c r="D658" s="465"/>
      <c r="E658" s="465"/>
      <c r="F658" s="465"/>
      <c r="G658" s="465"/>
    </row>
    <row r="659" spans="1:7" s="168" customFormat="1" outlineLevel="2" x14ac:dyDescent="0.35">
      <c r="A659" s="465"/>
      <c r="B659" s="465"/>
      <c r="C659" s="465"/>
      <c r="D659" s="465"/>
      <c r="E659" s="465"/>
      <c r="F659" s="465"/>
      <c r="G659" s="465"/>
    </row>
    <row r="660" spans="1:7" s="168" customFormat="1" outlineLevel="1" x14ac:dyDescent="0.35">
      <c r="A660" s="465"/>
      <c r="B660" s="465"/>
      <c r="C660" s="465"/>
      <c r="D660" s="465"/>
      <c r="E660" s="465"/>
      <c r="F660" s="465"/>
      <c r="G660" s="465"/>
    </row>
    <row r="661" spans="1:7" s="168" customFormat="1" ht="15.5" outlineLevel="2" x14ac:dyDescent="0.35">
      <c r="A661" s="77">
        <f>'BD9'!A326</f>
        <v>0</v>
      </c>
      <c r="B661" s="304">
        <f>'BD9'!G332</f>
        <v>0</v>
      </c>
      <c r="C661" s="180"/>
      <c r="D661"/>
      <c r="E661"/>
      <c r="F661"/>
      <c r="G661"/>
    </row>
    <row r="662" spans="1:7" s="168" customFormat="1" ht="14.5" customHeight="1" outlineLevel="2" x14ac:dyDescent="0.35">
      <c r="A662" s="465" t="s">
        <v>164</v>
      </c>
      <c r="B662" s="465"/>
      <c r="C662" s="465"/>
      <c r="D662" s="465"/>
      <c r="E662" s="465"/>
      <c r="F662" s="465"/>
      <c r="G662" s="465"/>
    </row>
    <row r="663" spans="1:7" s="168" customFormat="1" outlineLevel="2" x14ac:dyDescent="0.35">
      <c r="A663" s="465"/>
      <c r="B663" s="465"/>
      <c r="C663" s="465"/>
      <c r="D663" s="465"/>
      <c r="E663" s="465"/>
      <c r="F663" s="465"/>
      <c r="G663" s="465"/>
    </row>
    <row r="664" spans="1:7" s="168" customFormat="1" outlineLevel="2" x14ac:dyDescent="0.35">
      <c r="A664" s="465"/>
      <c r="B664" s="465"/>
      <c r="C664" s="465"/>
      <c r="D664" s="465"/>
      <c r="E664" s="465"/>
      <c r="F664" s="465"/>
      <c r="G664" s="465"/>
    </row>
    <row r="665" spans="1:7" s="168" customFormat="1" outlineLevel="2" x14ac:dyDescent="0.35">
      <c r="A665" s="465"/>
      <c r="B665" s="465"/>
      <c r="C665" s="465"/>
      <c r="D665" s="465"/>
      <c r="E665" s="465"/>
      <c r="F665" s="465"/>
      <c r="G665" s="465"/>
    </row>
    <row r="666" spans="1:7" s="168" customFormat="1" outlineLevel="2" x14ac:dyDescent="0.35">
      <c r="A666" s="465"/>
      <c r="B666" s="465"/>
      <c r="C666" s="465"/>
      <c r="D666" s="465"/>
      <c r="E666" s="465"/>
      <c r="F666" s="465"/>
      <c r="G666" s="465"/>
    </row>
    <row r="667" spans="1:7" s="168" customFormat="1" outlineLevel="1" x14ac:dyDescent="0.35">
      <c r="A667" s="465"/>
      <c r="B667" s="465"/>
      <c r="C667" s="465"/>
      <c r="D667" s="465"/>
      <c r="E667" s="465"/>
      <c r="F667" s="465"/>
      <c r="G667" s="465"/>
    </row>
    <row r="668" spans="1:7" s="168" customFormat="1" ht="15.5" outlineLevel="2" x14ac:dyDescent="0.35">
      <c r="A668" s="77">
        <f>'BD9'!A335</f>
        <v>0</v>
      </c>
      <c r="B668" s="304">
        <f>'BD9'!G340</f>
        <v>0</v>
      </c>
      <c r="C668" s="180"/>
      <c r="D668"/>
      <c r="E668"/>
      <c r="F668"/>
      <c r="G668"/>
    </row>
    <row r="669" spans="1:7" s="168" customFormat="1" ht="14.5" customHeight="1" outlineLevel="2" x14ac:dyDescent="0.35">
      <c r="A669" s="465" t="s">
        <v>164</v>
      </c>
      <c r="B669" s="465"/>
      <c r="C669" s="465"/>
      <c r="D669" s="465"/>
      <c r="E669" s="465"/>
      <c r="F669" s="465"/>
      <c r="G669" s="465"/>
    </row>
    <row r="670" spans="1:7" s="168" customFormat="1" outlineLevel="2" x14ac:dyDescent="0.35">
      <c r="A670" s="465"/>
      <c r="B670" s="465"/>
      <c r="C670" s="465"/>
      <c r="D670" s="465"/>
      <c r="E670" s="465"/>
      <c r="F670" s="465"/>
      <c r="G670" s="465"/>
    </row>
    <row r="671" spans="1:7" s="168" customFormat="1" outlineLevel="2" x14ac:dyDescent="0.35">
      <c r="A671" s="465"/>
      <c r="B671" s="465"/>
      <c r="C671" s="465"/>
      <c r="D671" s="465"/>
      <c r="E671" s="465"/>
      <c r="F671" s="465"/>
      <c r="G671" s="465"/>
    </row>
    <row r="672" spans="1:7" s="168" customFormat="1" outlineLevel="2" x14ac:dyDescent="0.35">
      <c r="A672" s="465"/>
      <c r="B672" s="465"/>
      <c r="C672" s="465"/>
      <c r="D672" s="465"/>
      <c r="E672" s="465"/>
      <c r="F672" s="465"/>
      <c r="G672" s="465"/>
    </row>
    <row r="673" spans="1:7" s="168" customFormat="1" outlineLevel="2" x14ac:dyDescent="0.35">
      <c r="A673" s="465"/>
      <c r="B673" s="465"/>
      <c r="C673" s="465"/>
      <c r="D673" s="465"/>
      <c r="E673" s="465"/>
      <c r="F673" s="465"/>
      <c r="G673" s="465"/>
    </row>
    <row r="674" spans="1:7" s="168" customFormat="1" outlineLevel="1" x14ac:dyDescent="0.35">
      <c r="A674" s="465"/>
      <c r="B674" s="465"/>
      <c r="C674" s="465"/>
      <c r="D674" s="465"/>
      <c r="E674" s="465"/>
      <c r="F674" s="465"/>
      <c r="G674" s="465"/>
    </row>
    <row r="675" spans="1:7" s="168" customFormat="1" ht="15.5" outlineLevel="2" x14ac:dyDescent="0.35">
      <c r="A675" s="77">
        <f>'BD9'!A343</f>
        <v>0</v>
      </c>
      <c r="B675" s="304">
        <f>'BD9'!G348</f>
        <v>0</v>
      </c>
      <c r="C675" s="180"/>
      <c r="D675"/>
      <c r="E675"/>
      <c r="F675"/>
      <c r="G675"/>
    </row>
    <row r="676" spans="1:7" s="168" customFormat="1" ht="14.5" customHeight="1" outlineLevel="2" x14ac:dyDescent="0.35">
      <c r="A676" s="465" t="s">
        <v>164</v>
      </c>
      <c r="B676" s="465"/>
      <c r="C676" s="465"/>
      <c r="D676" s="465"/>
      <c r="E676" s="465"/>
      <c r="F676" s="465"/>
      <c r="G676" s="465"/>
    </row>
    <row r="677" spans="1:7" s="168" customFormat="1" outlineLevel="2" x14ac:dyDescent="0.35">
      <c r="A677" s="465"/>
      <c r="B677" s="465"/>
      <c r="C677" s="465"/>
      <c r="D677" s="465"/>
      <c r="E677" s="465"/>
      <c r="F677" s="465"/>
      <c r="G677" s="465"/>
    </row>
    <row r="678" spans="1:7" s="168" customFormat="1" outlineLevel="2" x14ac:dyDescent="0.35">
      <c r="A678" s="465"/>
      <c r="B678" s="465"/>
      <c r="C678" s="465"/>
      <c r="D678" s="465"/>
      <c r="E678" s="465"/>
      <c r="F678" s="465"/>
      <c r="G678" s="465"/>
    </row>
    <row r="679" spans="1:7" s="168" customFormat="1" outlineLevel="2" x14ac:dyDescent="0.35">
      <c r="A679" s="465"/>
      <c r="B679" s="465"/>
      <c r="C679" s="465"/>
      <c r="D679" s="465"/>
      <c r="E679" s="465"/>
      <c r="F679" s="465"/>
      <c r="G679" s="465"/>
    </row>
    <row r="680" spans="1:7" s="168" customFormat="1" outlineLevel="2" x14ac:dyDescent="0.35">
      <c r="A680" s="465"/>
      <c r="B680" s="465"/>
      <c r="C680" s="465"/>
      <c r="D680" s="465"/>
      <c r="E680" s="465"/>
      <c r="F680" s="465"/>
      <c r="G680" s="465"/>
    </row>
    <row r="681" spans="1:7" s="168" customFormat="1" outlineLevel="1" x14ac:dyDescent="0.35">
      <c r="A681" s="465"/>
      <c r="B681" s="465"/>
      <c r="C681" s="465"/>
      <c r="D681" s="465"/>
      <c r="E681" s="465"/>
      <c r="F681" s="465"/>
      <c r="G681" s="465"/>
    </row>
    <row r="682" spans="1:7" s="168" customFormat="1" ht="15.5" outlineLevel="2" x14ac:dyDescent="0.35">
      <c r="A682" s="77">
        <f>'BD9'!A351</f>
        <v>0</v>
      </c>
      <c r="B682" s="304">
        <f>'BD9'!G356</f>
        <v>0</v>
      </c>
      <c r="C682" s="180"/>
      <c r="D682"/>
      <c r="E682"/>
      <c r="F682"/>
      <c r="G682"/>
    </row>
    <row r="683" spans="1:7" s="168" customFormat="1" ht="14.5" customHeight="1" outlineLevel="2" x14ac:dyDescent="0.35">
      <c r="A683" s="465" t="s">
        <v>164</v>
      </c>
      <c r="B683" s="465"/>
      <c r="C683" s="465"/>
      <c r="D683" s="465"/>
      <c r="E683" s="465"/>
      <c r="F683" s="465"/>
      <c r="G683" s="465"/>
    </row>
    <row r="684" spans="1:7" s="168" customFormat="1" outlineLevel="2" x14ac:dyDescent="0.35">
      <c r="A684" s="465"/>
      <c r="B684" s="465"/>
      <c r="C684" s="465"/>
      <c r="D684" s="465"/>
      <c r="E684" s="465"/>
      <c r="F684" s="465"/>
      <c r="G684" s="465"/>
    </row>
    <row r="685" spans="1:7" s="168" customFormat="1" outlineLevel="2" x14ac:dyDescent="0.35">
      <c r="A685" s="465"/>
      <c r="B685" s="465"/>
      <c r="C685" s="465"/>
      <c r="D685" s="465"/>
      <c r="E685" s="465"/>
      <c r="F685" s="465"/>
      <c r="G685" s="465"/>
    </row>
    <row r="686" spans="1:7" s="168" customFormat="1" outlineLevel="2" x14ac:dyDescent="0.35">
      <c r="A686" s="465"/>
      <c r="B686" s="465"/>
      <c r="C686" s="465"/>
      <c r="D686" s="465"/>
      <c r="E686" s="465"/>
      <c r="F686" s="465"/>
      <c r="G686" s="465"/>
    </row>
    <row r="687" spans="1:7" s="168" customFormat="1" outlineLevel="2" x14ac:dyDescent="0.35">
      <c r="A687" s="465"/>
      <c r="B687" s="465"/>
      <c r="C687" s="465"/>
      <c r="D687" s="465"/>
      <c r="E687" s="465"/>
      <c r="F687" s="465"/>
      <c r="G687" s="465"/>
    </row>
    <row r="688" spans="1:7" s="168" customFormat="1" outlineLevel="1" x14ac:dyDescent="0.35">
      <c r="A688" s="465"/>
      <c r="B688" s="465"/>
      <c r="C688" s="465"/>
      <c r="D688" s="465"/>
      <c r="E688" s="465"/>
      <c r="F688" s="465"/>
      <c r="G688" s="465"/>
    </row>
    <row r="689" spans="1:7" s="168" customFormat="1" ht="15.5" outlineLevel="2" x14ac:dyDescent="0.35">
      <c r="A689" s="77">
        <f>'BD9'!A359</f>
        <v>0</v>
      </c>
      <c r="B689" s="304">
        <f>'BD9'!G364</f>
        <v>0</v>
      </c>
      <c r="C689" s="180"/>
      <c r="D689"/>
      <c r="E689"/>
      <c r="F689"/>
      <c r="G689"/>
    </row>
    <row r="690" spans="1:7" s="168" customFormat="1" outlineLevel="2" x14ac:dyDescent="0.35">
      <c r="A690" s="465" t="s">
        <v>164</v>
      </c>
      <c r="B690" s="465"/>
      <c r="C690" s="465"/>
      <c r="D690" s="465"/>
      <c r="E690" s="465"/>
      <c r="F690" s="465"/>
      <c r="G690" s="465"/>
    </row>
    <row r="691" spans="1:7" s="168" customFormat="1" outlineLevel="2" x14ac:dyDescent="0.35">
      <c r="A691" s="465"/>
      <c r="B691" s="465"/>
      <c r="C691" s="465"/>
      <c r="D691" s="465"/>
      <c r="E691" s="465"/>
      <c r="F691" s="465"/>
      <c r="G691" s="465"/>
    </row>
    <row r="692" spans="1:7" s="168" customFormat="1" outlineLevel="2" x14ac:dyDescent="0.35">
      <c r="A692" s="465"/>
      <c r="B692" s="465"/>
      <c r="C692" s="465"/>
      <c r="D692" s="465"/>
      <c r="E692" s="465"/>
      <c r="F692" s="465"/>
      <c r="G692" s="465"/>
    </row>
    <row r="693" spans="1:7" s="168" customFormat="1" outlineLevel="2" x14ac:dyDescent="0.35">
      <c r="A693" s="465"/>
      <c r="B693" s="465"/>
      <c r="C693" s="465"/>
      <c r="D693" s="465"/>
      <c r="E693" s="465"/>
      <c r="F693" s="465"/>
      <c r="G693" s="465"/>
    </row>
    <row r="694" spans="1:7" s="168" customFormat="1" outlineLevel="2" x14ac:dyDescent="0.35">
      <c r="A694" s="465"/>
      <c r="B694" s="465"/>
      <c r="C694" s="465"/>
      <c r="D694" s="465"/>
      <c r="E694" s="465"/>
      <c r="F694" s="465"/>
      <c r="G694" s="465"/>
    </row>
    <row r="695" spans="1:7" s="168" customFormat="1" outlineLevel="2" x14ac:dyDescent="0.35">
      <c r="A695" s="465"/>
      <c r="B695" s="465"/>
      <c r="C695" s="465"/>
      <c r="D695" s="465"/>
      <c r="E695" s="465"/>
      <c r="F695" s="465"/>
      <c r="G695" s="465"/>
    </row>
    <row r="696" spans="1:7" s="168" customFormat="1" outlineLevel="1" x14ac:dyDescent="0.35">
      <c r="A696"/>
      <c r="B696"/>
      <c r="C696"/>
      <c r="D696"/>
      <c r="E696"/>
      <c r="F696"/>
      <c r="G696"/>
    </row>
    <row r="697" spans="1:7" ht="15" thickBot="1" x14ac:dyDescent="0.4"/>
    <row r="698" spans="1:7" ht="42" customHeight="1" thickBot="1" x14ac:dyDescent="0.4">
      <c r="A698" s="166" t="s">
        <v>13</v>
      </c>
      <c r="B698" s="563" t="s">
        <v>66</v>
      </c>
      <c r="C698" s="564"/>
      <c r="D698" s="564"/>
      <c r="E698" s="564"/>
      <c r="F698" s="564"/>
      <c r="G698" s="580"/>
    </row>
    <row r="699" spans="1:7" ht="24" thickBot="1" x14ac:dyDescent="0.6">
      <c r="A699" s="16" t="s">
        <v>39</v>
      </c>
      <c r="B699" s="466">
        <f>B701+B709+B717+B725+B733+B741+B749+B757+B765+B773</f>
        <v>0</v>
      </c>
      <c r="C699" s="467"/>
    </row>
    <row r="700" spans="1:7" outlineLevel="1" collapsed="1" x14ac:dyDescent="0.35"/>
    <row r="701" spans="1:7" ht="15.5" outlineLevel="1" x14ac:dyDescent="0.35">
      <c r="A701" s="306">
        <f>'BD9'!A370</f>
        <v>0</v>
      </c>
      <c r="B701" s="81">
        <f>'BD9'!G370</f>
        <v>0</v>
      </c>
      <c r="C701" s="180"/>
    </row>
    <row r="702" spans="1:7" outlineLevel="1" x14ac:dyDescent="0.35">
      <c r="A702" s="498" t="s">
        <v>145</v>
      </c>
      <c r="B702" s="499"/>
      <c r="C702" s="499"/>
      <c r="D702" s="499"/>
      <c r="E702" s="499"/>
      <c r="F702" s="499"/>
      <c r="G702" s="500"/>
    </row>
    <row r="703" spans="1:7" outlineLevel="1" x14ac:dyDescent="0.35">
      <c r="A703" s="501"/>
      <c r="B703" s="596"/>
      <c r="C703" s="596"/>
      <c r="D703" s="596"/>
      <c r="E703" s="596"/>
      <c r="F703" s="596"/>
      <c r="G703" s="503"/>
    </row>
    <row r="704" spans="1:7" ht="15" customHeight="1" outlineLevel="1" x14ac:dyDescent="0.35">
      <c r="A704" s="501"/>
      <c r="B704" s="596"/>
      <c r="C704" s="596"/>
      <c r="D704" s="596"/>
      <c r="E704" s="596"/>
      <c r="F704" s="596"/>
      <c r="G704" s="503"/>
    </row>
    <row r="705" spans="1:7" outlineLevel="1" x14ac:dyDescent="0.35">
      <c r="A705" s="501"/>
      <c r="B705" s="596"/>
      <c r="C705" s="596"/>
      <c r="D705" s="596"/>
      <c r="E705" s="596"/>
      <c r="F705" s="596"/>
      <c r="G705" s="503"/>
    </row>
    <row r="706" spans="1:7" outlineLevel="1" x14ac:dyDescent="0.35">
      <c r="A706" s="501"/>
      <c r="B706" s="596"/>
      <c r="C706" s="596"/>
      <c r="D706" s="596"/>
      <c r="E706" s="596"/>
      <c r="F706" s="596"/>
      <c r="G706" s="503"/>
    </row>
    <row r="707" spans="1:7" outlineLevel="1" x14ac:dyDescent="0.35">
      <c r="A707" s="501"/>
      <c r="B707" s="596"/>
      <c r="C707" s="596"/>
      <c r="D707" s="596"/>
      <c r="E707" s="596"/>
      <c r="F707" s="596"/>
      <c r="G707" s="503"/>
    </row>
    <row r="708" spans="1:7" outlineLevel="1" x14ac:dyDescent="0.35">
      <c r="A708" s="504"/>
      <c r="B708" s="505"/>
      <c r="C708" s="505"/>
      <c r="D708" s="505"/>
      <c r="E708" s="505"/>
      <c r="F708" s="505"/>
      <c r="G708" s="506"/>
    </row>
    <row r="709" spans="1:7" ht="15" customHeight="1" outlineLevel="1" x14ac:dyDescent="0.35">
      <c r="A709" s="77">
        <f>'BD9'!A371</f>
        <v>0</v>
      </c>
      <c r="B709" s="81">
        <f>'BD9'!G371</f>
        <v>0</v>
      </c>
      <c r="C709" s="179"/>
      <c r="D709" s="179"/>
      <c r="E709" s="178"/>
      <c r="F709" s="178"/>
      <c r="G709" s="43"/>
    </row>
    <row r="710" spans="1:7" ht="15" customHeight="1" outlineLevel="1" x14ac:dyDescent="0.35">
      <c r="A710" s="498" t="s">
        <v>145</v>
      </c>
      <c r="B710" s="499"/>
      <c r="C710" s="499"/>
      <c r="D710" s="499"/>
      <c r="E710" s="499"/>
      <c r="F710" s="499"/>
      <c r="G710" s="500"/>
    </row>
    <row r="711" spans="1:7" ht="15" customHeight="1" outlineLevel="1" x14ac:dyDescent="0.35">
      <c r="A711" s="501"/>
      <c r="B711" s="596"/>
      <c r="C711" s="596"/>
      <c r="D711" s="596"/>
      <c r="E711" s="596"/>
      <c r="F711" s="596"/>
      <c r="G711" s="503"/>
    </row>
    <row r="712" spans="1:7" ht="15" customHeight="1" outlineLevel="1" x14ac:dyDescent="0.35">
      <c r="A712" s="501"/>
      <c r="B712" s="596"/>
      <c r="C712" s="596"/>
      <c r="D712" s="596"/>
      <c r="E712" s="596"/>
      <c r="F712" s="596"/>
      <c r="G712" s="503"/>
    </row>
    <row r="713" spans="1:7" ht="15" customHeight="1" outlineLevel="1" x14ac:dyDescent="0.35">
      <c r="A713" s="501"/>
      <c r="B713" s="596"/>
      <c r="C713" s="596"/>
      <c r="D713" s="596"/>
      <c r="E713" s="596"/>
      <c r="F713" s="596"/>
      <c r="G713" s="503"/>
    </row>
    <row r="714" spans="1:7" ht="15" customHeight="1" outlineLevel="1" x14ac:dyDescent="0.35">
      <c r="A714" s="501"/>
      <c r="B714" s="596"/>
      <c r="C714" s="596"/>
      <c r="D714" s="596"/>
      <c r="E714" s="596"/>
      <c r="F714" s="596"/>
      <c r="G714" s="503"/>
    </row>
    <row r="715" spans="1:7" ht="15" customHeight="1" outlineLevel="1" x14ac:dyDescent="0.35">
      <c r="A715" s="501"/>
      <c r="B715" s="596"/>
      <c r="C715" s="596"/>
      <c r="D715" s="596"/>
      <c r="E715" s="596"/>
      <c r="F715" s="596"/>
      <c r="G715" s="503"/>
    </row>
    <row r="716" spans="1:7" ht="15" customHeight="1" outlineLevel="1" x14ac:dyDescent="0.35">
      <c r="A716" s="504"/>
      <c r="B716" s="505"/>
      <c r="C716" s="505"/>
      <c r="D716" s="505"/>
      <c r="E716" s="505"/>
      <c r="F716" s="505"/>
      <c r="G716" s="506"/>
    </row>
    <row r="717" spans="1:7" ht="15.5" outlineLevel="1" x14ac:dyDescent="0.35">
      <c r="A717" s="77">
        <f>'BD9'!A372</f>
        <v>0</v>
      </c>
      <c r="B717" s="81">
        <f>'BD9'!G372</f>
        <v>0</v>
      </c>
    </row>
    <row r="718" spans="1:7" outlineLevel="1" x14ac:dyDescent="0.35">
      <c r="A718" s="498" t="s">
        <v>145</v>
      </c>
      <c r="B718" s="499"/>
      <c r="C718" s="499"/>
      <c r="D718" s="499"/>
      <c r="E718" s="499"/>
      <c r="F718" s="499"/>
      <c r="G718" s="500"/>
    </row>
    <row r="719" spans="1:7" outlineLevel="1" x14ac:dyDescent="0.35">
      <c r="A719" s="501"/>
      <c r="B719" s="596"/>
      <c r="C719" s="596"/>
      <c r="D719" s="596"/>
      <c r="E719" s="596"/>
      <c r="F719" s="596"/>
      <c r="G719" s="503"/>
    </row>
    <row r="720" spans="1:7" outlineLevel="1" x14ac:dyDescent="0.35">
      <c r="A720" s="501"/>
      <c r="B720" s="596"/>
      <c r="C720" s="596"/>
      <c r="D720" s="596"/>
      <c r="E720" s="596"/>
      <c r="F720" s="596"/>
      <c r="G720" s="503"/>
    </row>
    <row r="721" spans="1:7" outlineLevel="1" x14ac:dyDescent="0.35">
      <c r="A721" s="501"/>
      <c r="B721" s="596"/>
      <c r="C721" s="596"/>
      <c r="D721" s="596"/>
      <c r="E721" s="596"/>
      <c r="F721" s="596"/>
      <c r="G721" s="503"/>
    </row>
    <row r="722" spans="1:7" outlineLevel="1" x14ac:dyDescent="0.35">
      <c r="A722" s="501"/>
      <c r="B722" s="596"/>
      <c r="C722" s="596"/>
      <c r="D722" s="596"/>
      <c r="E722" s="596"/>
      <c r="F722" s="596"/>
      <c r="G722" s="503"/>
    </row>
    <row r="723" spans="1:7" outlineLevel="1" x14ac:dyDescent="0.35">
      <c r="A723" s="501"/>
      <c r="B723" s="596"/>
      <c r="C723" s="596"/>
      <c r="D723" s="596"/>
      <c r="E723" s="596"/>
      <c r="F723" s="596"/>
      <c r="G723" s="503"/>
    </row>
    <row r="724" spans="1:7" outlineLevel="1" x14ac:dyDescent="0.35">
      <c r="A724" s="504"/>
      <c r="B724" s="505"/>
      <c r="C724" s="505"/>
      <c r="D724" s="505"/>
      <c r="E724" s="505"/>
      <c r="F724" s="505"/>
      <c r="G724" s="506"/>
    </row>
    <row r="725" spans="1:7" ht="15.5" outlineLevel="1" x14ac:dyDescent="0.35">
      <c r="A725" s="77">
        <f>'BD9'!A373</f>
        <v>0</v>
      </c>
      <c r="B725" s="81">
        <f>'BD9'!G373</f>
        <v>0</v>
      </c>
    </row>
    <row r="726" spans="1:7" outlineLevel="1" x14ac:dyDescent="0.35">
      <c r="A726" s="498" t="s">
        <v>145</v>
      </c>
      <c r="B726" s="499"/>
      <c r="C726" s="499"/>
      <c r="D726" s="499"/>
      <c r="E726" s="499"/>
      <c r="F726" s="499"/>
      <c r="G726" s="500"/>
    </row>
    <row r="727" spans="1:7" outlineLevel="1" x14ac:dyDescent="0.35">
      <c r="A727" s="501"/>
      <c r="B727" s="596"/>
      <c r="C727" s="596"/>
      <c r="D727" s="596"/>
      <c r="E727" s="596"/>
      <c r="F727" s="596"/>
      <c r="G727" s="503"/>
    </row>
    <row r="728" spans="1:7" outlineLevel="1" x14ac:dyDescent="0.35">
      <c r="A728" s="501"/>
      <c r="B728" s="596"/>
      <c r="C728" s="596"/>
      <c r="D728" s="596"/>
      <c r="E728" s="596"/>
      <c r="F728" s="596"/>
      <c r="G728" s="503"/>
    </row>
    <row r="729" spans="1:7" outlineLevel="1" x14ac:dyDescent="0.35">
      <c r="A729" s="501"/>
      <c r="B729" s="596"/>
      <c r="C729" s="596"/>
      <c r="D729" s="596"/>
      <c r="E729" s="596"/>
      <c r="F729" s="596"/>
      <c r="G729" s="503"/>
    </row>
    <row r="730" spans="1:7" outlineLevel="1" x14ac:dyDescent="0.35">
      <c r="A730" s="501"/>
      <c r="B730" s="596"/>
      <c r="C730" s="596"/>
      <c r="D730" s="596"/>
      <c r="E730" s="596"/>
      <c r="F730" s="596"/>
      <c r="G730" s="503"/>
    </row>
    <row r="731" spans="1:7" outlineLevel="1" x14ac:dyDescent="0.35">
      <c r="A731" s="501"/>
      <c r="B731" s="596"/>
      <c r="C731" s="596"/>
      <c r="D731" s="596"/>
      <c r="E731" s="596"/>
      <c r="F731" s="596"/>
      <c r="G731" s="503"/>
    </row>
    <row r="732" spans="1:7" outlineLevel="1" x14ac:dyDescent="0.35">
      <c r="A732" s="504"/>
      <c r="B732" s="505"/>
      <c r="C732" s="505"/>
      <c r="D732" s="505"/>
      <c r="E732" s="505"/>
      <c r="F732" s="505"/>
      <c r="G732" s="506"/>
    </row>
    <row r="733" spans="1:7" ht="15.5" outlineLevel="1" x14ac:dyDescent="0.35">
      <c r="A733" s="77">
        <f>'BD9'!A374</f>
        <v>0</v>
      </c>
      <c r="B733" s="81">
        <f>'BD9'!G374</f>
        <v>0</v>
      </c>
    </row>
    <row r="734" spans="1:7" outlineLevel="1" x14ac:dyDescent="0.35">
      <c r="A734" s="498" t="s">
        <v>145</v>
      </c>
      <c r="B734" s="499"/>
      <c r="C734" s="499"/>
      <c r="D734" s="499"/>
      <c r="E734" s="499"/>
      <c r="F734" s="499"/>
      <c r="G734" s="500"/>
    </row>
    <row r="735" spans="1:7" outlineLevel="1" x14ac:dyDescent="0.35">
      <c r="A735" s="501"/>
      <c r="B735" s="596"/>
      <c r="C735" s="596"/>
      <c r="D735" s="596"/>
      <c r="E735" s="596"/>
      <c r="F735" s="596"/>
      <c r="G735" s="503"/>
    </row>
    <row r="736" spans="1:7" outlineLevel="1" x14ac:dyDescent="0.35">
      <c r="A736" s="501"/>
      <c r="B736" s="596"/>
      <c r="C736" s="596"/>
      <c r="D736" s="596"/>
      <c r="E736" s="596"/>
      <c r="F736" s="596"/>
      <c r="G736" s="503"/>
    </row>
    <row r="737" spans="1:7" outlineLevel="1" x14ac:dyDescent="0.35">
      <c r="A737" s="501"/>
      <c r="B737" s="596"/>
      <c r="C737" s="596"/>
      <c r="D737" s="596"/>
      <c r="E737" s="596"/>
      <c r="F737" s="596"/>
      <c r="G737" s="503"/>
    </row>
    <row r="738" spans="1:7" outlineLevel="1" x14ac:dyDescent="0.35">
      <c r="A738" s="501"/>
      <c r="B738" s="596"/>
      <c r="C738" s="596"/>
      <c r="D738" s="596"/>
      <c r="E738" s="596"/>
      <c r="F738" s="596"/>
      <c r="G738" s="503"/>
    </row>
    <row r="739" spans="1:7" outlineLevel="1" x14ac:dyDescent="0.35">
      <c r="A739" s="501"/>
      <c r="B739" s="596"/>
      <c r="C739" s="596"/>
      <c r="D739" s="596"/>
      <c r="E739" s="596"/>
      <c r="F739" s="596"/>
      <c r="G739" s="503"/>
    </row>
    <row r="740" spans="1:7" outlineLevel="1" x14ac:dyDescent="0.35">
      <c r="A740" s="504"/>
      <c r="B740" s="505"/>
      <c r="C740" s="505"/>
      <c r="D740" s="505"/>
      <c r="E740" s="505"/>
      <c r="F740" s="505"/>
      <c r="G740" s="506"/>
    </row>
    <row r="741" spans="1:7" ht="15.5" outlineLevel="2" x14ac:dyDescent="0.35">
      <c r="A741" s="77">
        <f>'BD9'!A375</f>
        <v>0</v>
      </c>
      <c r="B741" s="81">
        <f>'BD9'!G375</f>
        <v>0</v>
      </c>
      <c r="C741" s="20"/>
      <c r="D741" s="20"/>
      <c r="E741" s="20"/>
      <c r="F741" s="20"/>
      <c r="G741" s="20"/>
    </row>
    <row r="742" spans="1:7" outlineLevel="2" x14ac:dyDescent="0.35">
      <c r="A742" s="498" t="s">
        <v>145</v>
      </c>
      <c r="B742" s="499"/>
      <c r="C742" s="499"/>
      <c r="D742" s="499"/>
      <c r="E742" s="499"/>
      <c r="F742" s="499"/>
      <c r="G742" s="500"/>
    </row>
    <row r="743" spans="1:7" outlineLevel="2" x14ac:dyDescent="0.35">
      <c r="A743" s="501"/>
      <c r="B743" s="596"/>
      <c r="C743" s="596"/>
      <c r="D743" s="596"/>
      <c r="E743" s="596"/>
      <c r="F743" s="596"/>
      <c r="G743" s="503"/>
    </row>
    <row r="744" spans="1:7" outlineLevel="2" x14ac:dyDescent="0.35">
      <c r="A744" s="501"/>
      <c r="B744" s="596"/>
      <c r="C744" s="596"/>
      <c r="D744" s="596"/>
      <c r="E744" s="596"/>
      <c r="F744" s="596"/>
      <c r="G744" s="503"/>
    </row>
    <row r="745" spans="1:7" outlineLevel="2" x14ac:dyDescent="0.35">
      <c r="A745" s="501"/>
      <c r="B745" s="596"/>
      <c r="C745" s="596"/>
      <c r="D745" s="596"/>
      <c r="E745" s="596"/>
      <c r="F745" s="596"/>
      <c r="G745" s="503"/>
    </row>
    <row r="746" spans="1:7" outlineLevel="2" x14ac:dyDescent="0.35">
      <c r="A746" s="501"/>
      <c r="B746" s="596"/>
      <c r="C746" s="596"/>
      <c r="D746" s="596"/>
      <c r="E746" s="596"/>
      <c r="F746" s="596"/>
      <c r="G746" s="503"/>
    </row>
    <row r="747" spans="1:7" outlineLevel="2" x14ac:dyDescent="0.35">
      <c r="A747" s="501"/>
      <c r="B747" s="596"/>
      <c r="C747" s="596"/>
      <c r="D747" s="596"/>
      <c r="E747" s="596"/>
      <c r="F747" s="596"/>
      <c r="G747" s="503"/>
    </row>
    <row r="748" spans="1:7" outlineLevel="2" x14ac:dyDescent="0.35">
      <c r="A748" s="504"/>
      <c r="B748" s="505"/>
      <c r="C748" s="505"/>
      <c r="D748" s="505"/>
      <c r="E748" s="505"/>
      <c r="F748" s="505"/>
      <c r="G748" s="506"/>
    </row>
    <row r="749" spans="1:7" ht="15.5" outlineLevel="2" x14ac:dyDescent="0.35">
      <c r="A749" s="77">
        <f>'BD9'!A376</f>
        <v>0</v>
      </c>
      <c r="B749" s="81">
        <f>'BD9'!G376</f>
        <v>0</v>
      </c>
      <c r="C749" s="20"/>
      <c r="D749" s="20"/>
      <c r="E749" s="20"/>
      <c r="F749" s="20"/>
      <c r="G749" s="20"/>
    </row>
    <row r="750" spans="1:7" outlineLevel="2" x14ac:dyDescent="0.35">
      <c r="A750" s="498" t="s">
        <v>145</v>
      </c>
      <c r="B750" s="499"/>
      <c r="C750" s="499"/>
      <c r="D750" s="499"/>
      <c r="E750" s="499"/>
      <c r="F750" s="499"/>
      <c r="G750" s="500"/>
    </row>
    <row r="751" spans="1:7" outlineLevel="2" x14ac:dyDescent="0.35">
      <c r="A751" s="501"/>
      <c r="B751" s="596"/>
      <c r="C751" s="596"/>
      <c r="D751" s="596"/>
      <c r="E751" s="596"/>
      <c r="F751" s="596"/>
      <c r="G751" s="503"/>
    </row>
    <row r="752" spans="1:7" outlineLevel="2" x14ac:dyDescent="0.35">
      <c r="A752" s="501"/>
      <c r="B752" s="596"/>
      <c r="C752" s="596"/>
      <c r="D752" s="596"/>
      <c r="E752" s="596"/>
      <c r="F752" s="596"/>
      <c r="G752" s="503"/>
    </row>
    <row r="753" spans="1:7" outlineLevel="2" x14ac:dyDescent="0.35">
      <c r="A753" s="501"/>
      <c r="B753" s="596"/>
      <c r="C753" s="596"/>
      <c r="D753" s="596"/>
      <c r="E753" s="596"/>
      <c r="F753" s="596"/>
      <c r="G753" s="503"/>
    </row>
    <row r="754" spans="1:7" outlineLevel="2" x14ac:dyDescent="0.35">
      <c r="A754" s="501"/>
      <c r="B754" s="596"/>
      <c r="C754" s="596"/>
      <c r="D754" s="596"/>
      <c r="E754" s="596"/>
      <c r="F754" s="596"/>
      <c r="G754" s="503"/>
    </row>
    <row r="755" spans="1:7" outlineLevel="2" x14ac:dyDescent="0.35">
      <c r="A755" s="501"/>
      <c r="B755" s="596"/>
      <c r="C755" s="596"/>
      <c r="D755" s="596"/>
      <c r="E755" s="596"/>
      <c r="F755" s="596"/>
      <c r="G755" s="503"/>
    </row>
    <row r="756" spans="1:7" outlineLevel="2" x14ac:dyDescent="0.35">
      <c r="A756" s="504"/>
      <c r="B756" s="505"/>
      <c r="C756" s="505"/>
      <c r="D756" s="505"/>
      <c r="E756" s="505"/>
      <c r="F756" s="505"/>
      <c r="G756" s="506"/>
    </row>
    <row r="757" spans="1:7" ht="15.5" outlineLevel="2" x14ac:dyDescent="0.35">
      <c r="A757" s="77">
        <f>'BD9'!A377</f>
        <v>0</v>
      </c>
      <c r="B757" s="81">
        <f>'BD9'!G377</f>
        <v>0</v>
      </c>
      <c r="C757" s="20"/>
      <c r="D757" s="20"/>
      <c r="E757" s="20"/>
      <c r="F757" s="20"/>
      <c r="G757" s="20"/>
    </row>
    <row r="758" spans="1:7" outlineLevel="2" x14ac:dyDescent="0.35">
      <c r="A758" s="498" t="s">
        <v>145</v>
      </c>
      <c r="B758" s="499"/>
      <c r="C758" s="499"/>
      <c r="D758" s="499"/>
      <c r="E758" s="499"/>
      <c r="F758" s="499"/>
      <c r="G758" s="500"/>
    </row>
    <row r="759" spans="1:7" outlineLevel="2" x14ac:dyDescent="0.35">
      <c r="A759" s="501"/>
      <c r="B759" s="596"/>
      <c r="C759" s="596"/>
      <c r="D759" s="596"/>
      <c r="E759" s="596"/>
      <c r="F759" s="596"/>
      <c r="G759" s="503"/>
    </row>
    <row r="760" spans="1:7" outlineLevel="2" x14ac:dyDescent="0.35">
      <c r="A760" s="501"/>
      <c r="B760" s="596"/>
      <c r="C760" s="596"/>
      <c r="D760" s="596"/>
      <c r="E760" s="596"/>
      <c r="F760" s="596"/>
      <c r="G760" s="503"/>
    </row>
    <row r="761" spans="1:7" outlineLevel="2" x14ac:dyDescent="0.35">
      <c r="A761" s="501"/>
      <c r="B761" s="596"/>
      <c r="C761" s="596"/>
      <c r="D761" s="596"/>
      <c r="E761" s="596"/>
      <c r="F761" s="596"/>
      <c r="G761" s="503"/>
    </row>
    <row r="762" spans="1:7" outlineLevel="2" x14ac:dyDescent="0.35">
      <c r="A762" s="501"/>
      <c r="B762" s="596"/>
      <c r="C762" s="596"/>
      <c r="D762" s="596"/>
      <c r="E762" s="596"/>
      <c r="F762" s="596"/>
      <c r="G762" s="503"/>
    </row>
    <row r="763" spans="1:7" outlineLevel="2" x14ac:dyDescent="0.35">
      <c r="A763" s="501"/>
      <c r="B763" s="596"/>
      <c r="C763" s="596"/>
      <c r="D763" s="596"/>
      <c r="E763" s="596"/>
      <c r="F763" s="596"/>
      <c r="G763" s="503"/>
    </row>
    <row r="764" spans="1:7" outlineLevel="2" x14ac:dyDescent="0.35">
      <c r="A764" s="504"/>
      <c r="B764" s="505"/>
      <c r="C764" s="505"/>
      <c r="D764" s="505"/>
      <c r="E764" s="505"/>
      <c r="F764" s="505"/>
      <c r="G764" s="506"/>
    </row>
    <row r="765" spans="1:7" ht="15.5" outlineLevel="2" x14ac:dyDescent="0.35">
      <c r="A765" s="77">
        <f>'BD9'!A378</f>
        <v>0</v>
      </c>
      <c r="B765" s="81">
        <f>'BD9'!G378</f>
        <v>0</v>
      </c>
      <c r="C765" s="20"/>
      <c r="D765" s="20"/>
      <c r="E765" s="20"/>
      <c r="F765" s="20"/>
      <c r="G765" s="20"/>
    </row>
    <row r="766" spans="1:7" outlineLevel="2" x14ac:dyDescent="0.35">
      <c r="A766" s="498" t="s">
        <v>145</v>
      </c>
      <c r="B766" s="499"/>
      <c r="C766" s="499"/>
      <c r="D766" s="499"/>
      <c r="E766" s="499"/>
      <c r="F766" s="499"/>
      <c r="G766" s="500"/>
    </row>
    <row r="767" spans="1:7" outlineLevel="2" x14ac:dyDescent="0.35">
      <c r="A767" s="501"/>
      <c r="B767" s="596"/>
      <c r="C767" s="596"/>
      <c r="D767" s="596"/>
      <c r="E767" s="596"/>
      <c r="F767" s="596"/>
      <c r="G767" s="503"/>
    </row>
    <row r="768" spans="1:7" outlineLevel="2" x14ac:dyDescent="0.35">
      <c r="A768" s="501"/>
      <c r="B768" s="596"/>
      <c r="C768" s="596"/>
      <c r="D768" s="596"/>
      <c r="E768" s="596"/>
      <c r="F768" s="596"/>
      <c r="G768" s="503"/>
    </row>
    <row r="769" spans="1:7" outlineLevel="2" x14ac:dyDescent="0.35">
      <c r="A769" s="501"/>
      <c r="B769" s="596"/>
      <c r="C769" s="596"/>
      <c r="D769" s="596"/>
      <c r="E769" s="596"/>
      <c r="F769" s="596"/>
      <c r="G769" s="503"/>
    </row>
    <row r="770" spans="1:7" outlineLevel="2" x14ac:dyDescent="0.35">
      <c r="A770" s="501"/>
      <c r="B770" s="596"/>
      <c r="C770" s="596"/>
      <c r="D770" s="596"/>
      <c r="E770" s="596"/>
      <c r="F770" s="596"/>
      <c r="G770" s="503"/>
    </row>
    <row r="771" spans="1:7" outlineLevel="2" x14ac:dyDescent="0.35">
      <c r="A771" s="501"/>
      <c r="B771" s="596"/>
      <c r="C771" s="596"/>
      <c r="D771" s="596"/>
      <c r="E771" s="596"/>
      <c r="F771" s="596"/>
      <c r="G771" s="503"/>
    </row>
    <row r="772" spans="1:7" outlineLevel="2" x14ac:dyDescent="0.35">
      <c r="A772" s="504"/>
      <c r="B772" s="505"/>
      <c r="C772" s="505"/>
      <c r="D772" s="505"/>
      <c r="E772" s="505"/>
      <c r="F772" s="505"/>
      <c r="G772" s="506"/>
    </row>
    <row r="773" spans="1:7" ht="15.5" outlineLevel="2" x14ac:dyDescent="0.35">
      <c r="A773" s="77">
        <f>'BD9'!A379</f>
        <v>0</v>
      </c>
      <c r="B773" s="81">
        <f>'BD9'!G379</f>
        <v>0</v>
      </c>
      <c r="C773" s="20"/>
      <c r="D773" s="20"/>
      <c r="E773" s="20"/>
      <c r="F773" s="20"/>
      <c r="G773" s="20"/>
    </row>
    <row r="774" spans="1:7" ht="14.5" customHeight="1" outlineLevel="2" x14ac:dyDescent="0.35">
      <c r="A774" s="498" t="s">
        <v>145</v>
      </c>
      <c r="B774" s="499"/>
      <c r="C774" s="499"/>
      <c r="D774" s="499"/>
      <c r="E774" s="499"/>
      <c r="F774" s="499"/>
      <c r="G774" s="500"/>
    </row>
    <row r="775" spans="1:7" outlineLevel="2" x14ac:dyDescent="0.35">
      <c r="A775" s="501"/>
      <c r="B775" s="596"/>
      <c r="C775" s="596"/>
      <c r="D775" s="596"/>
      <c r="E775" s="596"/>
      <c r="F775" s="596"/>
      <c r="G775" s="503"/>
    </row>
    <row r="776" spans="1:7" outlineLevel="2" x14ac:dyDescent="0.35">
      <c r="A776" s="501"/>
      <c r="B776" s="596"/>
      <c r="C776" s="596"/>
      <c r="D776" s="596"/>
      <c r="E776" s="596"/>
      <c r="F776" s="596"/>
      <c r="G776" s="503"/>
    </row>
    <row r="777" spans="1:7" outlineLevel="2" x14ac:dyDescent="0.35">
      <c r="A777" s="501"/>
      <c r="B777" s="596"/>
      <c r="C777" s="596"/>
      <c r="D777" s="596"/>
      <c r="E777" s="596"/>
      <c r="F777" s="596"/>
      <c r="G777" s="503"/>
    </row>
    <row r="778" spans="1:7" outlineLevel="2" x14ac:dyDescent="0.35">
      <c r="A778" s="501"/>
      <c r="B778" s="596"/>
      <c r="C778" s="596"/>
      <c r="D778" s="596"/>
      <c r="E778" s="596"/>
      <c r="F778" s="596"/>
      <c r="G778" s="503"/>
    </row>
    <row r="779" spans="1:7" outlineLevel="2" x14ac:dyDescent="0.35">
      <c r="A779" s="501"/>
      <c r="B779" s="596"/>
      <c r="C779" s="596"/>
      <c r="D779" s="596"/>
      <c r="E779" s="596"/>
      <c r="F779" s="596"/>
      <c r="G779" s="503"/>
    </row>
    <row r="780" spans="1:7" outlineLevel="2" x14ac:dyDescent="0.35">
      <c r="A780" s="504"/>
      <c r="B780" s="505"/>
      <c r="C780" s="505"/>
      <c r="D780" s="505"/>
      <c r="E780" s="505"/>
      <c r="F780" s="505"/>
      <c r="G780" s="506"/>
    </row>
    <row r="781" spans="1:7" outlineLevel="1" x14ac:dyDescent="0.35">
      <c r="B781" s="20"/>
      <c r="C781" s="20"/>
      <c r="D781" s="20"/>
      <c r="E781" s="20"/>
      <c r="F781" s="20"/>
      <c r="G781" s="20"/>
    </row>
    <row r="782" spans="1:7" ht="15" thickBot="1" x14ac:dyDescent="0.4"/>
    <row r="783" spans="1:7" ht="69.650000000000006" customHeight="1" thickBot="1" x14ac:dyDescent="0.4">
      <c r="A783" s="166" t="s">
        <v>7</v>
      </c>
      <c r="B783" s="563" t="s">
        <v>157</v>
      </c>
      <c r="C783" s="564"/>
      <c r="D783" s="564"/>
      <c r="E783" s="564"/>
      <c r="F783" s="564"/>
      <c r="G783" s="580"/>
    </row>
    <row r="784" spans="1:7" ht="24" thickBot="1" x14ac:dyDescent="0.6">
      <c r="A784" s="16" t="s">
        <v>39</v>
      </c>
      <c r="B784" s="466">
        <f>B786+D803</f>
        <v>0</v>
      </c>
      <c r="C784" s="467"/>
    </row>
    <row r="785" spans="1:7" outlineLevel="1" x14ac:dyDescent="0.35"/>
    <row r="786" spans="1:7" ht="18.5" outlineLevel="1" collapsed="1" x14ac:dyDescent="0.35">
      <c r="A786" s="249" t="s">
        <v>138</v>
      </c>
      <c r="B786" s="491">
        <f>'BD9'!G391</f>
        <v>0</v>
      </c>
      <c r="C786" s="491"/>
      <c r="D786" s="250"/>
      <c r="E786" s="250"/>
      <c r="F786" s="250"/>
      <c r="G786" s="250"/>
    </row>
    <row r="787" spans="1:7" hidden="1" outlineLevel="2" x14ac:dyDescent="0.35">
      <c r="A787" s="584">
        <f>'BD9'!A386</f>
        <v>0</v>
      </c>
      <c r="B787" s="586"/>
      <c r="C787" s="593" t="s">
        <v>144</v>
      </c>
      <c r="D787" s="593"/>
      <c r="E787" s="593"/>
      <c r="F787" s="593"/>
      <c r="G787" s="593"/>
    </row>
    <row r="788" spans="1:7" hidden="1" outlineLevel="2" x14ac:dyDescent="0.35">
      <c r="C788" s="593"/>
      <c r="D788" s="593"/>
      <c r="E788" s="593"/>
      <c r="F788" s="593"/>
      <c r="G788" s="593"/>
    </row>
    <row r="789" spans="1:7" hidden="1" outlineLevel="2" x14ac:dyDescent="0.35">
      <c r="C789" s="593"/>
      <c r="D789" s="593"/>
      <c r="E789" s="593"/>
      <c r="F789" s="593"/>
      <c r="G789" s="593"/>
    </row>
    <row r="790" spans="1:7" hidden="1" outlineLevel="2" x14ac:dyDescent="0.35">
      <c r="A790" s="584">
        <f>'BD9'!A387</f>
        <v>0</v>
      </c>
      <c r="B790" s="586"/>
      <c r="C790" s="593" t="s">
        <v>144</v>
      </c>
      <c r="D790" s="593"/>
      <c r="E790" s="593"/>
      <c r="F790" s="593"/>
      <c r="G790" s="593"/>
    </row>
    <row r="791" spans="1:7" hidden="1" outlineLevel="2" x14ac:dyDescent="0.35">
      <c r="C791" s="593"/>
      <c r="D791" s="593"/>
      <c r="E791" s="593"/>
      <c r="F791" s="593"/>
      <c r="G791" s="593"/>
    </row>
    <row r="792" spans="1:7" hidden="1" outlineLevel="2" x14ac:dyDescent="0.35">
      <c r="C792" s="593"/>
      <c r="D792" s="593"/>
      <c r="E792" s="593"/>
      <c r="F792" s="593"/>
      <c r="G792" s="593"/>
    </row>
    <row r="793" spans="1:7" hidden="1" outlineLevel="2" x14ac:dyDescent="0.35">
      <c r="A793" s="584">
        <f>'BD9'!A388</f>
        <v>0</v>
      </c>
      <c r="B793" s="586"/>
      <c r="C793" s="593" t="s">
        <v>144</v>
      </c>
      <c r="D793" s="593"/>
      <c r="E793" s="593"/>
      <c r="F793" s="593"/>
      <c r="G793" s="593"/>
    </row>
    <row r="794" spans="1:7" hidden="1" outlineLevel="2" x14ac:dyDescent="0.35">
      <c r="C794" s="593"/>
      <c r="D794" s="593"/>
      <c r="E794" s="593"/>
      <c r="F794" s="593"/>
      <c r="G794" s="593"/>
    </row>
    <row r="795" spans="1:7" hidden="1" outlineLevel="2" x14ac:dyDescent="0.35">
      <c r="C795" s="593"/>
      <c r="D795" s="593"/>
      <c r="E795" s="593"/>
      <c r="F795" s="593"/>
      <c r="G795" s="593"/>
    </row>
    <row r="796" spans="1:7" hidden="1" outlineLevel="2" x14ac:dyDescent="0.35">
      <c r="A796" s="584">
        <f>'BD9'!A389</f>
        <v>0</v>
      </c>
      <c r="B796" s="586"/>
      <c r="C796" s="593" t="s">
        <v>144</v>
      </c>
      <c r="D796" s="593"/>
      <c r="E796" s="593"/>
      <c r="F796" s="593"/>
      <c r="G796" s="593"/>
    </row>
    <row r="797" spans="1:7" hidden="1" outlineLevel="2" x14ac:dyDescent="0.35">
      <c r="C797" s="593"/>
      <c r="D797" s="593"/>
      <c r="E797" s="593"/>
      <c r="F797" s="593"/>
      <c r="G797" s="593"/>
    </row>
    <row r="798" spans="1:7" hidden="1" outlineLevel="2" x14ac:dyDescent="0.35">
      <c r="C798" s="593"/>
      <c r="D798" s="593"/>
      <c r="E798" s="593"/>
      <c r="F798" s="593"/>
      <c r="G798" s="593"/>
    </row>
    <row r="799" spans="1:7" hidden="1" outlineLevel="2" x14ac:dyDescent="0.35">
      <c r="A799" s="584">
        <f>'BD9'!A390</f>
        <v>0</v>
      </c>
      <c r="B799" s="586"/>
      <c r="C799" s="593" t="s">
        <v>144</v>
      </c>
      <c r="D799" s="593"/>
      <c r="E799" s="593"/>
      <c r="F799" s="593"/>
      <c r="G799" s="593"/>
    </row>
    <row r="800" spans="1:7" hidden="1" outlineLevel="2" x14ac:dyDescent="0.35">
      <c r="C800" s="593"/>
      <c r="D800" s="593"/>
      <c r="E800" s="593"/>
      <c r="F800" s="593"/>
      <c r="G800" s="593"/>
    </row>
    <row r="801" spans="1:7" hidden="1" outlineLevel="2" x14ac:dyDescent="0.35">
      <c r="C801" s="593"/>
      <c r="D801" s="593"/>
      <c r="E801" s="593"/>
      <c r="F801" s="593"/>
      <c r="G801" s="593"/>
    </row>
    <row r="802" spans="1:7" outlineLevel="1" x14ac:dyDescent="0.35"/>
    <row r="803" spans="1:7" ht="18.5" outlineLevel="1" collapsed="1" x14ac:dyDescent="0.35">
      <c r="A803" s="251" t="s">
        <v>139</v>
      </c>
      <c r="B803" s="250"/>
      <c r="C803" s="250"/>
      <c r="D803" s="491">
        <f>'BD9'!G400</f>
        <v>0</v>
      </c>
      <c r="E803" s="491"/>
      <c r="F803" s="250"/>
      <c r="G803" s="250"/>
    </row>
    <row r="804" spans="1:7" hidden="1" outlineLevel="2" x14ac:dyDescent="0.35">
      <c r="A804" s="584">
        <f>'BD9'!A395</f>
        <v>0</v>
      </c>
      <c r="B804" s="584"/>
      <c r="C804" s="593" t="s">
        <v>144</v>
      </c>
      <c r="D804" s="593"/>
      <c r="E804" s="593"/>
      <c r="F804" s="593"/>
      <c r="G804" s="593"/>
    </row>
    <row r="805" spans="1:7" hidden="1" outlineLevel="2" x14ac:dyDescent="0.35">
      <c r="C805" s="593"/>
      <c r="D805" s="593"/>
      <c r="E805" s="593"/>
      <c r="F805" s="593"/>
      <c r="G805" s="593"/>
    </row>
    <row r="806" spans="1:7" hidden="1" outlineLevel="2" x14ac:dyDescent="0.35">
      <c r="C806" s="593"/>
      <c r="D806" s="593"/>
      <c r="E806" s="593"/>
      <c r="F806" s="593"/>
      <c r="G806" s="593"/>
    </row>
    <row r="807" spans="1:7" hidden="1" outlineLevel="2" x14ac:dyDescent="0.35">
      <c r="A807" s="584">
        <f>'BD9'!A396</f>
        <v>0</v>
      </c>
      <c r="B807" s="586"/>
      <c r="C807" s="593" t="s">
        <v>144</v>
      </c>
      <c r="D807" s="593"/>
      <c r="E807" s="593"/>
      <c r="F807" s="593"/>
      <c r="G807" s="593"/>
    </row>
    <row r="808" spans="1:7" hidden="1" outlineLevel="2" x14ac:dyDescent="0.35">
      <c r="C808" s="593"/>
      <c r="D808" s="593"/>
      <c r="E808" s="593"/>
      <c r="F808" s="593"/>
      <c r="G808" s="593"/>
    </row>
    <row r="809" spans="1:7" hidden="1" outlineLevel="2" x14ac:dyDescent="0.35">
      <c r="C809" s="593"/>
      <c r="D809" s="593"/>
      <c r="E809" s="593"/>
      <c r="F809" s="593"/>
      <c r="G809" s="593"/>
    </row>
    <row r="810" spans="1:7" hidden="1" outlineLevel="2" x14ac:dyDescent="0.35">
      <c r="A810" s="584">
        <f>'BD9'!A397</f>
        <v>0</v>
      </c>
      <c r="B810" s="586"/>
      <c r="C810" s="593" t="s">
        <v>144</v>
      </c>
      <c r="D810" s="593"/>
      <c r="E810" s="593"/>
      <c r="F810" s="593"/>
      <c r="G810" s="593"/>
    </row>
    <row r="811" spans="1:7" hidden="1" outlineLevel="2" x14ac:dyDescent="0.35">
      <c r="C811" s="593"/>
      <c r="D811" s="593"/>
      <c r="E811" s="593"/>
      <c r="F811" s="593"/>
      <c r="G811" s="593"/>
    </row>
    <row r="812" spans="1:7" hidden="1" outlineLevel="2" x14ac:dyDescent="0.35">
      <c r="C812" s="593"/>
      <c r="D812" s="593"/>
      <c r="E812" s="593"/>
      <c r="F812" s="593"/>
      <c r="G812" s="593"/>
    </row>
    <row r="813" spans="1:7" hidden="1" outlineLevel="2" x14ac:dyDescent="0.35">
      <c r="A813" s="584">
        <f>'BD9'!A398</f>
        <v>0</v>
      </c>
      <c r="B813" s="586"/>
      <c r="C813" s="593" t="s">
        <v>144</v>
      </c>
      <c r="D813" s="593"/>
      <c r="E813" s="593"/>
      <c r="F813" s="593"/>
      <c r="G813" s="593"/>
    </row>
    <row r="814" spans="1:7" hidden="1" outlineLevel="2" x14ac:dyDescent="0.35">
      <c r="C814" s="593"/>
      <c r="D814" s="593"/>
      <c r="E814" s="593"/>
      <c r="F814" s="593"/>
      <c r="G814" s="593"/>
    </row>
    <row r="815" spans="1:7" hidden="1" outlineLevel="2" x14ac:dyDescent="0.35">
      <c r="C815" s="593"/>
      <c r="D815" s="593"/>
      <c r="E815" s="593"/>
      <c r="F815" s="593"/>
      <c r="G815" s="593"/>
    </row>
    <row r="816" spans="1:7" hidden="1" outlineLevel="2" x14ac:dyDescent="0.35">
      <c r="A816" s="584">
        <f>'BD9'!A399</f>
        <v>0</v>
      </c>
      <c r="B816" s="586"/>
      <c r="C816" s="593" t="s">
        <v>144</v>
      </c>
      <c r="D816" s="593"/>
      <c r="E816" s="593"/>
      <c r="F816" s="593"/>
      <c r="G816" s="593"/>
    </row>
    <row r="817" spans="1:7" hidden="1" outlineLevel="2" x14ac:dyDescent="0.35">
      <c r="C817" s="593"/>
      <c r="D817" s="593"/>
      <c r="E817" s="593"/>
      <c r="F817" s="593"/>
      <c r="G817" s="593"/>
    </row>
    <row r="818" spans="1:7" hidden="1" outlineLevel="2" x14ac:dyDescent="0.35">
      <c r="C818" s="593"/>
      <c r="D818" s="593"/>
      <c r="E818" s="593"/>
      <c r="F818" s="593"/>
      <c r="G818" s="593"/>
    </row>
    <row r="820" spans="1:7" ht="15" thickBot="1" x14ac:dyDescent="0.4"/>
    <row r="821" spans="1:7" ht="29" thickBot="1" x14ac:dyDescent="0.4">
      <c r="A821" s="166" t="s">
        <v>8</v>
      </c>
      <c r="B821" s="573"/>
      <c r="C821" s="574"/>
      <c r="D821" s="574"/>
      <c r="E821" s="574"/>
      <c r="F821" s="574"/>
      <c r="G821" s="575"/>
    </row>
    <row r="822" spans="1:7" ht="24" thickBot="1" x14ac:dyDescent="0.6">
      <c r="A822" s="16" t="s">
        <v>39</v>
      </c>
      <c r="B822" s="466">
        <f>B825+B1101</f>
        <v>0</v>
      </c>
      <c r="C822" s="467"/>
    </row>
    <row r="823" spans="1:7" ht="15" thickBot="1" x14ac:dyDescent="0.4"/>
    <row r="824" spans="1:7" ht="55.15" customHeight="1" thickBot="1" x14ac:dyDescent="0.4">
      <c r="A824" s="176" t="s">
        <v>98</v>
      </c>
      <c r="B824" s="477" t="s">
        <v>158</v>
      </c>
      <c r="C824" s="478"/>
      <c r="D824" s="478"/>
      <c r="E824" s="478"/>
      <c r="F824" s="478"/>
      <c r="G824" s="479"/>
    </row>
    <row r="825" spans="1:7" ht="24" thickBot="1" x14ac:dyDescent="0.6">
      <c r="A825" s="16" t="s">
        <v>39</v>
      </c>
      <c r="B825" s="466">
        <f>B834+B887+D940+C993+B1046</f>
        <v>0</v>
      </c>
      <c r="C825" s="467"/>
    </row>
    <row r="826" spans="1:7" outlineLevel="1" collapsed="1" x14ac:dyDescent="0.35"/>
    <row r="827" spans="1:7" outlineLevel="1" x14ac:dyDescent="0.35">
      <c r="A827" s="599" t="s">
        <v>49</v>
      </c>
      <c r="B827" s="599"/>
      <c r="C827" s="599"/>
      <c r="D827" s="599"/>
      <c r="E827" s="599"/>
      <c r="F827" s="599"/>
      <c r="G827" s="599"/>
    </row>
    <row r="828" spans="1:7" ht="111" customHeight="1" outlineLevel="2" x14ac:dyDescent="0.35">
      <c r="A828" s="175" t="s">
        <v>52</v>
      </c>
      <c r="B828" s="600" t="s">
        <v>276</v>
      </c>
      <c r="C828" s="600"/>
      <c r="D828" s="600"/>
      <c r="E828" s="600"/>
      <c r="F828" s="600"/>
      <c r="G828" s="600"/>
    </row>
    <row r="829" spans="1:7" ht="27.65" customHeight="1" outlineLevel="2" x14ac:dyDescent="0.35">
      <c r="A829" s="174" t="s">
        <v>53</v>
      </c>
      <c r="B829" s="598" t="s">
        <v>71</v>
      </c>
      <c r="C829" s="598"/>
      <c r="D829" s="598"/>
      <c r="E829" s="598"/>
      <c r="F829" s="598"/>
      <c r="G829" s="598"/>
    </row>
    <row r="830" spans="1:7" ht="112.15" customHeight="1" outlineLevel="2" x14ac:dyDescent="0.35">
      <c r="A830" s="173" t="s">
        <v>54</v>
      </c>
      <c r="B830" s="597" t="s">
        <v>64</v>
      </c>
      <c r="C830" s="597"/>
      <c r="D830" s="597"/>
      <c r="E830" s="597"/>
      <c r="F830" s="597"/>
      <c r="G830" s="597"/>
    </row>
    <row r="831" spans="1:7" ht="27" customHeight="1" outlineLevel="2" x14ac:dyDescent="0.35">
      <c r="A831" s="174" t="s">
        <v>55</v>
      </c>
      <c r="B831" s="598" t="s">
        <v>56</v>
      </c>
      <c r="C831" s="598"/>
      <c r="D831" s="598"/>
      <c r="E831" s="598"/>
      <c r="F831" s="598"/>
      <c r="G831" s="598"/>
    </row>
    <row r="832" spans="1:7" ht="83.5" customHeight="1" outlineLevel="2" x14ac:dyDescent="0.35">
      <c r="A832" s="173" t="s">
        <v>57</v>
      </c>
      <c r="B832" s="597" t="s">
        <v>58</v>
      </c>
      <c r="C832" s="597"/>
      <c r="D832" s="597"/>
      <c r="E832" s="597"/>
      <c r="F832" s="597"/>
      <c r="G832" s="597"/>
    </row>
    <row r="833" spans="1:7" outlineLevel="1" x14ac:dyDescent="0.35"/>
    <row r="834" spans="1:7" ht="18.5" outlineLevel="1" x14ac:dyDescent="0.35">
      <c r="A834" s="56" t="s">
        <v>100</v>
      </c>
      <c r="B834" s="491">
        <f>'BD9'!G424</f>
        <v>0</v>
      </c>
      <c r="C834" s="491"/>
      <c r="D834" s="170"/>
      <c r="E834" s="170"/>
      <c r="F834" s="170"/>
      <c r="G834" s="170"/>
    </row>
    <row r="835" spans="1:7" ht="14.5" customHeight="1" outlineLevel="1" x14ac:dyDescent="0.35">
      <c r="A835" s="587" t="s">
        <v>123</v>
      </c>
      <c r="B835" s="588"/>
      <c r="C835" s="588"/>
      <c r="D835" s="588"/>
      <c r="E835" s="588"/>
      <c r="F835" s="588"/>
      <c r="G835" s="589"/>
    </row>
    <row r="836" spans="1:7" s="171" customFormat="1" ht="14.5" customHeight="1" outlineLevel="1" x14ac:dyDescent="0.35">
      <c r="A836" s="584">
        <f>'BD9'!A413</f>
        <v>0</v>
      </c>
      <c r="B836" s="586"/>
      <c r="C836" s="215">
        <f>'BD9'!G413</f>
        <v>0</v>
      </c>
    </row>
    <row r="837" spans="1:7" s="171" customFormat="1" ht="14.5" customHeight="1" outlineLevel="1" x14ac:dyDescent="0.35">
      <c r="A837" s="499" t="s">
        <v>145</v>
      </c>
      <c r="B837" s="499"/>
      <c r="C837" s="499"/>
      <c r="D837" s="499"/>
      <c r="E837" s="499"/>
      <c r="F837" s="499"/>
      <c r="G837" s="500"/>
    </row>
    <row r="838" spans="1:7" s="171" customFormat="1" ht="14.5" customHeight="1" outlineLevel="1" x14ac:dyDescent="0.35">
      <c r="A838" s="502"/>
      <c r="B838" s="502"/>
      <c r="C838" s="502"/>
      <c r="D838" s="502"/>
      <c r="E838" s="502"/>
      <c r="F838" s="502"/>
      <c r="G838" s="503"/>
    </row>
    <row r="839" spans="1:7" s="171" customFormat="1" ht="14.5" customHeight="1" outlineLevel="1" x14ac:dyDescent="0.35">
      <c r="A839" s="502"/>
      <c r="B839" s="502"/>
      <c r="C839" s="502"/>
      <c r="D839" s="502"/>
      <c r="E839" s="502"/>
      <c r="F839" s="502"/>
      <c r="G839" s="503"/>
    </row>
    <row r="840" spans="1:7" s="171" customFormat="1" outlineLevel="1" x14ac:dyDescent="0.35">
      <c r="A840" s="505"/>
      <c r="B840" s="505"/>
      <c r="C840" s="505"/>
      <c r="D840" s="505"/>
      <c r="E840" s="505"/>
      <c r="F840" s="505"/>
      <c r="G840" s="506"/>
    </row>
    <row r="841" spans="1:7" s="171" customFormat="1" ht="14.5" customHeight="1" outlineLevel="1" x14ac:dyDescent="0.35">
      <c r="A841" s="584">
        <f>'BD9'!A414</f>
        <v>0</v>
      </c>
      <c r="B841" s="586"/>
      <c r="C841" s="215">
        <f>'BD9'!G414</f>
        <v>0</v>
      </c>
    </row>
    <row r="842" spans="1:7" s="171" customFormat="1" ht="14.5" customHeight="1" outlineLevel="1" x14ac:dyDescent="0.35">
      <c r="A842" s="499" t="s">
        <v>145</v>
      </c>
      <c r="B842" s="499"/>
      <c r="C842" s="499"/>
      <c r="D842" s="499"/>
      <c r="E842" s="499"/>
      <c r="F842" s="499"/>
      <c r="G842" s="500"/>
    </row>
    <row r="843" spans="1:7" s="171" customFormat="1" ht="14.5" customHeight="1" outlineLevel="1" x14ac:dyDescent="0.35">
      <c r="A843" s="502"/>
      <c r="B843" s="502"/>
      <c r="C843" s="502"/>
      <c r="D843" s="502"/>
      <c r="E843" s="502"/>
      <c r="F843" s="502"/>
      <c r="G843" s="503"/>
    </row>
    <row r="844" spans="1:7" s="171" customFormat="1" ht="14.5" customHeight="1" outlineLevel="1" x14ac:dyDescent="0.35">
      <c r="A844" s="502"/>
      <c r="B844" s="502"/>
      <c r="C844" s="502"/>
      <c r="D844" s="502"/>
      <c r="E844" s="502"/>
      <c r="F844" s="502"/>
      <c r="G844" s="503"/>
    </row>
    <row r="845" spans="1:7" s="171" customFormat="1" outlineLevel="1" x14ac:dyDescent="0.35">
      <c r="A845" s="505"/>
      <c r="B845" s="505"/>
      <c r="C845" s="505"/>
      <c r="D845" s="505"/>
      <c r="E845" s="505"/>
      <c r="F845" s="505"/>
      <c r="G845" s="506"/>
    </row>
    <row r="846" spans="1:7" s="171" customFormat="1" ht="14.5" customHeight="1" outlineLevel="1" x14ac:dyDescent="0.35">
      <c r="A846" s="584">
        <f>'BD9'!A415</f>
        <v>0</v>
      </c>
      <c r="B846" s="586"/>
      <c r="C846" s="215">
        <f>'BD9'!G415</f>
        <v>0</v>
      </c>
    </row>
    <row r="847" spans="1:7" s="171" customFormat="1" ht="14.5" customHeight="1" outlineLevel="1" x14ac:dyDescent="0.35">
      <c r="A847" s="499" t="s">
        <v>145</v>
      </c>
      <c r="B847" s="499"/>
      <c r="C847" s="499"/>
      <c r="D847" s="499"/>
      <c r="E847" s="499"/>
      <c r="F847" s="499"/>
      <c r="G847" s="500"/>
    </row>
    <row r="848" spans="1:7" s="171" customFormat="1" ht="14.5" customHeight="1" outlineLevel="1" x14ac:dyDescent="0.35">
      <c r="A848" s="502"/>
      <c r="B848" s="502"/>
      <c r="C848" s="502"/>
      <c r="D848" s="502"/>
      <c r="E848" s="502"/>
      <c r="F848" s="502"/>
      <c r="G848" s="503"/>
    </row>
    <row r="849" spans="1:7" s="171" customFormat="1" ht="14.5" customHeight="1" outlineLevel="1" x14ac:dyDescent="0.35">
      <c r="A849" s="502"/>
      <c r="B849" s="502"/>
      <c r="C849" s="502"/>
      <c r="D849" s="502"/>
      <c r="E849" s="502"/>
      <c r="F849" s="502"/>
      <c r="G849" s="503"/>
    </row>
    <row r="850" spans="1:7" s="171" customFormat="1" outlineLevel="1" x14ac:dyDescent="0.35">
      <c r="A850" s="505"/>
      <c r="B850" s="505"/>
      <c r="C850" s="505"/>
      <c r="D850" s="505"/>
      <c r="E850" s="505"/>
      <c r="F850" s="505"/>
      <c r="G850" s="506"/>
    </row>
    <row r="851" spans="1:7" s="171" customFormat="1" ht="14.5" customHeight="1" outlineLevel="1" x14ac:dyDescent="0.35">
      <c r="A851" s="584">
        <f>'BD9'!A416</f>
        <v>0</v>
      </c>
      <c r="B851" s="586"/>
      <c r="C851" s="215">
        <f>'BD9'!G416</f>
        <v>0</v>
      </c>
      <c r="D851" s="272"/>
      <c r="E851" s="272"/>
      <c r="F851" s="272"/>
    </row>
    <row r="852" spans="1:7" s="171" customFormat="1" ht="14.5" customHeight="1" outlineLevel="1" x14ac:dyDescent="0.35">
      <c r="A852" s="499" t="s">
        <v>145</v>
      </c>
      <c r="B852" s="499"/>
      <c r="C852" s="499"/>
      <c r="D852" s="499"/>
      <c r="E852" s="499"/>
      <c r="F852" s="499"/>
      <c r="G852" s="500"/>
    </row>
    <row r="853" spans="1:7" s="171" customFormat="1" ht="14.5" customHeight="1" outlineLevel="1" x14ac:dyDescent="0.35">
      <c r="A853" s="502"/>
      <c r="B853" s="502"/>
      <c r="C853" s="502"/>
      <c r="D853" s="502"/>
      <c r="E853" s="502"/>
      <c r="F853" s="502"/>
      <c r="G853" s="503"/>
    </row>
    <row r="854" spans="1:7" s="171" customFormat="1" ht="14.5" customHeight="1" outlineLevel="1" x14ac:dyDescent="0.35">
      <c r="A854" s="502"/>
      <c r="B854" s="502"/>
      <c r="C854" s="502"/>
      <c r="D854" s="502"/>
      <c r="E854" s="502"/>
      <c r="F854" s="502"/>
      <c r="G854" s="503"/>
    </row>
    <row r="855" spans="1:7" s="171" customFormat="1" outlineLevel="1" x14ac:dyDescent="0.35">
      <c r="A855" s="505"/>
      <c r="B855" s="505"/>
      <c r="C855" s="505"/>
      <c r="D855" s="505"/>
      <c r="E855" s="505"/>
      <c r="F855" s="505"/>
      <c r="G855" s="506"/>
    </row>
    <row r="856" spans="1:7" s="171" customFormat="1" ht="14.5" customHeight="1" outlineLevel="1" x14ac:dyDescent="0.35">
      <c r="A856" s="584">
        <f>'BD9'!A417</f>
        <v>0</v>
      </c>
      <c r="B856" s="586"/>
      <c r="C856" s="215">
        <f>'BD9'!G417</f>
        <v>0</v>
      </c>
    </row>
    <row r="857" spans="1:7" s="171" customFormat="1" ht="14.5" customHeight="1" outlineLevel="1" x14ac:dyDescent="0.35">
      <c r="A857" s="499" t="s">
        <v>145</v>
      </c>
      <c r="B857" s="499"/>
      <c r="C857" s="499"/>
      <c r="D857" s="499"/>
      <c r="E857" s="499"/>
      <c r="F857" s="499"/>
      <c r="G857" s="500"/>
    </row>
    <row r="858" spans="1:7" s="171" customFormat="1" ht="14.5" customHeight="1" outlineLevel="1" x14ac:dyDescent="0.35">
      <c r="A858" s="502"/>
      <c r="B858" s="502"/>
      <c r="C858" s="502"/>
      <c r="D858" s="502"/>
      <c r="E858" s="502"/>
      <c r="F858" s="502"/>
      <c r="G858" s="503"/>
    </row>
    <row r="859" spans="1:7" s="171" customFormat="1" ht="14.5" customHeight="1" outlineLevel="1" x14ac:dyDescent="0.35">
      <c r="A859" s="502"/>
      <c r="B859" s="502"/>
      <c r="C859" s="502"/>
      <c r="D859" s="502"/>
      <c r="E859" s="502"/>
      <c r="F859" s="502"/>
      <c r="G859" s="503"/>
    </row>
    <row r="860" spans="1:7" s="171" customFormat="1" outlineLevel="1" x14ac:dyDescent="0.35">
      <c r="A860" s="505"/>
      <c r="B860" s="505"/>
      <c r="C860" s="505"/>
      <c r="D860" s="505"/>
      <c r="E860" s="505"/>
      <c r="F860" s="505"/>
      <c r="G860" s="506"/>
    </row>
    <row r="861" spans="1:7" s="171" customFormat="1" ht="14.5" customHeight="1" outlineLevel="2" x14ac:dyDescent="0.35">
      <c r="A861" s="584">
        <f>'BD9'!A418</f>
        <v>0</v>
      </c>
      <c r="B861" s="586"/>
      <c r="C861" s="215">
        <f>'BD9'!G418</f>
        <v>0</v>
      </c>
    </row>
    <row r="862" spans="1:7" s="171" customFormat="1" ht="14.5" customHeight="1" outlineLevel="2" x14ac:dyDescent="0.35">
      <c r="A862" s="499" t="s">
        <v>145</v>
      </c>
      <c r="B862" s="499"/>
      <c r="C862" s="499"/>
      <c r="D862" s="499"/>
      <c r="E862" s="499"/>
      <c r="F862" s="499"/>
      <c r="G862" s="500"/>
    </row>
    <row r="863" spans="1:7" s="171" customFormat="1" ht="14.5" customHeight="1" outlineLevel="2" x14ac:dyDescent="0.35">
      <c r="A863" s="502"/>
      <c r="B863" s="502"/>
      <c r="C863" s="502"/>
      <c r="D863" s="502"/>
      <c r="E863" s="502"/>
      <c r="F863" s="502"/>
      <c r="G863" s="503"/>
    </row>
    <row r="864" spans="1:7" s="171" customFormat="1" ht="14.5" customHeight="1" outlineLevel="2" x14ac:dyDescent="0.35">
      <c r="A864" s="502"/>
      <c r="B864" s="502"/>
      <c r="C864" s="502"/>
      <c r="D864" s="502"/>
      <c r="E864" s="502"/>
      <c r="F864" s="502"/>
      <c r="G864" s="503"/>
    </row>
    <row r="865" spans="1:7" s="171" customFormat="1" outlineLevel="2" x14ac:dyDescent="0.35">
      <c r="A865" s="505"/>
      <c r="B865" s="505"/>
      <c r="C865" s="505"/>
      <c r="D865" s="505"/>
      <c r="E865" s="505"/>
      <c r="F865" s="505"/>
      <c r="G865" s="506"/>
    </row>
    <row r="866" spans="1:7" s="171" customFormat="1" ht="14.5" customHeight="1" outlineLevel="2" x14ac:dyDescent="0.35">
      <c r="A866" s="584">
        <f>'BD9'!A419</f>
        <v>0</v>
      </c>
      <c r="B866" s="586"/>
      <c r="C866" s="215">
        <f>'BD9'!G419</f>
        <v>0</v>
      </c>
    </row>
    <row r="867" spans="1:7" s="171" customFormat="1" ht="14.5" customHeight="1" outlineLevel="2" x14ac:dyDescent="0.35">
      <c r="A867" s="499" t="s">
        <v>145</v>
      </c>
      <c r="B867" s="499"/>
      <c r="C867" s="499"/>
      <c r="D867" s="499"/>
      <c r="E867" s="499"/>
      <c r="F867" s="499"/>
      <c r="G867" s="500"/>
    </row>
    <row r="868" spans="1:7" s="171" customFormat="1" ht="14.5" customHeight="1" outlineLevel="2" x14ac:dyDescent="0.35">
      <c r="A868" s="502"/>
      <c r="B868" s="502"/>
      <c r="C868" s="502"/>
      <c r="D868" s="502"/>
      <c r="E868" s="502"/>
      <c r="F868" s="502"/>
      <c r="G868" s="503"/>
    </row>
    <row r="869" spans="1:7" s="171" customFormat="1" ht="14.5" customHeight="1" outlineLevel="2" x14ac:dyDescent="0.35">
      <c r="A869" s="502"/>
      <c r="B869" s="502"/>
      <c r="C869" s="502"/>
      <c r="D869" s="502"/>
      <c r="E869" s="502"/>
      <c r="F869" s="502"/>
      <c r="G869" s="503"/>
    </row>
    <row r="870" spans="1:7" s="171" customFormat="1" outlineLevel="2" x14ac:dyDescent="0.35">
      <c r="A870" s="505"/>
      <c r="B870" s="505"/>
      <c r="C870" s="505"/>
      <c r="D870" s="505"/>
      <c r="E870" s="505"/>
      <c r="F870" s="505"/>
      <c r="G870" s="506"/>
    </row>
    <row r="871" spans="1:7" s="171" customFormat="1" ht="14.5" customHeight="1" outlineLevel="2" x14ac:dyDescent="0.35">
      <c r="A871" s="584">
        <f>'BD9'!A420</f>
        <v>0</v>
      </c>
      <c r="B871" s="586"/>
      <c r="C871" s="215">
        <f>'BD9'!G420</f>
        <v>0</v>
      </c>
    </row>
    <row r="872" spans="1:7" s="171" customFormat="1" ht="14.5" customHeight="1" outlineLevel="2" x14ac:dyDescent="0.35">
      <c r="A872" s="499" t="s">
        <v>145</v>
      </c>
      <c r="B872" s="499"/>
      <c r="C872" s="499"/>
      <c r="D872" s="499"/>
      <c r="E872" s="499"/>
      <c r="F872" s="499"/>
      <c r="G872" s="500"/>
    </row>
    <row r="873" spans="1:7" s="171" customFormat="1" ht="14.5" customHeight="1" outlineLevel="2" x14ac:dyDescent="0.35">
      <c r="A873" s="502"/>
      <c r="B873" s="502"/>
      <c r="C873" s="502"/>
      <c r="D873" s="502"/>
      <c r="E873" s="502"/>
      <c r="F873" s="502"/>
      <c r="G873" s="503"/>
    </row>
    <row r="874" spans="1:7" s="171" customFormat="1" ht="14.5" customHeight="1" outlineLevel="2" x14ac:dyDescent="0.35">
      <c r="A874" s="502"/>
      <c r="B874" s="502"/>
      <c r="C874" s="502"/>
      <c r="D874" s="502"/>
      <c r="E874" s="502"/>
      <c r="F874" s="502"/>
      <c r="G874" s="503"/>
    </row>
    <row r="875" spans="1:7" s="171" customFormat="1" outlineLevel="2" x14ac:dyDescent="0.35">
      <c r="A875" s="505"/>
      <c r="B875" s="505"/>
      <c r="C875" s="505"/>
      <c r="D875" s="505"/>
      <c r="E875" s="505"/>
      <c r="F875" s="505"/>
      <c r="G875" s="506"/>
    </row>
    <row r="876" spans="1:7" s="171" customFormat="1" ht="14.5" customHeight="1" outlineLevel="2" x14ac:dyDescent="0.35">
      <c r="A876" s="584">
        <f>'BD9'!A421</f>
        <v>0</v>
      </c>
      <c r="B876" s="586"/>
      <c r="C876" s="215">
        <f>'BD9'!G421</f>
        <v>0</v>
      </c>
    </row>
    <row r="877" spans="1:7" s="171" customFormat="1" ht="14.5" customHeight="1" outlineLevel="2" x14ac:dyDescent="0.35">
      <c r="A877" s="499" t="s">
        <v>145</v>
      </c>
      <c r="B877" s="499"/>
      <c r="C877" s="499"/>
      <c r="D877" s="499"/>
      <c r="E877" s="499"/>
      <c r="F877" s="499"/>
      <c r="G877" s="500"/>
    </row>
    <row r="878" spans="1:7" s="171" customFormat="1" ht="14.5" customHeight="1" outlineLevel="2" x14ac:dyDescent="0.35">
      <c r="A878" s="502"/>
      <c r="B878" s="502"/>
      <c r="C878" s="502"/>
      <c r="D878" s="502"/>
      <c r="E878" s="502"/>
      <c r="F878" s="502"/>
      <c r="G878" s="503"/>
    </row>
    <row r="879" spans="1:7" s="171" customFormat="1" ht="14.5" customHeight="1" outlineLevel="2" x14ac:dyDescent="0.35">
      <c r="A879" s="502"/>
      <c r="B879" s="502"/>
      <c r="C879" s="502"/>
      <c r="D879" s="502"/>
      <c r="E879" s="502"/>
      <c r="F879" s="502"/>
      <c r="G879" s="503"/>
    </row>
    <row r="880" spans="1:7" s="171" customFormat="1" outlineLevel="2" x14ac:dyDescent="0.35">
      <c r="A880" s="505"/>
      <c r="B880" s="505"/>
      <c r="C880" s="505"/>
      <c r="D880" s="505"/>
      <c r="E880" s="505"/>
      <c r="F880" s="505"/>
      <c r="G880" s="506"/>
    </row>
    <row r="881" spans="1:7" s="171" customFormat="1" ht="14.5" customHeight="1" outlineLevel="2" x14ac:dyDescent="0.35">
      <c r="A881" s="584">
        <f>'BD9'!A422</f>
        <v>0</v>
      </c>
      <c r="B881" s="586"/>
      <c r="C881" s="215">
        <f>'BD9'!G422</f>
        <v>0</v>
      </c>
    </row>
    <row r="882" spans="1:7" s="171" customFormat="1" ht="14.5" customHeight="1" outlineLevel="2" x14ac:dyDescent="0.35">
      <c r="A882" s="499" t="s">
        <v>145</v>
      </c>
      <c r="B882" s="499"/>
      <c r="C882" s="499"/>
      <c r="D882" s="499"/>
      <c r="E882" s="499"/>
      <c r="F882" s="499"/>
      <c r="G882" s="500"/>
    </row>
    <row r="883" spans="1:7" s="171" customFormat="1" ht="14.5" customHeight="1" outlineLevel="2" x14ac:dyDescent="0.35">
      <c r="A883" s="502"/>
      <c r="B883" s="502"/>
      <c r="C883" s="502"/>
      <c r="D883" s="502"/>
      <c r="E883" s="502"/>
      <c r="F883" s="502"/>
      <c r="G883" s="503"/>
    </row>
    <row r="884" spans="1:7" s="171" customFormat="1" ht="14.5" customHeight="1" outlineLevel="2" x14ac:dyDescent="0.35">
      <c r="A884" s="502"/>
      <c r="B884" s="502"/>
      <c r="C884" s="502"/>
      <c r="D884" s="502"/>
      <c r="E884" s="502"/>
      <c r="F884" s="502"/>
      <c r="G884" s="503"/>
    </row>
    <row r="885" spans="1:7" s="171" customFormat="1" outlineLevel="2" x14ac:dyDescent="0.35">
      <c r="A885" s="505"/>
      <c r="B885" s="505"/>
      <c r="C885" s="505"/>
      <c r="D885" s="505"/>
      <c r="E885" s="505"/>
      <c r="F885" s="505"/>
      <c r="G885" s="506"/>
    </row>
    <row r="886" spans="1:7" s="168" customFormat="1" outlineLevel="1" x14ac:dyDescent="0.35">
      <c r="B886"/>
      <c r="C886"/>
      <c r="D886"/>
      <c r="E886"/>
      <c r="F886"/>
      <c r="G886" s="43"/>
    </row>
    <row r="887" spans="1:7" s="168" customFormat="1" ht="18.5" outlineLevel="1" x14ac:dyDescent="0.35">
      <c r="A887" s="56" t="s">
        <v>53</v>
      </c>
      <c r="B887" s="491">
        <f>'BD9'!G439</f>
        <v>0</v>
      </c>
      <c r="C887" s="491"/>
      <c r="D887" s="170"/>
      <c r="E887" s="170"/>
      <c r="F887" s="170"/>
      <c r="G887" s="170"/>
    </row>
    <row r="888" spans="1:7" s="168" customFormat="1" outlineLevel="1" x14ac:dyDescent="0.35">
      <c r="A888" s="587" t="s">
        <v>123</v>
      </c>
      <c r="B888" s="588"/>
      <c r="C888" s="588"/>
      <c r="D888" s="588"/>
      <c r="E888" s="588"/>
      <c r="F888" s="588"/>
      <c r="G888" s="589"/>
    </row>
    <row r="889" spans="1:7" s="171" customFormat="1" ht="14.5" customHeight="1" outlineLevel="1" x14ac:dyDescent="0.35">
      <c r="A889" s="172">
        <f>'FA9'!A27</f>
        <v>0</v>
      </c>
      <c r="B889" s="215">
        <f>'FA9'!G27</f>
        <v>0</v>
      </c>
    </row>
    <row r="890" spans="1:7" s="171" customFormat="1" outlineLevel="1" x14ac:dyDescent="0.35">
      <c r="A890" s="499" t="s">
        <v>145</v>
      </c>
      <c r="B890" s="499"/>
      <c r="C890" s="499"/>
      <c r="D890" s="499"/>
      <c r="E890" s="499"/>
      <c r="F890" s="499"/>
      <c r="G890" s="500"/>
    </row>
    <row r="891" spans="1:7" s="171" customFormat="1" outlineLevel="1" x14ac:dyDescent="0.35">
      <c r="A891" s="502"/>
      <c r="B891" s="502"/>
      <c r="C891" s="502"/>
      <c r="D891" s="502"/>
      <c r="E891" s="502"/>
      <c r="F891" s="502"/>
      <c r="G891" s="503"/>
    </row>
    <row r="892" spans="1:7" s="171" customFormat="1" outlineLevel="1" x14ac:dyDescent="0.35">
      <c r="A892" s="502"/>
      <c r="B892" s="502"/>
      <c r="C892" s="502"/>
      <c r="D892" s="502"/>
      <c r="E892" s="502"/>
      <c r="F892" s="502"/>
      <c r="G892" s="503"/>
    </row>
    <row r="893" spans="1:7" s="171" customFormat="1" outlineLevel="1" x14ac:dyDescent="0.35">
      <c r="A893" s="505"/>
      <c r="B893" s="505"/>
      <c r="C893" s="505"/>
      <c r="D893" s="505"/>
      <c r="E893" s="505"/>
      <c r="F893" s="505"/>
      <c r="G893" s="506"/>
    </row>
    <row r="894" spans="1:7" s="171" customFormat="1" ht="14.5" customHeight="1" outlineLevel="1" x14ac:dyDescent="0.35">
      <c r="A894" s="172">
        <f>'FA9'!A28</f>
        <v>0</v>
      </c>
      <c r="B894" s="215">
        <f>'FA9'!G28</f>
        <v>0</v>
      </c>
    </row>
    <row r="895" spans="1:7" s="171" customFormat="1" outlineLevel="1" x14ac:dyDescent="0.35">
      <c r="A895" s="499" t="s">
        <v>145</v>
      </c>
      <c r="B895" s="499"/>
      <c r="C895" s="499"/>
      <c r="D895" s="499"/>
      <c r="E895" s="499"/>
      <c r="F895" s="499"/>
      <c r="G895" s="500"/>
    </row>
    <row r="896" spans="1:7" s="171" customFormat="1" outlineLevel="1" x14ac:dyDescent="0.35">
      <c r="A896" s="502"/>
      <c r="B896" s="502"/>
      <c r="C896" s="502"/>
      <c r="D896" s="502"/>
      <c r="E896" s="502"/>
      <c r="F896" s="502"/>
      <c r="G896" s="503"/>
    </row>
    <row r="897" spans="1:7" s="171" customFormat="1" outlineLevel="1" x14ac:dyDescent="0.35">
      <c r="A897" s="502"/>
      <c r="B897" s="502"/>
      <c r="C897" s="502"/>
      <c r="D897" s="502"/>
      <c r="E897" s="502"/>
      <c r="F897" s="502"/>
      <c r="G897" s="503"/>
    </row>
    <row r="898" spans="1:7" s="171" customFormat="1" outlineLevel="1" x14ac:dyDescent="0.35">
      <c r="A898" s="505"/>
      <c r="B898" s="505"/>
      <c r="C898" s="505"/>
      <c r="D898" s="505"/>
      <c r="E898" s="505"/>
      <c r="F898" s="505"/>
      <c r="G898" s="506"/>
    </row>
    <row r="899" spans="1:7" s="171" customFormat="1" ht="14.5" customHeight="1" outlineLevel="1" x14ac:dyDescent="0.35">
      <c r="A899" s="172">
        <f>'FA9'!A29</f>
        <v>0</v>
      </c>
      <c r="B899" s="215">
        <f>'FA9'!G29</f>
        <v>0</v>
      </c>
    </row>
    <row r="900" spans="1:7" s="171" customFormat="1" outlineLevel="1" x14ac:dyDescent="0.35">
      <c r="A900" s="499" t="s">
        <v>145</v>
      </c>
      <c r="B900" s="499"/>
      <c r="C900" s="499"/>
      <c r="D900" s="499"/>
      <c r="E900" s="499"/>
      <c r="F900" s="499"/>
      <c r="G900" s="500"/>
    </row>
    <row r="901" spans="1:7" s="171" customFormat="1" outlineLevel="1" x14ac:dyDescent="0.35">
      <c r="A901" s="502"/>
      <c r="B901" s="502"/>
      <c r="C901" s="502"/>
      <c r="D901" s="502"/>
      <c r="E901" s="502"/>
      <c r="F901" s="502"/>
      <c r="G901" s="503"/>
    </row>
    <row r="902" spans="1:7" s="171" customFormat="1" outlineLevel="1" x14ac:dyDescent="0.35">
      <c r="A902" s="502"/>
      <c r="B902" s="502"/>
      <c r="C902" s="502"/>
      <c r="D902" s="502"/>
      <c r="E902" s="502"/>
      <c r="F902" s="502"/>
      <c r="G902" s="503"/>
    </row>
    <row r="903" spans="1:7" s="171" customFormat="1" outlineLevel="1" x14ac:dyDescent="0.35">
      <c r="A903" s="505"/>
      <c r="B903" s="505"/>
      <c r="C903" s="505"/>
      <c r="D903" s="505"/>
      <c r="E903" s="505"/>
      <c r="F903" s="505"/>
      <c r="G903" s="506"/>
    </row>
    <row r="904" spans="1:7" s="171" customFormat="1" ht="14.5" customHeight="1" outlineLevel="1" x14ac:dyDescent="0.35">
      <c r="A904" s="172">
        <f>'FA9'!A30</f>
        <v>0</v>
      </c>
      <c r="B904" s="215">
        <f>'FA9'!G30</f>
        <v>0</v>
      </c>
    </row>
    <row r="905" spans="1:7" s="171" customFormat="1" outlineLevel="1" x14ac:dyDescent="0.35">
      <c r="A905" s="499" t="s">
        <v>145</v>
      </c>
      <c r="B905" s="499"/>
      <c r="C905" s="499"/>
      <c r="D905" s="499"/>
      <c r="E905" s="499"/>
      <c r="F905" s="499"/>
      <c r="G905" s="500"/>
    </row>
    <row r="906" spans="1:7" s="171" customFormat="1" outlineLevel="1" x14ac:dyDescent="0.35">
      <c r="A906" s="502"/>
      <c r="B906" s="502"/>
      <c r="C906" s="502"/>
      <c r="D906" s="502"/>
      <c r="E906" s="502"/>
      <c r="F906" s="502"/>
      <c r="G906" s="503"/>
    </row>
    <row r="907" spans="1:7" s="171" customFormat="1" outlineLevel="1" x14ac:dyDescent="0.35">
      <c r="A907" s="502"/>
      <c r="B907" s="502"/>
      <c r="C907" s="502"/>
      <c r="D907" s="502"/>
      <c r="E907" s="502"/>
      <c r="F907" s="502"/>
      <c r="G907" s="503"/>
    </row>
    <row r="908" spans="1:7" s="171" customFormat="1" outlineLevel="1" x14ac:dyDescent="0.35">
      <c r="A908" s="505"/>
      <c r="B908" s="505"/>
      <c r="C908" s="505"/>
      <c r="D908" s="505"/>
      <c r="E908" s="505"/>
      <c r="F908" s="505"/>
      <c r="G908" s="506"/>
    </row>
    <row r="909" spans="1:7" s="171" customFormat="1" ht="14.5" customHeight="1" outlineLevel="1" x14ac:dyDescent="0.35">
      <c r="A909" s="172">
        <f>'FA9'!A31</f>
        <v>0</v>
      </c>
      <c r="B909" s="215">
        <f>'FA9'!G31</f>
        <v>0</v>
      </c>
    </row>
    <row r="910" spans="1:7" s="171" customFormat="1" outlineLevel="1" x14ac:dyDescent="0.35">
      <c r="A910" s="499" t="s">
        <v>145</v>
      </c>
      <c r="B910" s="499"/>
      <c r="C910" s="499"/>
      <c r="D910" s="499"/>
      <c r="E910" s="499"/>
      <c r="F910" s="499"/>
      <c r="G910" s="500"/>
    </row>
    <row r="911" spans="1:7" s="171" customFormat="1" outlineLevel="1" x14ac:dyDescent="0.35">
      <c r="A911" s="502"/>
      <c r="B911" s="502"/>
      <c r="C911" s="502"/>
      <c r="D911" s="502"/>
      <c r="E911" s="502"/>
      <c r="F911" s="502"/>
      <c r="G911" s="503"/>
    </row>
    <row r="912" spans="1:7" s="171" customFormat="1" outlineLevel="1" x14ac:dyDescent="0.35">
      <c r="A912" s="502"/>
      <c r="B912" s="502"/>
      <c r="C912" s="502"/>
      <c r="D912" s="502"/>
      <c r="E912" s="502"/>
      <c r="F912" s="502"/>
      <c r="G912" s="503"/>
    </row>
    <row r="913" spans="1:7" s="171" customFormat="1" outlineLevel="1" x14ac:dyDescent="0.35">
      <c r="A913" s="505"/>
      <c r="B913" s="505"/>
      <c r="C913" s="505"/>
      <c r="D913" s="505"/>
      <c r="E913" s="505"/>
      <c r="F913" s="505"/>
      <c r="G913" s="506"/>
    </row>
    <row r="914" spans="1:7" s="171" customFormat="1" ht="14.5" customHeight="1" outlineLevel="2" x14ac:dyDescent="0.35">
      <c r="A914" s="172">
        <f>'FA9'!A32</f>
        <v>0</v>
      </c>
      <c r="B914" s="215">
        <f>'FA9'!G32</f>
        <v>0</v>
      </c>
    </row>
    <row r="915" spans="1:7" s="171" customFormat="1" outlineLevel="2" x14ac:dyDescent="0.35">
      <c r="A915" s="499" t="s">
        <v>145</v>
      </c>
      <c r="B915" s="499"/>
      <c r="C915" s="499"/>
      <c r="D915" s="499"/>
      <c r="E915" s="499"/>
      <c r="F915" s="499"/>
      <c r="G915" s="500"/>
    </row>
    <row r="916" spans="1:7" s="171" customFormat="1" outlineLevel="2" x14ac:dyDescent="0.35">
      <c r="A916" s="502"/>
      <c r="B916" s="502"/>
      <c r="C916" s="502"/>
      <c r="D916" s="502"/>
      <c r="E916" s="502"/>
      <c r="F916" s="502"/>
      <c r="G916" s="503"/>
    </row>
    <row r="917" spans="1:7" s="171" customFormat="1" outlineLevel="2" x14ac:dyDescent="0.35">
      <c r="A917" s="502"/>
      <c r="B917" s="502"/>
      <c r="C917" s="502"/>
      <c r="D917" s="502"/>
      <c r="E917" s="502"/>
      <c r="F917" s="502"/>
      <c r="G917" s="503"/>
    </row>
    <row r="918" spans="1:7" s="171" customFormat="1" outlineLevel="2" x14ac:dyDescent="0.35">
      <c r="A918" s="505"/>
      <c r="B918" s="505"/>
      <c r="C918" s="505"/>
      <c r="D918" s="505"/>
      <c r="E918" s="505"/>
      <c r="F918" s="505"/>
      <c r="G918" s="506"/>
    </row>
    <row r="919" spans="1:7" s="171" customFormat="1" ht="14.5" customHeight="1" outlineLevel="2" x14ac:dyDescent="0.35">
      <c r="A919" s="172">
        <f>'FA9'!A33</f>
        <v>0</v>
      </c>
      <c r="B919" s="215">
        <f>'FA9'!G33</f>
        <v>0</v>
      </c>
    </row>
    <row r="920" spans="1:7" s="171" customFormat="1" outlineLevel="2" x14ac:dyDescent="0.35">
      <c r="A920" s="499" t="s">
        <v>145</v>
      </c>
      <c r="B920" s="499"/>
      <c r="C920" s="499"/>
      <c r="D920" s="499"/>
      <c r="E920" s="499"/>
      <c r="F920" s="499"/>
      <c r="G920" s="500"/>
    </row>
    <row r="921" spans="1:7" s="171" customFormat="1" outlineLevel="2" x14ac:dyDescent="0.35">
      <c r="A921" s="502"/>
      <c r="B921" s="502"/>
      <c r="C921" s="502"/>
      <c r="D921" s="502"/>
      <c r="E921" s="502"/>
      <c r="F921" s="502"/>
      <c r="G921" s="503"/>
    </row>
    <row r="922" spans="1:7" s="171" customFormat="1" outlineLevel="2" x14ac:dyDescent="0.35">
      <c r="A922" s="502"/>
      <c r="B922" s="502"/>
      <c r="C922" s="502"/>
      <c r="D922" s="502"/>
      <c r="E922" s="502"/>
      <c r="F922" s="502"/>
      <c r="G922" s="503"/>
    </row>
    <row r="923" spans="1:7" s="171" customFormat="1" outlineLevel="2" x14ac:dyDescent="0.35">
      <c r="A923" s="505"/>
      <c r="B923" s="505"/>
      <c r="C923" s="505"/>
      <c r="D923" s="505"/>
      <c r="E923" s="505"/>
      <c r="F923" s="505"/>
      <c r="G923" s="506"/>
    </row>
    <row r="924" spans="1:7" s="171" customFormat="1" ht="14.5" customHeight="1" outlineLevel="2" x14ac:dyDescent="0.35">
      <c r="A924" s="172">
        <f>'FA9'!A34</f>
        <v>0</v>
      </c>
      <c r="B924" s="215">
        <f>'FA9'!G34</f>
        <v>0</v>
      </c>
    </row>
    <row r="925" spans="1:7" s="171" customFormat="1" outlineLevel="2" x14ac:dyDescent="0.35">
      <c r="A925" s="499" t="s">
        <v>145</v>
      </c>
      <c r="B925" s="499"/>
      <c r="C925" s="499"/>
      <c r="D925" s="499"/>
      <c r="E925" s="499"/>
      <c r="F925" s="499"/>
      <c r="G925" s="500"/>
    </row>
    <row r="926" spans="1:7" s="171" customFormat="1" outlineLevel="2" x14ac:dyDescent="0.35">
      <c r="A926" s="502"/>
      <c r="B926" s="502"/>
      <c r="C926" s="502"/>
      <c r="D926" s="502"/>
      <c r="E926" s="502"/>
      <c r="F926" s="502"/>
      <c r="G926" s="503"/>
    </row>
    <row r="927" spans="1:7" s="171" customFormat="1" outlineLevel="2" x14ac:dyDescent="0.35">
      <c r="A927" s="502"/>
      <c r="B927" s="502"/>
      <c r="C927" s="502"/>
      <c r="D927" s="502"/>
      <c r="E927" s="502"/>
      <c r="F927" s="502"/>
      <c r="G927" s="503"/>
    </row>
    <row r="928" spans="1:7" s="171" customFormat="1" outlineLevel="2" x14ac:dyDescent="0.35">
      <c r="A928" s="505"/>
      <c r="B928" s="505"/>
      <c r="C928" s="505"/>
      <c r="D928" s="505"/>
      <c r="E928" s="505"/>
      <c r="F928" s="505"/>
      <c r="G928" s="506"/>
    </row>
    <row r="929" spans="1:7" s="171" customFormat="1" ht="14.5" customHeight="1" outlineLevel="2" x14ac:dyDescent="0.35">
      <c r="A929" s="172">
        <f>'FA9'!A35</f>
        <v>0</v>
      </c>
      <c r="B929" s="215">
        <f>'FA9'!G35</f>
        <v>0</v>
      </c>
    </row>
    <row r="930" spans="1:7" s="171" customFormat="1" outlineLevel="2" x14ac:dyDescent="0.35">
      <c r="A930" s="499" t="s">
        <v>145</v>
      </c>
      <c r="B930" s="499"/>
      <c r="C930" s="499"/>
      <c r="D930" s="499"/>
      <c r="E930" s="499"/>
      <c r="F930" s="499"/>
      <c r="G930" s="500"/>
    </row>
    <row r="931" spans="1:7" s="171" customFormat="1" outlineLevel="2" x14ac:dyDescent="0.35">
      <c r="A931" s="502"/>
      <c r="B931" s="502"/>
      <c r="C931" s="502"/>
      <c r="D931" s="502"/>
      <c r="E931" s="502"/>
      <c r="F931" s="502"/>
      <c r="G931" s="503"/>
    </row>
    <row r="932" spans="1:7" s="171" customFormat="1" outlineLevel="2" x14ac:dyDescent="0.35">
      <c r="A932" s="502"/>
      <c r="B932" s="502"/>
      <c r="C932" s="502"/>
      <c r="D932" s="502"/>
      <c r="E932" s="502"/>
      <c r="F932" s="502"/>
      <c r="G932" s="503"/>
    </row>
    <row r="933" spans="1:7" s="171" customFormat="1" outlineLevel="2" x14ac:dyDescent="0.35">
      <c r="A933" s="505"/>
      <c r="B933" s="505"/>
      <c r="C933" s="505"/>
      <c r="D933" s="505"/>
      <c r="E933" s="505"/>
      <c r="F933" s="505"/>
      <c r="G933" s="506"/>
    </row>
    <row r="934" spans="1:7" s="171" customFormat="1" ht="14.5" customHeight="1" outlineLevel="2" x14ac:dyDescent="0.35">
      <c r="A934" s="172">
        <f>'FA9'!A36</f>
        <v>0</v>
      </c>
      <c r="B934" s="215">
        <f>'FA9'!G36</f>
        <v>0</v>
      </c>
    </row>
    <row r="935" spans="1:7" s="168" customFormat="1" outlineLevel="2" x14ac:dyDescent="0.35">
      <c r="A935" s="499" t="s">
        <v>145</v>
      </c>
      <c r="B935" s="499"/>
      <c r="C935" s="499"/>
      <c r="D935" s="499"/>
      <c r="E935" s="499"/>
      <c r="F935" s="499"/>
      <c r="G935" s="500"/>
    </row>
    <row r="936" spans="1:7" s="168" customFormat="1" outlineLevel="2" x14ac:dyDescent="0.35">
      <c r="A936" s="502"/>
      <c r="B936" s="502"/>
      <c r="C936" s="502"/>
      <c r="D936" s="502"/>
      <c r="E936" s="502"/>
      <c r="F936" s="502"/>
      <c r="G936" s="503"/>
    </row>
    <row r="937" spans="1:7" s="168" customFormat="1" outlineLevel="2" x14ac:dyDescent="0.35">
      <c r="A937" s="502"/>
      <c r="B937" s="502"/>
      <c r="C937" s="502"/>
      <c r="D937" s="502"/>
      <c r="E937" s="502"/>
      <c r="F937" s="502"/>
      <c r="G937" s="503"/>
    </row>
    <row r="938" spans="1:7" s="168" customFormat="1" outlineLevel="2" x14ac:dyDescent="0.35">
      <c r="A938" s="505"/>
      <c r="B938" s="505"/>
      <c r="C938" s="505"/>
      <c r="D938" s="505"/>
      <c r="E938" s="505"/>
      <c r="F938" s="505"/>
      <c r="G938" s="506"/>
    </row>
    <row r="939" spans="1:7" s="168" customFormat="1" outlineLevel="1" x14ac:dyDescent="0.35"/>
    <row r="940" spans="1:7" s="168" customFormat="1" ht="18.5" outlineLevel="1" x14ac:dyDescent="0.35">
      <c r="A940" s="62" t="s">
        <v>159</v>
      </c>
      <c r="B940" s="170"/>
      <c r="C940" s="170"/>
      <c r="D940" s="491">
        <f>'BD9'!G465</f>
        <v>0</v>
      </c>
      <c r="E940" s="491"/>
      <c r="F940" s="170"/>
      <c r="G940" s="170"/>
    </row>
    <row r="941" spans="1:7" s="168" customFormat="1" outlineLevel="1" x14ac:dyDescent="0.35">
      <c r="A941" s="587" t="s">
        <v>123</v>
      </c>
      <c r="B941" s="588"/>
      <c r="C941" s="588"/>
      <c r="D941" s="588"/>
      <c r="E941" s="588"/>
      <c r="F941" s="588"/>
      <c r="G941" s="589"/>
    </row>
    <row r="942" spans="1:7" s="171" customFormat="1" ht="14.5" customHeight="1" outlineLevel="1" x14ac:dyDescent="0.35">
      <c r="A942" s="584">
        <f>'BD9'!A454</f>
        <v>0</v>
      </c>
      <c r="B942" s="584"/>
      <c r="C942" s="215">
        <f>'BD9'!G454</f>
        <v>0</v>
      </c>
    </row>
    <row r="943" spans="1:7" s="171" customFormat="1" outlineLevel="1" x14ac:dyDescent="0.35">
      <c r="A943" s="499" t="s">
        <v>145</v>
      </c>
      <c r="B943" s="499"/>
      <c r="C943" s="499"/>
      <c r="D943" s="499"/>
      <c r="E943" s="499"/>
      <c r="F943" s="499"/>
      <c r="G943" s="500"/>
    </row>
    <row r="944" spans="1:7" s="171" customFormat="1" outlineLevel="1" x14ac:dyDescent="0.35">
      <c r="A944" s="502"/>
      <c r="B944" s="502"/>
      <c r="C944" s="502"/>
      <c r="D944" s="502"/>
      <c r="E944" s="502"/>
      <c r="F944" s="502"/>
      <c r="G944" s="503"/>
    </row>
    <row r="945" spans="1:7" s="171" customFormat="1" outlineLevel="1" x14ac:dyDescent="0.35">
      <c r="A945" s="502"/>
      <c r="B945" s="502"/>
      <c r="C945" s="502"/>
      <c r="D945" s="502"/>
      <c r="E945" s="502"/>
      <c r="F945" s="502"/>
      <c r="G945" s="503"/>
    </row>
    <row r="946" spans="1:7" s="171" customFormat="1" outlineLevel="1" x14ac:dyDescent="0.35">
      <c r="A946" s="505"/>
      <c r="B946" s="505"/>
      <c r="C946" s="505"/>
      <c r="D946" s="505"/>
      <c r="E946" s="505"/>
      <c r="F946" s="505"/>
      <c r="G946" s="506"/>
    </row>
    <row r="947" spans="1:7" s="171" customFormat="1" ht="14.5" customHeight="1" outlineLevel="1" x14ac:dyDescent="0.35">
      <c r="A947" s="584">
        <f>'BD9'!A455</f>
        <v>0</v>
      </c>
      <c r="B947" s="584"/>
      <c r="C947" s="215">
        <f>'BD9'!G455</f>
        <v>0</v>
      </c>
    </row>
    <row r="948" spans="1:7" s="171" customFormat="1" outlineLevel="1" x14ac:dyDescent="0.35">
      <c r="A948" s="499" t="s">
        <v>145</v>
      </c>
      <c r="B948" s="499"/>
      <c r="C948" s="499"/>
      <c r="D948" s="499"/>
      <c r="E948" s="499"/>
      <c r="F948" s="499"/>
      <c r="G948" s="500"/>
    </row>
    <row r="949" spans="1:7" s="171" customFormat="1" outlineLevel="1" x14ac:dyDescent="0.35">
      <c r="A949" s="502"/>
      <c r="B949" s="502"/>
      <c r="C949" s="502"/>
      <c r="D949" s="502"/>
      <c r="E949" s="502"/>
      <c r="F949" s="502"/>
      <c r="G949" s="503"/>
    </row>
    <row r="950" spans="1:7" s="171" customFormat="1" outlineLevel="1" x14ac:dyDescent="0.35">
      <c r="A950" s="502"/>
      <c r="B950" s="502"/>
      <c r="C950" s="502"/>
      <c r="D950" s="502"/>
      <c r="E950" s="502"/>
      <c r="F950" s="502"/>
      <c r="G950" s="503"/>
    </row>
    <row r="951" spans="1:7" s="171" customFormat="1" outlineLevel="1" x14ac:dyDescent="0.35">
      <c r="A951" s="505"/>
      <c r="B951" s="505"/>
      <c r="C951" s="505"/>
      <c r="D951" s="505"/>
      <c r="E951" s="505"/>
      <c r="F951" s="505"/>
      <c r="G951" s="506"/>
    </row>
    <row r="952" spans="1:7" s="171" customFormat="1" ht="14.5" customHeight="1" outlineLevel="1" x14ac:dyDescent="0.35">
      <c r="A952" s="584">
        <f>'BD9'!A456</f>
        <v>0</v>
      </c>
      <c r="B952" s="584"/>
      <c r="C952" s="215">
        <f>'BD9'!G456</f>
        <v>0</v>
      </c>
    </row>
    <row r="953" spans="1:7" s="171" customFormat="1" outlineLevel="1" x14ac:dyDescent="0.35">
      <c r="A953" s="499" t="s">
        <v>145</v>
      </c>
      <c r="B953" s="499"/>
      <c r="C953" s="499"/>
      <c r="D953" s="499"/>
      <c r="E953" s="499"/>
      <c r="F953" s="499"/>
      <c r="G953" s="500"/>
    </row>
    <row r="954" spans="1:7" s="171" customFormat="1" outlineLevel="1" x14ac:dyDescent="0.35">
      <c r="A954" s="502"/>
      <c r="B954" s="502"/>
      <c r="C954" s="502"/>
      <c r="D954" s="502"/>
      <c r="E954" s="502"/>
      <c r="F954" s="502"/>
      <c r="G954" s="503"/>
    </row>
    <row r="955" spans="1:7" s="171" customFormat="1" outlineLevel="1" x14ac:dyDescent="0.35">
      <c r="A955" s="502"/>
      <c r="B955" s="502"/>
      <c r="C955" s="502"/>
      <c r="D955" s="502"/>
      <c r="E955" s="502"/>
      <c r="F955" s="502"/>
      <c r="G955" s="503"/>
    </row>
    <row r="956" spans="1:7" s="171" customFormat="1" outlineLevel="1" x14ac:dyDescent="0.35">
      <c r="A956" s="505"/>
      <c r="B956" s="505"/>
      <c r="C956" s="505"/>
      <c r="D956" s="505"/>
      <c r="E956" s="505"/>
      <c r="F956" s="505"/>
      <c r="G956" s="506"/>
    </row>
    <row r="957" spans="1:7" s="171" customFormat="1" ht="14.5" customHeight="1" outlineLevel="1" x14ac:dyDescent="0.35">
      <c r="A957" s="584">
        <f>'BD9'!A457</f>
        <v>0</v>
      </c>
      <c r="B957" s="584"/>
      <c r="C957" s="215">
        <f>'BD9'!G457</f>
        <v>0</v>
      </c>
    </row>
    <row r="958" spans="1:7" s="171" customFormat="1" outlineLevel="1" x14ac:dyDescent="0.35">
      <c r="A958" s="499" t="s">
        <v>145</v>
      </c>
      <c r="B958" s="499"/>
      <c r="C958" s="499"/>
      <c r="D958" s="499"/>
      <c r="E958" s="499"/>
      <c r="F958" s="499"/>
      <c r="G958" s="500"/>
    </row>
    <row r="959" spans="1:7" s="171" customFormat="1" outlineLevel="1" x14ac:dyDescent="0.35">
      <c r="A959" s="502"/>
      <c r="B959" s="502"/>
      <c r="C959" s="502"/>
      <c r="D959" s="502"/>
      <c r="E959" s="502"/>
      <c r="F959" s="502"/>
      <c r="G959" s="503"/>
    </row>
    <row r="960" spans="1:7" s="171" customFormat="1" outlineLevel="1" x14ac:dyDescent="0.35">
      <c r="A960" s="502"/>
      <c r="B960" s="502"/>
      <c r="C960" s="502"/>
      <c r="D960" s="502"/>
      <c r="E960" s="502"/>
      <c r="F960" s="502"/>
      <c r="G960" s="503"/>
    </row>
    <row r="961" spans="1:7" s="171" customFormat="1" outlineLevel="1" x14ac:dyDescent="0.35">
      <c r="A961" s="505"/>
      <c r="B961" s="505"/>
      <c r="C961" s="505"/>
      <c r="D961" s="505"/>
      <c r="E961" s="505"/>
      <c r="F961" s="505"/>
      <c r="G961" s="506"/>
    </row>
    <row r="962" spans="1:7" s="171" customFormat="1" ht="14.5" customHeight="1" outlineLevel="1" x14ac:dyDescent="0.35">
      <c r="A962" s="584">
        <f>'BD9'!A458</f>
        <v>0</v>
      </c>
      <c r="B962" s="584"/>
      <c r="C962" s="215">
        <f>'BD9'!G458</f>
        <v>0</v>
      </c>
    </row>
    <row r="963" spans="1:7" s="171" customFormat="1" outlineLevel="1" x14ac:dyDescent="0.35">
      <c r="A963" s="499" t="s">
        <v>145</v>
      </c>
      <c r="B963" s="499"/>
      <c r="C963" s="499"/>
      <c r="D963" s="499"/>
      <c r="E963" s="499"/>
      <c r="F963" s="499"/>
      <c r="G963" s="500"/>
    </row>
    <row r="964" spans="1:7" s="171" customFormat="1" outlineLevel="1" x14ac:dyDescent="0.35">
      <c r="A964" s="502"/>
      <c r="B964" s="502"/>
      <c r="C964" s="502"/>
      <c r="D964" s="502"/>
      <c r="E964" s="502"/>
      <c r="F964" s="502"/>
      <c r="G964" s="503"/>
    </row>
    <row r="965" spans="1:7" s="171" customFormat="1" outlineLevel="1" x14ac:dyDescent="0.35">
      <c r="A965" s="502"/>
      <c r="B965" s="502"/>
      <c r="C965" s="502"/>
      <c r="D965" s="502"/>
      <c r="E965" s="502"/>
      <c r="F965" s="502"/>
      <c r="G965" s="503"/>
    </row>
    <row r="966" spans="1:7" s="171" customFormat="1" outlineLevel="1" x14ac:dyDescent="0.35">
      <c r="A966" s="505"/>
      <c r="B966" s="505"/>
      <c r="C966" s="505"/>
      <c r="D966" s="505"/>
      <c r="E966" s="505"/>
      <c r="F966" s="505"/>
      <c r="G966" s="506"/>
    </row>
    <row r="967" spans="1:7" s="171" customFormat="1" ht="14.5" customHeight="1" outlineLevel="2" x14ac:dyDescent="0.35">
      <c r="A967" s="584">
        <f>'BD9'!A459</f>
        <v>0</v>
      </c>
      <c r="B967" s="584"/>
      <c r="C967" s="215">
        <f>'BD9'!G459</f>
        <v>0</v>
      </c>
    </row>
    <row r="968" spans="1:7" s="171" customFormat="1" outlineLevel="2" x14ac:dyDescent="0.35">
      <c r="A968" s="499" t="s">
        <v>145</v>
      </c>
      <c r="B968" s="499"/>
      <c r="C968" s="499"/>
      <c r="D968" s="499"/>
      <c r="E968" s="499"/>
      <c r="F968" s="499"/>
      <c r="G968" s="500"/>
    </row>
    <row r="969" spans="1:7" s="171" customFormat="1" outlineLevel="2" x14ac:dyDescent="0.35">
      <c r="A969" s="502"/>
      <c r="B969" s="502"/>
      <c r="C969" s="502"/>
      <c r="D969" s="502"/>
      <c r="E969" s="502"/>
      <c r="F969" s="502"/>
      <c r="G969" s="503"/>
    </row>
    <row r="970" spans="1:7" s="171" customFormat="1" outlineLevel="2" x14ac:dyDescent="0.35">
      <c r="A970" s="502"/>
      <c r="B970" s="502"/>
      <c r="C970" s="502"/>
      <c r="D970" s="502"/>
      <c r="E970" s="502"/>
      <c r="F970" s="502"/>
      <c r="G970" s="503"/>
    </row>
    <row r="971" spans="1:7" s="171" customFormat="1" outlineLevel="2" x14ac:dyDescent="0.35">
      <c r="A971" s="505"/>
      <c r="B971" s="505"/>
      <c r="C971" s="505"/>
      <c r="D971" s="505"/>
      <c r="E971" s="505"/>
      <c r="F971" s="505"/>
      <c r="G971" s="506"/>
    </row>
    <row r="972" spans="1:7" s="171" customFormat="1" ht="14.5" customHeight="1" outlineLevel="2" x14ac:dyDescent="0.35">
      <c r="A972" s="584">
        <f>'BD9'!A460</f>
        <v>0</v>
      </c>
      <c r="B972" s="584"/>
      <c r="C972" s="215">
        <f>'BD9'!G460</f>
        <v>0</v>
      </c>
    </row>
    <row r="973" spans="1:7" s="171" customFormat="1" outlineLevel="2" x14ac:dyDescent="0.35">
      <c r="A973" s="499" t="s">
        <v>145</v>
      </c>
      <c r="B973" s="499"/>
      <c r="C973" s="499"/>
      <c r="D973" s="499"/>
      <c r="E973" s="499"/>
      <c r="F973" s="499"/>
      <c r="G973" s="500"/>
    </row>
    <row r="974" spans="1:7" s="171" customFormat="1" outlineLevel="2" x14ac:dyDescent="0.35">
      <c r="A974" s="502"/>
      <c r="B974" s="502"/>
      <c r="C974" s="502"/>
      <c r="D974" s="502"/>
      <c r="E974" s="502"/>
      <c r="F974" s="502"/>
      <c r="G974" s="503"/>
    </row>
    <row r="975" spans="1:7" s="171" customFormat="1" outlineLevel="2" x14ac:dyDescent="0.35">
      <c r="A975" s="502"/>
      <c r="B975" s="502"/>
      <c r="C975" s="502"/>
      <c r="D975" s="502"/>
      <c r="E975" s="502"/>
      <c r="F975" s="502"/>
      <c r="G975" s="503"/>
    </row>
    <row r="976" spans="1:7" s="171" customFormat="1" outlineLevel="2" x14ac:dyDescent="0.35">
      <c r="A976" s="505"/>
      <c r="B976" s="505"/>
      <c r="C976" s="505"/>
      <c r="D976" s="505"/>
      <c r="E976" s="505"/>
      <c r="F976" s="505"/>
      <c r="G976" s="506"/>
    </row>
    <row r="977" spans="1:7" s="171" customFormat="1" ht="14.5" customHeight="1" outlineLevel="2" x14ac:dyDescent="0.35">
      <c r="A977" s="584">
        <f>'BD9'!A461</f>
        <v>0</v>
      </c>
      <c r="B977" s="584"/>
      <c r="C977" s="215">
        <f>'BD9'!G461</f>
        <v>0</v>
      </c>
    </row>
    <row r="978" spans="1:7" s="171" customFormat="1" outlineLevel="2" x14ac:dyDescent="0.35">
      <c r="A978" s="499" t="s">
        <v>145</v>
      </c>
      <c r="B978" s="499"/>
      <c r="C978" s="499"/>
      <c r="D978" s="499"/>
      <c r="E978" s="499"/>
      <c r="F978" s="499"/>
      <c r="G978" s="500"/>
    </row>
    <row r="979" spans="1:7" s="171" customFormat="1" outlineLevel="2" x14ac:dyDescent="0.35">
      <c r="A979" s="502"/>
      <c r="B979" s="502"/>
      <c r="C979" s="502"/>
      <c r="D979" s="502"/>
      <c r="E979" s="502"/>
      <c r="F979" s="502"/>
      <c r="G979" s="503"/>
    </row>
    <row r="980" spans="1:7" s="171" customFormat="1" outlineLevel="2" x14ac:dyDescent="0.35">
      <c r="A980" s="502"/>
      <c r="B980" s="502"/>
      <c r="C980" s="502"/>
      <c r="D980" s="502"/>
      <c r="E980" s="502"/>
      <c r="F980" s="502"/>
      <c r="G980" s="503"/>
    </row>
    <row r="981" spans="1:7" s="171" customFormat="1" outlineLevel="2" x14ac:dyDescent="0.35">
      <c r="A981" s="505"/>
      <c r="B981" s="505"/>
      <c r="C981" s="505"/>
      <c r="D981" s="505"/>
      <c r="E981" s="505"/>
      <c r="F981" s="505"/>
      <c r="G981" s="506"/>
    </row>
    <row r="982" spans="1:7" s="171" customFormat="1" ht="14.5" customHeight="1" outlineLevel="2" x14ac:dyDescent="0.35">
      <c r="A982" s="584">
        <f>'BD9'!A462</f>
        <v>0</v>
      </c>
      <c r="B982" s="584"/>
      <c r="C982" s="215">
        <f>'BD9'!G462</f>
        <v>0</v>
      </c>
    </row>
    <row r="983" spans="1:7" s="171" customFormat="1" outlineLevel="2" x14ac:dyDescent="0.35">
      <c r="A983" s="499" t="s">
        <v>145</v>
      </c>
      <c r="B983" s="499"/>
      <c r="C983" s="499"/>
      <c r="D983" s="499"/>
      <c r="E983" s="499"/>
      <c r="F983" s="499"/>
      <c r="G983" s="500"/>
    </row>
    <row r="984" spans="1:7" s="171" customFormat="1" outlineLevel="2" x14ac:dyDescent="0.35">
      <c r="A984" s="502"/>
      <c r="B984" s="502"/>
      <c r="C984" s="502"/>
      <c r="D984" s="502"/>
      <c r="E984" s="502"/>
      <c r="F984" s="502"/>
      <c r="G984" s="503"/>
    </row>
    <row r="985" spans="1:7" s="171" customFormat="1" outlineLevel="2" x14ac:dyDescent="0.35">
      <c r="A985" s="502"/>
      <c r="B985" s="502"/>
      <c r="C985" s="502"/>
      <c r="D985" s="502"/>
      <c r="E985" s="502"/>
      <c r="F985" s="502"/>
      <c r="G985" s="503"/>
    </row>
    <row r="986" spans="1:7" s="171" customFormat="1" outlineLevel="2" x14ac:dyDescent="0.35">
      <c r="A986" s="505"/>
      <c r="B986" s="505"/>
      <c r="C986" s="505"/>
      <c r="D986" s="505"/>
      <c r="E986" s="505"/>
      <c r="F986" s="505"/>
      <c r="G986" s="506"/>
    </row>
    <row r="987" spans="1:7" s="171" customFormat="1" ht="14.5" customHeight="1" outlineLevel="2" x14ac:dyDescent="0.35">
      <c r="A987" s="584">
        <f>'BD9'!A463</f>
        <v>0</v>
      </c>
      <c r="B987" s="584"/>
      <c r="C987" s="215">
        <f>'BD9'!G463</f>
        <v>0</v>
      </c>
    </row>
    <row r="988" spans="1:7" s="171" customFormat="1" outlineLevel="2" x14ac:dyDescent="0.35">
      <c r="A988" s="499" t="s">
        <v>145</v>
      </c>
      <c r="B988" s="499"/>
      <c r="C988" s="499"/>
      <c r="D988" s="499"/>
      <c r="E988" s="499"/>
      <c r="F988" s="499"/>
      <c r="G988" s="500"/>
    </row>
    <row r="989" spans="1:7" s="171" customFormat="1" outlineLevel="2" x14ac:dyDescent="0.35">
      <c r="A989" s="502"/>
      <c r="B989" s="502"/>
      <c r="C989" s="502"/>
      <c r="D989" s="502"/>
      <c r="E989" s="502"/>
      <c r="F989" s="502"/>
      <c r="G989" s="503"/>
    </row>
    <row r="990" spans="1:7" s="171" customFormat="1" outlineLevel="2" x14ac:dyDescent="0.35">
      <c r="A990" s="502"/>
      <c r="B990" s="502"/>
      <c r="C990" s="502"/>
      <c r="D990" s="502"/>
      <c r="E990" s="502"/>
      <c r="F990" s="502"/>
      <c r="G990" s="503"/>
    </row>
    <row r="991" spans="1:7" s="171" customFormat="1" outlineLevel="2" x14ac:dyDescent="0.35">
      <c r="A991" s="505"/>
      <c r="B991" s="505"/>
      <c r="C991" s="505"/>
      <c r="D991" s="505"/>
      <c r="E991" s="505"/>
      <c r="F991" s="505"/>
      <c r="G991" s="506"/>
    </row>
    <row r="992" spans="1:7" s="168" customFormat="1" outlineLevel="1" x14ac:dyDescent="0.35">
      <c r="A992" s="169"/>
      <c r="B992"/>
      <c r="C992"/>
      <c r="D992"/>
      <c r="E992"/>
      <c r="F992"/>
      <c r="G992"/>
    </row>
    <row r="993" spans="1:7" s="168" customFormat="1" ht="18.5" outlineLevel="1" x14ac:dyDescent="0.35">
      <c r="A993" s="62" t="s">
        <v>113</v>
      </c>
      <c r="B993" s="170"/>
      <c r="C993" s="491">
        <f>'BD9'!G481</f>
        <v>0</v>
      </c>
      <c r="D993" s="491"/>
      <c r="E993" s="170"/>
      <c r="F993" s="170"/>
      <c r="G993" s="170"/>
    </row>
    <row r="994" spans="1:7" s="168" customFormat="1" outlineLevel="1" x14ac:dyDescent="0.35">
      <c r="A994" s="587" t="s">
        <v>123</v>
      </c>
      <c r="B994" s="588"/>
      <c r="C994" s="588"/>
      <c r="D994" s="588"/>
      <c r="E994" s="588"/>
      <c r="F994" s="588"/>
      <c r="G994" s="589"/>
    </row>
    <row r="995" spans="1:7" s="171" customFormat="1" ht="14.5" customHeight="1" outlineLevel="1" x14ac:dyDescent="0.35">
      <c r="A995" s="584">
        <f>'BD9'!A470</f>
        <v>0</v>
      </c>
      <c r="B995" s="584"/>
      <c r="C995" s="215">
        <f>'BD9'!G470</f>
        <v>0</v>
      </c>
    </row>
    <row r="996" spans="1:7" s="171" customFormat="1" outlineLevel="1" x14ac:dyDescent="0.35">
      <c r="A996" s="499" t="s">
        <v>145</v>
      </c>
      <c r="B996" s="499"/>
      <c r="C996" s="499"/>
      <c r="D996" s="499"/>
      <c r="E996" s="499"/>
      <c r="F996" s="499"/>
      <c r="G996" s="500"/>
    </row>
    <row r="997" spans="1:7" s="171" customFormat="1" outlineLevel="1" x14ac:dyDescent="0.35">
      <c r="A997" s="502"/>
      <c r="B997" s="502"/>
      <c r="C997" s="502"/>
      <c r="D997" s="502"/>
      <c r="E997" s="502"/>
      <c r="F997" s="502"/>
      <c r="G997" s="503"/>
    </row>
    <row r="998" spans="1:7" s="171" customFormat="1" outlineLevel="1" x14ac:dyDescent="0.35">
      <c r="A998" s="502"/>
      <c r="B998" s="502"/>
      <c r="C998" s="502"/>
      <c r="D998" s="502"/>
      <c r="E998" s="502"/>
      <c r="F998" s="502"/>
      <c r="G998" s="503"/>
    </row>
    <row r="999" spans="1:7" s="171" customFormat="1" outlineLevel="1" x14ac:dyDescent="0.35">
      <c r="A999" s="505"/>
      <c r="B999" s="505"/>
      <c r="C999" s="505"/>
      <c r="D999" s="505"/>
      <c r="E999" s="505"/>
      <c r="F999" s="505"/>
      <c r="G999" s="506"/>
    </row>
    <row r="1000" spans="1:7" s="171" customFormat="1" ht="14.5" customHeight="1" outlineLevel="1" x14ac:dyDescent="0.35">
      <c r="A1000" s="584">
        <f>'BD9'!A471</f>
        <v>0</v>
      </c>
      <c r="B1000" s="584"/>
      <c r="C1000" s="215">
        <f>'BD9'!G471</f>
        <v>0</v>
      </c>
    </row>
    <row r="1001" spans="1:7" s="171" customFormat="1" outlineLevel="1" x14ac:dyDescent="0.35">
      <c r="A1001" s="499" t="s">
        <v>145</v>
      </c>
      <c r="B1001" s="499"/>
      <c r="C1001" s="499"/>
      <c r="D1001" s="499"/>
      <c r="E1001" s="499"/>
      <c r="F1001" s="499"/>
      <c r="G1001" s="500"/>
    </row>
    <row r="1002" spans="1:7" s="171" customFormat="1" outlineLevel="1" x14ac:dyDescent="0.35">
      <c r="A1002" s="502"/>
      <c r="B1002" s="502"/>
      <c r="C1002" s="502"/>
      <c r="D1002" s="502"/>
      <c r="E1002" s="502"/>
      <c r="F1002" s="502"/>
      <c r="G1002" s="503"/>
    </row>
    <row r="1003" spans="1:7" s="171" customFormat="1" outlineLevel="1" x14ac:dyDescent="0.35">
      <c r="A1003" s="502"/>
      <c r="B1003" s="502"/>
      <c r="C1003" s="502"/>
      <c r="D1003" s="502"/>
      <c r="E1003" s="502"/>
      <c r="F1003" s="502"/>
      <c r="G1003" s="503"/>
    </row>
    <row r="1004" spans="1:7" s="171" customFormat="1" outlineLevel="1" x14ac:dyDescent="0.35">
      <c r="A1004" s="505"/>
      <c r="B1004" s="505"/>
      <c r="C1004" s="505"/>
      <c r="D1004" s="505"/>
      <c r="E1004" s="505"/>
      <c r="F1004" s="505"/>
      <c r="G1004" s="506"/>
    </row>
    <row r="1005" spans="1:7" s="171" customFormat="1" ht="14.5" customHeight="1" outlineLevel="1" x14ac:dyDescent="0.35">
      <c r="A1005" s="584">
        <f>'BD9'!A472</f>
        <v>0</v>
      </c>
      <c r="B1005" s="584"/>
      <c r="C1005" s="215">
        <f>'BD9'!G472</f>
        <v>0</v>
      </c>
    </row>
    <row r="1006" spans="1:7" s="171" customFormat="1" outlineLevel="1" x14ac:dyDescent="0.35">
      <c r="A1006" s="499" t="s">
        <v>145</v>
      </c>
      <c r="B1006" s="499"/>
      <c r="C1006" s="499"/>
      <c r="D1006" s="499"/>
      <c r="E1006" s="499"/>
      <c r="F1006" s="499"/>
      <c r="G1006" s="500"/>
    </row>
    <row r="1007" spans="1:7" s="171" customFormat="1" outlineLevel="1" x14ac:dyDescent="0.35">
      <c r="A1007" s="502"/>
      <c r="B1007" s="502"/>
      <c r="C1007" s="502"/>
      <c r="D1007" s="502"/>
      <c r="E1007" s="502"/>
      <c r="F1007" s="502"/>
      <c r="G1007" s="503"/>
    </row>
    <row r="1008" spans="1:7" s="171" customFormat="1" outlineLevel="1" x14ac:dyDescent="0.35">
      <c r="A1008" s="502"/>
      <c r="B1008" s="502"/>
      <c r="C1008" s="502"/>
      <c r="D1008" s="502"/>
      <c r="E1008" s="502"/>
      <c r="F1008" s="502"/>
      <c r="G1008" s="503"/>
    </row>
    <row r="1009" spans="1:7" s="171" customFormat="1" outlineLevel="1" x14ac:dyDescent="0.35">
      <c r="A1009" s="505"/>
      <c r="B1009" s="505"/>
      <c r="C1009" s="505"/>
      <c r="D1009" s="505"/>
      <c r="E1009" s="505"/>
      <c r="F1009" s="505"/>
      <c r="G1009" s="506"/>
    </row>
    <row r="1010" spans="1:7" s="171" customFormat="1" ht="14.5" customHeight="1" outlineLevel="1" x14ac:dyDescent="0.35">
      <c r="A1010" s="584">
        <f>'BD9'!A473</f>
        <v>0</v>
      </c>
      <c r="B1010" s="584"/>
      <c r="C1010" s="215">
        <f>'BD9'!G473</f>
        <v>0</v>
      </c>
    </row>
    <row r="1011" spans="1:7" s="171" customFormat="1" outlineLevel="1" x14ac:dyDescent="0.35">
      <c r="A1011" s="499" t="s">
        <v>145</v>
      </c>
      <c r="B1011" s="499"/>
      <c r="C1011" s="499"/>
      <c r="D1011" s="499"/>
      <c r="E1011" s="499"/>
      <c r="F1011" s="499"/>
      <c r="G1011" s="500"/>
    </row>
    <row r="1012" spans="1:7" s="171" customFormat="1" outlineLevel="1" x14ac:dyDescent="0.35">
      <c r="A1012" s="502"/>
      <c r="B1012" s="502"/>
      <c r="C1012" s="502"/>
      <c r="D1012" s="502"/>
      <c r="E1012" s="502"/>
      <c r="F1012" s="502"/>
      <c r="G1012" s="503"/>
    </row>
    <row r="1013" spans="1:7" s="171" customFormat="1" outlineLevel="1" x14ac:dyDescent="0.35">
      <c r="A1013" s="502"/>
      <c r="B1013" s="502"/>
      <c r="C1013" s="502"/>
      <c r="D1013" s="502"/>
      <c r="E1013" s="502"/>
      <c r="F1013" s="502"/>
      <c r="G1013" s="503"/>
    </row>
    <row r="1014" spans="1:7" s="171" customFormat="1" outlineLevel="1" x14ac:dyDescent="0.35">
      <c r="A1014" s="505"/>
      <c r="B1014" s="505"/>
      <c r="C1014" s="505"/>
      <c r="D1014" s="505"/>
      <c r="E1014" s="505"/>
      <c r="F1014" s="505"/>
      <c r="G1014" s="506"/>
    </row>
    <row r="1015" spans="1:7" s="171" customFormat="1" ht="14.5" customHeight="1" outlineLevel="1" x14ac:dyDescent="0.35">
      <c r="A1015" s="584">
        <f>'BD9'!A474</f>
        <v>0</v>
      </c>
      <c r="B1015" s="584"/>
      <c r="C1015" s="215">
        <f>'BD9'!G474</f>
        <v>0</v>
      </c>
    </row>
    <row r="1016" spans="1:7" s="171" customFormat="1" outlineLevel="1" x14ac:dyDescent="0.35">
      <c r="A1016" s="499" t="s">
        <v>145</v>
      </c>
      <c r="B1016" s="499"/>
      <c r="C1016" s="499"/>
      <c r="D1016" s="499"/>
      <c r="E1016" s="499"/>
      <c r="F1016" s="499"/>
      <c r="G1016" s="500"/>
    </row>
    <row r="1017" spans="1:7" s="171" customFormat="1" outlineLevel="1" x14ac:dyDescent="0.35">
      <c r="A1017" s="502"/>
      <c r="B1017" s="502"/>
      <c r="C1017" s="502"/>
      <c r="D1017" s="502"/>
      <c r="E1017" s="502"/>
      <c r="F1017" s="502"/>
      <c r="G1017" s="503"/>
    </row>
    <row r="1018" spans="1:7" s="171" customFormat="1" outlineLevel="1" x14ac:dyDescent="0.35">
      <c r="A1018" s="502"/>
      <c r="B1018" s="502"/>
      <c r="C1018" s="502"/>
      <c r="D1018" s="502"/>
      <c r="E1018" s="502"/>
      <c r="F1018" s="502"/>
      <c r="G1018" s="503"/>
    </row>
    <row r="1019" spans="1:7" s="171" customFormat="1" outlineLevel="1" x14ac:dyDescent="0.35">
      <c r="A1019" s="505"/>
      <c r="B1019" s="505"/>
      <c r="C1019" s="505"/>
      <c r="D1019" s="505"/>
      <c r="E1019" s="505"/>
      <c r="F1019" s="505"/>
      <c r="G1019" s="506"/>
    </row>
    <row r="1020" spans="1:7" s="171" customFormat="1" ht="14.5" customHeight="1" outlineLevel="2" x14ac:dyDescent="0.35">
      <c r="A1020" s="584">
        <f>'BD9'!A475</f>
        <v>0</v>
      </c>
      <c r="B1020" s="584"/>
      <c r="C1020" s="215">
        <f>'BD9'!G475</f>
        <v>0</v>
      </c>
    </row>
    <row r="1021" spans="1:7" s="171" customFormat="1" outlineLevel="2" x14ac:dyDescent="0.35">
      <c r="A1021" s="499" t="s">
        <v>145</v>
      </c>
      <c r="B1021" s="499"/>
      <c r="C1021" s="499"/>
      <c r="D1021" s="499"/>
      <c r="E1021" s="499"/>
      <c r="F1021" s="499"/>
      <c r="G1021" s="500"/>
    </row>
    <row r="1022" spans="1:7" s="171" customFormat="1" outlineLevel="2" x14ac:dyDescent="0.35">
      <c r="A1022" s="502"/>
      <c r="B1022" s="502"/>
      <c r="C1022" s="502"/>
      <c r="D1022" s="502"/>
      <c r="E1022" s="502"/>
      <c r="F1022" s="502"/>
      <c r="G1022" s="503"/>
    </row>
    <row r="1023" spans="1:7" s="171" customFormat="1" outlineLevel="2" x14ac:dyDescent="0.35">
      <c r="A1023" s="502"/>
      <c r="B1023" s="502"/>
      <c r="C1023" s="502"/>
      <c r="D1023" s="502"/>
      <c r="E1023" s="502"/>
      <c r="F1023" s="502"/>
      <c r="G1023" s="503"/>
    </row>
    <row r="1024" spans="1:7" s="171" customFormat="1" outlineLevel="2" x14ac:dyDescent="0.35">
      <c r="A1024" s="505"/>
      <c r="B1024" s="505"/>
      <c r="C1024" s="505"/>
      <c r="D1024" s="505"/>
      <c r="E1024" s="505"/>
      <c r="F1024" s="505"/>
      <c r="G1024" s="506"/>
    </row>
    <row r="1025" spans="1:7" s="171" customFormat="1" ht="14.5" customHeight="1" outlineLevel="2" x14ac:dyDescent="0.35">
      <c r="A1025" s="584">
        <f>'BD9'!A476</f>
        <v>0</v>
      </c>
      <c r="B1025" s="584"/>
      <c r="C1025" s="215">
        <f>'BD9'!G476</f>
        <v>0</v>
      </c>
    </row>
    <row r="1026" spans="1:7" s="171" customFormat="1" outlineLevel="2" x14ac:dyDescent="0.35">
      <c r="A1026" s="499" t="s">
        <v>145</v>
      </c>
      <c r="B1026" s="499"/>
      <c r="C1026" s="499"/>
      <c r="D1026" s="499"/>
      <c r="E1026" s="499"/>
      <c r="F1026" s="499"/>
      <c r="G1026" s="500"/>
    </row>
    <row r="1027" spans="1:7" s="171" customFormat="1" outlineLevel="2" x14ac:dyDescent="0.35">
      <c r="A1027" s="502"/>
      <c r="B1027" s="502"/>
      <c r="C1027" s="502"/>
      <c r="D1027" s="502"/>
      <c r="E1027" s="502"/>
      <c r="F1027" s="502"/>
      <c r="G1027" s="503"/>
    </row>
    <row r="1028" spans="1:7" s="171" customFormat="1" outlineLevel="2" x14ac:dyDescent="0.35">
      <c r="A1028" s="502"/>
      <c r="B1028" s="502"/>
      <c r="C1028" s="502"/>
      <c r="D1028" s="502"/>
      <c r="E1028" s="502"/>
      <c r="F1028" s="502"/>
      <c r="G1028" s="503"/>
    </row>
    <row r="1029" spans="1:7" s="171" customFormat="1" outlineLevel="2" x14ac:dyDescent="0.35">
      <c r="A1029" s="505"/>
      <c r="B1029" s="505"/>
      <c r="C1029" s="505"/>
      <c r="D1029" s="505"/>
      <c r="E1029" s="505"/>
      <c r="F1029" s="505"/>
      <c r="G1029" s="506"/>
    </row>
    <row r="1030" spans="1:7" s="171" customFormat="1" ht="14.5" customHeight="1" outlineLevel="2" x14ac:dyDescent="0.35">
      <c r="A1030" s="584">
        <f>'BD9'!A477</f>
        <v>0</v>
      </c>
      <c r="B1030" s="584"/>
      <c r="C1030" s="215">
        <f>'BD9'!G477</f>
        <v>0</v>
      </c>
    </row>
    <row r="1031" spans="1:7" s="171" customFormat="1" outlineLevel="2" x14ac:dyDescent="0.35">
      <c r="A1031" s="499" t="s">
        <v>145</v>
      </c>
      <c r="B1031" s="499"/>
      <c r="C1031" s="499"/>
      <c r="D1031" s="499"/>
      <c r="E1031" s="499"/>
      <c r="F1031" s="499"/>
      <c r="G1031" s="500"/>
    </row>
    <row r="1032" spans="1:7" s="171" customFormat="1" outlineLevel="2" x14ac:dyDescent="0.35">
      <c r="A1032" s="502"/>
      <c r="B1032" s="502"/>
      <c r="C1032" s="502"/>
      <c r="D1032" s="502"/>
      <c r="E1032" s="502"/>
      <c r="F1032" s="502"/>
      <c r="G1032" s="503"/>
    </row>
    <row r="1033" spans="1:7" s="171" customFormat="1" outlineLevel="2" x14ac:dyDescent="0.35">
      <c r="A1033" s="502"/>
      <c r="B1033" s="502"/>
      <c r="C1033" s="502"/>
      <c r="D1033" s="502"/>
      <c r="E1033" s="502"/>
      <c r="F1033" s="502"/>
      <c r="G1033" s="503"/>
    </row>
    <row r="1034" spans="1:7" s="171" customFormat="1" outlineLevel="2" x14ac:dyDescent="0.35">
      <c r="A1034" s="505"/>
      <c r="B1034" s="505"/>
      <c r="C1034" s="505"/>
      <c r="D1034" s="505"/>
      <c r="E1034" s="505"/>
      <c r="F1034" s="505"/>
      <c r="G1034" s="506"/>
    </row>
    <row r="1035" spans="1:7" s="171" customFormat="1" ht="14.5" customHeight="1" outlineLevel="2" x14ac:dyDescent="0.35">
      <c r="A1035" s="584">
        <f>'BD9'!A478</f>
        <v>0</v>
      </c>
      <c r="B1035" s="584"/>
      <c r="C1035" s="215">
        <f>'BD9'!G478</f>
        <v>0</v>
      </c>
    </row>
    <row r="1036" spans="1:7" s="171" customFormat="1" outlineLevel="2" x14ac:dyDescent="0.35">
      <c r="A1036" s="499" t="s">
        <v>145</v>
      </c>
      <c r="B1036" s="499"/>
      <c r="C1036" s="499"/>
      <c r="D1036" s="499"/>
      <c r="E1036" s="499"/>
      <c r="F1036" s="499"/>
      <c r="G1036" s="500"/>
    </row>
    <row r="1037" spans="1:7" s="171" customFormat="1" outlineLevel="2" x14ac:dyDescent="0.35">
      <c r="A1037" s="502"/>
      <c r="B1037" s="502"/>
      <c r="C1037" s="502"/>
      <c r="D1037" s="502"/>
      <c r="E1037" s="502"/>
      <c r="F1037" s="502"/>
      <c r="G1037" s="503"/>
    </row>
    <row r="1038" spans="1:7" s="171" customFormat="1" outlineLevel="2" x14ac:dyDescent="0.35">
      <c r="A1038" s="502"/>
      <c r="B1038" s="502"/>
      <c r="C1038" s="502"/>
      <c r="D1038" s="502"/>
      <c r="E1038" s="502"/>
      <c r="F1038" s="502"/>
      <c r="G1038" s="503"/>
    </row>
    <row r="1039" spans="1:7" s="171" customFormat="1" outlineLevel="2" x14ac:dyDescent="0.35">
      <c r="A1039" s="505"/>
      <c r="B1039" s="505"/>
      <c r="C1039" s="505"/>
      <c r="D1039" s="505"/>
      <c r="E1039" s="505"/>
      <c r="F1039" s="505"/>
      <c r="G1039" s="506"/>
    </row>
    <row r="1040" spans="1:7" s="171" customFormat="1" ht="14.5" customHeight="1" outlineLevel="2" x14ac:dyDescent="0.35">
      <c r="A1040" s="584">
        <f>'BD9'!A479</f>
        <v>0</v>
      </c>
      <c r="B1040" s="584"/>
      <c r="C1040" s="215">
        <f>'BD9'!G479</f>
        <v>0</v>
      </c>
    </row>
    <row r="1041" spans="1:7" s="171" customFormat="1" outlineLevel="2" x14ac:dyDescent="0.35">
      <c r="A1041" s="499" t="s">
        <v>145</v>
      </c>
      <c r="B1041" s="499"/>
      <c r="C1041" s="499"/>
      <c r="D1041" s="499"/>
      <c r="E1041" s="499"/>
      <c r="F1041" s="499"/>
      <c r="G1041" s="500"/>
    </row>
    <row r="1042" spans="1:7" s="171" customFormat="1" outlineLevel="2" x14ac:dyDescent="0.35">
      <c r="A1042" s="502"/>
      <c r="B1042" s="502"/>
      <c r="C1042" s="502"/>
      <c r="D1042" s="502"/>
      <c r="E1042" s="502"/>
      <c r="F1042" s="502"/>
      <c r="G1042" s="503"/>
    </row>
    <row r="1043" spans="1:7" s="171" customFormat="1" outlineLevel="2" x14ac:dyDescent="0.35">
      <c r="A1043" s="502"/>
      <c r="B1043" s="502"/>
      <c r="C1043" s="502"/>
      <c r="D1043" s="502"/>
      <c r="E1043" s="502"/>
      <c r="F1043" s="502"/>
      <c r="G1043" s="503"/>
    </row>
    <row r="1044" spans="1:7" s="168" customFormat="1" outlineLevel="2" x14ac:dyDescent="0.35">
      <c r="A1044" s="505"/>
      <c r="B1044" s="505"/>
      <c r="C1044" s="505"/>
      <c r="D1044" s="505"/>
      <c r="E1044" s="505"/>
      <c r="F1044" s="505"/>
      <c r="G1044" s="506"/>
    </row>
    <row r="1045" spans="1:7" s="168" customFormat="1" outlineLevel="1" x14ac:dyDescent="0.35">
      <c r="A1045" s="169"/>
    </row>
    <row r="1046" spans="1:7" s="168" customFormat="1" ht="18.5" outlineLevel="1" x14ac:dyDescent="0.35">
      <c r="A1046" s="62" t="s">
        <v>117</v>
      </c>
      <c r="B1046" s="491">
        <f>'BD9'!G496</f>
        <v>0</v>
      </c>
      <c r="C1046" s="491"/>
      <c r="D1046" s="170"/>
      <c r="E1046" s="170"/>
      <c r="F1046" s="170"/>
      <c r="G1046" s="170"/>
    </row>
    <row r="1047" spans="1:7" s="168" customFormat="1" outlineLevel="1" x14ac:dyDescent="0.35">
      <c r="A1047" s="587" t="s">
        <v>123</v>
      </c>
      <c r="B1047" s="588"/>
      <c r="C1047" s="588"/>
      <c r="D1047" s="588"/>
      <c r="E1047" s="588"/>
      <c r="F1047" s="588"/>
      <c r="G1047" s="589"/>
    </row>
    <row r="1048" spans="1:7" s="168" customFormat="1" ht="14.5" customHeight="1" outlineLevel="1" x14ac:dyDescent="0.35">
      <c r="A1048" s="584">
        <f>'BD9'!A485</f>
        <v>0</v>
      </c>
      <c r="B1048" s="584"/>
      <c r="C1048" s="215">
        <f>'BD9'!G485</f>
        <v>0</v>
      </c>
    </row>
    <row r="1049" spans="1:7" s="168" customFormat="1" outlineLevel="1" x14ac:dyDescent="0.35">
      <c r="A1049" s="499" t="s">
        <v>145</v>
      </c>
      <c r="B1049" s="499"/>
      <c r="C1049" s="499"/>
      <c r="D1049" s="499"/>
      <c r="E1049" s="499"/>
      <c r="F1049" s="499"/>
      <c r="G1049" s="500"/>
    </row>
    <row r="1050" spans="1:7" s="168" customFormat="1" outlineLevel="1" x14ac:dyDescent="0.35">
      <c r="A1050" s="502"/>
      <c r="B1050" s="502"/>
      <c r="C1050" s="502"/>
      <c r="D1050" s="502"/>
      <c r="E1050" s="502"/>
      <c r="F1050" s="502"/>
      <c r="G1050" s="503"/>
    </row>
    <row r="1051" spans="1:7" s="168" customFormat="1" outlineLevel="1" x14ac:dyDescent="0.35">
      <c r="A1051" s="502"/>
      <c r="B1051" s="502"/>
      <c r="C1051" s="502"/>
      <c r="D1051" s="502"/>
      <c r="E1051" s="502"/>
      <c r="F1051" s="502"/>
      <c r="G1051" s="503"/>
    </row>
    <row r="1052" spans="1:7" s="168" customFormat="1" outlineLevel="1" x14ac:dyDescent="0.35">
      <c r="A1052" s="505"/>
      <c r="B1052" s="505"/>
      <c r="C1052" s="505"/>
      <c r="D1052" s="505"/>
      <c r="E1052" s="505"/>
      <c r="F1052" s="505"/>
      <c r="G1052" s="506"/>
    </row>
    <row r="1053" spans="1:7" s="168" customFormat="1" ht="14.5" customHeight="1" outlineLevel="1" x14ac:dyDescent="0.35">
      <c r="A1053" s="584">
        <f>'BD9'!A486</f>
        <v>0</v>
      </c>
      <c r="B1053" s="584"/>
      <c r="C1053" s="215">
        <f>'BD9'!G486</f>
        <v>0</v>
      </c>
    </row>
    <row r="1054" spans="1:7" s="168" customFormat="1" outlineLevel="1" x14ac:dyDescent="0.35">
      <c r="A1054" s="499" t="s">
        <v>145</v>
      </c>
      <c r="B1054" s="499"/>
      <c r="C1054" s="499"/>
      <c r="D1054" s="499"/>
      <c r="E1054" s="499"/>
      <c r="F1054" s="499"/>
      <c r="G1054" s="500"/>
    </row>
    <row r="1055" spans="1:7" s="168" customFormat="1" outlineLevel="1" x14ac:dyDescent="0.35">
      <c r="A1055" s="502"/>
      <c r="B1055" s="502"/>
      <c r="C1055" s="502"/>
      <c r="D1055" s="502"/>
      <c r="E1055" s="502"/>
      <c r="F1055" s="502"/>
      <c r="G1055" s="503"/>
    </row>
    <row r="1056" spans="1:7" s="168" customFormat="1" outlineLevel="1" x14ac:dyDescent="0.35">
      <c r="A1056" s="502"/>
      <c r="B1056" s="502"/>
      <c r="C1056" s="502"/>
      <c r="D1056" s="502"/>
      <c r="E1056" s="502"/>
      <c r="F1056" s="502"/>
      <c r="G1056" s="503"/>
    </row>
    <row r="1057" spans="1:7" s="168" customFormat="1" outlineLevel="1" x14ac:dyDescent="0.35">
      <c r="A1057" s="505"/>
      <c r="B1057" s="505"/>
      <c r="C1057" s="505"/>
      <c r="D1057" s="505"/>
      <c r="E1057" s="505"/>
      <c r="F1057" s="505"/>
      <c r="G1057" s="506"/>
    </row>
    <row r="1058" spans="1:7" s="168" customFormat="1" ht="14.5" customHeight="1" outlineLevel="1" x14ac:dyDescent="0.35">
      <c r="A1058" s="584">
        <f>'BD9'!A487</f>
        <v>0</v>
      </c>
      <c r="B1058" s="584"/>
      <c r="C1058" s="215">
        <f>'BD9'!G487</f>
        <v>0</v>
      </c>
    </row>
    <row r="1059" spans="1:7" s="168" customFormat="1" outlineLevel="1" x14ac:dyDescent="0.35">
      <c r="A1059" s="499" t="s">
        <v>145</v>
      </c>
      <c r="B1059" s="499"/>
      <c r="C1059" s="499"/>
      <c r="D1059" s="499"/>
      <c r="E1059" s="499"/>
      <c r="F1059" s="499"/>
      <c r="G1059" s="500"/>
    </row>
    <row r="1060" spans="1:7" s="168" customFormat="1" outlineLevel="1" x14ac:dyDescent="0.35">
      <c r="A1060" s="502"/>
      <c r="B1060" s="502"/>
      <c r="C1060" s="502"/>
      <c r="D1060" s="502"/>
      <c r="E1060" s="502"/>
      <c r="F1060" s="502"/>
      <c r="G1060" s="503"/>
    </row>
    <row r="1061" spans="1:7" s="168" customFormat="1" outlineLevel="1" x14ac:dyDescent="0.35">
      <c r="A1061" s="502"/>
      <c r="B1061" s="502"/>
      <c r="C1061" s="502"/>
      <c r="D1061" s="502"/>
      <c r="E1061" s="502"/>
      <c r="F1061" s="502"/>
      <c r="G1061" s="503"/>
    </row>
    <row r="1062" spans="1:7" s="168" customFormat="1" outlineLevel="1" x14ac:dyDescent="0.35">
      <c r="A1062" s="505"/>
      <c r="B1062" s="505"/>
      <c r="C1062" s="505"/>
      <c r="D1062" s="505"/>
      <c r="E1062" s="505"/>
      <c r="F1062" s="505"/>
      <c r="G1062" s="506"/>
    </row>
    <row r="1063" spans="1:7" s="168" customFormat="1" ht="14.5" customHeight="1" outlineLevel="1" x14ac:dyDescent="0.35">
      <c r="A1063" s="584">
        <f>'BD9'!A488</f>
        <v>0</v>
      </c>
      <c r="B1063" s="584"/>
      <c r="C1063" s="215">
        <f>'BD9'!G488</f>
        <v>0</v>
      </c>
    </row>
    <row r="1064" spans="1:7" s="168" customFormat="1" outlineLevel="1" x14ac:dyDescent="0.35">
      <c r="A1064" s="499" t="s">
        <v>145</v>
      </c>
      <c r="B1064" s="499"/>
      <c r="C1064" s="499"/>
      <c r="D1064" s="499"/>
      <c r="E1064" s="499"/>
      <c r="F1064" s="499"/>
      <c r="G1064" s="500"/>
    </row>
    <row r="1065" spans="1:7" s="168" customFormat="1" outlineLevel="1" x14ac:dyDescent="0.35">
      <c r="A1065" s="502"/>
      <c r="B1065" s="502"/>
      <c r="C1065" s="502"/>
      <c r="D1065" s="502"/>
      <c r="E1065" s="502"/>
      <c r="F1065" s="502"/>
      <c r="G1065" s="503"/>
    </row>
    <row r="1066" spans="1:7" s="168" customFormat="1" outlineLevel="1" x14ac:dyDescent="0.35">
      <c r="A1066" s="502"/>
      <c r="B1066" s="502"/>
      <c r="C1066" s="502"/>
      <c r="D1066" s="502"/>
      <c r="E1066" s="502"/>
      <c r="F1066" s="502"/>
      <c r="G1066" s="503"/>
    </row>
    <row r="1067" spans="1:7" s="168" customFormat="1" outlineLevel="1" x14ac:dyDescent="0.35">
      <c r="A1067" s="505"/>
      <c r="B1067" s="505"/>
      <c r="C1067" s="505"/>
      <c r="D1067" s="505"/>
      <c r="E1067" s="505"/>
      <c r="F1067" s="505"/>
      <c r="G1067" s="506"/>
    </row>
    <row r="1068" spans="1:7" s="168" customFormat="1" ht="14.5" customHeight="1" outlineLevel="1" x14ac:dyDescent="0.35">
      <c r="A1068" s="584">
        <f>'BD9'!A489</f>
        <v>0</v>
      </c>
      <c r="B1068" s="584"/>
      <c r="C1068" s="215">
        <f>'BD9'!G489</f>
        <v>0</v>
      </c>
    </row>
    <row r="1069" spans="1:7" s="168" customFormat="1" outlineLevel="1" x14ac:dyDescent="0.35">
      <c r="A1069" s="499" t="s">
        <v>145</v>
      </c>
      <c r="B1069" s="499"/>
      <c r="C1069" s="499"/>
      <c r="D1069" s="499"/>
      <c r="E1069" s="499"/>
      <c r="F1069" s="499"/>
      <c r="G1069" s="500"/>
    </row>
    <row r="1070" spans="1:7" s="168" customFormat="1" outlineLevel="1" x14ac:dyDescent="0.35">
      <c r="A1070" s="502"/>
      <c r="B1070" s="502"/>
      <c r="C1070" s="502"/>
      <c r="D1070" s="502"/>
      <c r="E1070" s="502"/>
      <c r="F1070" s="502"/>
      <c r="G1070" s="503"/>
    </row>
    <row r="1071" spans="1:7" s="168" customFormat="1" outlineLevel="1" x14ac:dyDescent="0.35">
      <c r="A1071" s="502"/>
      <c r="B1071" s="502"/>
      <c r="C1071" s="502"/>
      <c r="D1071" s="502"/>
      <c r="E1071" s="502"/>
      <c r="F1071" s="502"/>
      <c r="G1071" s="503"/>
    </row>
    <row r="1072" spans="1:7" s="168" customFormat="1" outlineLevel="1" x14ac:dyDescent="0.35">
      <c r="A1072" s="505"/>
      <c r="B1072" s="505"/>
      <c r="C1072" s="505"/>
      <c r="D1072" s="505"/>
      <c r="E1072" s="505"/>
      <c r="F1072" s="505"/>
      <c r="G1072" s="506"/>
    </row>
    <row r="1073" spans="1:7" s="168" customFormat="1" ht="14.5" customHeight="1" outlineLevel="2" x14ac:dyDescent="0.35">
      <c r="A1073" s="584">
        <f>'BD9'!A490</f>
        <v>0</v>
      </c>
      <c r="B1073" s="584"/>
      <c r="C1073" s="215">
        <f>'BD9'!G490</f>
        <v>0</v>
      </c>
    </row>
    <row r="1074" spans="1:7" s="168" customFormat="1" outlineLevel="2" x14ac:dyDescent="0.35">
      <c r="A1074" s="499" t="s">
        <v>145</v>
      </c>
      <c r="B1074" s="499"/>
      <c r="C1074" s="499"/>
      <c r="D1074" s="499"/>
      <c r="E1074" s="499"/>
      <c r="F1074" s="499"/>
      <c r="G1074" s="500"/>
    </row>
    <row r="1075" spans="1:7" s="168" customFormat="1" outlineLevel="2" x14ac:dyDescent="0.35">
      <c r="A1075" s="502"/>
      <c r="B1075" s="502"/>
      <c r="C1075" s="502"/>
      <c r="D1075" s="502"/>
      <c r="E1075" s="502"/>
      <c r="F1075" s="502"/>
      <c r="G1075" s="503"/>
    </row>
    <row r="1076" spans="1:7" s="168" customFormat="1" outlineLevel="2" x14ac:dyDescent="0.35">
      <c r="A1076" s="502"/>
      <c r="B1076" s="502"/>
      <c r="C1076" s="502"/>
      <c r="D1076" s="502"/>
      <c r="E1076" s="502"/>
      <c r="F1076" s="502"/>
      <c r="G1076" s="503"/>
    </row>
    <row r="1077" spans="1:7" s="168" customFormat="1" outlineLevel="2" x14ac:dyDescent="0.35">
      <c r="A1077" s="505"/>
      <c r="B1077" s="505"/>
      <c r="C1077" s="505"/>
      <c r="D1077" s="505"/>
      <c r="E1077" s="505"/>
      <c r="F1077" s="505"/>
      <c r="G1077" s="506"/>
    </row>
    <row r="1078" spans="1:7" s="168" customFormat="1" ht="14.5" customHeight="1" outlineLevel="2" x14ac:dyDescent="0.35">
      <c r="A1078" s="584">
        <f>'BD9'!A491</f>
        <v>0</v>
      </c>
      <c r="B1078" s="584"/>
      <c r="C1078" s="215">
        <f>'BD9'!G491</f>
        <v>0</v>
      </c>
    </row>
    <row r="1079" spans="1:7" s="168" customFormat="1" outlineLevel="2" x14ac:dyDescent="0.35">
      <c r="A1079" s="499" t="s">
        <v>145</v>
      </c>
      <c r="B1079" s="499"/>
      <c r="C1079" s="499"/>
      <c r="D1079" s="499"/>
      <c r="E1079" s="499"/>
      <c r="F1079" s="499"/>
      <c r="G1079" s="500"/>
    </row>
    <row r="1080" spans="1:7" s="168" customFormat="1" outlineLevel="2" x14ac:dyDescent="0.35">
      <c r="A1080" s="502"/>
      <c r="B1080" s="502"/>
      <c r="C1080" s="502"/>
      <c r="D1080" s="502"/>
      <c r="E1080" s="502"/>
      <c r="F1080" s="502"/>
      <c r="G1080" s="503"/>
    </row>
    <row r="1081" spans="1:7" s="168" customFormat="1" outlineLevel="2" x14ac:dyDescent="0.35">
      <c r="A1081" s="502"/>
      <c r="B1081" s="502"/>
      <c r="C1081" s="502"/>
      <c r="D1081" s="502"/>
      <c r="E1081" s="502"/>
      <c r="F1081" s="502"/>
      <c r="G1081" s="503"/>
    </row>
    <row r="1082" spans="1:7" s="168" customFormat="1" outlineLevel="2" x14ac:dyDescent="0.35">
      <c r="A1082" s="505"/>
      <c r="B1082" s="505"/>
      <c r="C1082" s="505"/>
      <c r="D1082" s="505"/>
      <c r="E1082" s="505"/>
      <c r="F1082" s="505"/>
      <c r="G1082" s="506"/>
    </row>
    <row r="1083" spans="1:7" s="168" customFormat="1" ht="14.5" customHeight="1" outlineLevel="2" x14ac:dyDescent="0.35">
      <c r="A1083" s="584">
        <f>'BD9'!A492</f>
        <v>0</v>
      </c>
      <c r="B1083" s="584"/>
      <c r="C1083" s="215">
        <f>'BD9'!G492</f>
        <v>0</v>
      </c>
    </row>
    <row r="1084" spans="1:7" s="168" customFormat="1" outlineLevel="2" x14ac:dyDescent="0.35">
      <c r="A1084" s="499" t="s">
        <v>145</v>
      </c>
      <c r="B1084" s="499"/>
      <c r="C1084" s="499"/>
      <c r="D1084" s="499"/>
      <c r="E1084" s="499"/>
      <c r="F1084" s="499"/>
      <c r="G1084" s="500"/>
    </row>
    <row r="1085" spans="1:7" s="168" customFormat="1" outlineLevel="2" x14ac:dyDescent="0.35">
      <c r="A1085" s="502"/>
      <c r="B1085" s="502"/>
      <c r="C1085" s="502"/>
      <c r="D1085" s="502"/>
      <c r="E1085" s="502"/>
      <c r="F1085" s="502"/>
      <c r="G1085" s="503"/>
    </row>
    <row r="1086" spans="1:7" s="168" customFormat="1" outlineLevel="2" x14ac:dyDescent="0.35">
      <c r="A1086" s="502"/>
      <c r="B1086" s="502"/>
      <c r="C1086" s="502"/>
      <c r="D1086" s="502"/>
      <c r="E1086" s="502"/>
      <c r="F1086" s="502"/>
      <c r="G1086" s="503"/>
    </row>
    <row r="1087" spans="1:7" s="168" customFormat="1" outlineLevel="2" x14ac:dyDescent="0.35">
      <c r="A1087" s="505"/>
      <c r="B1087" s="505"/>
      <c r="C1087" s="505"/>
      <c r="D1087" s="505"/>
      <c r="E1087" s="505"/>
      <c r="F1087" s="505"/>
      <c r="G1087" s="506"/>
    </row>
    <row r="1088" spans="1:7" s="168" customFormat="1" ht="14.5" customHeight="1" outlineLevel="2" x14ac:dyDescent="0.35">
      <c r="A1088" s="584">
        <f>'BD9'!A493</f>
        <v>0</v>
      </c>
      <c r="B1088" s="584"/>
      <c r="C1088" s="215">
        <f>'BD9'!G493</f>
        <v>0</v>
      </c>
    </row>
    <row r="1089" spans="1:7" s="168" customFormat="1" outlineLevel="2" x14ac:dyDescent="0.35">
      <c r="A1089" s="499" t="s">
        <v>145</v>
      </c>
      <c r="B1089" s="499"/>
      <c r="C1089" s="499"/>
      <c r="D1089" s="499"/>
      <c r="E1089" s="499"/>
      <c r="F1089" s="499"/>
      <c r="G1089" s="500"/>
    </row>
    <row r="1090" spans="1:7" s="168" customFormat="1" outlineLevel="2" x14ac:dyDescent="0.35">
      <c r="A1090" s="502"/>
      <c r="B1090" s="502"/>
      <c r="C1090" s="502"/>
      <c r="D1090" s="502"/>
      <c r="E1090" s="502"/>
      <c r="F1090" s="502"/>
      <c r="G1090" s="503"/>
    </row>
    <row r="1091" spans="1:7" s="168" customFormat="1" outlineLevel="2" x14ac:dyDescent="0.35">
      <c r="A1091" s="502"/>
      <c r="B1091" s="502"/>
      <c r="C1091" s="502"/>
      <c r="D1091" s="502"/>
      <c r="E1091" s="502"/>
      <c r="F1091" s="502"/>
      <c r="G1091" s="503"/>
    </row>
    <row r="1092" spans="1:7" s="168" customFormat="1" outlineLevel="2" x14ac:dyDescent="0.35">
      <c r="A1092" s="505"/>
      <c r="B1092" s="505"/>
      <c r="C1092" s="505"/>
      <c r="D1092" s="505"/>
      <c r="E1092" s="505"/>
      <c r="F1092" s="505"/>
      <c r="G1092" s="506"/>
    </row>
    <row r="1093" spans="1:7" s="168" customFormat="1" ht="14.5" customHeight="1" outlineLevel="2" x14ac:dyDescent="0.35">
      <c r="A1093" s="584">
        <f>'BD9'!A494</f>
        <v>0</v>
      </c>
      <c r="B1093" s="584"/>
      <c r="C1093" s="215">
        <f>'BD9'!G494</f>
        <v>0</v>
      </c>
    </row>
    <row r="1094" spans="1:7" s="168" customFormat="1" outlineLevel="2" x14ac:dyDescent="0.35">
      <c r="A1094" s="499" t="s">
        <v>145</v>
      </c>
      <c r="B1094" s="499"/>
      <c r="C1094" s="499"/>
      <c r="D1094" s="499"/>
      <c r="E1094" s="499"/>
      <c r="F1094" s="499"/>
      <c r="G1094" s="500"/>
    </row>
    <row r="1095" spans="1:7" s="168" customFormat="1" outlineLevel="2" x14ac:dyDescent="0.35">
      <c r="A1095" s="502"/>
      <c r="B1095" s="502"/>
      <c r="C1095" s="502"/>
      <c r="D1095" s="502"/>
      <c r="E1095" s="502"/>
      <c r="F1095" s="502"/>
      <c r="G1095" s="503"/>
    </row>
    <row r="1096" spans="1:7" s="168" customFormat="1" outlineLevel="2" x14ac:dyDescent="0.35">
      <c r="A1096" s="502"/>
      <c r="B1096" s="502"/>
      <c r="C1096" s="502"/>
      <c r="D1096" s="502"/>
      <c r="E1096" s="502"/>
      <c r="F1096" s="502"/>
      <c r="G1096" s="503"/>
    </row>
    <row r="1097" spans="1:7" s="168" customFormat="1" outlineLevel="2" x14ac:dyDescent="0.35">
      <c r="A1097" s="505"/>
      <c r="B1097" s="505"/>
      <c r="C1097" s="505"/>
      <c r="D1097" s="505"/>
      <c r="E1097" s="505"/>
      <c r="F1097" s="505"/>
      <c r="G1097" s="506"/>
    </row>
    <row r="1098" spans="1:7" s="168" customFormat="1" outlineLevel="1" x14ac:dyDescent="0.35">
      <c r="A1098" s="169"/>
    </row>
    <row r="1099" spans="1:7" ht="14.5" customHeight="1" thickBot="1" x14ac:dyDescent="0.4"/>
    <row r="1100" spans="1:7" ht="56.5" customHeight="1" thickBot="1" x14ac:dyDescent="0.7">
      <c r="A1100" s="303" t="s">
        <v>137</v>
      </c>
      <c r="B1100" s="477" t="s">
        <v>199</v>
      </c>
      <c r="C1100" s="478"/>
      <c r="D1100" s="478"/>
      <c r="E1100" s="478"/>
      <c r="F1100" s="478"/>
      <c r="G1100" s="479"/>
    </row>
    <row r="1101" spans="1:7" ht="24" thickBot="1" x14ac:dyDescent="0.6">
      <c r="A1101" s="16" t="s">
        <v>39</v>
      </c>
      <c r="B1101" s="466">
        <f>'BD9'!G555</f>
        <v>0</v>
      </c>
      <c r="C1101" s="467"/>
    </row>
    <row r="1102" spans="1:7" outlineLevel="1" x14ac:dyDescent="0.35"/>
    <row r="1103" spans="1:7" outlineLevel="1" x14ac:dyDescent="0.35">
      <c r="A1103" s="599" t="s">
        <v>49</v>
      </c>
      <c r="B1103" s="599"/>
      <c r="C1103" s="599"/>
      <c r="D1103" s="599"/>
      <c r="E1103" s="599"/>
      <c r="F1103" s="599"/>
      <c r="G1103" s="599"/>
    </row>
    <row r="1104" spans="1:7" ht="28.9" customHeight="1" outlineLevel="1" x14ac:dyDescent="0.35">
      <c r="A1104" s="183" t="s">
        <v>62</v>
      </c>
      <c r="B1104" s="601" t="s">
        <v>201</v>
      </c>
      <c r="C1104" s="601"/>
      <c r="D1104" s="601"/>
      <c r="E1104" s="601"/>
      <c r="F1104" s="601"/>
      <c r="G1104" s="601"/>
    </row>
    <row r="1105" spans="1:7" outlineLevel="1" x14ac:dyDescent="0.35"/>
    <row r="1106" spans="1:7" ht="14.5" customHeight="1" outlineLevel="1" x14ac:dyDescent="0.35">
      <c r="A1106" s="602" t="str">
        <f>'BD9'!A502</f>
        <v>Escort Services - Staff</v>
      </c>
      <c r="B1106" s="602"/>
      <c r="C1106" s="273">
        <f>'BD9'!G507</f>
        <v>0</v>
      </c>
    </row>
    <row r="1107" spans="1:7" outlineLevel="1" x14ac:dyDescent="0.35">
      <c r="A1107" s="465" t="s">
        <v>200</v>
      </c>
      <c r="B1107" s="465"/>
      <c r="C1107" s="465"/>
      <c r="D1107" s="465"/>
      <c r="E1107" s="465"/>
      <c r="F1107" s="465"/>
      <c r="G1107" s="465"/>
    </row>
    <row r="1108" spans="1:7" outlineLevel="1" x14ac:dyDescent="0.35">
      <c r="A1108" s="465"/>
      <c r="B1108" s="465"/>
      <c r="C1108" s="465"/>
      <c r="D1108" s="465"/>
      <c r="E1108" s="465"/>
      <c r="F1108" s="465"/>
      <c r="G1108" s="465"/>
    </row>
    <row r="1109" spans="1:7" outlineLevel="1" x14ac:dyDescent="0.35">
      <c r="A1109" s="465"/>
      <c r="B1109" s="465"/>
      <c r="C1109" s="465"/>
      <c r="D1109" s="465"/>
      <c r="E1109" s="465"/>
      <c r="F1109" s="465"/>
      <c r="G1109" s="465"/>
    </row>
    <row r="1110" spans="1:7" outlineLevel="1" x14ac:dyDescent="0.35">
      <c r="A1110" s="465"/>
      <c r="B1110" s="465"/>
      <c r="C1110" s="465"/>
      <c r="D1110" s="465"/>
      <c r="E1110" s="465"/>
      <c r="F1110" s="465"/>
      <c r="G1110" s="465"/>
    </row>
    <row r="1111" spans="1:7" ht="14.5" customHeight="1" outlineLevel="1" x14ac:dyDescent="0.35">
      <c r="A1111" s="584" t="str">
        <f>'BD9'!A510</f>
        <v>Escort Services - Client (Child)</v>
      </c>
      <c r="B1111" s="584"/>
      <c r="C1111" s="215">
        <f>'BD9'!G515</f>
        <v>0</v>
      </c>
    </row>
    <row r="1112" spans="1:7" outlineLevel="1" x14ac:dyDescent="0.35">
      <c r="A1112" s="465" t="s">
        <v>200</v>
      </c>
      <c r="B1112" s="465"/>
      <c r="C1112" s="465"/>
      <c r="D1112" s="465"/>
      <c r="E1112" s="465"/>
      <c r="F1112" s="465"/>
      <c r="G1112" s="465"/>
    </row>
    <row r="1113" spans="1:7" outlineLevel="1" x14ac:dyDescent="0.35">
      <c r="A1113" s="465"/>
      <c r="B1113" s="465"/>
      <c r="C1113" s="465"/>
      <c r="D1113" s="465"/>
      <c r="E1113" s="465"/>
      <c r="F1113" s="465"/>
      <c r="G1113" s="465"/>
    </row>
    <row r="1114" spans="1:7" outlineLevel="1" x14ac:dyDescent="0.35">
      <c r="A1114" s="465"/>
      <c r="B1114" s="465"/>
      <c r="C1114" s="465"/>
      <c r="D1114" s="465"/>
      <c r="E1114" s="465"/>
      <c r="F1114" s="465"/>
      <c r="G1114" s="465"/>
    </row>
    <row r="1115" spans="1:7" outlineLevel="1" x14ac:dyDescent="0.35">
      <c r="A1115" s="465"/>
      <c r="B1115" s="465"/>
      <c r="C1115" s="465"/>
      <c r="D1115" s="465"/>
      <c r="E1115" s="465"/>
      <c r="F1115" s="465"/>
      <c r="G1115" s="465"/>
    </row>
    <row r="1116" spans="1:7" outlineLevel="1" x14ac:dyDescent="0.35">
      <c r="A1116" s="583" t="s">
        <v>234</v>
      </c>
      <c r="B1116" s="583"/>
      <c r="C1116" s="583"/>
      <c r="D1116" s="583"/>
      <c r="E1116" s="583"/>
      <c r="F1116" s="583"/>
      <c r="G1116" s="583"/>
    </row>
    <row r="1117" spans="1:7" ht="14.5" customHeight="1" outlineLevel="1" x14ac:dyDescent="0.35">
      <c r="A1117" s="584">
        <f>'BD9'!A519</f>
        <v>0</v>
      </c>
      <c r="B1117" s="584"/>
      <c r="C1117" s="215">
        <f>'BD9'!G519</f>
        <v>0</v>
      </c>
    </row>
    <row r="1118" spans="1:7" ht="14.5" customHeight="1" outlineLevel="1" x14ac:dyDescent="0.35">
      <c r="A1118" s="465" t="s">
        <v>200</v>
      </c>
      <c r="B1118" s="465"/>
      <c r="C1118" s="465"/>
      <c r="D1118" s="465"/>
      <c r="E1118" s="465"/>
      <c r="F1118" s="465"/>
      <c r="G1118" s="465"/>
    </row>
    <row r="1119" spans="1:7" ht="14.5" customHeight="1" outlineLevel="1" x14ac:dyDescent="0.35">
      <c r="A1119" s="465"/>
      <c r="B1119" s="465"/>
      <c r="C1119" s="465"/>
      <c r="D1119" s="465"/>
      <c r="E1119" s="465"/>
      <c r="F1119" s="465"/>
      <c r="G1119" s="465"/>
    </row>
    <row r="1120" spans="1:7" ht="14.5" customHeight="1" outlineLevel="1" x14ac:dyDescent="0.35">
      <c r="A1120" s="465"/>
      <c r="B1120" s="465"/>
      <c r="C1120" s="465"/>
      <c r="D1120" s="465"/>
      <c r="E1120" s="465"/>
      <c r="F1120" s="465"/>
      <c r="G1120" s="465"/>
    </row>
    <row r="1121" spans="1:7" outlineLevel="1" x14ac:dyDescent="0.35">
      <c r="A1121" s="465"/>
      <c r="B1121" s="465"/>
      <c r="C1121" s="465"/>
      <c r="D1121" s="465"/>
      <c r="E1121" s="465"/>
      <c r="F1121" s="465"/>
      <c r="G1121" s="465"/>
    </row>
    <row r="1122" spans="1:7" ht="14.5" customHeight="1" outlineLevel="1" x14ac:dyDescent="0.35">
      <c r="A1122" s="584">
        <f>'BD9'!A520</f>
        <v>0</v>
      </c>
      <c r="B1122" s="584"/>
      <c r="C1122" s="215">
        <f>'BD9'!G520</f>
        <v>0</v>
      </c>
    </row>
    <row r="1123" spans="1:7" outlineLevel="1" x14ac:dyDescent="0.35">
      <c r="A1123" s="465" t="s">
        <v>200</v>
      </c>
      <c r="B1123" s="465"/>
      <c r="C1123" s="465"/>
      <c r="D1123" s="465"/>
      <c r="E1123" s="465"/>
      <c r="F1123" s="465"/>
      <c r="G1123" s="465"/>
    </row>
    <row r="1124" spans="1:7" outlineLevel="1" x14ac:dyDescent="0.35">
      <c r="A1124" s="465"/>
      <c r="B1124" s="465"/>
      <c r="C1124" s="465"/>
      <c r="D1124" s="465"/>
      <c r="E1124" s="465"/>
      <c r="F1124" s="465"/>
      <c r="G1124" s="465"/>
    </row>
    <row r="1125" spans="1:7" outlineLevel="1" x14ac:dyDescent="0.35">
      <c r="A1125" s="465"/>
      <c r="B1125" s="465"/>
      <c r="C1125" s="465"/>
      <c r="D1125" s="465"/>
      <c r="E1125" s="465"/>
      <c r="F1125" s="465"/>
      <c r="G1125" s="465"/>
    </row>
    <row r="1126" spans="1:7" outlineLevel="1" x14ac:dyDescent="0.35">
      <c r="A1126" s="465"/>
      <c r="B1126" s="465"/>
      <c r="C1126" s="465"/>
      <c r="D1126" s="465"/>
      <c r="E1126" s="465"/>
      <c r="F1126" s="465"/>
      <c r="G1126" s="465"/>
    </row>
    <row r="1127" spans="1:7" ht="14.5" customHeight="1" outlineLevel="1" x14ac:dyDescent="0.35">
      <c r="A1127" s="584">
        <f>'BD9'!A521</f>
        <v>0</v>
      </c>
      <c r="B1127" s="584"/>
      <c r="C1127" s="215">
        <f>'BD9'!G521</f>
        <v>0</v>
      </c>
    </row>
    <row r="1128" spans="1:7" outlineLevel="1" x14ac:dyDescent="0.35">
      <c r="A1128" s="465" t="s">
        <v>200</v>
      </c>
      <c r="B1128" s="465"/>
      <c r="C1128" s="465"/>
      <c r="D1128" s="465"/>
      <c r="E1128" s="465"/>
      <c r="F1128" s="465"/>
      <c r="G1128" s="465"/>
    </row>
    <row r="1129" spans="1:7" outlineLevel="1" x14ac:dyDescent="0.35">
      <c r="A1129" s="465"/>
      <c r="B1129" s="465"/>
      <c r="C1129" s="465"/>
      <c r="D1129" s="465"/>
      <c r="E1129" s="465"/>
      <c r="F1129" s="465"/>
      <c r="G1129" s="465"/>
    </row>
    <row r="1130" spans="1:7" outlineLevel="1" x14ac:dyDescent="0.35">
      <c r="A1130" s="465"/>
      <c r="B1130" s="465"/>
      <c r="C1130" s="465"/>
      <c r="D1130" s="465"/>
      <c r="E1130" s="465"/>
      <c r="F1130" s="465"/>
      <c r="G1130" s="465"/>
    </row>
    <row r="1131" spans="1:7" outlineLevel="1" x14ac:dyDescent="0.35">
      <c r="A1131" s="465"/>
      <c r="B1131" s="465"/>
      <c r="C1131" s="465"/>
      <c r="D1131" s="465"/>
      <c r="E1131" s="465"/>
      <c r="F1131" s="465"/>
      <c r="G1131" s="465"/>
    </row>
    <row r="1132" spans="1:7" ht="14.5" customHeight="1" outlineLevel="1" x14ac:dyDescent="0.35">
      <c r="A1132" s="584">
        <f>'BD9'!A522</f>
        <v>0</v>
      </c>
      <c r="B1132" s="584"/>
      <c r="C1132" s="215">
        <f>'BD9'!G522</f>
        <v>0</v>
      </c>
    </row>
    <row r="1133" spans="1:7" outlineLevel="1" x14ac:dyDescent="0.35">
      <c r="A1133" s="465" t="s">
        <v>200</v>
      </c>
      <c r="B1133" s="465"/>
      <c r="C1133" s="465"/>
      <c r="D1133" s="465"/>
      <c r="E1133" s="465"/>
      <c r="F1133" s="465"/>
      <c r="G1133" s="465"/>
    </row>
    <row r="1134" spans="1:7" outlineLevel="1" x14ac:dyDescent="0.35">
      <c r="A1134" s="465"/>
      <c r="B1134" s="465"/>
      <c r="C1134" s="465"/>
      <c r="D1134" s="465"/>
      <c r="E1134" s="465"/>
      <c r="F1134" s="465"/>
      <c r="G1134" s="465"/>
    </row>
    <row r="1135" spans="1:7" outlineLevel="1" x14ac:dyDescent="0.35">
      <c r="A1135" s="465"/>
      <c r="B1135" s="465"/>
      <c r="C1135" s="465"/>
      <c r="D1135" s="465"/>
      <c r="E1135" s="465"/>
      <c r="F1135" s="465"/>
      <c r="G1135" s="465"/>
    </row>
    <row r="1136" spans="1:7" outlineLevel="1" x14ac:dyDescent="0.35">
      <c r="A1136" s="465"/>
      <c r="B1136" s="465"/>
      <c r="C1136" s="465"/>
      <c r="D1136" s="465"/>
      <c r="E1136" s="465"/>
      <c r="F1136" s="465"/>
      <c r="G1136" s="465"/>
    </row>
    <row r="1137" spans="1:7" ht="14.5" customHeight="1" outlineLevel="1" x14ac:dyDescent="0.35">
      <c r="A1137" s="584">
        <f>'BD9'!A523</f>
        <v>0</v>
      </c>
      <c r="B1137" s="584"/>
      <c r="C1137" s="215">
        <f>'BD9'!G523</f>
        <v>0</v>
      </c>
    </row>
    <row r="1138" spans="1:7" outlineLevel="1" x14ac:dyDescent="0.35">
      <c r="A1138" s="465" t="s">
        <v>200</v>
      </c>
      <c r="B1138" s="465"/>
      <c r="C1138" s="465"/>
      <c r="D1138" s="465"/>
      <c r="E1138" s="465"/>
      <c r="F1138" s="465"/>
      <c r="G1138" s="465"/>
    </row>
    <row r="1139" spans="1:7" outlineLevel="1" x14ac:dyDescent="0.35">
      <c r="A1139" s="465"/>
      <c r="B1139" s="465"/>
      <c r="C1139" s="465"/>
      <c r="D1139" s="465"/>
      <c r="E1139" s="465"/>
      <c r="F1139" s="465"/>
      <c r="G1139" s="465"/>
    </row>
    <row r="1140" spans="1:7" outlineLevel="1" x14ac:dyDescent="0.35">
      <c r="A1140" s="465"/>
      <c r="B1140" s="465"/>
      <c r="C1140" s="465"/>
      <c r="D1140" s="465"/>
      <c r="E1140" s="465"/>
      <c r="F1140" s="465"/>
      <c r="G1140" s="465"/>
    </row>
    <row r="1141" spans="1:7" outlineLevel="1" x14ac:dyDescent="0.35">
      <c r="A1141" s="465"/>
      <c r="B1141" s="465"/>
      <c r="C1141" s="465"/>
      <c r="D1141" s="465"/>
      <c r="E1141" s="465"/>
      <c r="F1141" s="465"/>
      <c r="G1141" s="465"/>
    </row>
    <row r="1142" spans="1:7" ht="14.5" customHeight="1" outlineLevel="2" x14ac:dyDescent="0.35">
      <c r="A1142" s="584">
        <f>'BD9'!A524</f>
        <v>0</v>
      </c>
      <c r="B1142" s="584"/>
      <c r="C1142" s="215">
        <f>'BD9'!G524</f>
        <v>0</v>
      </c>
    </row>
    <row r="1143" spans="1:7" outlineLevel="2" x14ac:dyDescent="0.35">
      <c r="A1143" s="465" t="s">
        <v>200</v>
      </c>
      <c r="B1143" s="465"/>
      <c r="C1143" s="465"/>
      <c r="D1143" s="465"/>
      <c r="E1143" s="465"/>
      <c r="F1143" s="465"/>
      <c r="G1143" s="465"/>
    </row>
    <row r="1144" spans="1:7" outlineLevel="2" x14ac:dyDescent="0.35">
      <c r="A1144" s="465"/>
      <c r="B1144" s="465"/>
      <c r="C1144" s="465"/>
      <c r="D1144" s="465"/>
      <c r="E1144" s="465"/>
      <c r="F1144" s="465"/>
      <c r="G1144" s="465"/>
    </row>
    <row r="1145" spans="1:7" outlineLevel="2" x14ac:dyDescent="0.35">
      <c r="A1145" s="465"/>
      <c r="B1145" s="465"/>
      <c r="C1145" s="465"/>
      <c r="D1145" s="465"/>
      <c r="E1145" s="465"/>
      <c r="F1145" s="465"/>
      <c r="G1145" s="465"/>
    </row>
    <row r="1146" spans="1:7" outlineLevel="2" x14ac:dyDescent="0.35">
      <c r="A1146" s="465"/>
      <c r="B1146" s="465"/>
      <c r="C1146" s="465"/>
      <c r="D1146" s="465"/>
      <c r="E1146" s="465"/>
      <c r="F1146" s="465"/>
      <c r="G1146" s="465"/>
    </row>
    <row r="1147" spans="1:7" ht="14.5" customHeight="1" outlineLevel="2" x14ac:dyDescent="0.35">
      <c r="A1147" s="584">
        <f>'BD9'!A525</f>
        <v>0</v>
      </c>
      <c r="B1147" s="584"/>
      <c r="C1147" s="215">
        <f>'BD9'!G525</f>
        <v>0</v>
      </c>
    </row>
    <row r="1148" spans="1:7" outlineLevel="2" x14ac:dyDescent="0.35">
      <c r="A1148" s="465" t="s">
        <v>200</v>
      </c>
      <c r="B1148" s="465"/>
      <c r="C1148" s="465"/>
      <c r="D1148" s="465"/>
      <c r="E1148" s="465"/>
      <c r="F1148" s="465"/>
      <c r="G1148" s="465"/>
    </row>
    <row r="1149" spans="1:7" outlineLevel="2" x14ac:dyDescent="0.35">
      <c r="A1149" s="465"/>
      <c r="B1149" s="465"/>
      <c r="C1149" s="465"/>
      <c r="D1149" s="465"/>
      <c r="E1149" s="465"/>
      <c r="F1149" s="465"/>
      <c r="G1149" s="465"/>
    </row>
    <row r="1150" spans="1:7" outlineLevel="2" x14ac:dyDescent="0.35">
      <c r="A1150" s="465"/>
      <c r="B1150" s="465"/>
      <c r="C1150" s="465"/>
      <c r="D1150" s="465"/>
      <c r="E1150" s="465"/>
      <c r="F1150" s="465"/>
      <c r="G1150" s="465"/>
    </row>
    <row r="1151" spans="1:7" outlineLevel="2" x14ac:dyDescent="0.35">
      <c r="A1151" s="465"/>
      <c r="B1151" s="465"/>
      <c r="C1151" s="465"/>
      <c r="D1151" s="465"/>
      <c r="E1151" s="465"/>
      <c r="F1151" s="465"/>
      <c r="G1151" s="465"/>
    </row>
    <row r="1152" spans="1:7" ht="14.5" customHeight="1" outlineLevel="2" x14ac:dyDescent="0.35">
      <c r="A1152" s="584">
        <f>'BD9'!A526</f>
        <v>0</v>
      </c>
      <c r="B1152" s="584"/>
      <c r="C1152" s="215">
        <f>'BD9'!G526</f>
        <v>0</v>
      </c>
    </row>
    <row r="1153" spans="1:7" outlineLevel="2" x14ac:dyDescent="0.35">
      <c r="A1153" s="465" t="s">
        <v>200</v>
      </c>
      <c r="B1153" s="465"/>
      <c r="C1153" s="465"/>
      <c r="D1153" s="465"/>
      <c r="E1153" s="465"/>
      <c r="F1153" s="465"/>
      <c r="G1153" s="465"/>
    </row>
    <row r="1154" spans="1:7" outlineLevel="2" x14ac:dyDescent="0.35">
      <c r="A1154" s="465"/>
      <c r="B1154" s="465"/>
      <c r="C1154" s="465"/>
      <c r="D1154" s="465"/>
      <c r="E1154" s="465"/>
      <c r="F1154" s="465"/>
      <c r="G1154" s="465"/>
    </row>
    <row r="1155" spans="1:7" outlineLevel="2" x14ac:dyDescent="0.35">
      <c r="A1155" s="465"/>
      <c r="B1155" s="465"/>
      <c r="C1155" s="465"/>
      <c r="D1155" s="465"/>
      <c r="E1155" s="465"/>
      <c r="F1155" s="465"/>
      <c r="G1155" s="465"/>
    </row>
    <row r="1156" spans="1:7" outlineLevel="2" x14ac:dyDescent="0.35">
      <c r="A1156" s="465"/>
      <c r="B1156" s="465"/>
      <c r="C1156" s="465"/>
      <c r="D1156" s="465"/>
      <c r="E1156" s="465"/>
      <c r="F1156" s="465"/>
      <c r="G1156" s="465"/>
    </row>
    <row r="1157" spans="1:7" ht="14.5" customHeight="1" outlineLevel="2" x14ac:dyDescent="0.35">
      <c r="A1157" s="584">
        <f>'BD9'!A527</f>
        <v>0</v>
      </c>
      <c r="B1157" s="584"/>
      <c r="C1157" s="215">
        <f>'BD9'!G527</f>
        <v>0</v>
      </c>
    </row>
    <row r="1158" spans="1:7" outlineLevel="2" x14ac:dyDescent="0.35">
      <c r="A1158" s="465" t="s">
        <v>200</v>
      </c>
      <c r="B1158" s="465"/>
      <c r="C1158" s="465"/>
      <c r="D1158" s="465"/>
      <c r="E1158" s="465"/>
      <c r="F1158" s="465"/>
      <c r="G1158" s="465"/>
    </row>
    <row r="1159" spans="1:7" outlineLevel="2" x14ac:dyDescent="0.35">
      <c r="A1159" s="465"/>
      <c r="B1159" s="465"/>
      <c r="C1159" s="465"/>
      <c r="D1159" s="465"/>
      <c r="E1159" s="465"/>
      <c r="F1159" s="465"/>
      <c r="G1159" s="465"/>
    </row>
    <row r="1160" spans="1:7" outlineLevel="2" x14ac:dyDescent="0.35">
      <c r="A1160" s="465"/>
      <c r="B1160" s="465"/>
      <c r="C1160" s="465"/>
      <c r="D1160" s="465"/>
      <c r="E1160" s="465"/>
      <c r="F1160" s="465"/>
      <c r="G1160" s="465"/>
    </row>
    <row r="1161" spans="1:7" outlineLevel="2" x14ac:dyDescent="0.35">
      <c r="A1161" s="465"/>
      <c r="B1161" s="465"/>
      <c r="C1161" s="465"/>
      <c r="D1161" s="465"/>
      <c r="E1161" s="465"/>
      <c r="F1161" s="465"/>
      <c r="G1161" s="465"/>
    </row>
    <row r="1162" spans="1:7" ht="14.5" customHeight="1" outlineLevel="2" x14ac:dyDescent="0.35">
      <c r="A1162" s="584">
        <f>'BD9'!A528</f>
        <v>0</v>
      </c>
      <c r="B1162" s="584"/>
      <c r="C1162" s="215">
        <f>'BD9'!G528</f>
        <v>0</v>
      </c>
    </row>
    <row r="1163" spans="1:7" outlineLevel="2" x14ac:dyDescent="0.35">
      <c r="A1163" s="465" t="s">
        <v>200</v>
      </c>
      <c r="B1163" s="465"/>
      <c r="C1163" s="465"/>
      <c r="D1163" s="465"/>
      <c r="E1163" s="465"/>
      <c r="F1163" s="465"/>
      <c r="G1163" s="465"/>
    </row>
    <row r="1164" spans="1:7" outlineLevel="2" x14ac:dyDescent="0.35">
      <c r="A1164" s="465"/>
      <c r="B1164" s="465"/>
      <c r="C1164" s="465"/>
      <c r="D1164" s="465"/>
      <c r="E1164" s="465"/>
      <c r="F1164" s="465"/>
      <c r="G1164" s="465"/>
    </row>
    <row r="1165" spans="1:7" outlineLevel="2" x14ac:dyDescent="0.35">
      <c r="A1165" s="465"/>
      <c r="B1165" s="465"/>
      <c r="C1165" s="465"/>
      <c r="D1165" s="465"/>
      <c r="E1165" s="465"/>
      <c r="F1165" s="465"/>
      <c r="G1165" s="465"/>
    </row>
    <row r="1166" spans="1:7" outlineLevel="2" x14ac:dyDescent="0.35">
      <c r="A1166" s="465"/>
      <c r="B1166" s="465"/>
      <c r="C1166" s="465"/>
      <c r="D1166" s="465"/>
      <c r="E1166" s="465"/>
      <c r="F1166" s="465"/>
      <c r="G1166" s="465"/>
    </row>
    <row r="1167" spans="1:7" ht="14.5" customHeight="1" outlineLevel="3" x14ac:dyDescent="0.35">
      <c r="A1167" s="584">
        <f>'BD9'!A529</f>
        <v>0</v>
      </c>
      <c r="B1167" s="584"/>
      <c r="C1167" s="215">
        <f>'BD9'!G529</f>
        <v>0</v>
      </c>
    </row>
    <row r="1168" spans="1:7" outlineLevel="3" x14ac:dyDescent="0.35">
      <c r="A1168" s="465" t="s">
        <v>200</v>
      </c>
      <c r="B1168" s="465"/>
      <c r="C1168" s="465"/>
      <c r="D1168" s="465"/>
      <c r="E1168" s="465"/>
      <c r="F1168" s="465"/>
      <c r="G1168" s="465"/>
    </row>
    <row r="1169" spans="1:7" outlineLevel="3" x14ac:dyDescent="0.35">
      <c r="A1169" s="465"/>
      <c r="B1169" s="465"/>
      <c r="C1169" s="465"/>
      <c r="D1169" s="465"/>
      <c r="E1169" s="465"/>
      <c r="F1169" s="465"/>
      <c r="G1169" s="465"/>
    </row>
    <row r="1170" spans="1:7" outlineLevel="3" x14ac:dyDescent="0.35">
      <c r="A1170" s="465"/>
      <c r="B1170" s="465"/>
      <c r="C1170" s="465"/>
      <c r="D1170" s="465"/>
      <c r="E1170" s="465"/>
      <c r="F1170" s="465"/>
      <c r="G1170" s="465"/>
    </row>
    <row r="1171" spans="1:7" outlineLevel="3" x14ac:dyDescent="0.35">
      <c r="A1171" s="465"/>
      <c r="B1171" s="465"/>
      <c r="C1171" s="465"/>
      <c r="D1171" s="465"/>
      <c r="E1171" s="465"/>
      <c r="F1171" s="465"/>
      <c r="G1171" s="465"/>
    </row>
    <row r="1172" spans="1:7" ht="14.5" customHeight="1" outlineLevel="3" x14ac:dyDescent="0.35">
      <c r="A1172" s="584">
        <f>'BD9'!A530</f>
        <v>0</v>
      </c>
      <c r="B1172" s="584"/>
      <c r="C1172" s="215">
        <f>'BD9'!G530</f>
        <v>0</v>
      </c>
    </row>
    <row r="1173" spans="1:7" outlineLevel="3" x14ac:dyDescent="0.35">
      <c r="A1173" s="465" t="s">
        <v>200</v>
      </c>
      <c r="B1173" s="465"/>
      <c r="C1173" s="465"/>
      <c r="D1173" s="465"/>
      <c r="E1173" s="465"/>
      <c r="F1173" s="465"/>
      <c r="G1173" s="465"/>
    </row>
    <row r="1174" spans="1:7" outlineLevel="3" x14ac:dyDescent="0.35">
      <c r="A1174" s="465"/>
      <c r="B1174" s="465"/>
      <c r="C1174" s="465"/>
      <c r="D1174" s="465"/>
      <c r="E1174" s="465"/>
      <c r="F1174" s="465"/>
      <c r="G1174" s="465"/>
    </row>
    <row r="1175" spans="1:7" outlineLevel="3" x14ac:dyDescent="0.35">
      <c r="A1175" s="465"/>
      <c r="B1175" s="465"/>
      <c r="C1175" s="465"/>
      <c r="D1175" s="465"/>
      <c r="E1175" s="465"/>
      <c r="F1175" s="465"/>
      <c r="G1175" s="465"/>
    </row>
    <row r="1176" spans="1:7" outlineLevel="3" x14ac:dyDescent="0.35">
      <c r="A1176" s="465"/>
      <c r="B1176" s="465"/>
      <c r="C1176" s="465"/>
      <c r="D1176" s="465"/>
      <c r="E1176" s="465"/>
      <c r="F1176" s="465"/>
      <c r="G1176" s="465"/>
    </row>
    <row r="1177" spans="1:7" ht="14.5" customHeight="1" outlineLevel="3" x14ac:dyDescent="0.35">
      <c r="A1177" s="584">
        <f>'BD9'!A531</f>
        <v>0</v>
      </c>
      <c r="B1177" s="584"/>
      <c r="C1177" s="215">
        <f>'BD9'!G531</f>
        <v>0</v>
      </c>
    </row>
    <row r="1178" spans="1:7" outlineLevel="3" x14ac:dyDescent="0.35">
      <c r="A1178" s="465" t="s">
        <v>200</v>
      </c>
      <c r="B1178" s="465"/>
      <c r="C1178" s="465"/>
      <c r="D1178" s="465"/>
      <c r="E1178" s="465"/>
      <c r="F1178" s="465"/>
      <c r="G1178" s="465"/>
    </row>
    <row r="1179" spans="1:7" outlineLevel="3" x14ac:dyDescent="0.35">
      <c r="A1179" s="465"/>
      <c r="B1179" s="465"/>
      <c r="C1179" s="465"/>
      <c r="D1179" s="465"/>
      <c r="E1179" s="465"/>
      <c r="F1179" s="465"/>
      <c r="G1179" s="465"/>
    </row>
    <row r="1180" spans="1:7" outlineLevel="3" x14ac:dyDescent="0.35">
      <c r="A1180" s="465"/>
      <c r="B1180" s="465"/>
      <c r="C1180" s="465"/>
      <c r="D1180" s="465"/>
      <c r="E1180" s="465"/>
      <c r="F1180" s="465"/>
      <c r="G1180" s="465"/>
    </row>
    <row r="1181" spans="1:7" outlineLevel="3" x14ac:dyDescent="0.35">
      <c r="A1181" s="465"/>
      <c r="B1181" s="465"/>
      <c r="C1181" s="465"/>
      <c r="D1181" s="465"/>
      <c r="E1181" s="465"/>
      <c r="F1181" s="465"/>
      <c r="G1181" s="465"/>
    </row>
    <row r="1182" spans="1:7" ht="14.5" customHeight="1" outlineLevel="3" x14ac:dyDescent="0.35">
      <c r="A1182" s="584">
        <f>'BD9'!A532</f>
        <v>0</v>
      </c>
      <c r="B1182" s="584"/>
      <c r="C1182" s="215">
        <f>'BD9'!G532</f>
        <v>0</v>
      </c>
    </row>
    <row r="1183" spans="1:7" outlineLevel="3" x14ac:dyDescent="0.35">
      <c r="A1183" s="465" t="s">
        <v>200</v>
      </c>
      <c r="B1183" s="465"/>
      <c r="C1183" s="465"/>
      <c r="D1183" s="465"/>
      <c r="E1183" s="465"/>
      <c r="F1183" s="465"/>
      <c r="G1183" s="465"/>
    </row>
    <row r="1184" spans="1:7" outlineLevel="3" x14ac:dyDescent="0.35">
      <c r="A1184" s="465"/>
      <c r="B1184" s="465"/>
      <c r="C1184" s="465"/>
      <c r="D1184" s="465"/>
      <c r="E1184" s="465"/>
      <c r="F1184" s="465"/>
      <c r="G1184" s="465"/>
    </row>
    <row r="1185" spans="1:7" outlineLevel="3" x14ac:dyDescent="0.35">
      <c r="A1185" s="465"/>
      <c r="B1185" s="465"/>
      <c r="C1185" s="465"/>
      <c r="D1185" s="465"/>
      <c r="E1185" s="465"/>
      <c r="F1185" s="465"/>
      <c r="G1185" s="465"/>
    </row>
    <row r="1186" spans="1:7" outlineLevel="3" x14ac:dyDescent="0.35">
      <c r="A1186" s="465"/>
      <c r="B1186" s="465"/>
      <c r="C1186" s="465"/>
      <c r="D1186" s="465"/>
      <c r="E1186" s="465"/>
      <c r="F1186" s="465"/>
      <c r="G1186" s="465"/>
    </row>
    <row r="1187" spans="1:7" ht="14.5" customHeight="1" outlineLevel="3" x14ac:dyDescent="0.35">
      <c r="A1187" s="584">
        <f>'BD9'!A533</f>
        <v>0</v>
      </c>
      <c r="B1187" s="584"/>
      <c r="C1187" s="215">
        <f>'BD9'!G533</f>
        <v>0</v>
      </c>
    </row>
    <row r="1188" spans="1:7" outlineLevel="3" x14ac:dyDescent="0.35">
      <c r="A1188" s="465" t="s">
        <v>200</v>
      </c>
      <c r="B1188" s="465"/>
      <c r="C1188" s="465"/>
      <c r="D1188" s="465"/>
      <c r="E1188" s="465"/>
      <c r="F1188" s="465"/>
      <c r="G1188" s="465"/>
    </row>
    <row r="1189" spans="1:7" outlineLevel="3" x14ac:dyDescent="0.35">
      <c r="A1189" s="465"/>
      <c r="B1189" s="465"/>
      <c r="C1189" s="465"/>
      <c r="D1189" s="465"/>
      <c r="E1189" s="465"/>
      <c r="F1189" s="465"/>
      <c r="G1189" s="465"/>
    </row>
    <row r="1190" spans="1:7" outlineLevel="3" x14ac:dyDescent="0.35">
      <c r="A1190" s="465"/>
      <c r="B1190" s="465"/>
      <c r="C1190" s="465"/>
      <c r="D1190" s="465"/>
      <c r="E1190" s="465"/>
      <c r="F1190" s="465"/>
      <c r="G1190" s="465"/>
    </row>
    <row r="1191" spans="1:7" outlineLevel="3" x14ac:dyDescent="0.35">
      <c r="A1191" s="465"/>
      <c r="B1191" s="465"/>
      <c r="C1191" s="465"/>
      <c r="D1191" s="465"/>
      <c r="E1191" s="465"/>
      <c r="F1191" s="465"/>
      <c r="G1191" s="465"/>
    </row>
    <row r="1192" spans="1:7" outlineLevel="1" x14ac:dyDescent="0.35">
      <c r="A1192" s="583" t="s">
        <v>235</v>
      </c>
      <c r="B1192" s="583"/>
      <c r="C1192" s="583"/>
      <c r="D1192" s="583"/>
      <c r="E1192" s="583"/>
      <c r="F1192" s="583"/>
      <c r="G1192" s="583"/>
    </row>
    <row r="1193" spans="1:7" ht="14.5" customHeight="1" outlineLevel="1" x14ac:dyDescent="0.35">
      <c r="A1193" s="584">
        <f>'BD9'!A538</f>
        <v>0</v>
      </c>
      <c r="B1193" s="584"/>
      <c r="C1193" s="215">
        <f>'BD9'!G538</f>
        <v>0</v>
      </c>
    </row>
    <row r="1194" spans="1:7" outlineLevel="1" x14ac:dyDescent="0.35">
      <c r="A1194" s="465" t="s">
        <v>200</v>
      </c>
      <c r="B1194" s="465"/>
      <c r="C1194" s="465"/>
      <c r="D1194" s="465"/>
      <c r="E1194" s="465"/>
      <c r="F1194" s="465"/>
      <c r="G1194" s="465"/>
    </row>
    <row r="1195" spans="1:7" outlineLevel="1" x14ac:dyDescent="0.35">
      <c r="A1195" s="465"/>
      <c r="B1195" s="465"/>
      <c r="C1195" s="465"/>
      <c r="D1195" s="465"/>
      <c r="E1195" s="465"/>
      <c r="F1195" s="465"/>
      <c r="G1195" s="465"/>
    </row>
    <row r="1196" spans="1:7" outlineLevel="1" x14ac:dyDescent="0.35">
      <c r="A1196" s="465"/>
      <c r="B1196" s="465"/>
      <c r="C1196" s="465"/>
      <c r="D1196" s="465"/>
      <c r="E1196" s="465"/>
      <c r="F1196" s="465"/>
      <c r="G1196" s="465"/>
    </row>
    <row r="1197" spans="1:7" outlineLevel="1" x14ac:dyDescent="0.35">
      <c r="A1197" s="465"/>
      <c r="B1197" s="465"/>
      <c r="C1197" s="465"/>
      <c r="D1197" s="465"/>
      <c r="E1197" s="465"/>
      <c r="F1197" s="465"/>
      <c r="G1197" s="465"/>
    </row>
    <row r="1198" spans="1:7" ht="14.5" customHeight="1" outlineLevel="1" x14ac:dyDescent="0.35">
      <c r="A1198" s="584">
        <f>'BD9'!A539</f>
        <v>0</v>
      </c>
      <c r="B1198" s="584"/>
      <c r="C1198" s="215">
        <f>'BD9'!G539</f>
        <v>0</v>
      </c>
    </row>
    <row r="1199" spans="1:7" outlineLevel="1" x14ac:dyDescent="0.35">
      <c r="A1199" s="465" t="s">
        <v>200</v>
      </c>
      <c r="B1199" s="465"/>
      <c r="C1199" s="465"/>
      <c r="D1199" s="465"/>
      <c r="E1199" s="465"/>
      <c r="F1199" s="465"/>
      <c r="G1199" s="465"/>
    </row>
    <row r="1200" spans="1:7" outlineLevel="1" x14ac:dyDescent="0.35">
      <c r="A1200" s="465"/>
      <c r="B1200" s="465"/>
      <c r="C1200" s="465"/>
      <c r="D1200" s="465"/>
      <c r="E1200" s="465"/>
      <c r="F1200" s="465"/>
      <c r="G1200" s="465"/>
    </row>
    <row r="1201" spans="1:7" outlineLevel="1" x14ac:dyDescent="0.35">
      <c r="A1201" s="465"/>
      <c r="B1201" s="465"/>
      <c r="C1201" s="465"/>
      <c r="D1201" s="465"/>
      <c r="E1201" s="465"/>
      <c r="F1201" s="465"/>
      <c r="G1201" s="465"/>
    </row>
    <row r="1202" spans="1:7" outlineLevel="1" x14ac:dyDescent="0.35">
      <c r="A1202" s="465"/>
      <c r="B1202" s="465"/>
      <c r="C1202" s="465"/>
      <c r="D1202" s="465"/>
      <c r="E1202" s="465"/>
      <c r="F1202" s="465"/>
      <c r="G1202" s="465"/>
    </row>
    <row r="1203" spans="1:7" ht="14.5" customHeight="1" outlineLevel="1" x14ac:dyDescent="0.35">
      <c r="A1203" s="584">
        <f>'BD9'!A540</f>
        <v>0</v>
      </c>
      <c r="B1203" s="584"/>
      <c r="C1203" s="215">
        <f>'BD9'!G540</f>
        <v>0</v>
      </c>
    </row>
    <row r="1204" spans="1:7" outlineLevel="1" x14ac:dyDescent="0.35">
      <c r="A1204" s="465" t="s">
        <v>200</v>
      </c>
      <c r="B1204" s="465"/>
      <c r="C1204" s="465"/>
      <c r="D1204" s="465"/>
      <c r="E1204" s="465"/>
      <c r="F1204" s="465"/>
      <c r="G1204" s="465"/>
    </row>
    <row r="1205" spans="1:7" outlineLevel="1" x14ac:dyDescent="0.35">
      <c r="A1205" s="465"/>
      <c r="B1205" s="465"/>
      <c r="C1205" s="465"/>
      <c r="D1205" s="465"/>
      <c r="E1205" s="465"/>
      <c r="F1205" s="465"/>
      <c r="G1205" s="465"/>
    </row>
    <row r="1206" spans="1:7" outlineLevel="1" x14ac:dyDescent="0.35">
      <c r="A1206" s="465"/>
      <c r="B1206" s="465"/>
      <c r="C1206" s="465"/>
      <c r="D1206" s="465"/>
      <c r="E1206" s="465"/>
      <c r="F1206" s="465"/>
      <c r="G1206" s="465"/>
    </row>
    <row r="1207" spans="1:7" outlineLevel="1" x14ac:dyDescent="0.35">
      <c r="A1207" s="465"/>
      <c r="B1207" s="465"/>
      <c r="C1207" s="465"/>
      <c r="D1207" s="465"/>
      <c r="E1207" s="465"/>
      <c r="F1207" s="465"/>
      <c r="G1207" s="465"/>
    </row>
    <row r="1208" spans="1:7" ht="14.5" customHeight="1" outlineLevel="1" x14ac:dyDescent="0.35">
      <c r="A1208" s="584">
        <f>'BD9'!A541</f>
        <v>0</v>
      </c>
      <c r="B1208" s="584"/>
      <c r="C1208" s="215">
        <f>'BD9'!G541</f>
        <v>0</v>
      </c>
    </row>
    <row r="1209" spans="1:7" outlineLevel="1" x14ac:dyDescent="0.35">
      <c r="A1209" s="465" t="s">
        <v>200</v>
      </c>
      <c r="B1209" s="465"/>
      <c r="C1209" s="465"/>
      <c r="D1209" s="465"/>
      <c r="E1209" s="465"/>
      <c r="F1209" s="465"/>
      <c r="G1209" s="465"/>
    </row>
    <row r="1210" spans="1:7" outlineLevel="1" x14ac:dyDescent="0.35">
      <c r="A1210" s="465"/>
      <c r="B1210" s="465"/>
      <c r="C1210" s="465"/>
      <c r="D1210" s="465"/>
      <c r="E1210" s="465"/>
      <c r="F1210" s="465"/>
      <c r="G1210" s="465"/>
    </row>
    <row r="1211" spans="1:7" outlineLevel="1" x14ac:dyDescent="0.35">
      <c r="A1211" s="465"/>
      <c r="B1211" s="465"/>
      <c r="C1211" s="465"/>
      <c r="D1211" s="465"/>
      <c r="E1211" s="465"/>
      <c r="F1211" s="465"/>
      <c r="G1211" s="465"/>
    </row>
    <row r="1212" spans="1:7" outlineLevel="1" x14ac:dyDescent="0.35">
      <c r="A1212" s="465"/>
      <c r="B1212" s="465"/>
      <c r="C1212" s="465"/>
      <c r="D1212" s="465"/>
      <c r="E1212" s="465"/>
      <c r="F1212" s="465"/>
      <c r="G1212" s="465"/>
    </row>
    <row r="1213" spans="1:7" ht="14.5" customHeight="1" outlineLevel="1" x14ac:dyDescent="0.35">
      <c r="A1213" s="584">
        <f>'BD9'!A542</f>
        <v>0</v>
      </c>
      <c r="B1213" s="584"/>
      <c r="C1213" s="215">
        <f>'BD9'!G542</f>
        <v>0</v>
      </c>
    </row>
    <row r="1214" spans="1:7" outlineLevel="1" x14ac:dyDescent="0.35">
      <c r="A1214" s="465" t="s">
        <v>200</v>
      </c>
      <c r="B1214" s="465"/>
      <c r="C1214" s="465"/>
      <c r="D1214" s="465"/>
      <c r="E1214" s="465"/>
      <c r="F1214" s="465"/>
      <c r="G1214" s="465"/>
    </row>
    <row r="1215" spans="1:7" outlineLevel="1" x14ac:dyDescent="0.35">
      <c r="A1215" s="465"/>
      <c r="B1215" s="465"/>
      <c r="C1215" s="465"/>
      <c r="D1215" s="465"/>
      <c r="E1215" s="465"/>
      <c r="F1215" s="465"/>
      <c r="G1215" s="465"/>
    </row>
    <row r="1216" spans="1:7" outlineLevel="1" x14ac:dyDescent="0.35">
      <c r="A1216" s="465"/>
      <c r="B1216" s="465"/>
      <c r="C1216" s="465"/>
      <c r="D1216" s="465"/>
      <c r="E1216" s="465"/>
      <c r="F1216" s="465"/>
      <c r="G1216" s="465"/>
    </row>
    <row r="1217" spans="1:7" outlineLevel="1" x14ac:dyDescent="0.35">
      <c r="A1217" s="465"/>
      <c r="B1217" s="465"/>
      <c r="C1217" s="465"/>
      <c r="D1217" s="465"/>
      <c r="E1217" s="465"/>
      <c r="F1217" s="465"/>
      <c r="G1217" s="465"/>
    </row>
    <row r="1218" spans="1:7" ht="14.5" customHeight="1" outlineLevel="5" x14ac:dyDescent="0.35">
      <c r="A1218" s="584">
        <f>'BD9'!A543</f>
        <v>0</v>
      </c>
      <c r="B1218" s="584"/>
      <c r="C1218" s="215">
        <f>'BD9'!G543</f>
        <v>0</v>
      </c>
    </row>
    <row r="1219" spans="1:7" outlineLevel="5" x14ac:dyDescent="0.35">
      <c r="A1219" s="465" t="s">
        <v>200</v>
      </c>
      <c r="B1219" s="465"/>
      <c r="C1219" s="465"/>
      <c r="D1219" s="465"/>
      <c r="E1219" s="465"/>
      <c r="F1219" s="465"/>
      <c r="G1219" s="465"/>
    </row>
    <row r="1220" spans="1:7" outlineLevel="5" x14ac:dyDescent="0.35">
      <c r="A1220" s="465"/>
      <c r="B1220" s="465"/>
      <c r="C1220" s="465"/>
      <c r="D1220" s="465"/>
      <c r="E1220" s="465"/>
      <c r="F1220" s="465"/>
      <c r="G1220" s="465"/>
    </row>
    <row r="1221" spans="1:7" outlineLevel="5" x14ac:dyDescent="0.35">
      <c r="A1221" s="465"/>
      <c r="B1221" s="465"/>
      <c r="C1221" s="465"/>
      <c r="D1221" s="465"/>
      <c r="E1221" s="465"/>
      <c r="F1221" s="465"/>
      <c r="G1221" s="465"/>
    </row>
    <row r="1222" spans="1:7" outlineLevel="5" x14ac:dyDescent="0.35">
      <c r="A1222" s="465"/>
      <c r="B1222" s="465"/>
      <c r="C1222" s="465"/>
      <c r="D1222" s="465"/>
      <c r="E1222" s="465"/>
      <c r="F1222" s="465"/>
      <c r="G1222" s="465"/>
    </row>
    <row r="1223" spans="1:7" ht="14.5" customHeight="1" outlineLevel="5" x14ac:dyDescent="0.35">
      <c r="A1223" s="584">
        <f>'BD9'!A544</f>
        <v>0</v>
      </c>
      <c r="B1223" s="584"/>
      <c r="C1223" s="215">
        <f>'BD9'!G544</f>
        <v>0</v>
      </c>
    </row>
    <row r="1224" spans="1:7" outlineLevel="5" x14ac:dyDescent="0.35">
      <c r="A1224" s="465" t="s">
        <v>200</v>
      </c>
      <c r="B1224" s="465"/>
      <c r="C1224" s="465"/>
      <c r="D1224" s="465"/>
      <c r="E1224" s="465"/>
      <c r="F1224" s="465"/>
      <c r="G1224" s="465"/>
    </row>
    <row r="1225" spans="1:7" outlineLevel="5" x14ac:dyDescent="0.35">
      <c r="A1225" s="465"/>
      <c r="B1225" s="465"/>
      <c r="C1225" s="465"/>
      <c r="D1225" s="465"/>
      <c r="E1225" s="465"/>
      <c r="F1225" s="465"/>
      <c r="G1225" s="465"/>
    </row>
    <row r="1226" spans="1:7" outlineLevel="5" x14ac:dyDescent="0.35">
      <c r="A1226" s="465"/>
      <c r="B1226" s="465"/>
      <c r="C1226" s="465"/>
      <c r="D1226" s="465"/>
      <c r="E1226" s="465"/>
      <c r="F1226" s="465"/>
      <c r="G1226" s="465"/>
    </row>
    <row r="1227" spans="1:7" outlineLevel="5" x14ac:dyDescent="0.35">
      <c r="A1227" s="465"/>
      <c r="B1227" s="465"/>
      <c r="C1227" s="465"/>
      <c r="D1227" s="465"/>
      <c r="E1227" s="465"/>
      <c r="F1227" s="465"/>
      <c r="G1227" s="465"/>
    </row>
    <row r="1228" spans="1:7" ht="14.5" customHeight="1" outlineLevel="5" x14ac:dyDescent="0.35">
      <c r="A1228" s="584">
        <f>'BD9'!A545</f>
        <v>0</v>
      </c>
      <c r="B1228" s="584"/>
      <c r="C1228" s="215">
        <f>'BD9'!G545</f>
        <v>0</v>
      </c>
    </row>
    <row r="1229" spans="1:7" outlineLevel="5" x14ac:dyDescent="0.35">
      <c r="A1229" s="465" t="s">
        <v>200</v>
      </c>
      <c r="B1229" s="465"/>
      <c r="C1229" s="465"/>
      <c r="D1229" s="465"/>
      <c r="E1229" s="465"/>
      <c r="F1229" s="465"/>
      <c r="G1229" s="465"/>
    </row>
    <row r="1230" spans="1:7" outlineLevel="5" x14ac:dyDescent="0.35">
      <c r="A1230" s="465"/>
      <c r="B1230" s="465"/>
      <c r="C1230" s="465"/>
      <c r="D1230" s="465"/>
      <c r="E1230" s="465"/>
      <c r="F1230" s="465"/>
      <c r="G1230" s="465"/>
    </row>
    <row r="1231" spans="1:7" outlineLevel="5" x14ac:dyDescent="0.35">
      <c r="A1231" s="465"/>
      <c r="B1231" s="465"/>
      <c r="C1231" s="465"/>
      <c r="D1231" s="465"/>
      <c r="E1231" s="465"/>
      <c r="F1231" s="465"/>
      <c r="G1231" s="465"/>
    </row>
    <row r="1232" spans="1:7" outlineLevel="5" x14ac:dyDescent="0.35">
      <c r="A1232" s="465"/>
      <c r="B1232" s="465"/>
      <c r="C1232" s="465"/>
      <c r="D1232" s="465"/>
      <c r="E1232" s="465"/>
      <c r="F1232" s="465"/>
      <c r="G1232" s="465"/>
    </row>
    <row r="1233" spans="1:7" ht="14.5" customHeight="1" outlineLevel="5" x14ac:dyDescent="0.35">
      <c r="A1233" s="584">
        <f>'BD9'!A546</f>
        <v>0</v>
      </c>
      <c r="B1233" s="584"/>
      <c r="C1233" s="215">
        <f>'BD9'!G546</f>
        <v>0</v>
      </c>
    </row>
    <row r="1234" spans="1:7" outlineLevel="5" x14ac:dyDescent="0.35">
      <c r="A1234" s="465" t="s">
        <v>200</v>
      </c>
      <c r="B1234" s="465"/>
      <c r="C1234" s="465"/>
      <c r="D1234" s="465"/>
      <c r="E1234" s="465"/>
      <c r="F1234" s="465"/>
      <c r="G1234" s="465"/>
    </row>
    <row r="1235" spans="1:7" outlineLevel="5" x14ac:dyDescent="0.35">
      <c r="A1235" s="465"/>
      <c r="B1235" s="465"/>
      <c r="C1235" s="465"/>
      <c r="D1235" s="465"/>
      <c r="E1235" s="465"/>
      <c r="F1235" s="465"/>
      <c r="G1235" s="465"/>
    </row>
    <row r="1236" spans="1:7" outlineLevel="5" x14ac:dyDescent="0.35">
      <c r="A1236" s="465"/>
      <c r="B1236" s="465"/>
      <c r="C1236" s="465"/>
      <c r="D1236" s="465"/>
      <c r="E1236" s="465"/>
      <c r="F1236" s="465"/>
      <c r="G1236" s="465"/>
    </row>
    <row r="1237" spans="1:7" outlineLevel="5" x14ac:dyDescent="0.35">
      <c r="A1237" s="465"/>
      <c r="B1237" s="465"/>
      <c r="C1237" s="465"/>
      <c r="D1237" s="465"/>
      <c r="E1237" s="465"/>
      <c r="F1237" s="465"/>
      <c r="G1237" s="465"/>
    </row>
    <row r="1238" spans="1:7" ht="14.5" customHeight="1" outlineLevel="5" x14ac:dyDescent="0.35">
      <c r="A1238" s="584">
        <f>'BD9'!A547</f>
        <v>0</v>
      </c>
      <c r="B1238" s="584"/>
      <c r="C1238" s="215">
        <f>'BD9'!G547</f>
        <v>0</v>
      </c>
    </row>
    <row r="1239" spans="1:7" outlineLevel="5" x14ac:dyDescent="0.35">
      <c r="A1239" s="465" t="s">
        <v>200</v>
      </c>
      <c r="B1239" s="465"/>
      <c r="C1239" s="465"/>
      <c r="D1239" s="465"/>
      <c r="E1239" s="465"/>
      <c r="F1239" s="465"/>
      <c r="G1239" s="465"/>
    </row>
    <row r="1240" spans="1:7" outlineLevel="5" x14ac:dyDescent="0.35">
      <c r="A1240" s="465"/>
      <c r="B1240" s="465"/>
      <c r="C1240" s="465"/>
      <c r="D1240" s="465"/>
      <c r="E1240" s="465"/>
      <c r="F1240" s="465"/>
      <c r="G1240" s="465"/>
    </row>
    <row r="1241" spans="1:7" outlineLevel="5" x14ac:dyDescent="0.35">
      <c r="A1241" s="465"/>
      <c r="B1241" s="465"/>
      <c r="C1241" s="465"/>
      <c r="D1241" s="465"/>
      <c r="E1241" s="465"/>
      <c r="F1241" s="465"/>
      <c r="G1241" s="465"/>
    </row>
    <row r="1242" spans="1:7" outlineLevel="5" x14ac:dyDescent="0.35">
      <c r="A1242" s="465"/>
      <c r="B1242" s="465"/>
      <c r="C1242" s="465"/>
      <c r="D1242" s="465"/>
      <c r="E1242" s="465"/>
      <c r="F1242" s="465"/>
      <c r="G1242" s="465"/>
    </row>
    <row r="1243" spans="1:7" ht="14.5" customHeight="1" outlineLevel="6" x14ac:dyDescent="0.35">
      <c r="A1243" s="584">
        <f>'BD9'!A548</f>
        <v>0</v>
      </c>
      <c r="B1243" s="584"/>
      <c r="C1243" s="215">
        <f>'BD9'!G548</f>
        <v>0</v>
      </c>
    </row>
    <row r="1244" spans="1:7" outlineLevel="6" x14ac:dyDescent="0.35">
      <c r="A1244" s="465" t="s">
        <v>200</v>
      </c>
      <c r="B1244" s="465"/>
      <c r="C1244" s="465"/>
      <c r="D1244" s="465"/>
      <c r="E1244" s="465"/>
      <c r="F1244" s="465"/>
      <c r="G1244" s="465"/>
    </row>
    <row r="1245" spans="1:7" outlineLevel="6" x14ac:dyDescent="0.35">
      <c r="A1245" s="465"/>
      <c r="B1245" s="465"/>
      <c r="C1245" s="465"/>
      <c r="D1245" s="465"/>
      <c r="E1245" s="465"/>
      <c r="F1245" s="465"/>
      <c r="G1245" s="465"/>
    </row>
    <row r="1246" spans="1:7" outlineLevel="6" x14ac:dyDescent="0.35">
      <c r="A1246" s="465"/>
      <c r="B1246" s="465"/>
      <c r="C1246" s="465"/>
      <c r="D1246" s="465"/>
      <c r="E1246" s="465"/>
      <c r="F1246" s="465"/>
      <c r="G1246" s="465"/>
    </row>
    <row r="1247" spans="1:7" outlineLevel="6" x14ac:dyDescent="0.35">
      <c r="A1247" s="465"/>
      <c r="B1247" s="465"/>
      <c r="C1247" s="465"/>
      <c r="D1247" s="465"/>
      <c r="E1247" s="465"/>
      <c r="F1247" s="465"/>
      <c r="G1247" s="465"/>
    </row>
    <row r="1248" spans="1:7" ht="14.5" customHeight="1" outlineLevel="6" x14ac:dyDescent="0.35">
      <c r="A1248" s="584">
        <f>'BD9'!A549</f>
        <v>0</v>
      </c>
      <c r="B1248" s="584"/>
      <c r="C1248" s="215">
        <f>'BD9'!G549</f>
        <v>0</v>
      </c>
    </row>
    <row r="1249" spans="1:7" outlineLevel="6" x14ac:dyDescent="0.35">
      <c r="A1249" s="465" t="s">
        <v>200</v>
      </c>
      <c r="B1249" s="465"/>
      <c r="C1249" s="465"/>
      <c r="D1249" s="465"/>
      <c r="E1249" s="465"/>
      <c r="F1249" s="465"/>
      <c r="G1249" s="465"/>
    </row>
    <row r="1250" spans="1:7" outlineLevel="6" x14ac:dyDescent="0.35">
      <c r="A1250" s="465"/>
      <c r="B1250" s="465"/>
      <c r="C1250" s="465"/>
      <c r="D1250" s="465"/>
      <c r="E1250" s="465"/>
      <c r="F1250" s="465"/>
      <c r="G1250" s="465"/>
    </row>
    <row r="1251" spans="1:7" outlineLevel="6" x14ac:dyDescent="0.35">
      <c r="A1251" s="465"/>
      <c r="B1251" s="465"/>
      <c r="C1251" s="465"/>
      <c r="D1251" s="465"/>
      <c r="E1251" s="465"/>
      <c r="F1251" s="465"/>
      <c r="G1251" s="465"/>
    </row>
    <row r="1252" spans="1:7" outlineLevel="6" x14ac:dyDescent="0.35">
      <c r="A1252" s="465"/>
      <c r="B1252" s="465"/>
      <c r="C1252" s="465"/>
      <c r="D1252" s="465"/>
      <c r="E1252" s="465"/>
      <c r="F1252" s="465"/>
      <c r="G1252" s="465"/>
    </row>
    <row r="1253" spans="1:7" ht="14.5" customHeight="1" outlineLevel="6" x14ac:dyDescent="0.35">
      <c r="A1253" s="584">
        <f>'BD9'!A550</f>
        <v>0</v>
      </c>
      <c r="B1253" s="584"/>
      <c r="C1253" s="215">
        <f>'BD9'!G550</f>
        <v>0</v>
      </c>
    </row>
    <row r="1254" spans="1:7" outlineLevel="6" x14ac:dyDescent="0.35">
      <c r="A1254" s="465" t="s">
        <v>200</v>
      </c>
      <c r="B1254" s="465"/>
      <c r="C1254" s="465"/>
      <c r="D1254" s="465"/>
      <c r="E1254" s="465"/>
      <c r="F1254" s="465"/>
      <c r="G1254" s="465"/>
    </row>
    <row r="1255" spans="1:7" outlineLevel="6" x14ac:dyDescent="0.35">
      <c r="A1255" s="465"/>
      <c r="B1255" s="465"/>
      <c r="C1255" s="465"/>
      <c r="D1255" s="465"/>
      <c r="E1255" s="465"/>
      <c r="F1255" s="465"/>
      <c r="G1255" s="465"/>
    </row>
    <row r="1256" spans="1:7" outlineLevel="6" x14ac:dyDescent="0.35">
      <c r="A1256" s="465"/>
      <c r="B1256" s="465"/>
      <c r="C1256" s="465"/>
      <c r="D1256" s="465"/>
      <c r="E1256" s="465"/>
      <c r="F1256" s="465"/>
      <c r="G1256" s="465"/>
    </row>
    <row r="1257" spans="1:7" outlineLevel="6" x14ac:dyDescent="0.35">
      <c r="A1257" s="465"/>
      <c r="B1257" s="465"/>
      <c r="C1257" s="465"/>
      <c r="D1257" s="465"/>
      <c r="E1257" s="465"/>
      <c r="F1257" s="465"/>
      <c r="G1257" s="465"/>
    </row>
    <row r="1258" spans="1:7" ht="14.5" customHeight="1" outlineLevel="6" x14ac:dyDescent="0.35">
      <c r="A1258" s="584">
        <f>'BD9'!A551</f>
        <v>0</v>
      </c>
      <c r="B1258" s="584"/>
      <c r="C1258" s="215">
        <f>'BD9'!G551</f>
        <v>0</v>
      </c>
    </row>
    <row r="1259" spans="1:7" outlineLevel="6" x14ac:dyDescent="0.35">
      <c r="A1259" s="465" t="s">
        <v>200</v>
      </c>
      <c r="B1259" s="465"/>
      <c r="C1259" s="465"/>
      <c r="D1259" s="465"/>
      <c r="E1259" s="465"/>
      <c r="F1259" s="465"/>
      <c r="G1259" s="465"/>
    </row>
    <row r="1260" spans="1:7" outlineLevel="6" x14ac:dyDescent="0.35">
      <c r="A1260" s="465"/>
      <c r="B1260" s="465"/>
      <c r="C1260" s="465"/>
      <c r="D1260" s="465"/>
      <c r="E1260" s="465"/>
      <c r="F1260" s="465"/>
      <c r="G1260" s="465"/>
    </row>
    <row r="1261" spans="1:7" outlineLevel="6" x14ac:dyDescent="0.35">
      <c r="A1261" s="465"/>
      <c r="B1261" s="465"/>
      <c r="C1261" s="465"/>
      <c r="D1261" s="465"/>
      <c r="E1261" s="465"/>
      <c r="F1261" s="465"/>
      <c r="G1261" s="465"/>
    </row>
    <row r="1262" spans="1:7" outlineLevel="6" x14ac:dyDescent="0.35">
      <c r="A1262" s="465"/>
      <c r="B1262" s="465"/>
      <c r="C1262" s="465"/>
      <c r="D1262" s="465"/>
      <c r="E1262" s="465"/>
      <c r="F1262" s="465"/>
      <c r="G1262" s="465"/>
    </row>
    <row r="1263" spans="1:7" ht="14.5" customHeight="1" outlineLevel="6" x14ac:dyDescent="0.35">
      <c r="A1263" s="584">
        <f>'BD9'!A552</f>
        <v>0</v>
      </c>
      <c r="B1263" s="584"/>
      <c r="C1263" s="215">
        <f>'BD9'!G552</f>
        <v>0</v>
      </c>
    </row>
    <row r="1264" spans="1:7" outlineLevel="6" x14ac:dyDescent="0.35">
      <c r="A1264" s="465" t="s">
        <v>200</v>
      </c>
      <c r="B1264" s="465"/>
      <c r="C1264" s="465"/>
      <c r="D1264" s="465"/>
      <c r="E1264" s="465"/>
      <c r="F1264" s="465"/>
      <c r="G1264" s="465"/>
    </row>
    <row r="1265" spans="1:7" outlineLevel="6" x14ac:dyDescent="0.35">
      <c r="A1265" s="465"/>
      <c r="B1265" s="465"/>
      <c r="C1265" s="465"/>
      <c r="D1265" s="465"/>
      <c r="E1265" s="465"/>
      <c r="F1265" s="465"/>
      <c r="G1265" s="465"/>
    </row>
    <row r="1266" spans="1:7" outlineLevel="6" x14ac:dyDescent="0.35">
      <c r="A1266" s="465"/>
      <c r="B1266" s="465"/>
      <c r="C1266" s="465"/>
      <c r="D1266" s="465"/>
      <c r="E1266" s="465"/>
      <c r="F1266" s="465"/>
      <c r="G1266" s="465"/>
    </row>
    <row r="1267" spans="1:7" outlineLevel="6" x14ac:dyDescent="0.35">
      <c r="A1267" s="465"/>
      <c r="B1267" s="465"/>
      <c r="C1267" s="465"/>
      <c r="D1267" s="465"/>
      <c r="E1267" s="465"/>
      <c r="F1267" s="465"/>
      <c r="G1267" s="465"/>
    </row>
    <row r="1268" spans="1:7" outlineLevel="1" x14ac:dyDescent="0.35"/>
    <row r="1269" spans="1:7" ht="15" thickBot="1" x14ac:dyDescent="0.4"/>
    <row r="1270" spans="1:7" ht="83.5" customHeight="1" thickBot="1" x14ac:dyDescent="0.4">
      <c r="A1270" s="166" t="s">
        <v>9</v>
      </c>
      <c r="B1270" s="563" t="s">
        <v>63</v>
      </c>
      <c r="C1270" s="564"/>
      <c r="D1270" s="564"/>
      <c r="E1270" s="564"/>
      <c r="F1270" s="564"/>
      <c r="G1270" s="580"/>
    </row>
    <row r="1271" spans="1:7" ht="24" thickBot="1" x14ac:dyDescent="0.6">
      <c r="A1271" s="16" t="s">
        <v>39</v>
      </c>
      <c r="B1271" s="466">
        <f>F1282</f>
        <v>0</v>
      </c>
      <c r="C1271" s="467"/>
    </row>
    <row r="1272" spans="1:7" outlineLevel="1" collapsed="1" x14ac:dyDescent="0.35"/>
    <row r="1273" spans="1:7" ht="16" outlineLevel="1" thickBot="1" x14ac:dyDescent="0.4">
      <c r="A1273" s="165" t="s">
        <v>124</v>
      </c>
      <c r="B1273" s="507">
        <f>'BD9'!B560</f>
        <v>0</v>
      </c>
      <c r="C1273" s="507"/>
      <c r="D1273" s="585" t="s">
        <v>275</v>
      </c>
      <c r="E1273" s="585"/>
      <c r="F1273" s="585"/>
      <c r="G1273" s="585"/>
    </row>
    <row r="1274" spans="1:7" outlineLevel="1" x14ac:dyDescent="0.35"/>
    <row r="1275" spans="1:7" ht="28.9" customHeight="1" outlineLevel="1" x14ac:dyDescent="0.35">
      <c r="A1275" s="20" t="s">
        <v>72</v>
      </c>
      <c r="B1275" s="496" t="s">
        <v>161</v>
      </c>
      <c r="C1275" s="496"/>
      <c r="D1275" s="496"/>
      <c r="E1275" s="496"/>
      <c r="F1275" s="496"/>
      <c r="G1275" s="496"/>
    </row>
    <row r="1276" spans="1:7" ht="15.65" customHeight="1" outlineLevel="1" x14ac:dyDescent="0.35">
      <c r="B1276" s="497"/>
      <c r="C1276" s="497"/>
      <c r="D1276" s="497"/>
      <c r="E1276" s="497"/>
      <c r="F1276" s="497"/>
      <c r="G1276" s="497"/>
    </row>
    <row r="1277" spans="1:7" ht="15.65" customHeight="1" outlineLevel="1" x14ac:dyDescent="0.35">
      <c r="B1277" s="497"/>
      <c r="C1277" s="497"/>
      <c r="D1277" s="497"/>
      <c r="E1277" s="497"/>
      <c r="F1277" s="497"/>
      <c r="G1277" s="497"/>
    </row>
    <row r="1278" spans="1:7" ht="15.65" customHeight="1" outlineLevel="1" x14ac:dyDescent="0.35">
      <c r="B1278" s="497"/>
      <c r="C1278" s="497"/>
      <c r="D1278" s="497"/>
      <c r="E1278" s="497"/>
      <c r="F1278" s="497"/>
      <c r="G1278" s="497"/>
    </row>
    <row r="1279" spans="1:7" ht="15.65" customHeight="1" outlineLevel="1" x14ac:dyDescent="0.35">
      <c r="B1279" s="497"/>
      <c r="C1279" s="497"/>
      <c r="D1279" s="497"/>
      <c r="E1279" s="497"/>
      <c r="F1279" s="497"/>
      <c r="G1279" s="497"/>
    </row>
    <row r="1280" spans="1:7" outlineLevel="1" x14ac:dyDescent="0.35">
      <c r="B1280" s="497"/>
      <c r="C1280" s="497"/>
      <c r="D1280" s="497"/>
      <c r="E1280" s="497"/>
      <c r="F1280" s="497"/>
      <c r="G1280" s="497"/>
    </row>
    <row r="1281" spans="4:6" outlineLevel="1" x14ac:dyDescent="0.35">
      <c r="D1281" s="8" t="s">
        <v>129</v>
      </c>
      <c r="E1281" s="151" t="s">
        <v>131</v>
      </c>
      <c r="F1281" s="151" t="s">
        <v>73</v>
      </c>
    </row>
    <row r="1282" spans="4:6" ht="15.5" outlineLevel="1" x14ac:dyDescent="0.35">
      <c r="D1282" s="85">
        <f>IF('BD9'!E569&gt;0,'BD9'!E569,'BD9'!E579)</f>
        <v>0.1</v>
      </c>
      <c r="E1282" s="107">
        <f>IF('BD9'!F569&gt;0,'BD9'!F569,'BD9'!F579)</f>
        <v>0</v>
      </c>
      <c r="F1282" s="107">
        <f>IF('BD9'!G569&gt;0,'BD9'!G569,'BD9'!G579)</f>
        <v>0</v>
      </c>
    </row>
  </sheetData>
  <sheetProtection algorithmName="SHA-512" hashValue="KYcf8x40HzY3UJcVHU3mSGpZ9X+TIzji6Rr7MbYFzxYmXjtwgSloFrDjP4fpJFjtGPw8Evbt1SdPnvEVPgiSuw==" saltValue="E53yeSiXtC1+ekO7lxjpIg==" spinCount="100000" sheet="1" objects="1" scenarios="1"/>
  <mergeCells count="358">
    <mergeCell ref="A1264:G1267"/>
    <mergeCell ref="A1183:G1186"/>
    <mergeCell ref="A1188:G1191"/>
    <mergeCell ref="A1194:G1197"/>
    <mergeCell ref="A1199:G1202"/>
    <mergeCell ref="A1204:G1207"/>
    <mergeCell ref="A1209:G1212"/>
    <mergeCell ref="A1214:G1217"/>
    <mergeCell ref="A1219:G1222"/>
    <mergeCell ref="A1224:G1227"/>
    <mergeCell ref="A1192:G1192"/>
    <mergeCell ref="A1229:G1232"/>
    <mergeCell ref="A1234:G1237"/>
    <mergeCell ref="A1239:G1242"/>
    <mergeCell ref="A1244:G1247"/>
    <mergeCell ref="A1249:G1252"/>
    <mergeCell ref="A1254:G1257"/>
    <mergeCell ref="A1259:G1262"/>
    <mergeCell ref="A1243:B1243"/>
    <mergeCell ref="A1138:G1141"/>
    <mergeCell ref="A1143:G1146"/>
    <mergeCell ref="A1148:G1151"/>
    <mergeCell ref="A1153:G1156"/>
    <mergeCell ref="A1158:G1161"/>
    <mergeCell ref="A1163:G1166"/>
    <mergeCell ref="A1168:G1171"/>
    <mergeCell ref="A1173:G1176"/>
    <mergeCell ref="A1178:G1181"/>
    <mergeCell ref="A1152:B1152"/>
    <mergeCell ref="A1172:B1172"/>
    <mergeCell ref="A1177:B1177"/>
    <mergeCell ref="A1118:G1121"/>
    <mergeCell ref="A1123:G1126"/>
    <mergeCell ref="A1128:G1131"/>
    <mergeCell ref="A1133:G1136"/>
    <mergeCell ref="A978:G981"/>
    <mergeCell ref="A983:G986"/>
    <mergeCell ref="A988:G991"/>
    <mergeCell ref="A996:G999"/>
    <mergeCell ref="A1001:G1004"/>
    <mergeCell ref="A1006:G1009"/>
    <mergeCell ref="A1011:G1014"/>
    <mergeCell ref="A1016:G1019"/>
    <mergeCell ref="A1021:G1024"/>
    <mergeCell ref="A1103:G1103"/>
    <mergeCell ref="B1104:G1104"/>
    <mergeCell ref="A1111:B1111"/>
    <mergeCell ref="A1106:B1106"/>
    <mergeCell ref="A1036:G1039"/>
    <mergeCell ref="A1041:G1044"/>
    <mergeCell ref="A1049:G1052"/>
    <mergeCell ref="C993:D993"/>
    <mergeCell ref="A882:G885"/>
    <mergeCell ref="A890:G893"/>
    <mergeCell ref="A895:G898"/>
    <mergeCell ref="A900:G903"/>
    <mergeCell ref="C807:G809"/>
    <mergeCell ref="A1089:G1092"/>
    <mergeCell ref="A1094:G1097"/>
    <mergeCell ref="A1107:G1110"/>
    <mergeCell ref="A1112:G1115"/>
    <mergeCell ref="A1084:G1087"/>
    <mergeCell ref="A941:G941"/>
    <mergeCell ref="A942:B942"/>
    <mergeCell ref="A947:B947"/>
    <mergeCell ref="A1000:B1000"/>
    <mergeCell ref="A1005:B1005"/>
    <mergeCell ref="A957:B957"/>
    <mergeCell ref="A962:B962"/>
    <mergeCell ref="A943:G946"/>
    <mergeCell ref="A948:G951"/>
    <mergeCell ref="A953:G956"/>
    <mergeCell ref="A958:G961"/>
    <mergeCell ref="A963:G966"/>
    <mergeCell ref="A968:G971"/>
    <mergeCell ref="A973:G976"/>
    <mergeCell ref="B3:E3"/>
    <mergeCell ref="A1073:B1073"/>
    <mergeCell ref="A1053:B1053"/>
    <mergeCell ref="A1058:B1058"/>
    <mergeCell ref="A1063:B1063"/>
    <mergeCell ref="A1068:B1068"/>
    <mergeCell ref="A1147:B1147"/>
    <mergeCell ref="A1083:B1083"/>
    <mergeCell ref="D1273:G1273"/>
    <mergeCell ref="B24:C24"/>
    <mergeCell ref="B25:C25"/>
    <mergeCell ref="B821:G821"/>
    <mergeCell ref="B822:C822"/>
    <mergeCell ref="B783:G783"/>
    <mergeCell ref="B784:C784"/>
    <mergeCell ref="A787:B787"/>
    <mergeCell ref="A790:B790"/>
    <mergeCell ref="A1137:B1137"/>
    <mergeCell ref="A1193:B1193"/>
    <mergeCell ref="A1198:B1198"/>
    <mergeCell ref="A1203:B1203"/>
    <mergeCell ref="A1208:B1208"/>
    <mergeCell ref="A1213:B1213"/>
    <mergeCell ref="A1167:B1167"/>
    <mergeCell ref="A1182:B1182"/>
    <mergeCell ref="A1142:B1142"/>
    <mergeCell ref="A816:B816"/>
    <mergeCell ref="A952:B952"/>
    <mergeCell ref="A1157:B1157"/>
    <mergeCell ref="A1162:B1162"/>
    <mergeCell ref="A1117:B1117"/>
    <mergeCell ref="A1122:B1122"/>
    <mergeCell ref="A1127:B1127"/>
    <mergeCell ref="A1132:B1132"/>
    <mergeCell ref="A1048:B1048"/>
    <mergeCell ref="B1101:C1101"/>
    <mergeCell ref="B1100:G1100"/>
    <mergeCell ref="A1088:B1088"/>
    <mergeCell ref="A1093:B1093"/>
    <mergeCell ref="A1078:B1078"/>
    <mergeCell ref="A1040:B1040"/>
    <mergeCell ref="A1015:B1015"/>
    <mergeCell ref="A1020:B1020"/>
    <mergeCell ref="A1047:G1047"/>
    <mergeCell ref="A1116:G1116"/>
    <mergeCell ref="B1046:C1046"/>
    <mergeCell ref="A1026:G1029"/>
    <mergeCell ref="A1031:G1034"/>
    <mergeCell ref="A888:G888"/>
    <mergeCell ref="C810:G812"/>
    <mergeCell ref="A813:B813"/>
    <mergeCell ref="C813:G815"/>
    <mergeCell ref="A905:G908"/>
    <mergeCell ref="A910:G913"/>
    <mergeCell ref="A915:G918"/>
    <mergeCell ref="A920:G923"/>
    <mergeCell ref="A1054:G1057"/>
    <mergeCell ref="A930:G933"/>
    <mergeCell ref="A935:G938"/>
    <mergeCell ref="B834:C834"/>
    <mergeCell ref="B887:C887"/>
    <mergeCell ref="D940:E940"/>
    <mergeCell ref="A837:G840"/>
    <mergeCell ref="A842:G845"/>
    <mergeCell ref="A851:B851"/>
    <mergeCell ref="A847:G850"/>
    <mergeCell ref="A852:G855"/>
    <mergeCell ref="A857:G860"/>
    <mergeCell ref="A862:G865"/>
    <mergeCell ref="A867:G870"/>
    <mergeCell ref="A872:G875"/>
    <mergeCell ref="A877:G880"/>
    <mergeCell ref="C804:G806"/>
    <mergeCell ref="C799:G801"/>
    <mergeCell ref="C796:G798"/>
    <mergeCell ref="A734:G740"/>
    <mergeCell ref="A766:G772"/>
    <mergeCell ref="A690:G695"/>
    <mergeCell ref="A742:G748"/>
    <mergeCell ref="A750:G756"/>
    <mergeCell ref="A758:G764"/>
    <mergeCell ref="A702:G708"/>
    <mergeCell ref="B14:E14"/>
    <mergeCell ref="A539:G543"/>
    <mergeCell ref="A533:G537"/>
    <mergeCell ref="A545:G549"/>
    <mergeCell ref="A551:G555"/>
    <mergeCell ref="B511:G511"/>
    <mergeCell ref="A262:G268"/>
    <mergeCell ref="A254:G260"/>
    <mergeCell ref="A246:G252"/>
    <mergeCell ref="A238:G244"/>
    <mergeCell ref="A228:G234"/>
    <mergeCell ref="A318:G324"/>
    <mergeCell ref="A310:G316"/>
    <mergeCell ref="B525:F525"/>
    <mergeCell ref="B522:F522"/>
    <mergeCell ref="A140:G146"/>
    <mergeCell ref="A148:G154"/>
    <mergeCell ref="A92:G98"/>
    <mergeCell ref="B521:F521"/>
    <mergeCell ref="B22:D22"/>
    <mergeCell ref="B523:F523"/>
    <mergeCell ref="B524:F524"/>
    <mergeCell ref="B529:G529"/>
    <mergeCell ref="B530:C530"/>
    <mergeCell ref="B2:E2"/>
    <mergeCell ref="B6:E6"/>
    <mergeCell ref="B5:E5"/>
    <mergeCell ref="B8:E8"/>
    <mergeCell ref="B7:E7"/>
    <mergeCell ref="A836:B836"/>
    <mergeCell ref="A804:B804"/>
    <mergeCell ref="A807:B807"/>
    <mergeCell ref="A810:B810"/>
    <mergeCell ref="D803:E803"/>
    <mergeCell ref="B824:G824"/>
    <mergeCell ref="B825:C825"/>
    <mergeCell ref="A835:G835"/>
    <mergeCell ref="A100:G106"/>
    <mergeCell ref="A470:G476"/>
    <mergeCell ref="A156:G162"/>
    <mergeCell ref="A164:G170"/>
    <mergeCell ref="A172:G178"/>
    <mergeCell ref="B559:C559"/>
    <mergeCell ref="B558:G558"/>
    <mergeCell ref="B623:G623"/>
    <mergeCell ref="B698:G698"/>
    <mergeCell ref="A718:G724"/>
    <mergeCell ref="B10:E10"/>
    <mergeCell ref="B1271:C1271"/>
    <mergeCell ref="A977:B977"/>
    <mergeCell ref="A982:B982"/>
    <mergeCell ref="A987:B987"/>
    <mergeCell ref="A994:G994"/>
    <mergeCell ref="A995:B995"/>
    <mergeCell ref="A1025:B1025"/>
    <mergeCell ref="A1030:B1030"/>
    <mergeCell ref="A1035:B1035"/>
    <mergeCell ref="A1187:B1187"/>
    <mergeCell ref="A1248:B1248"/>
    <mergeCell ref="A1253:B1253"/>
    <mergeCell ref="A1258:B1258"/>
    <mergeCell ref="A1263:B1263"/>
    <mergeCell ref="A1218:B1218"/>
    <mergeCell ref="A1223:B1223"/>
    <mergeCell ref="A1228:B1228"/>
    <mergeCell ref="A1233:B1233"/>
    <mergeCell ref="A1238:B1238"/>
    <mergeCell ref="A1059:G1062"/>
    <mergeCell ref="A1064:G1067"/>
    <mergeCell ref="A1069:G1072"/>
    <mergeCell ref="A1074:G1077"/>
    <mergeCell ref="A1079:G1082"/>
    <mergeCell ref="B1275:G1275"/>
    <mergeCell ref="B1276:G1280"/>
    <mergeCell ref="A774:G780"/>
    <mergeCell ref="A856:B856"/>
    <mergeCell ref="A861:B861"/>
    <mergeCell ref="A866:B866"/>
    <mergeCell ref="A871:B871"/>
    <mergeCell ref="A876:B876"/>
    <mergeCell ref="A881:B881"/>
    <mergeCell ref="B1270:G1270"/>
    <mergeCell ref="A827:G827"/>
    <mergeCell ref="B828:G828"/>
    <mergeCell ref="B829:G829"/>
    <mergeCell ref="B830:G830"/>
    <mergeCell ref="B831:G831"/>
    <mergeCell ref="B832:G832"/>
    <mergeCell ref="A841:B841"/>
    <mergeCell ref="A846:B846"/>
    <mergeCell ref="B1273:C1273"/>
    <mergeCell ref="A967:B967"/>
    <mergeCell ref="A972:B972"/>
    <mergeCell ref="A1010:B1010"/>
    <mergeCell ref="A925:G928"/>
    <mergeCell ref="C816:G818"/>
    <mergeCell ref="A616:G620"/>
    <mergeCell ref="A793:B793"/>
    <mergeCell ref="A796:B796"/>
    <mergeCell ref="A799:B799"/>
    <mergeCell ref="C790:G792"/>
    <mergeCell ref="B786:C786"/>
    <mergeCell ref="C793:G795"/>
    <mergeCell ref="C787:G789"/>
    <mergeCell ref="B624:C624"/>
    <mergeCell ref="B699:C699"/>
    <mergeCell ref="A726:G732"/>
    <mergeCell ref="A710:G716"/>
    <mergeCell ref="A683:G688"/>
    <mergeCell ref="A676:G681"/>
    <mergeCell ref="A662:G667"/>
    <mergeCell ref="A669:G674"/>
    <mergeCell ref="A641:G646"/>
    <mergeCell ref="A648:G653"/>
    <mergeCell ref="A655:G660"/>
    <mergeCell ref="A627:G632"/>
    <mergeCell ref="A634:G639"/>
    <mergeCell ref="A278:G284"/>
    <mergeCell ref="A108:G114"/>
    <mergeCell ref="A116:G122"/>
    <mergeCell ref="A124:G130"/>
    <mergeCell ref="A132:G138"/>
    <mergeCell ref="B28:D28"/>
    <mergeCell ref="B27:D27"/>
    <mergeCell ref="B26:D26"/>
    <mergeCell ref="B15:D15"/>
    <mergeCell ref="B19:D19"/>
    <mergeCell ref="B20:D20"/>
    <mergeCell ref="B18:D18"/>
    <mergeCell ref="B17:D17"/>
    <mergeCell ref="B16:D16"/>
    <mergeCell ref="B23:D23"/>
    <mergeCell ref="B21:D21"/>
    <mergeCell ref="A270:G276"/>
    <mergeCell ref="B32:C32"/>
    <mergeCell ref="B31:G31"/>
    <mergeCell ref="A188:G194"/>
    <mergeCell ref="A196:G202"/>
    <mergeCell ref="A204:G210"/>
    <mergeCell ref="A212:G218"/>
    <mergeCell ref="A220:G226"/>
    <mergeCell ref="A478:G478"/>
    <mergeCell ref="A479:B479"/>
    <mergeCell ref="A485:B485"/>
    <mergeCell ref="A491:B491"/>
    <mergeCell ref="A497:B497"/>
    <mergeCell ref="A334:G340"/>
    <mergeCell ref="A342:G348"/>
    <mergeCell ref="A350:G356"/>
    <mergeCell ref="A34:G34"/>
    <mergeCell ref="A236:G236"/>
    <mergeCell ref="A60:G66"/>
    <mergeCell ref="A180:G186"/>
    <mergeCell ref="A358:G364"/>
    <mergeCell ref="A422:G428"/>
    <mergeCell ref="A84:G90"/>
    <mergeCell ref="A76:G82"/>
    <mergeCell ref="A68:G74"/>
    <mergeCell ref="A36:G42"/>
    <mergeCell ref="A44:G50"/>
    <mergeCell ref="A52:G58"/>
    <mergeCell ref="A326:G332"/>
    <mergeCell ref="A302:G308"/>
    <mergeCell ref="A294:G300"/>
    <mergeCell ref="A286:G292"/>
    <mergeCell ref="A580:G584"/>
    <mergeCell ref="A586:G590"/>
    <mergeCell ref="A592:G596"/>
    <mergeCell ref="A598:G602"/>
    <mergeCell ref="A604:G608"/>
    <mergeCell ref="A610:G614"/>
    <mergeCell ref="A366:G372"/>
    <mergeCell ref="A374:G380"/>
    <mergeCell ref="A382:G388"/>
    <mergeCell ref="A390:G396"/>
    <mergeCell ref="A398:G404"/>
    <mergeCell ref="A406:G412"/>
    <mergeCell ref="A414:G420"/>
    <mergeCell ref="B520:F520"/>
    <mergeCell ref="B519:F519"/>
    <mergeCell ref="B518:F518"/>
    <mergeCell ref="B517:F517"/>
    <mergeCell ref="A446:G452"/>
    <mergeCell ref="B514:F516"/>
    <mergeCell ref="A454:G460"/>
    <mergeCell ref="A462:G468"/>
    <mergeCell ref="A438:G444"/>
    <mergeCell ref="A430:G436"/>
    <mergeCell ref="G514:G516"/>
    <mergeCell ref="A503:B503"/>
    <mergeCell ref="A504:G508"/>
    <mergeCell ref="A498:G502"/>
    <mergeCell ref="A492:G496"/>
    <mergeCell ref="A486:G490"/>
    <mergeCell ref="A480:G484"/>
    <mergeCell ref="A562:G566"/>
    <mergeCell ref="A568:G572"/>
    <mergeCell ref="A574:G578"/>
    <mergeCell ref="B512:C512"/>
    <mergeCell ref="A514:A516"/>
  </mergeCells>
  <pageMargins left="0.5" right="0.5" top="0.5" bottom="0.5" header="0.3" footer="0.3"/>
  <pageSetup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6">
    <tabColor theme="4" tint="0.59999389629810485"/>
    <outlinePr summaryBelow="0" summaryRight="0"/>
  </sheetPr>
  <dimension ref="A1:H91"/>
  <sheetViews>
    <sheetView zoomScaleNormal="100" workbookViewId="0"/>
  </sheetViews>
  <sheetFormatPr defaultColWidth="8.81640625" defaultRowHeight="14.5" outlineLevelRow="1" x14ac:dyDescent="0.35"/>
  <cols>
    <col min="1" max="1" width="28.1796875" style="98" customWidth="1"/>
    <col min="2" max="3" width="12.7265625" style="98" customWidth="1"/>
    <col min="4" max="7" width="17.26953125" style="98" customWidth="1"/>
    <col min="8" max="8" width="100.26953125" style="98" customWidth="1"/>
    <col min="9" max="16384" width="8.81640625" style="98"/>
  </cols>
  <sheetData>
    <row r="1" spans="1:8" ht="21" x14ac:dyDescent="0.5">
      <c r="A1" s="203" t="s">
        <v>162</v>
      </c>
      <c r="G1" s="201" t="str">
        <f>IF(B5&gt;0,B5," ")</f>
        <v xml:space="preserve"> </v>
      </c>
    </row>
    <row r="2" spans="1:8" ht="16" thickBot="1" x14ac:dyDescent="0.4">
      <c r="A2" s="204" t="s">
        <v>0</v>
      </c>
      <c r="B2" s="533">
        <f>'BD9'!B2</f>
        <v>0</v>
      </c>
      <c r="C2" s="533"/>
      <c r="D2" s="533"/>
      <c r="E2" s="533"/>
      <c r="G2" s="290" t="str">
        <f>IF((G23+G47+G62+G77+G91)=0,"HIDE"," ")</f>
        <v>HIDE</v>
      </c>
    </row>
    <row r="3" spans="1:8" ht="16" thickBot="1" x14ac:dyDescent="0.4">
      <c r="A3" s="204" t="s">
        <v>183</v>
      </c>
      <c r="B3" s="534">
        <f>'BD9'!B3</f>
        <v>0</v>
      </c>
      <c r="C3" s="534"/>
      <c r="D3" s="534"/>
      <c r="E3" s="534"/>
    </row>
    <row r="4" spans="1:8" ht="6" customHeight="1" x14ac:dyDescent="0.35">
      <c r="A4" s="204"/>
      <c r="B4" s="224"/>
      <c r="C4" s="224"/>
      <c r="D4" s="224"/>
      <c r="E4" s="224"/>
      <c r="F4" s="204"/>
    </row>
    <row r="5" spans="1:8" ht="16" thickBot="1" x14ac:dyDescent="0.4">
      <c r="A5" s="204" t="s">
        <v>67</v>
      </c>
      <c r="B5" s="533">
        <f>'BD9'!B7</f>
        <v>0</v>
      </c>
      <c r="C5" s="533"/>
      <c r="D5" s="533"/>
      <c r="E5" s="533"/>
    </row>
    <row r="6" spans="1:8" ht="16" thickBot="1" x14ac:dyDescent="0.4">
      <c r="A6" s="204" t="s">
        <v>1</v>
      </c>
      <c r="B6" s="533">
        <f>'BD9'!B8</f>
        <v>0</v>
      </c>
      <c r="C6" s="533"/>
      <c r="D6" s="533"/>
      <c r="E6" s="533"/>
    </row>
    <row r="7" spans="1:8" ht="16" thickBot="1" x14ac:dyDescent="0.4">
      <c r="A7" s="204" t="s">
        <v>82</v>
      </c>
      <c r="B7" s="133">
        <f>'BD9'!B9</f>
        <v>12</v>
      </c>
      <c r="C7" s="71"/>
      <c r="D7" s="71"/>
      <c r="E7" s="71"/>
    </row>
    <row r="8" spans="1:8" ht="16" thickBot="1" x14ac:dyDescent="0.4">
      <c r="A8" s="204" t="s">
        <v>60</v>
      </c>
      <c r="B8" s="64">
        <f>'BD9'!B11</f>
        <v>0</v>
      </c>
      <c r="C8" s="292"/>
      <c r="D8" s="71"/>
      <c r="E8" s="71"/>
    </row>
    <row r="9" spans="1:8" ht="15" thickBot="1" x14ac:dyDescent="0.4">
      <c r="B9"/>
    </row>
    <row r="10" spans="1:8" ht="118.15" customHeight="1" thickBot="1" x14ac:dyDescent="0.4">
      <c r="A10" s="163" t="s">
        <v>119</v>
      </c>
      <c r="B10" s="574" t="s">
        <v>152</v>
      </c>
      <c r="C10" s="574"/>
      <c r="D10" s="574"/>
      <c r="E10" s="574"/>
      <c r="F10" s="574"/>
      <c r="G10" s="575"/>
      <c r="H10" s="162" t="s">
        <v>163</v>
      </c>
    </row>
    <row r="11" spans="1:8" ht="18.5" x14ac:dyDescent="0.35">
      <c r="A11" s="444" t="s">
        <v>100</v>
      </c>
      <c r="B11" s="561"/>
      <c r="C11" s="427"/>
      <c r="D11" s="427"/>
      <c r="E11" s="427"/>
      <c r="F11" s="427"/>
      <c r="G11" s="427"/>
      <c r="H11" s="58"/>
    </row>
    <row r="12" spans="1:8" ht="28" outlineLevel="1" x14ac:dyDescent="0.35">
      <c r="A12" s="419" t="s">
        <v>101</v>
      </c>
      <c r="B12" s="419"/>
      <c r="C12" s="438" t="s">
        <v>102</v>
      </c>
      <c r="D12" s="439"/>
      <c r="E12" s="154" t="s">
        <v>103</v>
      </c>
      <c r="F12" s="152" t="s">
        <v>120</v>
      </c>
      <c r="G12" s="154" t="s">
        <v>17</v>
      </c>
      <c r="H12" s="154" t="s">
        <v>122</v>
      </c>
    </row>
    <row r="13" spans="1:8" outlineLevel="1" x14ac:dyDescent="0.35">
      <c r="A13" s="603"/>
      <c r="B13" s="603"/>
      <c r="C13" s="604"/>
      <c r="D13" s="604"/>
      <c r="E13" s="115"/>
      <c r="F13" s="114"/>
      <c r="G13" s="73">
        <f t="shared" ref="G13:G18" si="0">E13*(F13/$B$7)</f>
        <v>0</v>
      </c>
      <c r="H13" s="130"/>
    </row>
    <row r="14" spans="1:8" outlineLevel="1" x14ac:dyDescent="0.35">
      <c r="A14" s="603"/>
      <c r="B14" s="603"/>
      <c r="C14" s="604"/>
      <c r="D14" s="604"/>
      <c r="E14" s="115"/>
      <c r="F14" s="114"/>
      <c r="G14" s="73">
        <f t="shared" si="0"/>
        <v>0</v>
      </c>
      <c r="H14" s="130"/>
    </row>
    <row r="15" spans="1:8" outlineLevel="1" x14ac:dyDescent="0.35">
      <c r="A15" s="603"/>
      <c r="B15" s="603"/>
      <c r="C15" s="604"/>
      <c r="D15" s="604"/>
      <c r="E15" s="115"/>
      <c r="F15" s="114"/>
      <c r="G15" s="73">
        <f t="shared" si="0"/>
        <v>0</v>
      </c>
      <c r="H15" s="130"/>
    </row>
    <row r="16" spans="1:8" outlineLevel="1" x14ac:dyDescent="0.35">
      <c r="A16" s="603"/>
      <c r="B16" s="603"/>
      <c r="C16" s="604"/>
      <c r="D16" s="604"/>
      <c r="E16" s="115"/>
      <c r="F16" s="114"/>
      <c r="G16" s="73">
        <f t="shared" si="0"/>
        <v>0</v>
      </c>
      <c r="H16" s="130"/>
    </row>
    <row r="17" spans="1:8" outlineLevel="1" x14ac:dyDescent="0.35">
      <c r="A17" s="603"/>
      <c r="B17" s="603"/>
      <c r="C17" s="604"/>
      <c r="D17" s="604"/>
      <c r="E17" s="115"/>
      <c r="F17" s="114"/>
      <c r="G17" s="73">
        <f t="shared" si="0"/>
        <v>0</v>
      </c>
      <c r="H17" s="130"/>
    </row>
    <row r="18" spans="1:8" outlineLevel="1" x14ac:dyDescent="0.35">
      <c r="A18" s="603"/>
      <c r="B18" s="603"/>
      <c r="C18" s="604"/>
      <c r="D18" s="604"/>
      <c r="E18" s="115"/>
      <c r="F18" s="114"/>
      <c r="G18" s="73">
        <f t="shared" si="0"/>
        <v>0</v>
      </c>
      <c r="H18" s="130"/>
    </row>
    <row r="19" spans="1:8" outlineLevel="1" x14ac:dyDescent="0.35">
      <c r="A19" s="603"/>
      <c r="B19" s="603"/>
      <c r="C19" s="604"/>
      <c r="D19" s="604"/>
      <c r="E19" s="115"/>
      <c r="F19" s="114"/>
      <c r="G19" s="73">
        <f>E19*(F19/$B$7)</f>
        <v>0</v>
      </c>
      <c r="H19" s="130"/>
    </row>
    <row r="20" spans="1:8" outlineLevel="1" x14ac:dyDescent="0.35">
      <c r="A20" s="603"/>
      <c r="B20" s="603"/>
      <c r="C20" s="604"/>
      <c r="D20" s="604"/>
      <c r="E20" s="115"/>
      <c r="F20" s="114"/>
      <c r="G20" s="73">
        <f>E20*(F20/$B$7)</f>
        <v>0</v>
      </c>
      <c r="H20" s="130"/>
    </row>
    <row r="21" spans="1:8" outlineLevel="1" x14ac:dyDescent="0.35">
      <c r="A21" s="603"/>
      <c r="B21" s="603"/>
      <c r="C21" s="604"/>
      <c r="D21" s="604"/>
      <c r="E21" s="115"/>
      <c r="F21" s="114"/>
      <c r="G21" s="73">
        <f>E21*(F21/$B$7)</f>
        <v>0</v>
      </c>
      <c r="H21" s="130"/>
    </row>
    <row r="22" spans="1:8" outlineLevel="1" x14ac:dyDescent="0.35">
      <c r="A22" s="603"/>
      <c r="B22" s="603"/>
      <c r="C22" s="604"/>
      <c r="D22" s="604"/>
      <c r="E22" s="115"/>
      <c r="F22" s="114"/>
      <c r="G22" s="73">
        <f>E22*(F22/$B$7)</f>
        <v>0</v>
      </c>
      <c r="H22" s="130"/>
    </row>
    <row r="23" spans="1:8" outlineLevel="1" x14ac:dyDescent="0.35">
      <c r="F23" s="39" t="s">
        <v>17</v>
      </c>
      <c r="G23" s="75">
        <f>SUM(G13:G22)</f>
        <v>0</v>
      </c>
    </row>
    <row r="25" spans="1:8" ht="18.5" x14ac:dyDescent="0.35">
      <c r="A25" s="444" t="s">
        <v>53</v>
      </c>
      <c r="B25" s="561"/>
      <c r="C25" s="427"/>
      <c r="D25" s="427"/>
      <c r="E25" s="427"/>
      <c r="F25" s="427"/>
      <c r="G25" s="427"/>
      <c r="H25" s="58"/>
    </row>
    <row r="26" spans="1:8" ht="43.5" outlineLevel="1" x14ac:dyDescent="0.35">
      <c r="A26" s="154" t="s">
        <v>105</v>
      </c>
      <c r="B26" s="152" t="s">
        <v>107</v>
      </c>
      <c r="C26" s="152" t="s">
        <v>108</v>
      </c>
      <c r="D26" s="152" t="s">
        <v>109</v>
      </c>
      <c r="E26" s="154" t="s">
        <v>103</v>
      </c>
      <c r="F26" s="152" t="s">
        <v>120</v>
      </c>
      <c r="G26" s="154" t="s">
        <v>17</v>
      </c>
      <c r="H26" s="154" t="s">
        <v>122</v>
      </c>
    </row>
    <row r="27" spans="1:8" outlineLevel="1" x14ac:dyDescent="0.35">
      <c r="A27" s="161"/>
      <c r="B27" s="160"/>
      <c r="C27" s="115"/>
      <c r="D27" s="123"/>
      <c r="E27" s="115"/>
      <c r="F27" s="114"/>
      <c r="G27" s="73">
        <f t="shared" ref="G27:G46" si="1">E27*(F27/$B$7)</f>
        <v>0</v>
      </c>
      <c r="H27" s="130"/>
    </row>
    <row r="28" spans="1:8" outlineLevel="1" x14ac:dyDescent="0.35">
      <c r="A28" s="161"/>
      <c r="B28" s="160"/>
      <c r="C28" s="115"/>
      <c r="D28" s="123"/>
      <c r="E28" s="115"/>
      <c r="F28" s="114"/>
      <c r="G28" s="73">
        <f t="shared" si="1"/>
        <v>0</v>
      </c>
      <c r="H28" s="130"/>
    </row>
    <row r="29" spans="1:8" outlineLevel="1" x14ac:dyDescent="0.35">
      <c r="A29" s="161"/>
      <c r="B29" s="160"/>
      <c r="C29" s="115"/>
      <c r="D29" s="123"/>
      <c r="E29" s="115"/>
      <c r="F29" s="114"/>
      <c r="G29" s="73">
        <f t="shared" si="1"/>
        <v>0</v>
      </c>
      <c r="H29" s="130"/>
    </row>
    <row r="30" spans="1:8" outlineLevel="1" x14ac:dyDescent="0.35">
      <c r="A30" s="161"/>
      <c r="B30" s="160"/>
      <c r="C30" s="115"/>
      <c r="D30" s="123"/>
      <c r="E30" s="115"/>
      <c r="F30" s="114"/>
      <c r="G30" s="73">
        <f t="shared" si="1"/>
        <v>0</v>
      </c>
      <c r="H30" s="130"/>
    </row>
    <row r="31" spans="1:8" outlineLevel="1" x14ac:dyDescent="0.35">
      <c r="A31" s="161"/>
      <c r="B31" s="160"/>
      <c r="C31" s="115"/>
      <c r="D31" s="123"/>
      <c r="E31" s="115"/>
      <c r="F31" s="114"/>
      <c r="G31" s="73">
        <f t="shared" si="1"/>
        <v>0</v>
      </c>
      <c r="H31" s="130"/>
    </row>
    <row r="32" spans="1:8" outlineLevel="1" x14ac:dyDescent="0.35">
      <c r="A32" s="161"/>
      <c r="B32" s="160"/>
      <c r="C32" s="115"/>
      <c r="D32" s="123"/>
      <c r="E32" s="115"/>
      <c r="F32" s="114"/>
      <c r="G32" s="73">
        <f t="shared" si="1"/>
        <v>0</v>
      </c>
      <c r="H32" s="130"/>
    </row>
    <row r="33" spans="1:8" outlineLevel="1" x14ac:dyDescent="0.35">
      <c r="A33" s="161"/>
      <c r="B33" s="160"/>
      <c r="C33" s="115"/>
      <c r="D33" s="123"/>
      <c r="E33" s="115"/>
      <c r="F33" s="114"/>
      <c r="G33" s="73">
        <f t="shared" si="1"/>
        <v>0</v>
      </c>
      <c r="H33" s="130"/>
    </row>
    <row r="34" spans="1:8" outlineLevel="1" x14ac:dyDescent="0.35">
      <c r="A34" s="161"/>
      <c r="B34" s="160"/>
      <c r="C34" s="115"/>
      <c r="D34" s="123"/>
      <c r="E34" s="115"/>
      <c r="F34" s="114"/>
      <c r="G34" s="73">
        <f t="shared" si="1"/>
        <v>0</v>
      </c>
      <c r="H34" s="130"/>
    </row>
    <row r="35" spans="1:8" outlineLevel="1" x14ac:dyDescent="0.35">
      <c r="A35" s="161"/>
      <c r="B35" s="160"/>
      <c r="C35" s="115"/>
      <c r="D35" s="123"/>
      <c r="E35" s="115"/>
      <c r="F35" s="114"/>
      <c r="G35" s="73">
        <f t="shared" si="1"/>
        <v>0</v>
      </c>
      <c r="H35" s="130"/>
    </row>
    <row r="36" spans="1:8" outlineLevel="1" x14ac:dyDescent="0.35">
      <c r="A36" s="161"/>
      <c r="B36" s="160"/>
      <c r="C36" s="115"/>
      <c r="D36" s="123"/>
      <c r="E36" s="115"/>
      <c r="F36" s="114"/>
      <c r="G36" s="73">
        <f t="shared" si="1"/>
        <v>0</v>
      </c>
      <c r="H36" s="130"/>
    </row>
    <row r="37" spans="1:8" outlineLevel="1" x14ac:dyDescent="0.35">
      <c r="A37" s="161"/>
      <c r="B37" s="160"/>
      <c r="C37" s="115"/>
      <c r="D37" s="123"/>
      <c r="E37" s="115"/>
      <c r="F37" s="114"/>
      <c r="G37" s="73">
        <f t="shared" si="1"/>
        <v>0</v>
      </c>
      <c r="H37" s="130"/>
    </row>
    <row r="38" spans="1:8" outlineLevel="1" x14ac:dyDescent="0.35">
      <c r="A38" s="161"/>
      <c r="B38" s="160"/>
      <c r="C38" s="115"/>
      <c r="D38" s="123"/>
      <c r="E38" s="115"/>
      <c r="F38" s="114"/>
      <c r="G38" s="73">
        <f t="shared" si="1"/>
        <v>0</v>
      </c>
      <c r="H38" s="130"/>
    </row>
    <row r="39" spans="1:8" outlineLevel="1" x14ac:dyDescent="0.35">
      <c r="A39" s="161"/>
      <c r="B39" s="160"/>
      <c r="C39" s="115"/>
      <c r="D39" s="123"/>
      <c r="E39" s="115"/>
      <c r="F39" s="114"/>
      <c r="G39" s="73">
        <f t="shared" si="1"/>
        <v>0</v>
      </c>
      <c r="H39" s="130"/>
    </row>
    <row r="40" spans="1:8" outlineLevel="1" x14ac:dyDescent="0.35">
      <c r="A40" s="161"/>
      <c r="B40" s="160"/>
      <c r="C40" s="115"/>
      <c r="D40" s="123"/>
      <c r="E40" s="115"/>
      <c r="F40" s="114"/>
      <c r="G40" s="73">
        <f t="shared" si="1"/>
        <v>0</v>
      </c>
      <c r="H40" s="130"/>
    </row>
    <row r="41" spans="1:8" outlineLevel="1" x14ac:dyDescent="0.35">
      <c r="A41" s="161"/>
      <c r="B41" s="160"/>
      <c r="C41" s="115"/>
      <c r="D41" s="123"/>
      <c r="E41" s="115"/>
      <c r="F41" s="114"/>
      <c r="G41" s="73">
        <f t="shared" si="1"/>
        <v>0</v>
      </c>
      <c r="H41" s="130"/>
    </row>
    <row r="42" spans="1:8" outlineLevel="1" x14ac:dyDescent="0.35">
      <c r="A42" s="161"/>
      <c r="B42" s="160"/>
      <c r="C42" s="115"/>
      <c r="D42" s="123"/>
      <c r="E42" s="115"/>
      <c r="F42" s="114"/>
      <c r="G42" s="73">
        <f t="shared" si="1"/>
        <v>0</v>
      </c>
      <c r="H42" s="130"/>
    </row>
    <row r="43" spans="1:8" outlineLevel="1" x14ac:dyDescent="0.35">
      <c r="A43" s="161"/>
      <c r="B43" s="160"/>
      <c r="C43" s="115"/>
      <c r="D43" s="123"/>
      <c r="E43" s="115"/>
      <c r="F43" s="114"/>
      <c r="G43" s="73">
        <f t="shared" si="1"/>
        <v>0</v>
      </c>
      <c r="H43" s="130"/>
    </row>
    <row r="44" spans="1:8" outlineLevel="1" x14ac:dyDescent="0.35">
      <c r="A44" s="161"/>
      <c r="B44" s="160"/>
      <c r="C44" s="115"/>
      <c r="D44" s="123"/>
      <c r="E44" s="115"/>
      <c r="F44" s="114"/>
      <c r="G44" s="73">
        <f t="shared" si="1"/>
        <v>0</v>
      </c>
      <c r="H44" s="130"/>
    </row>
    <row r="45" spans="1:8" outlineLevel="1" x14ac:dyDescent="0.35">
      <c r="A45" s="161"/>
      <c r="B45" s="160"/>
      <c r="C45" s="115"/>
      <c r="D45" s="123"/>
      <c r="E45" s="115"/>
      <c r="F45" s="114"/>
      <c r="G45" s="73">
        <f t="shared" si="1"/>
        <v>0</v>
      </c>
      <c r="H45" s="130"/>
    </row>
    <row r="46" spans="1:8" outlineLevel="1" x14ac:dyDescent="0.35">
      <c r="A46" s="161"/>
      <c r="B46" s="160"/>
      <c r="C46" s="115"/>
      <c r="D46" s="123"/>
      <c r="E46" s="115"/>
      <c r="F46" s="114"/>
      <c r="G46" s="73">
        <f t="shared" si="1"/>
        <v>0</v>
      </c>
      <c r="H46" s="130"/>
    </row>
    <row r="47" spans="1:8" outlineLevel="1" x14ac:dyDescent="0.35">
      <c r="F47" s="39" t="s">
        <v>17</v>
      </c>
      <c r="G47" s="75">
        <f>SUM(G27:G46)</f>
        <v>0</v>
      </c>
    </row>
    <row r="49" spans="1:8" ht="18.5" x14ac:dyDescent="0.35">
      <c r="A49" s="561" t="s">
        <v>159</v>
      </c>
      <c r="B49" s="561"/>
      <c r="C49" s="561"/>
      <c r="D49" s="561"/>
      <c r="E49" s="561"/>
      <c r="F49" s="561"/>
      <c r="G49" s="561"/>
      <c r="H49" s="58"/>
    </row>
    <row r="50" spans="1:8" ht="29.5" customHeight="1" outlineLevel="1" x14ac:dyDescent="0.35">
      <c r="A50" s="537" t="s">
        <v>246</v>
      </c>
      <c r="B50" s="537"/>
      <c r="C50" s="537"/>
      <c r="D50" s="537"/>
      <c r="E50" s="537"/>
      <c r="F50" s="537"/>
      <c r="G50" s="537"/>
      <c r="H50" s="158"/>
    </row>
    <row r="51" spans="1:8" ht="43.5" outlineLevel="1" x14ac:dyDescent="0.35">
      <c r="A51" s="235" t="s">
        <v>217</v>
      </c>
      <c r="B51" s="419" t="s">
        <v>216</v>
      </c>
      <c r="C51" s="419"/>
      <c r="D51" s="154" t="s">
        <v>115</v>
      </c>
      <c r="E51" s="152" t="s">
        <v>37</v>
      </c>
      <c r="F51" s="154" t="s">
        <v>111</v>
      </c>
      <c r="G51" s="154" t="s">
        <v>17</v>
      </c>
      <c r="H51" s="154" t="s">
        <v>122</v>
      </c>
    </row>
    <row r="52" spans="1:8" outlineLevel="1" x14ac:dyDescent="0.35">
      <c r="A52" s="237"/>
      <c r="B52" s="550"/>
      <c r="C52" s="550"/>
      <c r="D52" s="160"/>
      <c r="E52" s="115"/>
      <c r="F52" s="136"/>
      <c r="G52" s="73">
        <f t="shared" ref="G52:G61" si="2">E52*F52</f>
        <v>0</v>
      </c>
      <c r="H52" s="130"/>
    </row>
    <row r="53" spans="1:8" outlineLevel="1" x14ac:dyDescent="0.35">
      <c r="A53" s="237"/>
      <c r="B53" s="550"/>
      <c r="C53" s="550"/>
      <c r="D53" s="160"/>
      <c r="E53" s="115"/>
      <c r="F53" s="125"/>
      <c r="G53" s="73">
        <f t="shared" si="2"/>
        <v>0</v>
      </c>
      <c r="H53" s="130"/>
    </row>
    <row r="54" spans="1:8" outlineLevel="1" x14ac:dyDescent="0.35">
      <c r="A54" s="237"/>
      <c r="B54" s="550"/>
      <c r="C54" s="550"/>
      <c r="D54" s="160"/>
      <c r="E54" s="115"/>
      <c r="F54" s="125"/>
      <c r="G54" s="73">
        <f t="shared" si="2"/>
        <v>0</v>
      </c>
      <c r="H54" s="130"/>
    </row>
    <row r="55" spans="1:8" outlineLevel="1" x14ac:dyDescent="0.35">
      <c r="A55" s="237"/>
      <c r="B55" s="550"/>
      <c r="C55" s="550"/>
      <c r="D55" s="160"/>
      <c r="E55" s="115"/>
      <c r="F55" s="125"/>
      <c r="G55" s="73">
        <f t="shared" si="2"/>
        <v>0</v>
      </c>
      <c r="H55" s="130"/>
    </row>
    <row r="56" spans="1:8" outlineLevel="1" x14ac:dyDescent="0.35">
      <c r="A56" s="237"/>
      <c r="B56" s="550"/>
      <c r="C56" s="550"/>
      <c r="D56" s="160"/>
      <c r="E56" s="115"/>
      <c r="F56" s="125"/>
      <c r="G56" s="73">
        <f t="shared" si="2"/>
        <v>0</v>
      </c>
      <c r="H56" s="130"/>
    </row>
    <row r="57" spans="1:8" outlineLevel="1" x14ac:dyDescent="0.35">
      <c r="A57" s="237"/>
      <c r="B57" s="550"/>
      <c r="C57" s="550"/>
      <c r="D57" s="160"/>
      <c r="E57" s="115"/>
      <c r="F57" s="125"/>
      <c r="G57" s="73">
        <f t="shared" si="2"/>
        <v>0</v>
      </c>
      <c r="H57" s="130"/>
    </row>
    <row r="58" spans="1:8" outlineLevel="1" x14ac:dyDescent="0.35">
      <c r="A58" s="237"/>
      <c r="B58" s="550"/>
      <c r="C58" s="550"/>
      <c r="D58" s="160"/>
      <c r="E58" s="115"/>
      <c r="F58" s="125"/>
      <c r="G58" s="73">
        <f t="shared" si="2"/>
        <v>0</v>
      </c>
      <c r="H58" s="130"/>
    </row>
    <row r="59" spans="1:8" outlineLevel="1" x14ac:dyDescent="0.35">
      <c r="A59" s="237"/>
      <c r="B59" s="550"/>
      <c r="C59" s="550"/>
      <c r="D59" s="160"/>
      <c r="E59" s="115"/>
      <c r="F59" s="125"/>
      <c r="G59" s="73">
        <f t="shared" si="2"/>
        <v>0</v>
      </c>
      <c r="H59" s="130"/>
    </row>
    <row r="60" spans="1:8" outlineLevel="1" x14ac:dyDescent="0.35">
      <c r="A60" s="237"/>
      <c r="B60" s="550"/>
      <c r="C60" s="550"/>
      <c r="D60" s="160"/>
      <c r="E60" s="115"/>
      <c r="F60" s="125"/>
      <c r="G60" s="73">
        <f t="shared" si="2"/>
        <v>0</v>
      </c>
      <c r="H60" s="130"/>
    </row>
    <row r="61" spans="1:8" outlineLevel="1" x14ac:dyDescent="0.35">
      <c r="A61" s="237"/>
      <c r="B61" s="550"/>
      <c r="C61" s="550"/>
      <c r="D61" s="160"/>
      <c r="E61" s="115"/>
      <c r="F61" s="125"/>
      <c r="G61" s="73">
        <f t="shared" si="2"/>
        <v>0</v>
      </c>
      <c r="H61" s="130"/>
    </row>
    <row r="62" spans="1:8" outlineLevel="1" x14ac:dyDescent="0.35">
      <c r="F62" s="39" t="s">
        <v>17</v>
      </c>
      <c r="G62" s="75">
        <f>SUM(G52:G61)</f>
        <v>0</v>
      </c>
    </row>
    <row r="64" spans="1:8" ht="18.5" x14ac:dyDescent="0.35">
      <c r="A64" s="561" t="s">
        <v>113</v>
      </c>
      <c r="B64" s="561"/>
      <c r="C64" s="561"/>
      <c r="D64" s="561"/>
      <c r="E64" s="561"/>
      <c r="F64" s="561"/>
      <c r="G64" s="561"/>
      <c r="H64" s="58"/>
    </row>
    <row r="65" spans="1:8" outlineLevel="1" x14ac:dyDescent="0.35">
      <c r="A65" s="537" t="s">
        <v>116</v>
      </c>
      <c r="B65" s="537"/>
      <c r="C65" s="537"/>
      <c r="D65" s="537"/>
      <c r="E65" s="537"/>
      <c r="F65" s="537"/>
      <c r="G65" s="537"/>
      <c r="H65" s="158"/>
    </row>
    <row r="66" spans="1:8" ht="43.5" outlineLevel="1" x14ac:dyDescent="0.35">
      <c r="A66" s="438" t="s">
        <v>114</v>
      </c>
      <c r="B66" s="457"/>
      <c r="C66" s="439"/>
      <c r="D66" s="154" t="s">
        <v>110</v>
      </c>
      <c r="E66" s="152" t="s">
        <v>112</v>
      </c>
      <c r="F66" s="154" t="s">
        <v>111</v>
      </c>
      <c r="G66" s="154" t="s">
        <v>17</v>
      </c>
      <c r="H66" s="154" t="s">
        <v>122</v>
      </c>
    </row>
    <row r="67" spans="1:8" outlineLevel="1" x14ac:dyDescent="0.35">
      <c r="A67" s="605"/>
      <c r="B67" s="606"/>
      <c r="C67" s="607"/>
      <c r="D67" s="160"/>
      <c r="E67" s="115"/>
      <c r="F67" s="125"/>
      <c r="G67" s="73">
        <f t="shared" ref="G67:G76" si="3">E67*F67</f>
        <v>0</v>
      </c>
      <c r="H67" s="130"/>
    </row>
    <row r="68" spans="1:8" outlineLevel="1" x14ac:dyDescent="0.35">
      <c r="A68" s="605"/>
      <c r="B68" s="606"/>
      <c r="C68" s="607"/>
      <c r="D68" s="160"/>
      <c r="E68" s="115"/>
      <c r="F68" s="125"/>
      <c r="G68" s="73">
        <f t="shared" si="3"/>
        <v>0</v>
      </c>
      <c r="H68" s="130"/>
    </row>
    <row r="69" spans="1:8" outlineLevel="1" x14ac:dyDescent="0.35">
      <c r="A69" s="605"/>
      <c r="B69" s="606"/>
      <c r="C69" s="607"/>
      <c r="D69" s="160"/>
      <c r="E69" s="115"/>
      <c r="F69" s="125"/>
      <c r="G69" s="73">
        <f t="shared" si="3"/>
        <v>0</v>
      </c>
      <c r="H69" s="130"/>
    </row>
    <row r="70" spans="1:8" outlineLevel="1" x14ac:dyDescent="0.35">
      <c r="A70" s="605"/>
      <c r="B70" s="606"/>
      <c r="C70" s="607"/>
      <c r="D70" s="160"/>
      <c r="E70" s="115"/>
      <c r="F70" s="125"/>
      <c r="G70" s="73">
        <f t="shared" si="3"/>
        <v>0</v>
      </c>
      <c r="H70" s="130"/>
    </row>
    <row r="71" spans="1:8" outlineLevel="1" x14ac:dyDescent="0.35">
      <c r="A71" s="605"/>
      <c r="B71" s="606"/>
      <c r="C71" s="607"/>
      <c r="D71" s="160"/>
      <c r="E71" s="115"/>
      <c r="F71" s="125"/>
      <c r="G71" s="73">
        <f t="shared" si="3"/>
        <v>0</v>
      </c>
      <c r="H71" s="130"/>
    </row>
    <row r="72" spans="1:8" outlineLevel="1" x14ac:dyDescent="0.35">
      <c r="A72" s="605"/>
      <c r="B72" s="606"/>
      <c r="C72" s="607"/>
      <c r="D72" s="160"/>
      <c r="E72" s="115"/>
      <c r="F72" s="125"/>
      <c r="G72" s="73">
        <f t="shared" si="3"/>
        <v>0</v>
      </c>
      <c r="H72" s="130"/>
    </row>
    <row r="73" spans="1:8" outlineLevel="1" x14ac:dyDescent="0.35">
      <c r="A73" s="605"/>
      <c r="B73" s="606"/>
      <c r="C73" s="607"/>
      <c r="D73" s="160"/>
      <c r="E73" s="115"/>
      <c r="F73" s="125"/>
      <c r="G73" s="73">
        <f t="shared" si="3"/>
        <v>0</v>
      </c>
      <c r="H73" s="130"/>
    </row>
    <row r="74" spans="1:8" outlineLevel="1" x14ac:dyDescent="0.35">
      <c r="A74" s="605"/>
      <c r="B74" s="606"/>
      <c r="C74" s="607"/>
      <c r="D74" s="160"/>
      <c r="E74" s="115"/>
      <c r="F74" s="125"/>
      <c r="G74" s="73">
        <f t="shared" si="3"/>
        <v>0</v>
      </c>
      <c r="H74" s="130"/>
    </row>
    <row r="75" spans="1:8" outlineLevel="1" x14ac:dyDescent="0.35">
      <c r="A75" s="605"/>
      <c r="B75" s="606"/>
      <c r="C75" s="607"/>
      <c r="D75" s="160"/>
      <c r="E75" s="115"/>
      <c r="F75" s="125"/>
      <c r="G75" s="73">
        <f t="shared" si="3"/>
        <v>0</v>
      </c>
      <c r="H75" s="130"/>
    </row>
    <row r="76" spans="1:8" outlineLevel="1" x14ac:dyDescent="0.35">
      <c r="A76" s="605"/>
      <c r="B76" s="606"/>
      <c r="C76" s="607"/>
      <c r="D76" s="160"/>
      <c r="E76" s="115"/>
      <c r="F76" s="125"/>
      <c r="G76" s="73">
        <f t="shared" si="3"/>
        <v>0</v>
      </c>
      <c r="H76" s="130"/>
    </row>
    <row r="77" spans="1:8" outlineLevel="1" x14ac:dyDescent="0.35">
      <c r="F77" s="39" t="s">
        <v>17</v>
      </c>
      <c r="G77" s="75">
        <f>SUM(G67:G76)</f>
        <v>0</v>
      </c>
    </row>
    <row r="79" spans="1:8" ht="18.5" x14ac:dyDescent="0.35">
      <c r="A79" s="561" t="s">
        <v>117</v>
      </c>
      <c r="B79" s="561"/>
      <c r="C79" s="561"/>
      <c r="D79" s="561"/>
      <c r="E79" s="561"/>
      <c r="F79" s="561"/>
      <c r="G79" s="561"/>
      <c r="H79" s="58"/>
    </row>
    <row r="80" spans="1:8" ht="28" outlineLevel="1" x14ac:dyDescent="0.35">
      <c r="A80" s="419" t="s">
        <v>117</v>
      </c>
      <c r="B80" s="419"/>
      <c r="C80" s="438" t="s">
        <v>121</v>
      </c>
      <c r="D80" s="439"/>
      <c r="E80" s="154" t="s">
        <v>103</v>
      </c>
      <c r="F80" s="152" t="s">
        <v>120</v>
      </c>
      <c r="G80" s="154" t="s">
        <v>17</v>
      </c>
      <c r="H80" s="154" t="s">
        <v>122</v>
      </c>
    </row>
    <row r="81" spans="1:8" outlineLevel="1" x14ac:dyDescent="0.35">
      <c r="A81" s="603"/>
      <c r="B81" s="603"/>
      <c r="C81" s="603"/>
      <c r="D81" s="603"/>
      <c r="E81" s="115"/>
      <c r="F81" s="114"/>
      <c r="G81" s="73">
        <f t="shared" ref="G81:G90" si="4">E81*(F81/$B$7)</f>
        <v>0</v>
      </c>
      <c r="H81" s="130"/>
    </row>
    <row r="82" spans="1:8" outlineLevel="1" x14ac:dyDescent="0.35">
      <c r="A82" s="603"/>
      <c r="B82" s="603"/>
      <c r="C82" s="603"/>
      <c r="D82" s="603"/>
      <c r="E82" s="115"/>
      <c r="F82" s="114"/>
      <c r="G82" s="73">
        <f t="shared" si="4"/>
        <v>0</v>
      </c>
      <c r="H82" s="130"/>
    </row>
    <row r="83" spans="1:8" outlineLevel="1" x14ac:dyDescent="0.35">
      <c r="A83" s="603"/>
      <c r="B83" s="603"/>
      <c r="C83" s="603"/>
      <c r="D83" s="603"/>
      <c r="E83" s="115"/>
      <c r="F83" s="114"/>
      <c r="G83" s="73">
        <f t="shared" si="4"/>
        <v>0</v>
      </c>
      <c r="H83" s="130"/>
    </row>
    <row r="84" spans="1:8" outlineLevel="1" x14ac:dyDescent="0.35">
      <c r="A84" s="603"/>
      <c r="B84" s="603"/>
      <c r="C84" s="603"/>
      <c r="D84" s="603"/>
      <c r="E84" s="115"/>
      <c r="F84" s="114"/>
      <c r="G84" s="73">
        <f t="shared" si="4"/>
        <v>0</v>
      </c>
      <c r="H84" s="130"/>
    </row>
    <row r="85" spans="1:8" outlineLevel="1" x14ac:dyDescent="0.35">
      <c r="A85" s="603"/>
      <c r="B85" s="603"/>
      <c r="C85" s="603"/>
      <c r="D85" s="603"/>
      <c r="E85" s="115"/>
      <c r="F85" s="114"/>
      <c r="G85" s="73">
        <f t="shared" si="4"/>
        <v>0</v>
      </c>
      <c r="H85" s="130"/>
    </row>
    <row r="86" spans="1:8" outlineLevel="1" x14ac:dyDescent="0.35">
      <c r="A86" s="603"/>
      <c r="B86" s="603"/>
      <c r="C86" s="603"/>
      <c r="D86" s="603"/>
      <c r="E86" s="115"/>
      <c r="F86" s="114"/>
      <c r="G86" s="73">
        <f t="shared" si="4"/>
        <v>0</v>
      </c>
      <c r="H86" s="130"/>
    </row>
    <row r="87" spans="1:8" outlineLevel="1" x14ac:dyDescent="0.35">
      <c r="A87" s="603"/>
      <c r="B87" s="603"/>
      <c r="C87" s="603"/>
      <c r="D87" s="603"/>
      <c r="E87" s="115"/>
      <c r="F87" s="114"/>
      <c r="G87" s="73">
        <f t="shared" si="4"/>
        <v>0</v>
      </c>
      <c r="H87" s="130"/>
    </row>
    <row r="88" spans="1:8" outlineLevel="1" x14ac:dyDescent="0.35">
      <c r="A88" s="603"/>
      <c r="B88" s="603"/>
      <c r="C88" s="603"/>
      <c r="D88" s="603"/>
      <c r="E88" s="115"/>
      <c r="F88" s="114"/>
      <c r="G88" s="73">
        <f t="shared" si="4"/>
        <v>0</v>
      </c>
      <c r="H88" s="130"/>
    </row>
    <row r="89" spans="1:8" outlineLevel="1" x14ac:dyDescent="0.35">
      <c r="A89" s="603"/>
      <c r="B89" s="603"/>
      <c r="C89" s="603"/>
      <c r="D89" s="603"/>
      <c r="E89" s="115"/>
      <c r="F89" s="114"/>
      <c r="G89" s="73">
        <f t="shared" si="4"/>
        <v>0</v>
      </c>
      <c r="H89" s="130"/>
    </row>
    <row r="90" spans="1:8" outlineLevel="1" x14ac:dyDescent="0.35">
      <c r="A90" s="603"/>
      <c r="B90" s="603"/>
      <c r="C90" s="603"/>
      <c r="D90" s="603"/>
      <c r="E90" s="115"/>
      <c r="F90" s="114"/>
      <c r="G90" s="73">
        <f t="shared" si="4"/>
        <v>0</v>
      </c>
      <c r="H90" s="130"/>
    </row>
    <row r="91" spans="1:8" outlineLevel="1" x14ac:dyDescent="0.35">
      <c r="F91" s="39" t="s">
        <v>17</v>
      </c>
      <c r="G91" s="75">
        <f>SUM(G81:G90)</f>
        <v>0</v>
      </c>
    </row>
  </sheetData>
  <sheetProtection algorithmName="SHA-512" hashValue="5QVfgPjeXvzMDsXfF5V/DIIjsUAjFx2VGHPTCKcBZkY3zgcz9LGh9CGygxS5NWoYSuLWoh4e5VyBLb43c3lISQ==" saltValue="S8+Qqw2+MW/FNzXNeWglOQ==" spinCount="100000" sheet="1" objects="1" scenarios="1"/>
  <mergeCells count="78">
    <mergeCell ref="A11:G11"/>
    <mergeCell ref="A12:B12"/>
    <mergeCell ref="C12:D12"/>
    <mergeCell ref="B10:G10"/>
    <mergeCell ref="B2:E2"/>
    <mergeCell ref="B5:E5"/>
    <mergeCell ref="B6:E6"/>
    <mergeCell ref="B3:E3"/>
    <mergeCell ref="B51:C51"/>
    <mergeCell ref="B52:C52"/>
    <mergeCell ref="B53:C53"/>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5:G25"/>
    <mergeCell ref="A49:G49"/>
    <mergeCell ref="A50:G50"/>
    <mergeCell ref="A20:B20"/>
    <mergeCell ref="C20:D20"/>
    <mergeCell ref="A21:B21"/>
    <mergeCell ref="C21:D21"/>
    <mergeCell ref="A22:B22"/>
    <mergeCell ref="C22:D22"/>
    <mergeCell ref="A75:C75"/>
    <mergeCell ref="A64:G64"/>
    <mergeCell ref="A65:G65"/>
    <mergeCell ref="A66:C66"/>
    <mergeCell ref="A67:C67"/>
    <mergeCell ref="A68:C68"/>
    <mergeCell ref="A69:C69"/>
    <mergeCell ref="A70:C70"/>
    <mergeCell ref="A71:C71"/>
    <mergeCell ref="A72:C72"/>
    <mergeCell ref="A73:C73"/>
    <mergeCell ref="A74:C74"/>
    <mergeCell ref="A76:C76"/>
    <mergeCell ref="A79:G79"/>
    <mergeCell ref="A80:B80"/>
    <mergeCell ref="C80:D80"/>
    <mergeCell ref="A81:B81"/>
    <mergeCell ref="C81:D81"/>
    <mergeCell ref="A82:B82"/>
    <mergeCell ref="C82:D82"/>
    <mergeCell ref="A83:B83"/>
    <mergeCell ref="C83:D83"/>
    <mergeCell ref="A84:B84"/>
    <mergeCell ref="C84:D84"/>
    <mergeCell ref="A85:B85"/>
    <mergeCell ref="C85:D85"/>
    <mergeCell ref="A86:B86"/>
    <mergeCell ref="C86:D86"/>
    <mergeCell ref="A87:B87"/>
    <mergeCell ref="C87:D87"/>
    <mergeCell ref="A88:B88"/>
    <mergeCell ref="C88:D88"/>
    <mergeCell ref="A89:B89"/>
    <mergeCell ref="C89:D89"/>
    <mergeCell ref="A90:B90"/>
    <mergeCell ref="C90:D90"/>
    <mergeCell ref="B61:C61"/>
    <mergeCell ref="B54:C54"/>
    <mergeCell ref="B55:C55"/>
    <mergeCell ref="B56:C56"/>
    <mergeCell ref="B57:C57"/>
    <mergeCell ref="B58:C58"/>
    <mergeCell ref="B59:C59"/>
    <mergeCell ref="B60:C60"/>
  </mergeCells>
  <pageMargins left="0.5" right="0.5" top="0.5" bottom="0.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4" tint="0.59999389629810485"/>
    <outlinePr summaryBelow="0" summaryRight="0"/>
  </sheetPr>
  <dimension ref="A1:G581"/>
  <sheetViews>
    <sheetView showGridLines="0" zoomScaleNormal="100" workbookViewId="0"/>
  </sheetViews>
  <sheetFormatPr defaultColWidth="8.81640625" defaultRowHeight="14.5" outlineLevelRow="5" x14ac:dyDescent="0.35"/>
  <cols>
    <col min="1" max="1" width="28" style="19" customWidth="1"/>
    <col min="2" max="3" width="12.7265625" style="19" customWidth="1"/>
    <col min="4" max="4" width="17.26953125" style="19" customWidth="1"/>
    <col min="5" max="7" width="18.7265625" style="19" customWidth="1"/>
    <col min="8" max="16384" width="8.81640625" style="19"/>
  </cols>
  <sheetData>
    <row r="1" spans="1:7" ht="21" x14ac:dyDescent="0.5">
      <c r="A1" s="3" t="s">
        <v>74</v>
      </c>
      <c r="G1" s="201" t="str">
        <f>IF(B7&gt;0,B7," ")</f>
        <v xml:space="preserve"> </v>
      </c>
    </row>
    <row r="2" spans="1:7" ht="16" thickBot="1" x14ac:dyDescent="0.4">
      <c r="A2" s="2" t="s">
        <v>0</v>
      </c>
      <c r="B2" s="429"/>
      <c r="C2" s="429"/>
      <c r="D2" s="429"/>
      <c r="E2" s="429"/>
    </row>
    <row r="3" spans="1:7" ht="16" thickBot="1" x14ac:dyDescent="0.4">
      <c r="A3" s="2" t="s">
        <v>183</v>
      </c>
      <c r="B3" s="429"/>
      <c r="C3" s="429"/>
      <c r="D3" s="429"/>
      <c r="E3" s="429"/>
    </row>
    <row r="4" spans="1:7" ht="6" customHeight="1" x14ac:dyDescent="0.35">
      <c r="A4" s="2"/>
      <c r="B4" s="134"/>
      <c r="C4" s="134"/>
      <c r="D4" s="134"/>
      <c r="E4" s="134"/>
    </row>
    <row r="5" spans="1:7" ht="16" thickBot="1" x14ac:dyDescent="0.4">
      <c r="A5" s="2" t="s">
        <v>262</v>
      </c>
      <c r="B5" s="429"/>
      <c r="C5" s="429"/>
      <c r="D5" s="429"/>
      <c r="E5" s="429"/>
    </row>
    <row r="6" spans="1:7" ht="16" thickBot="1" x14ac:dyDescent="0.4">
      <c r="A6" s="2" t="s">
        <v>46</v>
      </c>
      <c r="B6" s="429"/>
      <c r="C6" s="429"/>
      <c r="D6" s="429"/>
      <c r="E6" s="429"/>
    </row>
    <row r="7" spans="1:7" ht="16" thickBot="1" x14ac:dyDescent="0.4">
      <c r="A7" s="2" t="s">
        <v>67</v>
      </c>
      <c r="B7" s="429"/>
      <c r="C7" s="429"/>
      <c r="D7" s="429"/>
      <c r="E7" s="429"/>
      <c r="F7" s="293" t="s">
        <v>280</v>
      </c>
    </row>
    <row r="8" spans="1:7" ht="16" thickBot="1" x14ac:dyDescent="0.4">
      <c r="A8" s="2" t="s">
        <v>1</v>
      </c>
      <c r="B8" s="429"/>
      <c r="C8" s="429"/>
      <c r="D8" s="429"/>
      <c r="E8" s="429"/>
    </row>
    <row r="9" spans="1:7" ht="16" thickBot="1" x14ac:dyDescent="0.4">
      <c r="A9" s="2" t="s">
        <v>82</v>
      </c>
      <c r="B9" s="131">
        <v>12</v>
      </c>
      <c r="C9" s="381" t="s">
        <v>193</v>
      </c>
      <c r="D9" s="381"/>
      <c r="E9" s="381"/>
    </row>
    <row r="10" spans="1:7" ht="16" thickBot="1" x14ac:dyDescent="0.4">
      <c r="A10" s="2" t="s">
        <v>61</v>
      </c>
      <c r="B10" s="429"/>
      <c r="C10" s="429"/>
      <c r="D10" s="429"/>
      <c r="E10" s="429"/>
    </row>
    <row r="11" spans="1:7" ht="16" thickBot="1" x14ac:dyDescent="0.4">
      <c r="A11" s="2" t="s">
        <v>60</v>
      </c>
      <c r="B11" s="129"/>
      <c r="C11" s="253" t="s">
        <v>238</v>
      </c>
      <c r="D11" s="70"/>
      <c r="E11" s="71"/>
    </row>
    <row r="12" spans="1:7" ht="16" thickBot="1" x14ac:dyDescent="0.4">
      <c r="A12" s="18" t="s">
        <v>167</v>
      </c>
      <c r="B12" s="72" t="e">
        <f>E31/B11/B9/30</f>
        <v>#DIV/0!</v>
      </c>
      <c r="C12" s="25"/>
      <c r="D12" s="25"/>
      <c r="E12" s="23"/>
    </row>
    <row r="14" spans="1:7" ht="15.65" customHeight="1" x14ac:dyDescent="0.35">
      <c r="A14" s="431" t="s">
        <v>191</v>
      </c>
      <c r="B14" s="431"/>
      <c r="C14" s="431"/>
      <c r="D14" s="431"/>
      <c r="E14" s="431"/>
      <c r="F14" s="431"/>
      <c r="G14" s="431"/>
    </row>
    <row r="15" spans="1:7" ht="15.65" customHeight="1" x14ac:dyDescent="0.35">
      <c r="A15" s="431"/>
      <c r="B15" s="431"/>
      <c r="C15" s="431"/>
      <c r="D15" s="431"/>
      <c r="E15" s="431"/>
      <c r="F15" s="431"/>
      <c r="G15" s="431"/>
    </row>
    <row r="16" spans="1:7" ht="15" thickBot="1" x14ac:dyDescent="0.4"/>
    <row r="17" spans="2:5" ht="21" x14ac:dyDescent="0.35">
      <c r="B17" s="353" t="s">
        <v>10</v>
      </c>
      <c r="C17" s="354"/>
      <c r="D17" s="354"/>
      <c r="E17" s="355"/>
    </row>
    <row r="18" spans="2:5" ht="19" thickBot="1" x14ac:dyDescent="0.5">
      <c r="B18" s="387" t="s">
        <v>12</v>
      </c>
      <c r="C18" s="388"/>
      <c r="D18" s="388"/>
      <c r="E18" s="101" t="s">
        <v>11</v>
      </c>
    </row>
    <row r="19" spans="2:5" ht="18.5" x14ac:dyDescent="0.45">
      <c r="B19" s="395" t="s">
        <v>2</v>
      </c>
      <c r="C19" s="396"/>
      <c r="D19" s="396"/>
      <c r="E19" s="137">
        <f>G101</f>
        <v>0</v>
      </c>
    </row>
    <row r="20" spans="2:5" ht="18.5" x14ac:dyDescent="0.45">
      <c r="B20" s="393" t="s">
        <v>3</v>
      </c>
      <c r="C20" s="394"/>
      <c r="D20" s="394"/>
      <c r="E20" s="100">
        <f>G114</f>
        <v>0</v>
      </c>
    </row>
    <row r="21" spans="2:5" ht="18.5" x14ac:dyDescent="0.45">
      <c r="B21" s="393" t="s">
        <v>4</v>
      </c>
      <c r="C21" s="394"/>
      <c r="D21" s="394"/>
      <c r="E21" s="100">
        <f>G150</f>
        <v>0</v>
      </c>
    </row>
    <row r="22" spans="2:5" ht="18.5" x14ac:dyDescent="0.45">
      <c r="B22" s="393" t="s">
        <v>5</v>
      </c>
      <c r="C22" s="394"/>
      <c r="D22" s="394"/>
      <c r="E22" s="100">
        <f>G259</f>
        <v>0</v>
      </c>
    </row>
    <row r="23" spans="2:5" ht="18.5" x14ac:dyDescent="0.45">
      <c r="B23" s="393" t="s">
        <v>6</v>
      </c>
      <c r="C23" s="394"/>
      <c r="D23" s="394"/>
      <c r="E23" s="100">
        <f>G366</f>
        <v>0</v>
      </c>
    </row>
    <row r="24" spans="2:5" ht="18.5" x14ac:dyDescent="0.45">
      <c r="B24" s="393" t="s">
        <v>13</v>
      </c>
      <c r="C24" s="394"/>
      <c r="D24" s="394"/>
      <c r="E24" s="100">
        <f>G380</f>
        <v>0</v>
      </c>
    </row>
    <row r="25" spans="2:5" ht="18.5" x14ac:dyDescent="0.45">
      <c r="B25" s="393" t="s">
        <v>7</v>
      </c>
      <c r="C25" s="394"/>
      <c r="D25" s="394"/>
      <c r="E25" s="100">
        <f>G402</f>
        <v>0</v>
      </c>
    </row>
    <row r="26" spans="2:5" ht="18.5" x14ac:dyDescent="0.45">
      <c r="B26" s="393" t="s">
        <v>15</v>
      </c>
      <c r="C26" s="394"/>
      <c r="D26" s="394"/>
      <c r="E26" s="100">
        <f>G557</f>
        <v>0</v>
      </c>
    </row>
    <row r="27" spans="2:5" ht="15.5" x14ac:dyDescent="0.35">
      <c r="B27" s="401" t="s">
        <v>99</v>
      </c>
      <c r="C27" s="402"/>
      <c r="D27" s="108">
        <f>G498</f>
        <v>0</v>
      </c>
      <c r="E27" s="110"/>
    </row>
    <row r="28" spans="2:5" ht="16" thickBot="1" x14ac:dyDescent="0.4">
      <c r="B28" s="399" t="s">
        <v>141</v>
      </c>
      <c r="C28" s="400"/>
      <c r="D28" s="109">
        <f>G555</f>
        <v>0</v>
      </c>
      <c r="E28" s="111"/>
    </row>
    <row r="29" spans="2:5" ht="18.5" x14ac:dyDescent="0.45">
      <c r="B29" s="397" t="s">
        <v>148</v>
      </c>
      <c r="C29" s="398"/>
      <c r="D29" s="398"/>
      <c r="E29" s="138">
        <f>SUM(E19:E26)</f>
        <v>0</v>
      </c>
    </row>
    <row r="30" spans="2:5" ht="19" thickBot="1" x14ac:dyDescent="0.5">
      <c r="B30" s="391" t="s">
        <v>14</v>
      </c>
      <c r="C30" s="392"/>
      <c r="D30" s="392"/>
      <c r="E30" s="102">
        <f>G581</f>
        <v>0</v>
      </c>
    </row>
    <row r="31" spans="2:5" ht="19" thickBot="1" x14ac:dyDescent="0.5">
      <c r="B31" s="389" t="s">
        <v>16</v>
      </c>
      <c r="C31" s="390"/>
      <c r="D31" s="390"/>
      <c r="E31" s="139">
        <f>SUM(E29:E30)</f>
        <v>0</v>
      </c>
    </row>
    <row r="32" spans="2:5" ht="15" thickBot="1" x14ac:dyDescent="0.4"/>
    <row r="33" spans="1:7" ht="56.5" customHeight="1" thickBot="1" x14ac:dyDescent="0.4">
      <c r="A33" s="86" t="s">
        <v>2</v>
      </c>
      <c r="B33" s="423" t="s">
        <v>59</v>
      </c>
      <c r="C33" s="424"/>
      <c r="D33" s="424"/>
      <c r="E33" s="424"/>
      <c r="F33" s="424"/>
      <c r="G33" s="425"/>
    </row>
    <row r="34" spans="1:7" ht="27.65" customHeight="1" outlineLevel="1" x14ac:dyDescent="0.35">
      <c r="A34" s="383" t="s">
        <v>146</v>
      </c>
      <c r="B34" s="383"/>
      <c r="C34" s="383"/>
      <c r="D34" s="383"/>
      <c r="E34" s="383"/>
      <c r="F34" s="383"/>
      <c r="G34" s="383"/>
    </row>
    <row r="35" spans="1:7" ht="21" customHeight="1" outlineLevel="1" x14ac:dyDescent="0.35">
      <c r="A35" s="432" t="s">
        <v>136</v>
      </c>
      <c r="B35" s="433"/>
      <c r="C35" s="433"/>
      <c r="D35" s="433"/>
      <c r="E35" s="433"/>
      <c r="F35" s="433"/>
      <c r="G35" s="434"/>
    </row>
    <row r="36" spans="1:7" ht="31" outlineLevel="1" x14ac:dyDescent="0.35">
      <c r="A36" s="268" t="s">
        <v>41</v>
      </c>
      <c r="B36" s="269" t="s">
        <v>40</v>
      </c>
      <c r="C36" s="269" t="s">
        <v>42</v>
      </c>
      <c r="D36" s="269" t="s">
        <v>81</v>
      </c>
      <c r="E36" s="269" t="s">
        <v>169</v>
      </c>
      <c r="F36" s="269" t="s">
        <v>168</v>
      </c>
      <c r="G36" s="269" t="s">
        <v>78</v>
      </c>
    </row>
    <row r="37" spans="1:7" outlineLevel="1" x14ac:dyDescent="0.35">
      <c r="A37" s="238" t="s">
        <v>18</v>
      </c>
      <c r="B37" s="135"/>
      <c r="C37" s="136"/>
      <c r="D37" s="135"/>
      <c r="E37" s="115"/>
      <c r="F37" s="115"/>
      <c r="G37" s="73">
        <f>ROUND(E37*C37*(D37/$B$9)*B37,2)</f>
        <v>0</v>
      </c>
    </row>
    <row r="38" spans="1:7" outlineLevel="1" x14ac:dyDescent="0.35">
      <c r="A38" s="238" t="s">
        <v>19</v>
      </c>
      <c r="B38" s="135"/>
      <c r="C38" s="136"/>
      <c r="D38" s="135"/>
      <c r="E38" s="115"/>
      <c r="F38" s="115"/>
      <c r="G38" s="73">
        <f t="shared" ref="G38:G61" si="0">ROUND(E38*C38*(D38/$B$9)*B38,2)</f>
        <v>0</v>
      </c>
    </row>
    <row r="39" spans="1:7" outlineLevel="1" x14ac:dyDescent="0.35">
      <c r="A39" s="238" t="s">
        <v>20</v>
      </c>
      <c r="B39" s="135"/>
      <c r="C39" s="136"/>
      <c r="D39" s="135"/>
      <c r="E39" s="115"/>
      <c r="F39" s="115"/>
      <c r="G39" s="73">
        <f t="shared" si="0"/>
        <v>0</v>
      </c>
    </row>
    <row r="40" spans="1:7" outlineLevel="1" x14ac:dyDescent="0.35">
      <c r="A40" s="238"/>
      <c r="B40" s="135"/>
      <c r="C40" s="136"/>
      <c r="D40" s="135"/>
      <c r="E40" s="115"/>
      <c r="F40" s="115"/>
      <c r="G40" s="73">
        <f t="shared" si="0"/>
        <v>0</v>
      </c>
    </row>
    <row r="41" spans="1:7" outlineLevel="1" x14ac:dyDescent="0.35">
      <c r="A41" s="238"/>
      <c r="B41" s="135"/>
      <c r="C41" s="136"/>
      <c r="D41" s="135"/>
      <c r="E41" s="115"/>
      <c r="F41" s="115"/>
      <c r="G41" s="73">
        <f t="shared" si="0"/>
        <v>0</v>
      </c>
    </row>
    <row r="42" spans="1:7" outlineLevel="2" x14ac:dyDescent="0.35">
      <c r="A42" s="238"/>
      <c r="B42" s="135"/>
      <c r="C42" s="136"/>
      <c r="D42" s="135"/>
      <c r="E42" s="115"/>
      <c r="F42" s="115"/>
      <c r="G42" s="73">
        <f t="shared" si="0"/>
        <v>0</v>
      </c>
    </row>
    <row r="43" spans="1:7" outlineLevel="2" x14ac:dyDescent="0.35">
      <c r="A43" s="238"/>
      <c r="B43" s="135"/>
      <c r="C43" s="136"/>
      <c r="D43" s="135"/>
      <c r="E43" s="115"/>
      <c r="F43" s="115"/>
      <c r="G43" s="73">
        <f t="shared" si="0"/>
        <v>0</v>
      </c>
    </row>
    <row r="44" spans="1:7" outlineLevel="2" x14ac:dyDescent="0.35">
      <c r="A44" s="238"/>
      <c r="B44" s="135"/>
      <c r="C44" s="136"/>
      <c r="D44" s="135"/>
      <c r="E44" s="115"/>
      <c r="F44" s="115"/>
      <c r="G44" s="73">
        <f t="shared" si="0"/>
        <v>0</v>
      </c>
    </row>
    <row r="45" spans="1:7" outlineLevel="2" x14ac:dyDescent="0.35">
      <c r="A45" s="238"/>
      <c r="B45" s="135"/>
      <c r="C45" s="136"/>
      <c r="D45" s="135"/>
      <c r="E45" s="115"/>
      <c r="F45" s="115"/>
      <c r="G45" s="73">
        <f t="shared" si="0"/>
        <v>0</v>
      </c>
    </row>
    <row r="46" spans="1:7" outlineLevel="2" x14ac:dyDescent="0.35">
      <c r="A46" s="238"/>
      <c r="B46" s="135"/>
      <c r="C46" s="136"/>
      <c r="D46" s="135"/>
      <c r="E46" s="115"/>
      <c r="F46" s="115"/>
      <c r="G46" s="73">
        <f t="shared" si="0"/>
        <v>0</v>
      </c>
    </row>
    <row r="47" spans="1:7" outlineLevel="3" x14ac:dyDescent="0.35">
      <c r="A47" s="238"/>
      <c r="B47" s="135"/>
      <c r="C47" s="136"/>
      <c r="D47" s="135"/>
      <c r="E47" s="115"/>
      <c r="F47" s="115"/>
      <c r="G47" s="73">
        <f t="shared" si="0"/>
        <v>0</v>
      </c>
    </row>
    <row r="48" spans="1:7" outlineLevel="3" x14ac:dyDescent="0.35">
      <c r="A48" s="238"/>
      <c r="B48" s="135"/>
      <c r="C48" s="136"/>
      <c r="D48" s="135"/>
      <c r="E48" s="115"/>
      <c r="F48" s="115"/>
      <c r="G48" s="73">
        <f t="shared" si="0"/>
        <v>0</v>
      </c>
    </row>
    <row r="49" spans="1:7" outlineLevel="3" x14ac:dyDescent="0.35">
      <c r="A49" s="238"/>
      <c r="B49" s="135"/>
      <c r="C49" s="136"/>
      <c r="D49" s="135"/>
      <c r="E49" s="115"/>
      <c r="F49" s="115"/>
      <c r="G49" s="73">
        <f t="shared" si="0"/>
        <v>0</v>
      </c>
    </row>
    <row r="50" spans="1:7" outlineLevel="3" x14ac:dyDescent="0.35">
      <c r="A50" s="238"/>
      <c r="B50" s="135"/>
      <c r="C50" s="136"/>
      <c r="D50" s="135"/>
      <c r="E50" s="115"/>
      <c r="F50" s="115"/>
      <c r="G50" s="73">
        <f t="shared" si="0"/>
        <v>0</v>
      </c>
    </row>
    <row r="51" spans="1:7" outlineLevel="3" x14ac:dyDescent="0.35">
      <c r="A51" s="238"/>
      <c r="B51" s="135"/>
      <c r="C51" s="136"/>
      <c r="D51" s="135"/>
      <c r="E51" s="115"/>
      <c r="F51" s="115"/>
      <c r="G51" s="73">
        <f t="shared" si="0"/>
        <v>0</v>
      </c>
    </row>
    <row r="52" spans="1:7" outlineLevel="4" x14ac:dyDescent="0.35">
      <c r="A52" s="238"/>
      <c r="B52" s="135"/>
      <c r="C52" s="136"/>
      <c r="D52" s="135"/>
      <c r="E52" s="115"/>
      <c r="F52" s="115"/>
      <c r="G52" s="73">
        <f t="shared" si="0"/>
        <v>0</v>
      </c>
    </row>
    <row r="53" spans="1:7" outlineLevel="4" x14ac:dyDescent="0.35">
      <c r="A53" s="238"/>
      <c r="B53" s="135"/>
      <c r="C53" s="136"/>
      <c r="D53" s="135"/>
      <c r="E53" s="115"/>
      <c r="F53" s="115"/>
      <c r="G53" s="73">
        <f t="shared" si="0"/>
        <v>0</v>
      </c>
    </row>
    <row r="54" spans="1:7" outlineLevel="4" x14ac:dyDescent="0.35">
      <c r="A54" s="238"/>
      <c r="B54" s="135"/>
      <c r="C54" s="136"/>
      <c r="D54" s="135"/>
      <c r="E54" s="115"/>
      <c r="F54" s="115"/>
      <c r="G54" s="73">
        <f t="shared" si="0"/>
        <v>0</v>
      </c>
    </row>
    <row r="55" spans="1:7" outlineLevel="4" x14ac:dyDescent="0.35">
      <c r="A55" s="238"/>
      <c r="B55" s="135"/>
      <c r="C55" s="136"/>
      <c r="D55" s="135"/>
      <c r="E55" s="115"/>
      <c r="F55" s="115"/>
      <c r="G55" s="73">
        <f t="shared" si="0"/>
        <v>0</v>
      </c>
    </row>
    <row r="56" spans="1:7" outlineLevel="4" x14ac:dyDescent="0.35">
      <c r="A56" s="238"/>
      <c r="B56" s="135"/>
      <c r="C56" s="136"/>
      <c r="D56" s="135"/>
      <c r="E56" s="115"/>
      <c r="F56" s="115"/>
      <c r="G56" s="73">
        <f t="shared" si="0"/>
        <v>0</v>
      </c>
    </row>
    <row r="57" spans="1:7" outlineLevel="5" x14ac:dyDescent="0.35">
      <c r="A57" s="238"/>
      <c r="B57" s="135"/>
      <c r="C57" s="136"/>
      <c r="D57" s="135"/>
      <c r="E57" s="115"/>
      <c r="F57" s="115"/>
      <c r="G57" s="73">
        <f t="shared" si="0"/>
        <v>0</v>
      </c>
    </row>
    <row r="58" spans="1:7" outlineLevel="5" x14ac:dyDescent="0.35">
      <c r="A58" s="238"/>
      <c r="B58" s="135"/>
      <c r="C58" s="136"/>
      <c r="D58" s="135"/>
      <c r="E58" s="115"/>
      <c r="F58" s="115"/>
      <c r="G58" s="73">
        <f t="shared" si="0"/>
        <v>0</v>
      </c>
    </row>
    <row r="59" spans="1:7" outlineLevel="5" x14ac:dyDescent="0.35">
      <c r="A59" s="238"/>
      <c r="B59" s="135"/>
      <c r="C59" s="136"/>
      <c r="D59" s="135"/>
      <c r="E59" s="115"/>
      <c r="F59" s="115"/>
      <c r="G59" s="73">
        <f t="shared" si="0"/>
        <v>0</v>
      </c>
    </row>
    <row r="60" spans="1:7" outlineLevel="5" x14ac:dyDescent="0.35">
      <c r="A60" s="238"/>
      <c r="B60" s="135"/>
      <c r="C60" s="136"/>
      <c r="D60" s="135"/>
      <c r="E60" s="115"/>
      <c r="F60" s="115"/>
      <c r="G60" s="73">
        <f t="shared" si="0"/>
        <v>0</v>
      </c>
    </row>
    <row r="61" spans="1:7" outlineLevel="5" x14ac:dyDescent="0.35">
      <c r="A61" s="238"/>
      <c r="B61" s="135"/>
      <c r="C61" s="136"/>
      <c r="D61" s="135"/>
      <c r="E61" s="115"/>
      <c r="F61" s="115"/>
      <c r="G61" s="73">
        <f t="shared" si="0"/>
        <v>0</v>
      </c>
    </row>
    <row r="62" spans="1:7" ht="18.5" outlineLevel="1" x14ac:dyDescent="0.35">
      <c r="A62" s="432" t="s">
        <v>79</v>
      </c>
      <c r="B62" s="433"/>
      <c r="C62" s="433"/>
      <c r="D62" s="433"/>
      <c r="E62" s="433"/>
      <c r="F62" s="433"/>
      <c r="G62" s="434"/>
    </row>
    <row r="63" spans="1:7" ht="31" outlineLevel="1" x14ac:dyDescent="0.35">
      <c r="A63" s="268" t="s">
        <v>41</v>
      </c>
      <c r="B63" s="269" t="s">
        <v>40</v>
      </c>
      <c r="C63" s="269" t="s">
        <v>42</v>
      </c>
      <c r="D63" s="269" t="s">
        <v>81</v>
      </c>
      <c r="E63" s="269" t="s">
        <v>168</v>
      </c>
      <c r="F63" s="269" t="s">
        <v>80</v>
      </c>
      <c r="G63" s="269" t="s">
        <v>78</v>
      </c>
    </row>
    <row r="64" spans="1:7" outlineLevel="1" x14ac:dyDescent="0.35">
      <c r="A64" s="238" t="s">
        <v>21</v>
      </c>
      <c r="B64" s="135"/>
      <c r="C64" s="136"/>
      <c r="D64" s="135"/>
      <c r="E64" s="115"/>
      <c r="F64" s="114"/>
      <c r="G64" s="73">
        <f>ROUND(E64*F64*B64*C64*(D64/$B$9),2)</f>
        <v>0</v>
      </c>
    </row>
    <row r="65" spans="1:7" outlineLevel="1" x14ac:dyDescent="0.35">
      <c r="A65" s="238" t="s">
        <v>87</v>
      </c>
      <c r="B65" s="135"/>
      <c r="C65" s="136"/>
      <c r="D65" s="135"/>
      <c r="E65" s="115"/>
      <c r="F65" s="114"/>
      <c r="G65" s="73">
        <f t="shared" ref="G65:G93" si="1">ROUND(E65*F65*B65*C65*(D65/$B$9),2)</f>
        <v>0</v>
      </c>
    </row>
    <row r="66" spans="1:7" outlineLevel="1" x14ac:dyDescent="0.35">
      <c r="A66" s="238" t="s">
        <v>22</v>
      </c>
      <c r="B66" s="135"/>
      <c r="C66" s="136"/>
      <c r="D66" s="135"/>
      <c r="E66" s="115"/>
      <c r="F66" s="114"/>
      <c r="G66" s="73">
        <f t="shared" si="1"/>
        <v>0</v>
      </c>
    </row>
    <row r="67" spans="1:7" outlineLevel="1" x14ac:dyDescent="0.35">
      <c r="A67" s="238" t="s">
        <v>83</v>
      </c>
      <c r="B67" s="135"/>
      <c r="C67" s="136"/>
      <c r="D67" s="135"/>
      <c r="E67" s="115"/>
      <c r="F67" s="114"/>
      <c r="G67" s="73">
        <f t="shared" si="1"/>
        <v>0</v>
      </c>
    </row>
    <row r="68" spans="1:7" outlineLevel="1" x14ac:dyDescent="0.35">
      <c r="A68" s="238" t="s">
        <v>85</v>
      </c>
      <c r="B68" s="135"/>
      <c r="C68" s="136"/>
      <c r="D68" s="135"/>
      <c r="E68" s="115"/>
      <c r="F68" s="114"/>
      <c r="G68" s="73">
        <f t="shared" si="1"/>
        <v>0</v>
      </c>
    </row>
    <row r="69" spans="1:7" outlineLevel="1" x14ac:dyDescent="0.35">
      <c r="A69" s="238" t="s">
        <v>84</v>
      </c>
      <c r="B69" s="135"/>
      <c r="C69" s="136"/>
      <c r="D69" s="135"/>
      <c r="E69" s="115"/>
      <c r="F69" s="114"/>
      <c r="G69" s="73">
        <f t="shared" si="1"/>
        <v>0</v>
      </c>
    </row>
    <row r="70" spans="1:7" outlineLevel="1" x14ac:dyDescent="0.35">
      <c r="A70" s="238" t="s">
        <v>86</v>
      </c>
      <c r="B70" s="135"/>
      <c r="C70" s="136"/>
      <c r="D70" s="135"/>
      <c r="E70" s="115"/>
      <c r="F70" s="114"/>
      <c r="G70" s="73">
        <f t="shared" si="1"/>
        <v>0</v>
      </c>
    </row>
    <row r="71" spans="1:7" outlineLevel="1" x14ac:dyDescent="0.35">
      <c r="A71" s="238" t="s">
        <v>88</v>
      </c>
      <c r="B71" s="135"/>
      <c r="C71" s="136"/>
      <c r="D71" s="135"/>
      <c r="E71" s="115"/>
      <c r="F71" s="114"/>
      <c r="G71" s="73">
        <f t="shared" si="1"/>
        <v>0</v>
      </c>
    </row>
    <row r="72" spans="1:7" outlineLevel="1" x14ac:dyDescent="0.35">
      <c r="A72" s="238"/>
      <c r="B72" s="135"/>
      <c r="C72" s="136"/>
      <c r="D72" s="135"/>
      <c r="E72" s="115"/>
      <c r="F72" s="114"/>
      <c r="G72" s="73">
        <f t="shared" si="1"/>
        <v>0</v>
      </c>
    </row>
    <row r="73" spans="1:7" outlineLevel="1" x14ac:dyDescent="0.35">
      <c r="A73" s="238"/>
      <c r="B73" s="135"/>
      <c r="C73" s="136"/>
      <c r="D73" s="135"/>
      <c r="E73" s="115"/>
      <c r="F73" s="114"/>
      <c r="G73" s="73">
        <f t="shared" si="1"/>
        <v>0</v>
      </c>
    </row>
    <row r="74" spans="1:7" outlineLevel="2" x14ac:dyDescent="0.35">
      <c r="A74" s="238"/>
      <c r="B74" s="135"/>
      <c r="C74" s="136"/>
      <c r="D74" s="135"/>
      <c r="E74" s="115"/>
      <c r="F74" s="114"/>
      <c r="G74" s="73">
        <f t="shared" si="1"/>
        <v>0</v>
      </c>
    </row>
    <row r="75" spans="1:7" outlineLevel="2" x14ac:dyDescent="0.35">
      <c r="A75" s="238"/>
      <c r="B75" s="135"/>
      <c r="C75" s="136"/>
      <c r="D75" s="135"/>
      <c r="E75" s="115"/>
      <c r="F75" s="114"/>
      <c r="G75" s="73">
        <f t="shared" si="1"/>
        <v>0</v>
      </c>
    </row>
    <row r="76" spans="1:7" outlineLevel="2" x14ac:dyDescent="0.35">
      <c r="A76" s="238"/>
      <c r="B76" s="135"/>
      <c r="C76" s="136"/>
      <c r="D76" s="135"/>
      <c r="E76" s="115"/>
      <c r="F76" s="114"/>
      <c r="G76" s="73">
        <f t="shared" si="1"/>
        <v>0</v>
      </c>
    </row>
    <row r="77" spans="1:7" outlineLevel="2" x14ac:dyDescent="0.35">
      <c r="A77" s="238"/>
      <c r="B77" s="135"/>
      <c r="C77" s="136"/>
      <c r="D77" s="135"/>
      <c r="E77" s="115"/>
      <c r="F77" s="114"/>
      <c r="G77" s="73">
        <f t="shared" si="1"/>
        <v>0</v>
      </c>
    </row>
    <row r="78" spans="1:7" outlineLevel="2" x14ac:dyDescent="0.35">
      <c r="A78" s="238"/>
      <c r="B78" s="135"/>
      <c r="C78" s="136"/>
      <c r="D78" s="135"/>
      <c r="E78" s="115"/>
      <c r="F78" s="114"/>
      <c r="G78" s="73">
        <f t="shared" si="1"/>
        <v>0</v>
      </c>
    </row>
    <row r="79" spans="1:7" outlineLevel="3" x14ac:dyDescent="0.35">
      <c r="A79" s="238"/>
      <c r="B79" s="135"/>
      <c r="C79" s="136"/>
      <c r="D79" s="135"/>
      <c r="E79" s="115"/>
      <c r="F79" s="114"/>
      <c r="G79" s="73">
        <f t="shared" si="1"/>
        <v>0</v>
      </c>
    </row>
    <row r="80" spans="1:7" outlineLevel="3" x14ac:dyDescent="0.35">
      <c r="A80" s="238"/>
      <c r="B80" s="135"/>
      <c r="C80" s="136"/>
      <c r="D80" s="135"/>
      <c r="E80" s="115"/>
      <c r="F80" s="114"/>
      <c r="G80" s="73">
        <f t="shared" si="1"/>
        <v>0</v>
      </c>
    </row>
    <row r="81" spans="1:7" outlineLevel="3" x14ac:dyDescent="0.35">
      <c r="A81" s="238"/>
      <c r="B81" s="135"/>
      <c r="C81" s="136"/>
      <c r="D81" s="135"/>
      <c r="E81" s="115"/>
      <c r="F81" s="114"/>
      <c r="G81" s="73">
        <f t="shared" si="1"/>
        <v>0</v>
      </c>
    </row>
    <row r="82" spans="1:7" outlineLevel="3" x14ac:dyDescent="0.35">
      <c r="A82" s="238"/>
      <c r="B82" s="135"/>
      <c r="C82" s="136"/>
      <c r="D82" s="135"/>
      <c r="E82" s="115"/>
      <c r="F82" s="114"/>
      <c r="G82" s="73">
        <f t="shared" si="1"/>
        <v>0</v>
      </c>
    </row>
    <row r="83" spans="1:7" outlineLevel="3" x14ac:dyDescent="0.35">
      <c r="A83" s="238"/>
      <c r="B83" s="135"/>
      <c r="C83" s="136"/>
      <c r="D83" s="135"/>
      <c r="E83" s="115"/>
      <c r="F83" s="114"/>
      <c r="G83" s="73">
        <f t="shared" si="1"/>
        <v>0</v>
      </c>
    </row>
    <row r="84" spans="1:7" outlineLevel="4" x14ac:dyDescent="0.35">
      <c r="A84" s="238"/>
      <c r="B84" s="135"/>
      <c r="C84" s="136"/>
      <c r="D84" s="135"/>
      <c r="E84" s="115"/>
      <c r="F84" s="114"/>
      <c r="G84" s="73">
        <f t="shared" si="1"/>
        <v>0</v>
      </c>
    </row>
    <row r="85" spans="1:7" outlineLevel="4" x14ac:dyDescent="0.35">
      <c r="A85" s="238"/>
      <c r="B85" s="135"/>
      <c r="C85" s="136"/>
      <c r="D85" s="135"/>
      <c r="E85" s="115"/>
      <c r="F85" s="114"/>
      <c r="G85" s="73">
        <f t="shared" si="1"/>
        <v>0</v>
      </c>
    </row>
    <row r="86" spans="1:7" outlineLevel="4" x14ac:dyDescent="0.35">
      <c r="A86" s="238"/>
      <c r="B86" s="135"/>
      <c r="C86" s="136"/>
      <c r="D86" s="135"/>
      <c r="E86" s="115"/>
      <c r="F86" s="114"/>
      <c r="G86" s="73">
        <f t="shared" si="1"/>
        <v>0</v>
      </c>
    </row>
    <row r="87" spans="1:7" outlineLevel="4" x14ac:dyDescent="0.35">
      <c r="A87" s="238"/>
      <c r="B87" s="135"/>
      <c r="C87" s="136"/>
      <c r="D87" s="135"/>
      <c r="E87" s="115"/>
      <c r="F87" s="114"/>
      <c r="G87" s="73">
        <f t="shared" si="1"/>
        <v>0</v>
      </c>
    </row>
    <row r="88" spans="1:7" outlineLevel="4" x14ac:dyDescent="0.35">
      <c r="A88" s="238"/>
      <c r="B88" s="135"/>
      <c r="C88" s="136"/>
      <c r="D88" s="135"/>
      <c r="E88" s="115"/>
      <c r="F88" s="114"/>
      <c r="G88" s="73">
        <f t="shared" si="1"/>
        <v>0</v>
      </c>
    </row>
    <row r="89" spans="1:7" outlineLevel="5" x14ac:dyDescent="0.35">
      <c r="A89" s="238"/>
      <c r="B89" s="135"/>
      <c r="C89" s="136"/>
      <c r="D89" s="135"/>
      <c r="E89" s="115"/>
      <c r="F89" s="114"/>
      <c r="G89" s="73">
        <f t="shared" si="1"/>
        <v>0</v>
      </c>
    </row>
    <row r="90" spans="1:7" outlineLevel="5" x14ac:dyDescent="0.35">
      <c r="A90" s="238"/>
      <c r="B90" s="135"/>
      <c r="C90" s="136"/>
      <c r="D90" s="135"/>
      <c r="E90" s="115"/>
      <c r="F90" s="114"/>
      <c r="G90" s="73">
        <f t="shared" si="1"/>
        <v>0</v>
      </c>
    </row>
    <row r="91" spans="1:7" outlineLevel="5" x14ac:dyDescent="0.35">
      <c r="A91" s="238"/>
      <c r="B91" s="135"/>
      <c r="C91" s="136"/>
      <c r="D91" s="135"/>
      <c r="E91" s="115"/>
      <c r="F91" s="114"/>
      <c r="G91" s="73">
        <f t="shared" si="1"/>
        <v>0</v>
      </c>
    </row>
    <row r="92" spans="1:7" outlineLevel="5" x14ac:dyDescent="0.35">
      <c r="A92" s="238"/>
      <c r="B92" s="135"/>
      <c r="C92" s="136"/>
      <c r="D92" s="135"/>
      <c r="E92" s="115"/>
      <c r="F92" s="114"/>
      <c r="G92" s="73">
        <f t="shared" si="1"/>
        <v>0</v>
      </c>
    </row>
    <row r="93" spans="1:7" outlineLevel="5" x14ac:dyDescent="0.35">
      <c r="A93" s="238"/>
      <c r="B93" s="135"/>
      <c r="C93" s="136"/>
      <c r="D93" s="135"/>
      <c r="E93" s="115"/>
      <c r="F93" s="114"/>
      <c r="G93" s="73">
        <f t="shared" si="1"/>
        <v>0</v>
      </c>
    </row>
    <row r="94" spans="1:7" ht="18.5" outlineLevel="1" x14ac:dyDescent="0.35">
      <c r="A94" s="371" t="s">
        <v>282</v>
      </c>
      <c r="B94" s="371"/>
      <c r="C94" s="371"/>
      <c r="D94" s="371"/>
      <c r="E94" s="371"/>
      <c r="F94" s="371"/>
      <c r="G94" s="371"/>
    </row>
    <row r="95" spans="1:7" outlineLevel="5" x14ac:dyDescent="0.35">
      <c r="A95" s="374" t="s">
        <v>283</v>
      </c>
      <c r="B95" s="375"/>
      <c r="C95" s="372" t="s">
        <v>90</v>
      </c>
      <c r="D95" s="372"/>
      <c r="E95" s="372"/>
      <c r="F95" s="373"/>
      <c r="G95" s="302" t="s">
        <v>11</v>
      </c>
    </row>
    <row r="96" spans="1:7" outlineLevel="5" x14ac:dyDescent="0.35">
      <c r="A96" s="366"/>
      <c r="B96" s="367"/>
      <c r="C96" s="368"/>
      <c r="D96" s="369"/>
      <c r="E96" s="369"/>
      <c r="F96" s="370"/>
      <c r="G96" s="219"/>
    </row>
    <row r="97" spans="1:7" outlineLevel="5" x14ac:dyDescent="0.35">
      <c r="A97" s="366"/>
      <c r="B97" s="367"/>
      <c r="C97" s="368"/>
      <c r="D97" s="369"/>
      <c r="E97" s="369"/>
      <c r="F97" s="370"/>
      <c r="G97" s="219"/>
    </row>
    <row r="98" spans="1:7" outlineLevel="5" x14ac:dyDescent="0.35">
      <c r="A98" s="366"/>
      <c r="B98" s="367"/>
      <c r="C98" s="368"/>
      <c r="D98" s="369"/>
      <c r="E98" s="369"/>
      <c r="F98" s="370"/>
      <c r="G98" s="219"/>
    </row>
    <row r="99" spans="1:7" outlineLevel="5" x14ac:dyDescent="0.35">
      <c r="A99" s="366"/>
      <c r="B99" s="367"/>
      <c r="C99" s="368"/>
      <c r="D99" s="369"/>
      <c r="E99" s="369"/>
      <c r="F99" s="370"/>
      <c r="G99" s="219"/>
    </row>
    <row r="100" spans="1:7" outlineLevel="5" x14ac:dyDescent="0.35">
      <c r="A100" s="366"/>
      <c r="B100" s="367"/>
      <c r="C100" s="368"/>
      <c r="D100" s="369"/>
      <c r="E100" s="369"/>
      <c r="F100" s="370"/>
      <c r="G100" s="219"/>
    </row>
    <row r="101" spans="1:7" ht="18.5" x14ac:dyDescent="0.45">
      <c r="A101" s="89" t="s">
        <v>45</v>
      </c>
      <c r="B101" s="300">
        <f>SUM(B37:B61)+SUM(B64:B93)</f>
        <v>0</v>
      </c>
      <c r="F101" s="301" t="s">
        <v>44</v>
      </c>
      <c r="G101" s="140">
        <f>SUM(G37:G61)+SUM(G64:G93)+SUM(G96:G100)</f>
        <v>0</v>
      </c>
    </row>
    <row r="102" spans="1:7" ht="15" thickBot="1" x14ac:dyDescent="0.4"/>
    <row r="103" spans="1:7" ht="57" customHeight="1" thickBot="1" x14ac:dyDescent="0.4">
      <c r="A103" s="86" t="s">
        <v>3</v>
      </c>
      <c r="B103" s="458" t="s">
        <v>29</v>
      </c>
      <c r="C103" s="458"/>
      <c r="D103" s="458"/>
      <c r="E103" s="458"/>
      <c r="F103" s="458"/>
      <c r="G103" s="459"/>
    </row>
    <row r="104" spans="1:7" outlineLevel="1" x14ac:dyDescent="0.35">
      <c r="A104" s="299" t="s">
        <v>12</v>
      </c>
      <c r="B104" s="372" t="s">
        <v>90</v>
      </c>
      <c r="C104" s="372"/>
      <c r="D104" s="372"/>
      <c r="E104" s="372"/>
      <c r="F104" s="373"/>
      <c r="G104" s="14" t="s">
        <v>11</v>
      </c>
    </row>
    <row r="105" spans="1:7" outlineLevel="1" x14ac:dyDescent="0.35">
      <c r="A105" s="9" t="s">
        <v>27</v>
      </c>
      <c r="B105" s="404"/>
      <c r="C105" s="405"/>
      <c r="D105" s="405"/>
      <c r="E105" s="405"/>
      <c r="F105" s="406"/>
      <c r="G105" s="219"/>
    </row>
    <row r="106" spans="1:7" outlineLevel="1" x14ac:dyDescent="0.35">
      <c r="A106" s="9" t="s">
        <v>28</v>
      </c>
      <c r="B106" s="404"/>
      <c r="C106" s="405"/>
      <c r="D106" s="405"/>
      <c r="E106" s="405"/>
      <c r="F106" s="406"/>
      <c r="G106" s="219"/>
    </row>
    <row r="107" spans="1:7" outlineLevel="1" x14ac:dyDescent="0.35">
      <c r="A107" s="9" t="s">
        <v>89</v>
      </c>
      <c r="B107" s="404"/>
      <c r="C107" s="405"/>
      <c r="D107" s="405"/>
      <c r="E107" s="405"/>
      <c r="F107" s="406"/>
      <c r="G107" s="219"/>
    </row>
    <row r="108" spans="1:7" outlineLevel="1" x14ac:dyDescent="0.35">
      <c r="A108" s="9" t="s">
        <v>24</v>
      </c>
      <c r="B108" s="404"/>
      <c r="C108" s="405"/>
      <c r="D108" s="405"/>
      <c r="E108" s="405"/>
      <c r="F108" s="406"/>
      <c r="G108" s="219"/>
    </row>
    <row r="109" spans="1:7" outlineLevel="1" x14ac:dyDescent="0.35">
      <c r="A109" s="9" t="s">
        <v>25</v>
      </c>
      <c r="B109" s="404"/>
      <c r="C109" s="405"/>
      <c r="D109" s="405"/>
      <c r="E109" s="405"/>
      <c r="F109" s="406"/>
      <c r="G109" s="219"/>
    </row>
    <row r="110" spans="1:7" outlineLevel="1" x14ac:dyDescent="0.35">
      <c r="A110" s="9" t="s">
        <v>26</v>
      </c>
      <c r="B110" s="404"/>
      <c r="C110" s="405"/>
      <c r="D110" s="405"/>
      <c r="E110" s="405"/>
      <c r="F110" s="406"/>
      <c r="G110" s="219"/>
    </row>
    <row r="111" spans="1:7" ht="14.5" customHeight="1" outlineLevel="1" x14ac:dyDescent="0.35">
      <c r="A111" s="298" t="s">
        <v>34</v>
      </c>
      <c r="B111" s="368"/>
      <c r="C111" s="369"/>
      <c r="D111" s="369"/>
      <c r="E111" s="369"/>
      <c r="F111" s="406"/>
      <c r="G111" s="219"/>
    </row>
    <row r="112" spans="1:7" ht="14.5" customHeight="1" outlineLevel="1" x14ac:dyDescent="0.35">
      <c r="A112" s="298" t="s">
        <v>34</v>
      </c>
      <c r="B112" s="368"/>
      <c r="C112" s="369"/>
      <c r="D112" s="369"/>
      <c r="E112" s="369"/>
      <c r="F112" s="406"/>
      <c r="G112" s="219"/>
    </row>
    <row r="113" spans="1:7" ht="14.5" customHeight="1" outlineLevel="1" x14ac:dyDescent="0.35">
      <c r="A113" s="298" t="s">
        <v>34</v>
      </c>
      <c r="B113" s="368"/>
      <c r="C113" s="369"/>
      <c r="D113" s="369"/>
      <c r="E113" s="369"/>
      <c r="F113" s="406"/>
      <c r="G113" s="219"/>
    </row>
    <row r="114" spans="1:7" ht="15.5" x14ac:dyDescent="0.35">
      <c r="F114" s="142" t="s">
        <v>43</v>
      </c>
      <c r="G114" s="141">
        <f>SUM(G105:G113)</f>
        <v>0</v>
      </c>
    </row>
    <row r="115" spans="1:7" ht="15" thickBot="1" x14ac:dyDescent="0.4"/>
    <row r="116" spans="1:7" ht="82.9" customHeight="1" thickBot="1" x14ac:dyDescent="0.4">
      <c r="A116" s="86" t="s">
        <v>4</v>
      </c>
      <c r="B116" s="423" t="s">
        <v>209</v>
      </c>
      <c r="C116" s="424"/>
      <c r="D116" s="424"/>
      <c r="E116" s="424"/>
      <c r="F116" s="424"/>
      <c r="G116" s="425"/>
    </row>
    <row r="117" spans="1:7" ht="42" customHeight="1" outlineLevel="1" x14ac:dyDescent="0.35">
      <c r="A117" s="383" t="s">
        <v>197</v>
      </c>
      <c r="B117" s="383"/>
      <c r="C117" s="383"/>
      <c r="D117" s="383"/>
      <c r="E117" s="383"/>
      <c r="F117" s="383"/>
      <c r="G117" s="383"/>
    </row>
    <row r="118" spans="1:7" outlineLevel="1" x14ac:dyDescent="0.35">
      <c r="A118" s="13" t="s">
        <v>93</v>
      </c>
      <c r="B118" s="37" t="s">
        <v>94</v>
      </c>
      <c r="C118" s="7" t="s">
        <v>68</v>
      </c>
      <c r="D118" s="430" t="s">
        <v>36</v>
      </c>
      <c r="E118" s="430"/>
      <c r="F118" s="13" t="s">
        <v>30</v>
      </c>
      <c r="G118" s="13" t="s">
        <v>17</v>
      </c>
    </row>
    <row r="119" spans="1:7" outlineLevel="1" x14ac:dyDescent="0.35">
      <c r="A119" s="220"/>
      <c r="B119" s="117"/>
      <c r="C119" s="117"/>
      <c r="D119" s="403" t="s">
        <v>165</v>
      </c>
      <c r="E119" s="403"/>
      <c r="F119" s="118"/>
      <c r="G119" s="74">
        <f>ROUND(F119*C119,2)</f>
        <v>0</v>
      </c>
    </row>
    <row r="120" spans="1:7" outlineLevel="1" x14ac:dyDescent="0.35">
      <c r="C120" s="7" t="s">
        <v>69</v>
      </c>
      <c r="D120" s="403" t="s">
        <v>166</v>
      </c>
      <c r="E120" s="403"/>
      <c r="F120" s="118"/>
      <c r="G120" s="74">
        <f>ROUND(F120*(C121-1)*C119,2)</f>
        <v>0</v>
      </c>
    </row>
    <row r="121" spans="1:7" outlineLevel="1" x14ac:dyDescent="0.35">
      <c r="C121" s="117"/>
      <c r="D121" s="403" t="s">
        <v>31</v>
      </c>
      <c r="E121" s="403"/>
      <c r="F121" s="118"/>
      <c r="G121" s="74">
        <f>ROUND(F121*C121*C119,2)</f>
        <v>0</v>
      </c>
    </row>
    <row r="122" spans="1:7" outlineLevel="1" x14ac:dyDescent="0.35">
      <c r="D122" s="403" t="s">
        <v>32</v>
      </c>
      <c r="E122" s="403"/>
      <c r="F122" s="118"/>
      <c r="G122" s="118"/>
    </row>
    <row r="123" spans="1:7" outlineLevel="1" x14ac:dyDescent="0.35">
      <c r="D123" s="403" t="s">
        <v>15</v>
      </c>
      <c r="E123" s="403"/>
      <c r="F123" s="118"/>
      <c r="G123" s="118"/>
    </row>
    <row r="124" spans="1:7" outlineLevel="1" x14ac:dyDescent="0.35">
      <c r="F124" s="39" t="s">
        <v>17</v>
      </c>
      <c r="G124" s="75">
        <f>SUM(G119:G123)*B119</f>
        <v>0</v>
      </c>
    </row>
    <row r="125" spans="1:7" outlineLevel="1" x14ac:dyDescent="0.35"/>
    <row r="126" spans="1:7" outlineLevel="1" x14ac:dyDescent="0.35">
      <c r="A126" s="13" t="s">
        <v>93</v>
      </c>
      <c r="B126" s="21" t="s">
        <v>94</v>
      </c>
      <c r="C126" s="38" t="s">
        <v>68</v>
      </c>
      <c r="D126" s="430" t="s">
        <v>36</v>
      </c>
      <c r="E126" s="430"/>
      <c r="F126" s="13" t="s">
        <v>30</v>
      </c>
      <c r="G126" s="13" t="s">
        <v>17</v>
      </c>
    </row>
    <row r="127" spans="1:7" ht="14.5" customHeight="1" outlineLevel="1" x14ac:dyDescent="0.35">
      <c r="A127" s="220"/>
      <c r="B127" s="117"/>
      <c r="C127" s="117"/>
      <c r="D127" s="403" t="s">
        <v>165</v>
      </c>
      <c r="E127" s="403"/>
      <c r="F127" s="118"/>
      <c r="G127" s="74">
        <f>ROUND(F127*C127,2)</f>
        <v>0</v>
      </c>
    </row>
    <row r="128" spans="1:7" ht="14.5" customHeight="1" outlineLevel="1" x14ac:dyDescent="0.35">
      <c r="C128" s="7" t="s">
        <v>69</v>
      </c>
      <c r="D128" s="403" t="s">
        <v>166</v>
      </c>
      <c r="E128" s="403"/>
      <c r="F128" s="118"/>
      <c r="G128" s="74">
        <f>ROUND(F128*(C129-1)*C127,2)</f>
        <v>0</v>
      </c>
    </row>
    <row r="129" spans="1:7" ht="14.5" customHeight="1" outlineLevel="1" x14ac:dyDescent="0.35">
      <c r="C129" s="117"/>
      <c r="D129" s="403" t="s">
        <v>31</v>
      </c>
      <c r="E129" s="403"/>
      <c r="F129" s="118"/>
      <c r="G129" s="74">
        <f>ROUND(F129*C129*C127,2)</f>
        <v>0</v>
      </c>
    </row>
    <row r="130" spans="1:7" ht="14.5" customHeight="1" outlineLevel="1" x14ac:dyDescent="0.35">
      <c r="D130" s="403" t="s">
        <v>32</v>
      </c>
      <c r="E130" s="403"/>
      <c r="F130" s="118"/>
      <c r="G130" s="118"/>
    </row>
    <row r="131" spans="1:7" outlineLevel="1" x14ac:dyDescent="0.35">
      <c r="D131" s="403" t="s">
        <v>15</v>
      </c>
      <c r="E131" s="403"/>
      <c r="F131" s="118"/>
      <c r="G131" s="118"/>
    </row>
    <row r="132" spans="1:7" outlineLevel="1" x14ac:dyDescent="0.35">
      <c r="F132" s="39" t="s">
        <v>17</v>
      </c>
      <c r="G132" s="75">
        <f>SUM(G127:G131)*B127</f>
        <v>0</v>
      </c>
    </row>
    <row r="133" spans="1:7" outlineLevel="1" x14ac:dyDescent="0.35"/>
    <row r="134" spans="1:7" outlineLevel="2" x14ac:dyDescent="0.35">
      <c r="A134" s="13" t="s">
        <v>93</v>
      </c>
      <c r="B134" s="21" t="s">
        <v>94</v>
      </c>
      <c r="C134" s="38" t="s">
        <v>68</v>
      </c>
      <c r="D134" s="430" t="s">
        <v>36</v>
      </c>
      <c r="E134" s="430"/>
      <c r="F134" s="13" t="s">
        <v>30</v>
      </c>
      <c r="G134" s="13" t="s">
        <v>17</v>
      </c>
    </row>
    <row r="135" spans="1:7" outlineLevel="2" x14ac:dyDescent="0.35">
      <c r="A135" s="220"/>
      <c r="B135" s="117"/>
      <c r="C135" s="117"/>
      <c r="D135" s="403" t="s">
        <v>165</v>
      </c>
      <c r="E135" s="403"/>
      <c r="F135" s="118"/>
      <c r="G135" s="74">
        <f>ROUND(F135*C135,2)</f>
        <v>0</v>
      </c>
    </row>
    <row r="136" spans="1:7" outlineLevel="2" x14ac:dyDescent="0.35">
      <c r="C136" s="7" t="s">
        <v>69</v>
      </c>
      <c r="D136" s="403" t="s">
        <v>166</v>
      </c>
      <c r="E136" s="403"/>
      <c r="F136" s="118"/>
      <c r="G136" s="74">
        <f>ROUND(F136*(C137-1)*C135,2)</f>
        <v>0</v>
      </c>
    </row>
    <row r="137" spans="1:7" outlineLevel="2" x14ac:dyDescent="0.35">
      <c r="C137" s="117"/>
      <c r="D137" s="403" t="s">
        <v>31</v>
      </c>
      <c r="E137" s="403"/>
      <c r="F137" s="118"/>
      <c r="G137" s="74">
        <f>ROUND(F137*C137*C135,2)</f>
        <v>0</v>
      </c>
    </row>
    <row r="138" spans="1:7" outlineLevel="2" x14ac:dyDescent="0.35">
      <c r="D138" s="403" t="s">
        <v>32</v>
      </c>
      <c r="E138" s="403"/>
      <c r="F138" s="118"/>
      <c r="G138" s="118"/>
    </row>
    <row r="139" spans="1:7" outlineLevel="2" x14ac:dyDescent="0.35">
      <c r="D139" s="403" t="s">
        <v>15</v>
      </c>
      <c r="E139" s="403"/>
      <c r="F139" s="118"/>
      <c r="G139" s="118"/>
    </row>
    <row r="140" spans="1:7" outlineLevel="2" x14ac:dyDescent="0.35">
      <c r="F140" s="39" t="s">
        <v>17</v>
      </c>
      <c r="G140" s="75">
        <f>SUM(G135:G139)*B135</f>
        <v>0</v>
      </c>
    </row>
    <row r="141" spans="1:7" outlineLevel="2" x14ac:dyDescent="0.35"/>
    <row r="142" spans="1:7" outlineLevel="3" x14ac:dyDescent="0.35">
      <c r="A142" s="13" t="s">
        <v>93</v>
      </c>
      <c r="B142" s="21" t="s">
        <v>94</v>
      </c>
      <c r="C142" s="38" t="s">
        <v>68</v>
      </c>
      <c r="D142" s="430" t="s">
        <v>36</v>
      </c>
      <c r="E142" s="430"/>
      <c r="F142" s="13" t="s">
        <v>30</v>
      </c>
      <c r="G142" s="13" t="s">
        <v>17</v>
      </c>
    </row>
    <row r="143" spans="1:7" outlineLevel="3" x14ac:dyDescent="0.35">
      <c r="A143" s="220"/>
      <c r="B143" s="117"/>
      <c r="C143" s="117"/>
      <c r="D143" s="403" t="s">
        <v>165</v>
      </c>
      <c r="E143" s="403"/>
      <c r="F143" s="118"/>
      <c r="G143" s="74">
        <f>ROUND(F143*C143,2)</f>
        <v>0</v>
      </c>
    </row>
    <row r="144" spans="1:7" outlineLevel="3" x14ac:dyDescent="0.35">
      <c r="C144" s="7" t="s">
        <v>69</v>
      </c>
      <c r="D144" s="403" t="s">
        <v>166</v>
      </c>
      <c r="E144" s="403"/>
      <c r="F144" s="118"/>
      <c r="G144" s="74">
        <f>ROUND(F144*(C145-1)*C143,2)</f>
        <v>0</v>
      </c>
    </row>
    <row r="145" spans="1:7" outlineLevel="3" x14ac:dyDescent="0.35">
      <c r="C145" s="117"/>
      <c r="D145" s="403" t="s">
        <v>31</v>
      </c>
      <c r="E145" s="403"/>
      <c r="F145" s="118"/>
      <c r="G145" s="74">
        <f>ROUND(F145*C145*C143,2)</f>
        <v>0</v>
      </c>
    </row>
    <row r="146" spans="1:7" outlineLevel="3" x14ac:dyDescent="0.35">
      <c r="D146" s="403" t="s">
        <v>32</v>
      </c>
      <c r="E146" s="403"/>
      <c r="F146" s="118"/>
      <c r="G146" s="118"/>
    </row>
    <row r="147" spans="1:7" outlineLevel="3" x14ac:dyDescent="0.35">
      <c r="D147" s="403" t="s">
        <v>15</v>
      </c>
      <c r="E147" s="403"/>
      <c r="F147" s="118"/>
      <c r="G147" s="118"/>
    </row>
    <row r="148" spans="1:7" outlineLevel="3" x14ac:dyDescent="0.35">
      <c r="F148" s="39" t="s">
        <v>17</v>
      </c>
      <c r="G148" s="75">
        <f>SUM(G143:G147)*B143</f>
        <v>0</v>
      </c>
    </row>
    <row r="149" spans="1:7" outlineLevel="3" x14ac:dyDescent="0.35"/>
    <row r="150" spans="1:7" ht="15.5" x14ac:dyDescent="0.35">
      <c r="F150" s="142" t="s">
        <v>47</v>
      </c>
      <c r="G150" s="140">
        <f>G124+G132+G140+G148</f>
        <v>0</v>
      </c>
    </row>
    <row r="151" spans="1:7" ht="15" thickBot="1" x14ac:dyDescent="0.4"/>
    <row r="152" spans="1:7" ht="96.65" customHeight="1" thickBot="1" x14ac:dyDescent="0.4">
      <c r="A152" s="86" t="s">
        <v>5</v>
      </c>
      <c r="B152" s="423" t="s">
        <v>33</v>
      </c>
      <c r="C152" s="424"/>
      <c r="D152" s="424"/>
      <c r="E152" s="424"/>
      <c r="F152" s="424"/>
      <c r="G152" s="425"/>
    </row>
    <row r="153" spans="1:7" ht="28.9" customHeight="1" outlineLevel="1" x14ac:dyDescent="0.35">
      <c r="A153" s="383" t="s">
        <v>242</v>
      </c>
      <c r="B153" s="383"/>
      <c r="C153" s="383"/>
      <c r="D153" s="383"/>
      <c r="E153" s="383"/>
      <c r="F153" s="383"/>
      <c r="G153" s="383"/>
    </row>
    <row r="154" spans="1:7" ht="28.15" customHeight="1" outlineLevel="1" x14ac:dyDescent="0.35">
      <c r="A154" s="383" t="s">
        <v>250</v>
      </c>
      <c r="B154" s="383"/>
      <c r="C154" s="383"/>
      <c r="D154" s="383"/>
      <c r="E154" s="383"/>
      <c r="F154" s="383"/>
      <c r="G154" s="383"/>
    </row>
    <row r="155" spans="1:7" ht="29.5" customHeight="1" outlineLevel="1" x14ac:dyDescent="0.35">
      <c r="A155" s="383" t="s">
        <v>202</v>
      </c>
      <c r="B155" s="383"/>
      <c r="C155" s="383"/>
      <c r="D155" s="383"/>
      <c r="E155" s="383"/>
      <c r="F155" s="383"/>
      <c r="G155" s="383"/>
    </row>
    <row r="156" spans="1:7" outlineLevel="1" x14ac:dyDescent="0.35"/>
    <row r="157" spans="1:7" outlineLevel="1" x14ac:dyDescent="0.35">
      <c r="A157" s="96" t="s">
        <v>171</v>
      </c>
      <c r="B157" s="384" t="s">
        <v>48</v>
      </c>
      <c r="C157" s="385"/>
      <c r="D157" s="386"/>
      <c r="E157" s="97" t="s">
        <v>30</v>
      </c>
      <c r="F157" s="96" t="s">
        <v>35</v>
      </c>
      <c r="G157" s="97" t="s">
        <v>17</v>
      </c>
    </row>
    <row r="158" spans="1:7" outlineLevel="1" x14ac:dyDescent="0.35">
      <c r="A158" s="124"/>
      <c r="B158" s="366"/>
      <c r="C158" s="379"/>
      <c r="D158" s="367"/>
      <c r="E158" s="115"/>
      <c r="F158" s="114"/>
      <c r="G158" s="73">
        <f>ROUND(E158*F158,2)</f>
        <v>0</v>
      </c>
    </row>
    <row r="159" spans="1:7" outlineLevel="1" x14ac:dyDescent="0.35">
      <c r="A159" s="51"/>
      <c r="B159" s="366"/>
      <c r="C159" s="379"/>
      <c r="D159" s="367"/>
      <c r="E159" s="115"/>
      <c r="F159" s="114"/>
      <c r="G159" s="73">
        <f t="shared" ref="G159:G167" si="2">ROUND(E159*F159,2)</f>
        <v>0</v>
      </c>
    </row>
    <row r="160" spans="1:7" outlineLevel="1" x14ac:dyDescent="0.35">
      <c r="A160" s="51"/>
      <c r="B160" s="366"/>
      <c r="C160" s="379"/>
      <c r="D160" s="367"/>
      <c r="E160" s="115"/>
      <c r="F160" s="114"/>
      <c r="G160" s="73">
        <f t="shared" si="2"/>
        <v>0</v>
      </c>
    </row>
    <row r="161" spans="1:7" outlineLevel="1" x14ac:dyDescent="0.35">
      <c r="A161" s="51"/>
      <c r="B161" s="366"/>
      <c r="C161" s="379"/>
      <c r="D161" s="367"/>
      <c r="E161" s="115"/>
      <c r="F161" s="114"/>
      <c r="G161" s="73">
        <f t="shared" si="2"/>
        <v>0</v>
      </c>
    </row>
    <row r="162" spans="1:7" outlineLevel="1" x14ac:dyDescent="0.35">
      <c r="A162" s="51"/>
      <c r="B162" s="366"/>
      <c r="C162" s="379"/>
      <c r="D162" s="367"/>
      <c r="E162" s="115"/>
      <c r="F162" s="114"/>
      <c r="G162" s="73">
        <f t="shared" si="2"/>
        <v>0</v>
      </c>
    </row>
    <row r="163" spans="1:7" outlineLevel="1" x14ac:dyDescent="0.35">
      <c r="A163" s="51"/>
      <c r="B163" s="366"/>
      <c r="C163" s="379"/>
      <c r="D163" s="367"/>
      <c r="E163" s="115"/>
      <c r="F163" s="114"/>
      <c r="G163" s="73">
        <f t="shared" si="2"/>
        <v>0</v>
      </c>
    </row>
    <row r="164" spans="1:7" outlineLevel="1" x14ac:dyDescent="0.35">
      <c r="A164" s="51"/>
      <c r="B164" s="366"/>
      <c r="C164" s="379"/>
      <c r="D164" s="367"/>
      <c r="E164" s="115"/>
      <c r="F164" s="114"/>
      <c r="G164" s="73">
        <f t="shared" si="2"/>
        <v>0</v>
      </c>
    </row>
    <row r="165" spans="1:7" outlineLevel="1" x14ac:dyDescent="0.35">
      <c r="A165" s="51"/>
      <c r="B165" s="366"/>
      <c r="C165" s="379"/>
      <c r="D165" s="367"/>
      <c r="E165" s="115"/>
      <c r="F165" s="114"/>
      <c r="G165" s="73">
        <f t="shared" si="2"/>
        <v>0</v>
      </c>
    </row>
    <row r="166" spans="1:7" outlineLevel="1" x14ac:dyDescent="0.35">
      <c r="A166" s="51"/>
      <c r="B166" s="366"/>
      <c r="C166" s="379"/>
      <c r="D166" s="367"/>
      <c r="E166" s="115"/>
      <c r="F166" s="114"/>
      <c r="G166" s="73">
        <f t="shared" si="2"/>
        <v>0</v>
      </c>
    </row>
    <row r="167" spans="1:7" outlineLevel="1" x14ac:dyDescent="0.35">
      <c r="A167" s="113" t="s">
        <v>155</v>
      </c>
      <c r="B167" s="366"/>
      <c r="C167" s="379"/>
      <c r="D167" s="367"/>
      <c r="E167" s="115"/>
      <c r="F167" s="114"/>
      <c r="G167" s="73">
        <f t="shared" si="2"/>
        <v>0</v>
      </c>
    </row>
    <row r="168" spans="1:7" outlineLevel="1" x14ac:dyDescent="0.35">
      <c r="A168" s="51"/>
      <c r="B168" s="51"/>
      <c r="C168" s="51"/>
      <c r="D168" s="51"/>
      <c r="E168" s="52"/>
      <c r="F168" s="39" t="s">
        <v>17</v>
      </c>
      <c r="G168" s="75">
        <f>SUM(G158:G167)</f>
        <v>0</v>
      </c>
    </row>
    <row r="169" spans="1:7" outlineLevel="1" x14ac:dyDescent="0.35">
      <c r="A169" s="51"/>
      <c r="B169" s="51"/>
      <c r="C169" s="51"/>
      <c r="D169" s="51"/>
      <c r="E169" s="52"/>
      <c r="F169" s="52"/>
      <c r="G169" s="52"/>
    </row>
    <row r="170" spans="1:7" outlineLevel="2" x14ac:dyDescent="0.35">
      <c r="A170" s="96" t="s">
        <v>171</v>
      </c>
      <c r="B170" s="380" t="s">
        <v>48</v>
      </c>
      <c r="C170" s="380"/>
      <c r="D170" s="380"/>
      <c r="E170" s="97" t="s">
        <v>30</v>
      </c>
      <c r="F170" s="97" t="s">
        <v>35</v>
      </c>
      <c r="G170" s="97" t="s">
        <v>17</v>
      </c>
    </row>
    <row r="171" spans="1:7" outlineLevel="2" x14ac:dyDescent="0.35">
      <c r="A171" s="124"/>
      <c r="B171" s="366"/>
      <c r="C171" s="379"/>
      <c r="D171" s="367"/>
      <c r="E171" s="115"/>
      <c r="F171" s="114"/>
      <c r="G171" s="73">
        <f t="shared" ref="G171:G180" si="3">ROUND(E171*F171,2)</f>
        <v>0</v>
      </c>
    </row>
    <row r="172" spans="1:7" outlineLevel="2" x14ac:dyDescent="0.35">
      <c r="A172" s="51"/>
      <c r="B172" s="366"/>
      <c r="C172" s="379"/>
      <c r="D172" s="367"/>
      <c r="E172" s="115"/>
      <c r="F172" s="114"/>
      <c r="G172" s="73">
        <f t="shared" si="3"/>
        <v>0</v>
      </c>
    </row>
    <row r="173" spans="1:7" outlineLevel="2" x14ac:dyDescent="0.35">
      <c r="A173" s="51"/>
      <c r="B173" s="366"/>
      <c r="C173" s="379"/>
      <c r="D173" s="367"/>
      <c r="E173" s="115"/>
      <c r="F173" s="114"/>
      <c r="G173" s="73">
        <f t="shared" si="3"/>
        <v>0</v>
      </c>
    </row>
    <row r="174" spans="1:7" outlineLevel="2" x14ac:dyDescent="0.35">
      <c r="A174" s="51"/>
      <c r="B174" s="366"/>
      <c r="C174" s="379"/>
      <c r="D174" s="367"/>
      <c r="E174" s="115"/>
      <c r="F174" s="114"/>
      <c r="G174" s="73">
        <f t="shared" si="3"/>
        <v>0</v>
      </c>
    </row>
    <row r="175" spans="1:7" outlineLevel="2" x14ac:dyDescent="0.35">
      <c r="A175" s="51"/>
      <c r="B175" s="366"/>
      <c r="C175" s="379"/>
      <c r="D175" s="367"/>
      <c r="E175" s="115"/>
      <c r="F175" s="114"/>
      <c r="G175" s="73">
        <f t="shared" si="3"/>
        <v>0</v>
      </c>
    </row>
    <row r="176" spans="1:7" outlineLevel="2" x14ac:dyDescent="0.35">
      <c r="A176" s="51"/>
      <c r="B176" s="366"/>
      <c r="C176" s="379"/>
      <c r="D176" s="367"/>
      <c r="E176" s="115"/>
      <c r="F176" s="114"/>
      <c r="G176" s="73">
        <f t="shared" si="3"/>
        <v>0</v>
      </c>
    </row>
    <row r="177" spans="1:7" outlineLevel="2" x14ac:dyDescent="0.35">
      <c r="A177" s="51"/>
      <c r="B177" s="366"/>
      <c r="C177" s="379"/>
      <c r="D177" s="367"/>
      <c r="E177" s="115"/>
      <c r="F177" s="114"/>
      <c r="G177" s="73">
        <f t="shared" si="3"/>
        <v>0</v>
      </c>
    </row>
    <row r="178" spans="1:7" outlineLevel="2" x14ac:dyDescent="0.35">
      <c r="A178" s="51"/>
      <c r="B178" s="366"/>
      <c r="C178" s="379"/>
      <c r="D178" s="367"/>
      <c r="E178" s="115"/>
      <c r="F178" s="114"/>
      <c r="G178" s="73">
        <f t="shared" si="3"/>
        <v>0</v>
      </c>
    </row>
    <row r="179" spans="1:7" outlineLevel="2" x14ac:dyDescent="0.35">
      <c r="A179" s="51"/>
      <c r="B179" s="366"/>
      <c r="C179" s="379"/>
      <c r="D179" s="367"/>
      <c r="E179" s="115"/>
      <c r="F179" s="114"/>
      <c r="G179" s="73">
        <f t="shared" si="3"/>
        <v>0</v>
      </c>
    </row>
    <row r="180" spans="1:7" outlineLevel="2" x14ac:dyDescent="0.35">
      <c r="A180" s="113" t="s">
        <v>155</v>
      </c>
      <c r="B180" s="366"/>
      <c r="C180" s="379"/>
      <c r="D180" s="367"/>
      <c r="E180" s="115"/>
      <c r="F180" s="114"/>
      <c r="G180" s="73">
        <f t="shared" si="3"/>
        <v>0</v>
      </c>
    </row>
    <row r="181" spans="1:7" outlineLevel="2" x14ac:dyDescent="0.35">
      <c r="A181" s="382"/>
      <c r="B181" s="382"/>
      <c r="C181" s="382"/>
      <c r="D181" s="95"/>
      <c r="E181" s="52"/>
      <c r="F181" s="39" t="s">
        <v>17</v>
      </c>
      <c r="G181" s="75">
        <f>SUM(G171:G180)</f>
        <v>0</v>
      </c>
    </row>
    <row r="182" spans="1:7" outlineLevel="1" x14ac:dyDescent="0.35">
      <c r="A182" s="95"/>
      <c r="B182" s="95"/>
      <c r="C182" s="95"/>
      <c r="D182" s="95"/>
      <c r="E182" s="52"/>
      <c r="F182" s="52"/>
      <c r="G182" s="52"/>
    </row>
    <row r="183" spans="1:7" outlineLevel="2" x14ac:dyDescent="0.35">
      <c r="A183" s="96" t="s">
        <v>171</v>
      </c>
      <c r="B183" s="380" t="s">
        <v>48</v>
      </c>
      <c r="C183" s="380"/>
      <c r="D183" s="380"/>
      <c r="E183" s="97" t="s">
        <v>30</v>
      </c>
      <c r="F183" s="96" t="s">
        <v>35</v>
      </c>
      <c r="G183" s="97" t="s">
        <v>17</v>
      </c>
    </row>
    <row r="184" spans="1:7" outlineLevel="2" x14ac:dyDescent="0.35">
      <c r="A184" s="124"/>
      <c r="B184" s="366"/>
      <c r="C184" s="379"/>
      <c r="D184" s="367"/>
      <c r="E184" s="115"/>
      <c r="F184" s="114"/>
      <c r="G184" s="73">
        <f t="shared" ref="G184:G193" si="4">ROUND(E184*F184,2)</f>
        <v>0</v>
      </c>
    </row>
    <row r="185" spans="1:7" outlineLevel="2" x14ac:dyDescent="0.35">
      <c r="A185" s="51"/>
      <c r="B185" s="366"/>
      <c r="C185" s="379"/>
      <c r="D185" s="367"/>
      <c r="E185" s="115"/>
      <c r="F185" s="114"/>
      <c r="G185" s="73">
        <f t="shared" si="4"/>
        <v>0</v>
      </c>
    </row>
    <row r="186" spans="1:7" outlineLevel="2" x14ac:dyDescent="0.35">
      <c r="A186" s="51"/>
      <c r="B186" s="366"/>
      <c r="C186" s="379"/>
      <c r="D186" s="367"/>
      <c r="E186" s="115"/>
      <c r="F186" s="114"/>
      <c r="G186" s="73">
        <f t="shared" si="4"/>
        <v>0</v>
      </c>
    </row>
    <row r="187" spans="1:7" outlineLevel="2" x14ac:dyDescent="0.35">
      <c r="A187" s="51"/>
      <c r="B187" s="366"/>
      <c r="C187" s="379"/>
      <c r="D187" s="367"/>
      <c r="E187" s="115"/>
      <c r="F187" s="114"/>
      <c r="G187" s="73">
        <f t="shared" si="4"/>
        <v>0</v>
      </c>
    </row>
    <row r="188" spans="1:7" outlineLevel="2" x14ac:dyDescent="0.35">
      <c r="A188" s="51"/>
      <c r="B188" s="366"/>
      <c r="C188" s="379"/>
      <c r="D188" s="367"/>
      <c r="E188" s="115"/>
      <c r="F188" s="114"/>
      <c r="G188" s="73">
        <f t="shared" si="4"/>
        <v>0</v>
      </c>
    </row>
    <row r="189" spans="1:7" outlineLevel="2" x14ac:dyDescent="0.35">
      <c r="A189" s="51"/>
      <c r="B189" s="366"/>
      <c r="C189" s="379"/>
      <c r="D189" s="367"/>
      <c r="E189" s="115"/>
      <c r="F189" s="114"/>
      <c r="G189" s="73">
        <f t="shared" si="4"/>
        <v>0</v>
      </c>
    </row>
    <row r="190" spans="1:7" outlineLevel="2" x14ac:dyDescent="0.35">
      <c r="A190" s="51"/>
      <c r="B190" s="366"/>
      <c r="C190" s="379"/>
      <c r="D190" s="367"/>
      <c r="E190" s="115"/>
      <c r="F190" s="114"/>
      <c r="G190" s="73">
        <f t="shared" si="4"/>
        <v>0</v>
      </c>
    </row>
    <row r="191" spans="1:7" outlineLevel="2" x14ac:dyDescent="0.35">
      <c r="A191" s="51"/>
      <c r="B191" s="366"/>
      <c r="C191" s="379"/>
      <c r="D191" s="367"/>
      <c r="E191" s="115"/>
      <c r="F191" s="114"/>
      <c r="G191" s="73">
        <f t="shared" si="4"/>
        <v>0</v>
      </c>
    </row>
    <row r="192" spans="1:7" outlineLevel="2" x14ac:dyDescent="0.35">
      <c r="A192" s="51"/>
      <c r="B192" s="366"/>
      <c r="C192" s="379"/>
      <c r="D192" s="367"/>
      <c r="E192" s="115"/>
      <c r="F192" s="114"/>
      <c r="G192" s="73">
        <f t="shared" si="4"/>
        <v>0</v>
      </c>
    </row>
    <row r="193" spans="1:7" outlineLevel="2" x14ac:dyDescent="0.35">
      <c r="A193" s="113" t="s">
        <v>155</v>
      </c>
      <c r="B193" s="366"/>
      <c r="C193" s="379"/>
      <c r="D193" s="367"/>
      <c r="E193" s="115"/>
      <c r="F193" s="114"/>
      <c r="G193" s="73">
        <f t="shared" si="4"/>
        <v>0</v>
      </c>
    </row>
    <row r="194" spans="1:7" outlineLevel="2" x14ac:dyDescent="0.35">
      <c r="A194" s="382"/>
      <c r="B194" s="382"/>
      <c r="C194" s="382"/>
      <c r="D194" s="95"/>
      <c r="E194" s="52"/>
      <c r="F194" s="39" t="s">
        <v>17</v>
      </c>
      <c r="G194" s="75">
        <f>SUM(G184:G193)</f>
        <v>0</v>
      </c>
    </row>
    <row r="195" spans="1:7" outlineLevel="1" x14ac:dyDescent="0.35">
      <c r="A195" s="95"/>
      <c r="B195" s="95"/>
      <c r="C195" s="95"/>
      <c r="D195" s="95"/>
      <c r="E195" s="52"/>
      <c r="F195" s="52"/>
      <c r="G195" s="52"/>
    </row>
    <row r="196" spans="1:7" outlineLevel="2" x14ac:dyDescent="0.35">
      <c r="A196" s="96" t="s">
        <v>171</v>
      </c>
      <c r="B196" s="380" t="s">
        <v>48</v>
      </c>
      <c r="C196" s="380"/>
      <c r="D196" s="380"/>
      <c r="E196" s="97" t="s">
        <v>30</v>
      </c>
      <c r="F196" s="96" t="s">
        <v>35</v>
      </c>
      <c r="G196" s="97" t="s">
        <v>17</v>
      </c>
    </row>
    <row r="197" spans="1:7" outlineLevel="2" x14ac:dyDescent="0.35">
      <c r="A197" s="124"/>
      <c r="B197" s="366"/>
      <c r="C197" s="379"/>
      <c r="D197" s="367"/>
      <c r="E197" s="115"/>
      <c r="F197" s="114"/>
      <c r="G197" s="73">
        <f t="shared" ref="G197:G206" si="5">ROUND(E197*F197,2)</f>
        <v>0</v>
      </c>
    </row>
    <row r="198" spans="1:7" outlineLevel="2" x14ac:dyDescent="0.35">
      <c r="A198" s="51"/>
      <c r="B198" s="366"/>
      <c r="C198" s="379"/>
      <c r="D198" s="367"/>
      <c r="E198" s="115"/>
      <c r="F198" s="114"/>
      <c r="G198" s="73">
        <f t="shared" si="5"/>
        <v>0</v>
      </c>
    </row>
    <row r="199" spans="1:7" outlineLevel="2" x14ac:dyDescent="0.35">
      <c r="A199" s="51"/>
      <c r="B199" s="366"/>
      <c r="C199" s="379"/>
      <c r="D199" s="367"/>
      <c r="E199" s="115"/>
      <c r="F199" s="114"/>
      <c r="G199" s="73">
        <f t="shared" si="5"/>
        <v>0</v>
      </c>
    </row>
    <row r="200" spans="1:7" outlineLevel="2" x14ac:dyDescent="0.35">
      <c r="A200" s="51"/>
      <c r="B200" s="366"/>
      <c r="C200" s="379"/>
      <c r="D200" s="367"/>
      <c r="E200" s="115"/>
      <c r="F200" s="114"/>
      <c r="G200" s="73">
        <f t="shared" si="5"/>
        <v>0</v>
      </c>
    </row>
    <row r="201" spans="1:7" outlineLevel="2" x14ac:dyDescent="0.35">
      <c r="A201" s="51"/>
      <c r="B201" s="366"/>
      <c r="C201" s="379"/>
      <c r="D201" s="367"/>
      <c r="E201" s="115"/>
      <c r="F201" s="114"/>
      <c r="G201" s="73">
        <f t="shared" si="5"/>
        <v>0</v>
      </c>
    </row>
    <row r="202" spans="1:7" outlineLevel="2" x14ac:dyDescent="0.35">
      <c r="A202" s="51"/>
      <c r="B202" s="366"/>
      <c r="C202" s="379"/>
      <c r="D202" s="367"/>
      <c r="E202" s="115"/>
      <c r="F202" s="114"/>
      <c r="G202" s="73">
        <f t="shared" si="5"/>
        <v>0</v>
      </c>
    </row>
    <row r="203" spans="1:7" outlineLevel="2" x14ac:dyDescent="0.35">
      <c r="A203" s="51"/>
      <c r="B203" s="366"/>
      <c r="C203" s="379"/>
      <c r="D203" s="367"/>
      <c r="E203" s="115"/>
      <c r="F203" s="114"/>
      <c r="G203" s="73">
        <f t="shared" si="5"/>
        <v>0</v>
      </c>
    </row>
    <row r="204" spans="1:7" outlineLevel="2" x14ac:dyDescent="0.35">
      <c r="A204" s="51"/>
      <c r="B204" s="366"/>
      <c r="C204" s="379"/>
      <c r="D204" s="367"/>
      <c r="E204" s="115"/>
      <c r="F204" s="114"/>
      <c r="G204" s="73">
        <f t="shared" si="5"/>
        <v>0</v>
      </c>
    </row>
    <row r="205" spans="1:7" outlineLevel="2" x14ac:dyDescent="0.35">
      <c r="A205" s="51"/>
      <c r="B205" s="366"/>
      <c r="C205" s="379"/>
      <c r="D205" s="367"/>
      <c r="E205" s="115"/>
      <c r="F205" s="114"/>
      <c r="G205" s="73">
        <f t="shared" si="5"/>
        <v>0</v>
      </c>
    </row>
    <row r="206" spans="1:7" outlineLevel="2" x14ac:dyDescent="0.35">
      <c r="A206" s="113" t="s">
        <v>155</v>
      </c>
      <c r="B206" s="366"/>
      <c r="C206" s="379"/>
      <c r="D206" s="367"/>
      <c r="E206" s="115"/>
      <c r="F206" s="114"/>
      <c r="G206" s="73">
        <f t="shared" si="5"/>
        <v>0</v>
      </c>
    </row>
    <row r="207" spans="1:7" outlineLevel="2" x14ac:dyDescent="0.35">
      <c r="F207" s="39" t="s">
        <v>17</v>
      </c>
      <c r="G207" s="75">
        <f>SUM(G197:G206)</f>
        <v>0</v>
      </c>
    </row>
    <row r="208" spans="1:7" outlineLevel="1" x14ac:dyDescent="0.35">
      <c r="F208" s="52"/>
      <c r="G208" s="52"/>
    </row>
    <row r="209" spans="1:7" outlineLevel="2" x14ac:dyDescent="0.35">
      <c r="A209" s="96" t="s">
        <v>171</v>
      </c>
      <c r="B209" s="380" t="s">
        <v>48</v>
      </c>
      <c r="C209" s="380"/>
      <c r="D209" s="380"/>
      <c r="E209" s="97" t="s">
        <v>30</v>
      </c>
      <c r="F209" s="96" t="s">
        <v>35</v>
      </c>
      <c r="G209" s="97" t="s">
        <v>17</v>
      </c>
    </row>
    <row r="210" spans="1:7" outlineLevel="2" x14ac:dyDescent="0.35">
      <c r="A210" s="124"/>
      <c r="B210" s="366"/>
      <c r="C210" s="379"/>
      <c r="D210" s="367"/>
      <c r="E210" s="115"/>
      <c r="F210" s="114"/>
      <c r="G210" s="73">
        <f t="shared" ref="G210:G215" si="6">ROUND(E210*F210,2)</f>
        <v>0</v>
      </c>
    </row>
    <row r="211" spans="1:7" outlineLevel="2" x14ac:dyDescent="0.35">
      <c r="A211" s="51"/>
      <c r="B211" s="366"/>
      <c r="C211" s="379"/>
      <c r="D211" s="367"/>
      <c r="E211" s="115"/>
      <c r="F211" s="114"/>
      <c r="G211" s="73">
        <f t="shared" si="6"/>
        <v>0</v>
      </c>
    </row>
    <row r="212" spans="1:7" outlineLevel="2" x14ac:dyDescent="0.35">
      <c r="A212" s="51"/>
      <c r="B212" s="366"/>
      <c r="C212" s="379"/>
      <c r="D212" s="367"/>
      <c r="E212" s="115"/>
      <c r="F212" s="114"/>
      <c r="G212" s="73">
        <f t="shared" si="6"/>
        <v>0</v>
      </c>
    </row>
    <row r="213" spans="1:7" outlineLevel="2" x14ac:dyDescent="0.35">
      <c r="A213" s="51"/>
      <c r="B213" s="366"/>
      <c r="C213" s="379"/>
      <c r="D213" s="367"/>
      <c r="E213" s="115"/>
      <c r="F213" s="114"/>
      <c r="G213" s="73">
        <f t="shared" si="6"/>
        <v>0</v>
      </c>
    </row>
    <row r="214" spans="1:7" outlineLevel="2" x14ac:dyDescent="0.35">
      <c r="A214" s="51"/>
      <c r="B214" s="366"/>
      <c r="C214" s="379"/>
      <c r="D214" s="367"/>
      <c r="E214" s="115"/>
      <c r="F214" s="114"/>
      <c r="G214" s="73">
        <f t="shared" si="6"/>
        <v>0</v>
      </c>
    </row>
    <row r="215" spans="1:7" outlineLevel="2" x14ac:dyDescent="0.35">
      <c r="A215" s="113" t="s">
        <v>155</v>
      </c>
      <c r="B215" s="366"/>
      <c r="C215" s="379"/>
      <c r="D215" s="367"/>
      <c r="E215" s="115"/>
      <c r="F215" s="114"/>
      <c r="G215" s="73">
        <f t="shared" si="6"/>
        <v>0</v>
      </c>
    </row>
    <row r="216" spans="1:7" outlineLevel="2" x14ac:dyDescent="0.35">
      <c r="F216" s="39" t="s">
        <v>17</v>
      </c>
      <c r="G216" s="75">
        <f>SUM(G210:G215)</f>
        <v>0</v>
      </c>
    </row>
    <row r="217" spans="1:7" outlineLevel="1" x14ac:dyDescent="0.35">
      <c r="F217" s="52"/>
      <c r="G217" s="52"/>
    </row>
    <row r="218" spans="1:7" outlineLevel="2" x14ac:dyDescent="0.35">
      <c r="A218" s="96" t="s">
        <v>171</v>
      </c>
      <c r="B218" s="380" t="s">
        <v>48</v>
      </c>
      <c r="C218" s="380"/>
      <c r="D218" s="380"/>
      <c r="E218" s="97" t="s">
        <v>30</v>
      </c>
      <c r="F218" s="96" t="s">
        <v>35</v>
      </c>
      <c r="G218" s="97" t="s">
        <v>17</v>
      </c>
    </row>
    <row r="219" spans="1:7" outlineLevel="2" x14ac:dyDescent="0.35">
      <c r="A219" s="124"/>
      <c r="B219" s="366"/>
      <c r="C219" s="379"/>
      <c r="D219" s="367"/>
      <c r="E219" s="115"/>
      <c r="F219" s="114"/>
      <c r="G219" s="73">
        <f t="shared" ref="G219:G224" si="7">ROUND(E219*F219,2)</f>
        <v>0</v>
      </c>
    </row>
    <row r="220" spans="1:7" outlineLevel="2" x14ac:dyDescent="0.35">
      <c r="A220" s="51"/>
      <c r="B220" s="366"/>
      <c r="C220" s="379"/>
      <c r="D220" s="367"/>
      <c r="E220" s="115"/>
      <c r="F220" s="114"/>
      <c r="G220" s="73">
        <f t="shared" si="7"/>
        <v>0</v>
      </c>
    </row>
    <row r="221" spans="1:7" outlineLevel="2" x14ac:dyDescent="0.35">
      <c r="A221" s="51"/>
      <c r="B221" s="366"/>
      <c r="C221" s="379"/>
      <c r="D221" s="367"/>
      <c r="E221" s="115"/>
      <c r="F221" s="114"/>
      <c r="G221" s="73">
        <f t="shared" si="7"/>
        <v>0</v>
      </c>
    </row>
    <row r="222" spans="1:7" outlineLevel="2" x14ac:dyDescent="0.35">
      <c r="A222" s="51"/>
      <c r="B222" s="366"/>
      <c r="C222" s="379"/>
      <c r="D222" s="367"/>
      <c r="E222" s="115"/>
      <c r="F222" s="114"/>
      <c r="G222" s="73">
        <f t="shared" si="7"/>
        <v>0</v>
      </c>
    </row>
    <row r="223" spans="1:7" outlineLevel="2" x14ac:dyDescent="0.35">
      <c r="A223" s="51"/>
      <c r="B223" s="366"/>
      <c r="C223" s="379"/>
      <c r="D223" s="367"/>
      <c r="E223" s="115"/>
      <c r="F223" s="114"/>
      <c r="G223" s="73">
        <f t="shared" si="7"/>
        <v>0</v>
      </c>
    </row>
    <row r="224" spans="1:7" outlineLevel="2" x14ac:dyDescent="0.35">
      <c r="A224" s="113" t="s">
        <v>155</v>
      </c>
      <c r="B224" s="366"/>
      <c r="C224" s="379"/>
      <c r="D224" s="367"/>
      <c r="E224" s="115"/>
      <c r="F224" s="114"/>
      <c r="G224" s="73">
        <f t="shared" si="7"/>
        <v>0</v>
      </c>
    </row>
    <row r="225" spans="1:7" outlineLevel="2" x14ac:dyDescent="0.35">
      <c r="F225" s="39" t="s">
        <v>17</v>
      </c>
      <c r="G225" s="75">
        <f>SUM(G219:G224)</f>
        <v>0</v>
      </c>
    </row>
    <row r="226" spans="1:7" outlineLevel="1" x14ac:dyDescent="0.35">
      <c r="F226" s="52"/>
      <c r="G226" s="52"/>
    </row>
    <row r="227" spans="1:7" outlineLevel="2" x14ac:dyDescent="0.35">
      <c r="A227" s="96" t="s">
        <v>171</v>
      </c>
      <c r="B227" s="380" t="s">
        <v>48</v>
      </c>
      <c r="C227" s="380"/>
      <c r="D227" s="380"/>
      <c r="E227" s="97" t="s">
        <v>30</v>
      </c>
      <c r="F227" s="96" t="s">
        <v>35</v>
      </c>
      <c r="G227" s="97" t="s">
        <v>17</v>
      </c>
    </row>
    <row r="228" spans="1:7" outlineLevel="2" x14ac:dyDescent="0.35">
      <c r="A228" s="124"/>
      <c r="B228" s="366"/>
      <c r="C228" s="379"/>
      <c r="D228" s="367"/>
      <c r="E228" s="115"/>
      <c r="F228" s="114"/>
      <c r="G228" s="73">
        <f t="shared" ref="G228:G232" si="8">ROUND(E228*F228,2)</f>
        <v>0</v>
      </c>
    </row>
    <row r="229" spans="1:7" outlineLevel="2" x14ac:dyDescent="0.35">
      <c r="A229" s="51"/>
      <c r="B229" s="366"/>
      <c r="C229" s="379"/>
      <c r="D229" s="367"/>
      <c r="E229" s="115"/>
      <c r="F229" s="114"/>
      <c r="G229" s="73">
        <f t="shared" si="8"/>
        <v>0</v>
      </c>
    </row>
    <row r="230" spans="1:7" outlineLevel="2" x14ac:dyDescent="0.35">
      <c r="A230" s="51"/>
      <c r="B230" s="366"/>
      <c r="C230" s="379"/>
      <c r="D230" s="367"/>
      <c r="E230" s="115"/>
      <c r="F230" s="114"/>
      <c r="G230" s="73">
        <f t="shared" si="8"/>
        <v>0</v>
      </c>
    </row>
    <row r="231" spans="1:7" outlineLevel="2" x14ac:dyDescent="0.35">
      <c r="A231" s="51"/>
      <c r="B231" s="366"/>
      <c r="C231" s="379"/>
      <c r="D231" s="367"/>
      <c r="E231" s="115"/>
      <c r="F231" s="114"/>
      <c r="G231" s="73">
        <f t="shared" si="8"/>
        <v>0</v>
      </c>
    </row>
    <row r="232" spans="1:7" outlineLevel="2" x14ac:dyDescent="0.35">
      <c r="A232" s="113" t="s">
        <v>155</v>
      </c>
      <c r="B232" s="366"/>
      <c r="C232" s="379"/>
      <c r="D232" s="367"/>
      <c r="E232" s="115"/>
      <c r="F232" s="114"/>
      <c r="G232" s="73">
        <f t="shared" si="8"/>
        <v>0</v>
      </c>
    </row>
    <row r="233" spans="1:7" outlineLevel="2" x14ac:dyDescent="0.35">
      <c r="F233" s="39" t="s">
        <v>17</v>
      </c>
      <c r="G233" s="75">
        <f>SUM(G228:G232)</f>
        <v>0</v>
      </c>
    </row>
    <row r="234" spans="1:7" outlineLevel="1" x14ac:dyDescent="0.35">
      <c r="F234" s="52"/>
      <c r="G234" s="52"/>
    </row>
    <row r="235" spans="1:7" outlineLevel="2" x14ac:dyDescent="0.35">
      <c r="A235" s="96" t="s">
        <v>171</v>
      </c>
      <c r="B235" s="380" t="s">
        <v>48</v>
      </c>
      <c r="C235" s="380"/>
      <c r="D235" s="380"/>
      <c r="E235" s="97" t="s">
        <v>30</v>
      </c>
      <c r="F235" s="96" t="s">
        <v>35</v>
      </c>
      <c r="G235" s="97" t="s">
        <v>17</v>
      </c>
    </row>
    <row r="236" spans="1:7" outlineLevel="2" x14ac:dyDescent="0.35">
      <c r="A236" s="124"/>
      <c r="B236" s="366"/>
      <c r="C236" s="379"/>
      <c r="D236" s="367"/>
      <c r="E236" s="115"/>
      <c r="F236" s="114"/>
      <c r="G236" s="73">
        <f t="shared" ref="G236:G240" si="9">ROUND(E236*F236,2)</f>
        <v>0</v>
      </c>
    </row>
    <row r="237" spans="1:7" outlineLevel="2" x14ac:dyDescent="0.35">
      <c r="A237" s="51"/>
      <c r="B237" s="366"/>
      <c r="C237" s="379"/>
      <c r="D237" s="367"/>
      <c r="E237" s="115"/>
      <c r="F237" s="114"/>
      <c r="G237" s="73">
        <f t="shared" si="9"/>
        <v>0</v>
      </c>
    </row>
    <row r="238" spans="1:7" outlineLevel="2" x14ac:dyDescent="0.35">
      <c r="A238" s="51"/>
      <c r="B238" s="366"/>
      <c r="C238" s="379"/>
      <c r="D238" s="367"/>
      <c r="E238" s="115"/>
      <c r="F238" s="114"/>
      <c r="G238" s="73">
        <f t="shared" si="9"/>
        <v>0</v>
      </c>
    </row>
    <row r="239" spans="1:7" outlineLevel="2" x14ac:dyDescent="0.35">
      <c r="A239" s="51"/>
      <c r="B239" s="366"/>
      <c r="C239" s="379"/>
      <c r="D239" s="367"/>
      <c r="E239" s="115"/>
      <c r="F239" s="114"/>
      <c r="G239" s="73">
        <f t="shared" si="9"/>
        <v>0</v>
      </c>
    </row>
    <row r="240" spans="1:7" outlineLevel="2" x14ac:dyDescent="0.35">
      <c r="A240" s="113" t="s">
        <v>155</v>
      </c>
      <c r="B240" s="366"/>
      <c r="C240" s="379"/>
      <c r="D240" s="367"/>
      <c r="E240" s="115"/>
      <c r="F240" s="114"/>
      <c r="G240" s="73">
        <f t="shared" si="9"/>
        <v>0</v>
      </c>
    </row>
    <row r="241" spans="1:7" outlineLevel="2" x14ac:dyDescent="0.35">
      <c r="F241" s="39" t="s">
        <v>17</v>
      </c>
      <c r="G241" s="75">
        <f>SUM(G236:G240)</f>
        <v>0</v>
      </c>
    </row>
    <row r="242" spans="1:7" outlineLevel="1" x14ac:dyDescent="0.35">
      <c r="F242" s="52"/>
      <c r="G242" s="52"/>
    </row>
    <row r="243" spans="1:7" outlineLevel="2" x14ac:dyDescent="0.35">
      <c r="A243" s="96" t="s">
        <v>171</v>
      </c>
      <c r="B243" s="380" t="s">
        <v>48</v>
      </c>
      <c r="C243" s="380"/>
      <c r="D243" s="380"/>
      <c r="E243" s="97" t="s">
        <v>30</v>
      </c>
      <c r="F243" s="96" t="s">
        <v>35</v>
      </c>
      <c r="G243" s="97" t="s">
        <v>17</v>
      </c>
    </row>
    <row r="244" spans="1:7" outlineLevel="2" x14ac:dyDescent="0.35">
      <c r="A244" s="124"/>
      <c r="B244" s="366"/>
      <c r="C244" s="379"/>
      <c r="D244" s="367"/>
      <c r="E244" s="115"/>
      <c r="F244" s="114"/>
      <c r="G244" s="73">
        <f t="shared" ref="G244:G248" si="10">ROUND(E244*F244,2)</f>
        <v>0</v>
      </c>
    </row>
    <row r="245" spans="1:7" outlineLevel="2" x14ac:dyDescent="0.35">
      <c r="A245" s="51"/>
      <c r="B245" s="366"/>
      <c r="C245" s="379"/>
      <c r="D245" s="367"/>
      <c r="E245" s="115"/>
      <c r="F245" s="114"/>
      <c r="G245" s="73">
        <f t="shared" si="10"/>
        <v>0</v>
      </c>
    </row>
    <row r="246" spans="1:7" outlineLevel="2" x14ac:dyDescent="0.35">
      <c r="A246" s="51"/>
      <c r="B246" s="366"/>
      <c r="C246" s="379"/>
      <c r="D246" s="367"/>
      <c r="E246" s="115"/>
      <c r="F246" s="114"/>
      <c r="G246" s="73">
        <f t="shared" si="10"/>
        <v>0</v>
      </c>
    </row>
    <row r="247" spans="1:7" outlineLevel="2" x14ac:dyDescent="0.35">
      <c r="A247" s="51"/>
      <c r="B247" s="366"/>
      <c r="C247" s="379"/>
      <c r="D247" s="367"/>
      <c r="E247" s="115"/>
      <c r="F247" s="114"/>
      <c r="G247" s="73">
        <f t="shared" si="10"/>
        <v>0</v>
      </c>
    </row>
    <row r="248" spans="1:7" outlineLevel="2" x14ac:dyDescent="0.35">
      <c r="A248" s="113" t="s">
        <v>155</v>
      </c>
      <c r="B248" s="366"/>
      <c r="C248" s="379"/>
      <c r="D248" s="367"/>
      <c r="E248" s="115"/>
      <c r="F248" s="114"/>
      <c r="G248" s="73">
        <f t="shared" si="10"/>
        <v>0</v>
      </c>
    </row>
    <row r="249" spans="1:7" outlineLevel="2" x14ac:dyDescent="0.35">
      <c r="F249" s="39" t="s">
        <v>17</v>
      </c>
      <c r="G249" s="75">
        <f>SUM(G244:G248)</f>
        <v>0</v>
      </c>
    </row>
    <row r="250" spans="1:7" outlineLevel="1" x14ac:dyDescent="0.35">
      <c r="F250" s="52"/>
      <c r="G250" s="52"/>
    </row>
    <row r="251" spans="1:7" outlineLevel="2" x14ac:dyDescent="0.35">
      <c r="A251" s="96" t="s">
        <v>171</v>
      </c>
      <c r="B251" s="380" t="s">
        <v>48</v>
      </c>
      <c r="C251" s="380"/>
      <c r="D251" s="380"/>
      <c r="E251" s="97" t="s">
        <v>30</v>
      </c>
      <c r="F251" s="96" t="s">
        <v>35</v>
      </c>
      <c r="G251" s="97" t="s">
        <v>17</v>
      </c>
    </row>
    <row r="252" spans="1:7" outlineLevel="2" x14ac:dyDescent="0.35">
      <c r="A252" s="124"/>
      <c r="B252" s="366"/>
      <c r="C252" s="379"/>
      <c r="D252" s="367"/>
      <c r="E252" s="115"/>
      <c r="F252" s="114"/>
      <c r="G252" s="73">
        <f t="shared" ref="G252:G256" si="11">ROUND(E252*F252,2)</f>
        <v>0</v>
      </c>
    </row>
    <row r="253" spans="1:7" outlineLevel="2" x14ac:dyDescent="0.35">
      <c r="A253" s="51"/>
      <c r="B253" s="366"/>
      <c r="C253" s="379"/>
      <c r="D253" s="367"/>
      <c r="E253" s="115"/>
      <c r="F253" s="114"/>
      <c r="G253" s="73">
        <f t="shared" si="11"/>
        <v>0</v>
      </c>
    </row>
    <row r="254" spans="1:7" outlineLevel="2" x14ac:dyDescent="0.35">
      <c r="A254" s="51"/>
      <c r="B254" s="366"/>
      <c r="C254" s="379"/>
      <c r="D254" s="367"/>
      <c r="E254" s="115"/>
      <c r="F254" s="114"/>
      <c r="G254" s="73">
        <f t="shared" si="11"/>
        <v>0</v>
      </c>
    </row>
    <row r="255" spans="1:7" outlineLevel="2" x14ac:dyDescent="0.35">
      <c r="A255" s="51"/>
      <c r="B255" s="366"/>
      <c r="C255" s="379"/>
      <c r="D255" s="367"/>
      <c r="E255" s="115"/>
      <c r="F255" s="114"/>
      <c r="G255" s="73">
        <f t="shared" si="11"/>
        <v>0</v>
      </c>
    </row>
    <row r="256" spans="1:7" outlineLevel="2" x14ac:dyDescent="0.35">
      <c r="A256" s="113" t="s">
        <v>155</v>
      </c>
      <c r="B256" s="366"/>
      <c r="C256" s="379"/>
      <c r="D256" s="367"/>
      <c r="E256" s="115"/>
      <c r="F256" s="114"/>
      <c r="G256" s="73">
        <f t="shared" si="11"/>
        <v>0</v>
      </c>
    </row>
    <row r="257" spans="1:7" outlineLevel="2" x14ac:dyDescent="0.35">
      <c r="F257" s="39" t="s">
        <v>17</v>
      </c>
      <c r="G257" s="75">
        <f>SUM(G252:G256)</f>
        <v>0</v>
      </c>
    </row>
    <row r="258" spans="1:7" outlineLevel="1" x14ac:dyDescent="0.35"/>
    <row r="259" spans="1:7" ht="15.5" x14ac:dyDescent="0.35">
      <c r="F259" s="142" t="s">
        <v>77</v>
      </c>
      <c r="G259" s="140">
        <f>G168+G181+G194+G207+G216+G225+G233+G241+G249+G257</f>
        <v>0</v>
      </c>
    </row>
    <row r="260" spans="1:7" ht="15" thickBot="1" x14ac:dyDescent="0.4"/>
    <row r="261" spans="1:7" ht="54.65" customHeight="1" thickBot="1" x14ac:dyDescent="0.4">
      <c r="A261" s="86" t="s">
        <v>6</v>
      </c>
      <c r="B261" s="423" t="s">
        <v>97</v>
      </c>
      <c r="C261" s="424"/>
      <c r="D261" s="424"/>
      <c r="E261" s="424"/>
      <c r="F261" s="424"/>
      <c r="G261" s="425"/>
    </row>
    <row r="262" spans="1:7" ht="40.9" customHeight="1" outlineLevel="1" x14ac:dyDescent="0.35">
      <c r="A262" s="383" t="s">
        <v>147</v>
      </c>
      <c r="B262" s="383"/>
      <c r="C262" s="383"/>
      <c r="D262" s="383"/>
      <c r="E262" s="383"/>
      <c r="F262" s="383"/>
      <c r="G262" s="383"/>
    </row>
    <row r="263" spans="1:7" ht="27.65" customHeight="1" outlineLevel="1" x14ac:dyDescent="0.35">
      <c r="A263" s="383" t="s">
        <v>142</v>
      </c>
      <c r="B263" s="383"/>
      <c r="C263" s="383"/>
      <c r="D263" s="383"/>
      <c r="E263" s="383"/>
      <c r="F263" s="383"/>
      <c r="G263" s="383"/>
    </row>
    <row r="264" spans="1:7" ht="14.5" customHeight="1" outlineLevel="1" x14ac:dyDescent="0.35">
      <c r="A264" s="12" t="s">
        <v>96</v>
      </c>
      <c r="B264" s="384" t="s">
        <v>48</v>
      </c>
      <c r="C264" s="385"/>
      <c r="D264" s="386"/>
      <c r="E264" s="13" t="s">
        <v>30</v>
      </c>
      <c r="F264" s="12" t="s">
        <v>35</v>
      </c>
      <c r="G264" s="13" t="s">
        <v>17</v>
      </c>
    </row>
    <row r="265" spans="1:7" outlineLevel="1" x14ac:dyDescent="0.35">
      <c r="A265" s="119"/>
      <c r="B265" s="366"/>
      <c r="C265" s="379"/>
      <c r="D265" s="367"/>
      <c r="E265" s="115"/>
      <c r="F265" s="114"/>
      <c r="G265" s="73">
        <f>ROUND(E265*F265,2)</f>
        <v>0</v>
      </c>
    </row>
    <row r="266" spans="1:7" outlineLevel="1" x14ac:dyDescent="0.35">
      <c r="A266" s="51"/>
      <c r="B266" s="366"/>
      <c r="C266" s="379"/>
      <c r="D266" s="367"/>
      <c r="E266" s="115"/>
      <c r="F266" s="114"/>
      <c r="G266" s="73">
        <f t="shared" ref="G266:G274" si="12">ROUND(E266*F266,2)</f>
        <v>0</v>
      </c>
    </row>
    <row r="267" spans="1:7" outlineLevel="1" x14ac:dyDescent="0.35">
      <c r="A267" s="51"/>
      <c r="B267" s="366"/>
      <c r="C267" s="379"/>
      <c r="D267" s="367"/>
      <c r="E267" s="115"/>
      <c r="F267" s="114"/>
      <c r="G267" s="73">
        <f t="shared" si="12"/>
        <v>0</v>
      </c>
    </row>
    <row r="268" spans="1:7" outlineLevel="1" x14ac:dyDescent="0.35">
      <c r="A268" s="51"/>
      <c r="B268" s="366"/>
      <c r="C268" s="379"/>
      <c r="D268" s="367"/>
      <c r="E268" s="115"/>
      <c r="F268" s="114"/>
      <c r="G268" s="73">
        <f t="shared" si="12"/>
        <v>0</v>
      </c>
    </row>
    <row r="269" spans="1:7" outlineLevel="1" x14ac:dyDescent="0.35">
      <c r="A269" s="51"/>
      <c r="B269" s="366"/>
      <c r="C269" s="379"/>
      <c r="D269" s="367"/>
      <c r="E269" s="115"/>
      <c r="F269" s="114"/>
      <c r="G269" s="73">
        <f t="shared" si="12"/>
        <v>0</v>
      </c>
    </row>
    <row r="270" spans="1:7" outlineLevel="1" x14ac:dyDescent="0.35">
      <c r="A270" s="51"/>
      <c r="B270" s="366"/>
      <c r="C270" s="379"/>
      <c r="D270" s="367"/>
      <c r="E270" s="115"/>
      <c r="F270" s="114"/>
      <c r="G270" s="73">
        <f t="shared" si="12"/>
        <v>0</v>
      </c>
    </row>
    <row r="271" spans="1:7" outlineLevel="1" x14ac:dyDescent="0.35">
      <c r="A271" s="51"/>
      <c r="B271" s="366"/>
      <c r="C271" s="379"/>
      <c r="D271" s="367"/>
      <c r="E271" s="115"/>
      <c r="F271" s="114"/>
      <c r="G271" s="73">
        <f t="shared" si="12"/>
        <v>0</v>
      </c>
    </row>
    <row r="272" spans="1:7" outlineLevel="1" x14ac:dyDescent="0.35">
      <c r="A272" s="51"/>
      <c r="B272" s="366"/>
      <c r="C272" s="379"/>
      <c r="D272" s="367"/>
      <c r="E272" s="115"/>
      <c r="F272" s="114"/>
      <c r="G272" s="73">
        <f t="shared" si="12"/>
        <v>0</v>
      </c>
    </row>
    <row r="273" spans="1:7" outlineLevel="1" x14ac:dyDescent="0.35">
      <c r="A273" s="51"/>
      <c r="B273" s="366"/>
      <c r="C273" s="379"/>
      <c r="D273" s="367"/>
      <c r="E273" s="115"/>
      <c r="F273" s="114"/>
      <c r="G273" s="73">
        <f t="shared" si="12"/>
        <v>0</v>
      </c>
    </row>
    <row r="274" spans="1:7" outlineLevel="1" x14ac:dyDescent="0.35">
      <c r="A274" s="113" t="s">
        <v>155</v>
      </c>
      <c r="B274" s="366"/>
      <c r="C274" s="379"/>
      <c r="D274" s="367"/>
      <c r="E274" s="115"/>
      <c r="F274" s="114"/>
      <c r="G274" s="73">
        <f t="shared" si="12"/>
        <v>0</v>
      </c>
    </row>
    <row r="275" spans="1:7" outlineLevel="1" x14ac:dyDescent="0.35">
      <c r="A275" s="51"/>
      <c r="B275" s="51"/>
      <c r="C275" s="51"/>
      <c r="D275" s="51"/>
      <c r="E275" s="52"/>
      <c r="F275" s="39" t="s">
        <v>17</v>
      </c>
      <c r="G275" s="75">
        <f>SUM(G265:G274)</f>
        <v>0</v>
      </c>
    </row>
    <row r="276" spans="1:7" outlineLevel="1" x14ac:dyDescent="0.35">
      <c r="A276" s="51"/>
      <c r="B276" s="51"/>
      <c r="C276" s="51"/>
      <c r="D276" s="51"/>
      <c r="E276" s="52"/>
      <c r="F276" s="52"/>
      <c r="G276" s="52"/>
    </row>
    <row r="277" spans="1:7" ht="14.5" customHeight="1" outlineLevel="2" x14ac:dyDescent="0.35">
      <c r="A277" s="12" t="s">
        <v>96</v>
      </c>
      <c r="B277" s="380" t="s">
        <v>48</v>
      </c>
      <c r="C277" s="380"/>
      <c r="D277" s="380"/>
      <c r="E277" s="13" t="s">
        <v>30</v>
      </c>
      <c r="F277" s="13" t="s">
        <v>35</v>
      </c>
      <c r="G277" s="13" t="s">
        <v>17</v>
      </c>
    </row>
    <row r="278" spans="1:7" outlineLevel="2" x14ac:dyDescent="0.35">
      <c r="A278" s="119"/>
      <c r="B278" s="366"/>
      <c r="C278" s="379"/>
      <c r="D278" s="367"/>
      <c r="E278" s="115"/>
      <c r="F278" s="114"/>
      <c r="G278" s="73">
        <f t="shared" ref="G278:G287" si="13">ROUND(E278*F278,2)</f>
        <v>0</v>
      </c>
    </row>
    <row r="279" spans="1:7" outlineLevel="2" x14ac:dyDescent="0.35">
      <c r="A279" s="51"/>
      <c r="B279" s="366"/>
      <c r="C279" s="379"/>
      <c r="D279" s="367"/>
      <c r="E279" s="115"/>
      <c r="F279" s="114"/>
      <c r="G279" s="73">
        <f t="shared" si="13"/>
        <v>0</v>
      </c>
    </row>
    <row r="280" spans="1:7" outlineLevel="2" x14ac:dyDescent="0.35">
      <c r="A280" s="51"/>
      <c r="B280" s="366"/>
      <c r="C280" s="379"/>
      <c r="D280" s="367"/>
      <c r="E280" s="115"/>
      <c r="F280" s="114"/>
      <c r="G280" s="73">
        <f t="shared" si="13"/>
        <v>0</v>
      </c>
    </row>
    <row r="281" spans="1:7" outlineLevel="2" x14ac:dyDescent="0.35">
      <c r="A281" s="51"/>
      <c r="B281" s="366"/>
      <c r="C281" s="379"/>
      <c r="D281" s="367"/>
      <c r="E281" s="115"/>
      <c r="F281" s="114"/>
      <c r="G281" s="73">
        <f t="shared" si="13"/>
        <v>0</v>
      </c>
    </row>
    <row r="282" spans="1:7" outlineLevel="2" x14ac:dyDescent="0.35">
      <c r="A282" s="51"/>
      <c r="B282" s="366"/>
      <c r="C282" s="379"/>
      <c r="D282" s="367"/>
      <c r="E282" s="115"/>
      <c r="F282" s="114"/>
      <c r="G282" s="73">
        <f t="shared" si="13"/>
        <v>0</v>
      </c>
    </row>
    <row r="283" spans="1:7" outlineLevel="2" x14ac:dyDescent="0.35">
      <c r="A283" s="51"/>
      <c r="B283" s="366"/>
      <c r="C283" s="379"/>
      <c r="D283" s="367"/>
      <c r="E283" s="115"/>
      <c r="F283" s="114"/>
      <c r="G283" s="73">
        <f t="shared" si="13"/>
        <v>0</v>
      </c>
    </row>
    <row r="284" spans="1:7" outlineLevel="2" x14ac:dyDescent="0.35">
      <c r="A284" s="51"/>
      <c r="B284" s="366"/>
      <c r="C284" s="379"/>
      <c r="D284" s="367"/>
      <c r="E284" s="115"/>
      <c r="F284" s="114"/>
      <c r="G284" s="73">
        <f t="shared" si="13"/>
        <v>0</v>
      </c>
    </row>
    <row r="285" spans="1:7" outlineLevel="2" x14ac:dyDescent="0.35">
      <c r="A285" s="51"/>
      <c r="B285" s="366"/>
      <c r="C285" s="379"/>
      <c r="D285" s="367"/>
      <c r="E285" s="115"/>
      <c r="F285" s="114"/>
      <c r="G285" s="73">
        <f t="shared" si="13"/>
        <v>0</v>
      </c>
    </row>
    <row r="286" spans="1:7" outlineLevel="2" x14ac:dyDescent="0.35">
      <c r="A286" s="51"/>
      <c r="B286" s="366"/>
      <c r="C286" s="379"/>
      <c r="D286" s="367"/>
      <c r="E286" s="115"/>
      <c r="F286" s="114"/>
      <c r="G286" s="73">
        <f t="shared" si="13"/>
        <v>0</v>
      </c>
    </row>
    <row r="287" spans="1:7" outlineLevel="2" x14ac:dyDescent="0.35">
      <c r="A287" s="113" t="s">
        <v>155</v>
      </c>
      <c r="B287" s="366"/>
      <c r="C287" s="379"/>
      <c r="D287" s="367"/>
      <c r="E287" s="115"/>
      <c r="F287" s="114"/>
      <c r="G287" s="73">
        <f t="shared" si="13"/>
        <v>0</v>
      </c>
    </row>
    <row r="288" spans="1:7" outlineLevel="2" x14ac:dyDescent="0.35">
      <c r="A288" s="382"/>
      <c r="B288" s="382"/>
      <c r="C288" s="382"/>
      <c r="D288" s="53"/>
      <c r="E288" s="52"/>
      <c r="F288" s="39" t="s">
        <v>17</v>
      </c>
      <c r="G288" s="75">
        <f>SUM(G278:G287)</f>
        <v>0</v>
      </c>
    </row>
    <row r="289" spans="1:7" outlineLevel="1" x14ac:dyDescent="0.35">
      <c r="A289" s="53"/>
      <c r="B289" s="53"/>
      <c r="C289" s="53"/>
      <c r="D289" s="53"/>
      <c r="E289" s="52"/>
      <c r="F289" s="52"/>
      <c r="G289" s="52"/>
    </row>
    <row r="290" spans="1:7" ht="14.5" customHeight="1" outlineLevel="2" x14ac:dyDescent="0.35">
      <c r="A290" s="12" t="s">
        <v>96</v>
      </c>
      <c r="B290" s="380" t="s">
        <v>48</v>
      </c>
      <c r="C290" s="380"/>
      <c r="D290" s="380"/>
      <c r="E290" s="13" t="s">
        <v>30</v>
      </c>
      <c r="F290" s="12" t="s">
        <v>35</v>
      </c>
      <c r="G290" s="13" t="s">
        <v>17</v>
      </c>
    </row>
    <row r="291" spans="1:7" outlineLevel="2" x14ac:dyDescent="0.35">
      <c r="A291" s="119"/>
      <c r="B291" s="366"/>
      <c r="C291" s="379"/>
      <c r="D291" s="367"/>
      <c r="E291" s="115"/>
      <c r="F291" s="114"/>
      <c r="G291" s="73">
        <f t="shared" ref="G291:G300" si="14">ROUND(E291*F291,2)</f>
        <v>0</v>
      </c>
    </row>
    <row r="292" spans="1:7" outlineLevel="2" x14ac:dyDescent="0.35">
      <c r="A292" s="51"/>
      <c r="B292" s="366"/>
      <c r="C292" s="379"/>
      <c r="D292" s="367"/>
      <c r="E292" s="115"/>
      <c r="F292" s="114"/>
      <c r="G292" s="73">
        <f t="shared" si="14"/>
        <v>0</v>
      </c>
    </row>
    <row r="293" spans="1:7" outlineLevel="2" x14ac:dyDescent="0.35">
      <c r="A293" s="51"/>
      <c r="B293" s="366"/>
      <c r="C293" s="379"/>
      <c r="D293" s="367"/>
      <c r="E293" s="115"/>
      <c r="F293" s="114"/>
      <c r="G293" s="73">
        <f t="shared" si="14"/>
        <v>0</v>
      </c>
    </row>
    <row r="294" spans="1:7" outlineLevel="2" x14ac:dyDescent="0.35">
      <c r="A294" s="51"/>
      <c r="B294" s="366"/>
      <c r="C294" s="379"/>
      <c r="D294" s="367"/>
      <c r="E294" s="115"/>
      <c r="F294" s="114"/>
      <c r="G294" s="73">
        <f t="shared" si="14"/>
        <v>0</v>
      </c>
    </row>
    <row r="295" spans="1:7" outlineLevel="2" x14ac:dyDescent="0.35">
      <c r="A295" s="51"/>
      <c r="B295" s="366"/>
      <c r="C295" s="379"/>
      <c r="D295" s="367"/>
      <c r="E295" s="115"/>
      <c r="F295" s="114"/>
      <c r="G295" s="73">
        <f t="shared" si="14"/>
        <v>0</v>
      </c>
    </row>
    <row r="296" spans="1:7" outlineLevel="2" x14ac:dyDescent="0.35">
      <c r="A296" s="51"/>
      <c r="B296" s="366"/>
      <c r="C296" s="379"/>
      <c r="D296" s="367"/>
      <c r="E296" s="115"/>
      <c r="F296" s="114"/>
      <c r="G296" s="73">
        <f t="shared" si="14"/>
        <v>0</v>
      </c>
    </row>
    <row r="297" spans="1:7" outlineLevel="2" x14ac:dyDescent="0.35">
      <c r="A297" s="51"/>
      <c r="B297" s="366"/>
      <c r="C297" s="379"/>
      <c r="D297" s="367"/>
      <c r="E297" s="115"/>
      <c r="F297" s="114"/>
      <c r="G297" s="73">
        <f t="shared" si="14"/>
        <v>0</v>
      </c>
    </row>
    <row r="298" spans="1:7" outlineLevel="2" x14ac:dyDescent="0.35">
      <c r="A298" s="51"/>
      <c r="B298" s="366"/>
      <c r="C298" s="379"/>
      <c r="D298" s="367"/>
      <c r="E298" s="115"/>
      <c r="F298" s="114"/>
      <c r="G298" s="73">
        <f t="shared" si="14"/>
        <v>0</v>
      </c>
    </row>
    <row r="299" spans="1:7" outlineLevel="2" x14ac:dyDescent="0.35">
      <c r="A299" s="51"/>
      <c r="B299" s="366"/>
      <c r="C299" s="379"/>
      <c r="D299" s="367"/>
      <c r="E299" s="115"/>
      <c r="F299" s="114"/>
      <c r="G299" s="73">
        <f t="shared" si="14"/>
        <v>0</v>
      </c>
    </row>
    <row r="300" spans="1:7" outlineLevel="2" x14ac:dyDescent="0.35">
      <c r="A300" s="113" t="s">
        <v>155</v>
      </c>
      <c r="B300" s="366"/>
      <c r="C300" s="379"/>
      <c r="D300" s="367"/>
      <c r="E300" s="115"/>
      <c r="F300" s="114"/>
      <c r="G300" s="73">
        <f t="shared" si="14"/>
        <v>0</v>
      </c>
    </row>
    <row r="301" spans="1:7" outlineLevel="2" x14ac:dyDescent="0.35">
      <c r="A301" s="382"/>
      <c r="B301" s="382"/>
      <c r="C301" s="382"/>
      <c r="D301" s="53"/>
      <c r="E301" s="52"/>
      <c r="F301" s="39" t="s">
        <v>17</v>
      </c>
      <c r="G301" s="75">
        <f>SUM(G291:G300)</f>
        <v>0</v>
      </c>
    </row>
    <row r="302" spans="1:7" outlineLevel="1" x14ac:dyDescent="0.35">
      <c r="A302" s="53"/>
      <c r="B302" s="53"/>
      <c r="C302" s="53"/>
      <c r="D302" s="53"/>
      <c r="E302" s="52"/>
      <c r="F302" s="52"/>
      <c r="G302" s="52"/>
    </row>
    <row r="303" spans="1:7" ht="14.5" customHeight="1" outlineLevel="2" x14ac:dyDescent="0.35">
      <c r="A303" s="12" t="s">
        <v>96</v>
      </c>
      <c r="B303" s="380" t="s">
        <v>48</v>
      </c>
      <c r="C303" s="380"/>
      <c r="D303" s="380"/>
      <c r="E303" s="13" t="s">
        <v>30</v>
      </c>
      <c r="F303" s="12" t="s">
        <v>35</v>
      </c>
      <c r="G303" s="13" t="s">
        <v>17</v>
      </c>
    </row>
    <row r="304" spans="1:7" outlineLevel="2" x14ac:dyDescent="0.35">
      <c r="A304" s="119"/>
      <c r="B304" s="366"/>
      <c r="C304" s="379"/>
      <c r="D304" s="367"/>
      <c r="E304" s="115"/>
      <c r="F304" s="114"/>
      <c r="G304" s="73">
        <f t="shared" ref="G304:G313" si="15">ROUND(E304*F304,2)</f>
        <v>0</v>
      </c>
    </row>
    <row r="305" spans="1:7" outlineLevel="2" x14ac:dyDescent="0.35">
      <c r="A305" s="51"/>
      <c r="B305" s="366"/>
      <c r="C305" s="379"/>
      <c r="D305" s="367"/>
      <c r="E305" s="115"/>
      <c r="F305" s="114"/>
      <c r="G305" s="73">
        <f t="shared" si="15"/>
        <v>0</v>
      </c>
    </row>
    <row r="306" spans="1:7" outlineLevel="2" x14ac:dyDescent="0.35">
      <c r="A306" s="51"/>
      <c r="B306" s="366"/>
      <c r="C306" s="379"/>
      <c r="D306" s="367"/>
      <c r="E306" s="115"/>
      <c r="F306" s="114"/>
      <c r="G306" s="73">
        <f t="shared" si="15"/>
        <v>0</v>
      </c>
    </row>
    <row r="307" spans="1:7" outlineLevel="2" x14ac:dyDescent="0.35">
      <c r="A307" s="51"/>
      <c r="B307" s="366"/>
      <c r="C307" s="379"/>
      <c r="D307" s="367"/>
      <c r="E307" s="115"/>
      <c r="F307" s="114"/>
      <c r="G307" s="73">
        <f t="shared" si="15"/>
        <v>0</v>
      </c>
    </row>
    <row r="308" spans="1:7" outlineLevel="2" x14ac:dyDescent="0.35">
      <c r="A308" s="51"/>
      <c r="B308" s="366"/>
      <c r="C308" s="379"/>
      <c r="D308" s="367"/>
      <c r="E308" s="115"/>
      <c r="F308" s="114"/>
      <c r="G308" s="73">
        <f t="shared" si="15"/>
        <v>0</v>
      </c>
    </row>
    <row r="309" spans="1:7" outlineLevel="2" x14ac:dyDescent="0.35">
      <c r="A309" s="51"/>
      <c r="B309" s="366"/>
      <c r="C309" s="379"/>
      <c r="D309" s="367"/>
      <c r="E309" s="115"/>
      <c r="F309" s="114"/>
      <c r="G309" s="73">
        <f t="shared" si="15"/>
        <v>0</v>
      </c>
    </row>
    <row r="310" spans="1:7" outlineLevel="2" x14ac:dyDescent="0.35">
      <c r="A310" s="51"/>
      <c r="B310" s="366"/>
      <c r="C310" s="379"/>
      <c r="D310" s="367"/>
      <c r="E310" s="115"/>
      <c r="F310" s="114"/>
      <c r="G310" s="73">
        <f t="shared" si="15"/>
        <v>0</v>
      </c>
    </row>
    <row r="311" spans="1:7" outlineLevel="2" x14ac:dyDescent="0.35">
      <c r="A311" s="51"/>
      <c r="B311" s="366"/>
      <c r="C311" s="379"/>
      <c r="D311" s="367"/>
      <c r="E311" s="115"/>
      <c r="F311" s="114"/>
      <c r="G311" s="73">
        <f t="shared" si="15"/>
        <v>0</v>
      </c>
    </row>
    <row r="312" spans="1:7" outlineLevel="2" x14ac:dyDescent="0.35">
      <c r="A312" s="51"/>
      <c r="B312" s="366"/>
      <c r="C312" s="379"/>
      <c r="D312" s="367"/>
      <c r="E312" s="115"/>
      <c r="F312" s="114"/>
      <c r="G312" s="73">
        <f t="shared" si="15"/>
        <v>0</v>
      </c>
    </row>
    <row r="313" spans="1:7" outlineLevel="2" x14ac:dyDescent="0.35">
      <c r="A313" s="113" t="s">
        <v>155</v>
      </c>
      <c r="B313" s="366"/>
      <c r="C313" s="379"/>
      <c r="D313" s="367"/>
      <c r="E313" s="115"/>
      <c r="F313" s="114"/>
      <c r="G313" s="73">
        <f t="shared" si="15"/>
        <v>0</v>
      </c>
    </row>
    <row r="314" spans="1:7" outlineLevel="2" x14ac:dyDescent="0.35">
      <c r="F314" s="39" t="s">
        <v>17</v>
      </c>
      <c r="G314" s="75">
        <f>SUM(G304:G313)</f>
        <v>0</v>
      </c>
    </row>
    <row r="315" spans="1:7" outlineLevel="1" x14ac:dyDescent="0.35">
      <c r="F315" s="52"/>
      <c r="G315" s="52"/>
    </row>
    <row r="316" spans="1:7" ht="14.5" customHeight="1" outlineLevel="2" x14ac:dyDescent="0.35">
      <c r="A316" s="12" t="s">
        <v>96</v>
      </c>
      <c r="B316" s="380" t="s">
        <v>48</v>
      </c>
      <c r="C316" s="380"/>
      <c r="D316" s="380"/>
      <c r="E316" s="13" t="s">
        <v>30</v>
      </c>
      <c r="F316" s="12" t="s">
        <v>35</v>
      </c>
      <c r="G316" s="13" t="s">
        <v>17</v>
      </c>
    </row>
    <row r="317" spans="1:7" outlineLevel="2" x14ac:dyDescent="0.35">
      <c r="A317" s="119"/>
      <c r="B317" s="366"/>
      <c r="C317" s="379"/>
      <c r="D317" s="367"/>
      <c r="E317" s="115"/>
      <c r="F317" s="114"/>
      <c r="G317" s="73">
        <f t="shared" ref="G317:G322" si="16">ROUND(E317*F317,2)</f>
        <v>0</v>
      </c>
    </row>
    <row r="318" spans="1:7" outlineLevel="2" x14ac:dyDescent="0.35">
      <c r="A318" s="51"/>
      <c r="B318" s="366"/>
      <c r="C318" s="379"/>
      <c r="D318" s="367"/>
      <c r="E318" s="115"/>
      <c r="F318" s="114"/>
      <c r="G318" s="73">
        <f t="shared" si="16"/>
        <v>0</v>
      </c>
    </row>
    <row r="319" spans="1:7" outlineLevel="2" x14ac:dyDescent="0.35">
      <c r="A319" s="51"/>
      <c r="B319" s="366"/>
      <c r="C319" s="379"/>
      <c r="D319" s="367"/>
      <c r="E319" s="115"/>
      <c r="F319" s="114"/>
      <c r="G319" s="73">
        <f t="shared" si="16"/>
        <v>0</v>
      </c>
    </row>
    <row r="320" spans="1:7" outlineLevel="2" x14ac:dyDescent="0.35">
      <c r="A320" s="51"/>
      <c r="B320" s="366"/>
      <c r="C320" s="379"/>
      <c r="D320" s="367"/>
      <c r="E320" s="115"/>
      <c r="F320" s="114"/>
      <c r="G320" s="73">
        <f t="shared" si="16"/>
        <v>0</v>
      </c>
    </row>
    <row r="321" spans="1:7" outlineLevel="2" x14ac:dyDescent="0.35">
      <c r="A321" s="51"/>
      <c r="B321" s="366"/>
      <c r="C321" s="379"/>
      <c r="D321" s="367"/>
      <c r="E321" s="115"/>
      <c r="F321" s="114"/>
      <c r="G321" s="73">
        <f t="shared" si="16"/>
        <v>0</v>
      </c>
    </row>
    <row r="322" spans="1:7" outlineLevel="2" x14ac:dyDescent="0.35">
      <c r="A322" s="113" t="s">
        <v>155</v>
      </c>
      <c r="B322" s="366"/>
      <c r="C322" s="379"/>
      <c r="D322" s="367"/>
      <c r="E322" s="115"/>
      <c r="F322" s="114"/>
      <c r="G322" s="73">
        <f t="shared" si="16"/>
        <v>0</v>
      </c>
    </row>
    <row r="323" spans="1:7" outlineLevel="2" x14ac:dyDescent="0.35">
      <c r="F323" s="39" t="s">
        <v>17</v>
      </c>
      <c r="G323" s="75">
        <f>SUM(G317:G322)</f>
        <v>0</v>
      </c>
    </row>
    <row r="324" spans="1:7" outlineLevel="1" x14ac:dyDescent="0.35">
      <c r="F324" s="52"/>
      <c r="G324" s="52"/>
    </row>
    <row r="325" spans="1:7" ht="14.5" customHeight="1" outlineLevel="2" x14ac:dyDescent="0.35">
      <c r="A325" s="12" t="s">
        <v>96</v>
      </c>
      <c r="B325" s="380" t="s">
        <v>48</v>
      </c>
      <c r="C325" s="380"/>
      <c r="D325" s="380"/>
      <c r="E325" s="13" t="s">
        <v>30</v>
      </c>
      <c r="F325" s="12" t="s">
        <v>35</v>
      </c>
      <c r="G325" s="13" t="s">
        <v>17</v>
      </c>
    </row>
    <row r="326" spans="1:7" outlineLevel="2" x14ac:dyDescent="0.35">
      <c r="A326" s="119"/>
      <c r="B326" s="366"/>
      <c r="C326" s="379"/>
      <c r="D326" s="367"/>
      <c r="E326" s="115"/>
      <c r="F326" s="114"/>
      <c r="G326" s="73">
        <f t="shared" ref="G326:G331" si="17">ROUND(E326*F326,2)</f>
        <v>0</v>
      </c>
    </row>
    <row r="327" spans="1:7" outlineLevel="2" x14ac:dyDescent="0.35">
      <c r="A327" s="51"/>
      <c r="B327" s="366"/>
      <c r="C327" s="379"/>
      <c r="D327" s="367"/>
      <c r="E327" s="115"/>
      <c r="F327" s="114"/>
      <c r="G327" s="73">
        <f t="shared" si="17"/>
        <v>0</v>
      </c>
    </row>
    <row r="328" spans="1:7" outlineLevel="2" x14ac:dyDescent="0.35">
      <c r="A328" s="51"/>
      <c r="B328" s="366"/>
      <c r="C328" s="379"/>
      <c r="D328" s="367"/>
      <c r="E328" s="115"/>
      <c r="F328" s="114"/>
      <c r="G328" s="73">
        <f t="shared" si="17"/>
        <v>0</v>
      </c>
    </row>
    <row r="329" spans="1:7" outlineLevel="2" x14ac:dyDescent="0.35">
      <c r="A329" s="51"/>
      <c r="B329" s="366"/>
      <c r="C329" s="379"/>
      <c r="D329" s="367"/>
      <c r="E329" s="115"/>
      <c r="F329" s="114"/>
      <c r="G329" s="73">
        <f t="shared" si="17"/>
        <v>0</v>
      </c>
    </row>
    <row r="330" spans="1:7" outlineLevel="2" x14ac:dyDescent="0.35">
      <c r="A330" s="51"/>
      <c r="B330" s="366"/>
      <c r="C330" s="379"/>
      <c r="D330" s="367"/>
      <c r="E330" s="115"/>
      <c r="F330" s="114"/>
      <c r="G330" s="73">
        <f t="shared" si="17"/>
        <v>0</v>
      </c>
    </row>
    <row r="331" spans="1:7" outlineLevel="2" x14ac:dyDescent="0.35">
      <c r="A331" s="113" t="s">
        <v>155</v>
      </c>
      <c r="B331" s="366"/>
      <c r="C331" s="379"/>
      <c r="D331" s="367"/>
      <c r="E331" s="115"/>
      <c r="F331" s="114"/>
      <c r="G331" s="73">
        <f t="shared" si="17"/>
        <v>0</v>
      </c>
    </row>
    <row r="332" spans="1:7" outlineLevel="2" x14ac:dyDescent="0.35">
      <c r="F332" s="39" t="s">
        <v>17</v>
      </c>
      <c r="G332" s="75">
        <f>SUM(G326:G331)</f>
        <v>0</v>
      </c>
    </row>
    <row r="333" spans="1:7" outlineLevel="1" x14ac:dyDescent="0.35">
      <c r="F333" s="52"/>
      <c r="G333" s="52"/>
    </row>
    <row r="334" spans="1:7" ht="14.5" customHeight="1" outlineLevel="2" x14ac:dyDescent="0.35">
      <c r="A334" s="12" t="s">
        <v>96</v>
      </c>
      <c r="B334" s="380" t="s">
        <v>48</v>
      </c>
      <c r="C334" s="380"/>
      <c r="D334" s="380"/>
      <c r="E334" s="13" t="s">
        <v>30</v>
      </c>
      <c r="F334" s="12" t="s">
        <v>35</v>
      </c>
      <c r="G334" s="13" t="s">
        <v>17</v>
      </c>
    </row>
    <row r="335" spans="1:7" outlineLevel="2" x14ac:dyDescent="0.35">
      <c r="A335" s="119"/>
      <c r="B335" s="366"/>
      <c r="C335" s="379"/>
      <c r="D335" s="367"/>
      <c r="E335" s="115"/>
      <c r="F335" s="114"/>
      <c r="G335" s="73">
        <f t="shared" ref="G335:G339" si="18">ROUND(E335*F335,2)</f>
        <v>0</v>
      </c>
    </row>
    <row r="336" spans="1:7" outlineLevel="2" x14ac:dyDescent="0.35">
      <c r="A336" s="51"/>
      <c r="B336" s="366"/>
      <c r="C336" s="379"/>
      <c r="D336" s="367"/>
      <c r="E336" s="115"/>
      <c r="F336" s="114"/>
      <c r="G336" s="73">
        <f t="shared" si="18"/>
        <v>0</v>
      </c>
    </row>
    <row r="337" spans="1:7" outlineLevel="2" x14ac:dyDescent="0.35">
      <c r="A337" s="51"/>
      <c r="B337" s="366"/>
      <c r="C337" s="379"/>
      <c r="D337" s="367"/>
      <c r="E337" s="115"/>
      <c r="F337" s="114"/>
      <c r="G337" s="73">
        <f t="shared" si="18"/>
        <v>0</v>
      </c>
    </row>
    <row r="338" spans="1:7" outlineLevel="2" x14ac:dyDescent="0.35">
      <c r="A338" s="51"/>
      <c r="B338" s="366"/>
      <c r="C338" s="379"/>
      <c r="D338" s="367"/>
      <c r="E338" s="115"/>
      <c r="F338" s="114"/>
      <c r="G338" s="73">
        <f t="shared" si="18"/>
        <v>0</v>
      </c>
    </row>
    <row r="339" spans="1:7" outlineLevel="2" x14ac:dyDescent="0.35">
      <c r="A339" s="113" t="s">
        <v>155</v>
      </c>
      <c r="B339" s="366"/>
      <c r="C339" s="379"/>
      <c r="D339" s="367"/>
      <c r="E339" s="115"/>
      <c r="F339" s="114"/>
      <c r="G339" s="73">
        <f t="shared" si="18"/>
        <v>0</v>
      </c>
    </row>
    <row r="340" spans="1:7" outlineLevel="2" x14ac:dyDescent="0.35">
      <c r="F340" s="39" t="s">
        <v>17</v>
      </c>
      <c r="G340" s="75">
        <f>SUM(G335:G339)</f>
        <v>0</v>
      </c>
    </row>
    <row r="341" spans="1:7" outlineLevel="1" x14ac:dyDescent="0.35">
      <c r="F341" s="52"/>
      <c r="G341" s="52"/>
    </row>
    <row r="342" spans="1:7" ht="14.5" customHeight="1" outlineLevel="2" x14ac:dyDescent="0.35">
      <c r="A342" s="12" t="s">
        <v>96</v>
      </c>
      <c r="B342" s="380" t="s">
        <v>48</v>
      </c>
      <c r="C342" s="380"/>
      <c r="D342" s="380"/>
      <c r="E342" s="13" t="s">
        <v>30</v>
      </c>
      <c r="F342" s="12" t="s">
        <v>35</v>
      </c>
      <c r="G342" s="13" t="s">
        <v>17</v>
      </c>
    </row>
    <row r="343" spans="1:7" outlineLevel="2" x14ac:dyDescent="0.35">
      <c r="A343" s="119"/>
      <c r="B343" s="366"/>
      <c r="C343" s="379"/>
      <c r="D343" s="367"/>
      <c r="E343" s="115"/>
      <c r="F343" s="114"/>
      <c r="G343" s="73">
        <f t="shared" ref="G343:G347" si="19">ROUND(E343*F343,2)</f>
        <v>0</v>
      </c>
    </row>
    <row r="344" spans="1:7" outlineLevel="2" x14ac:dyDescent="0.35">
      <c r="A344" s="51"/>
      <c r="B344" s="366"/>
      <c r="C344" s="379"/>
      <c r="D344" s="367"/>
      <c r="E344" s="115"/>
      <c r="F344" s="114"/>
      <c r="G344" s="73">
        <f t="shared" si="19"/>
        <v>0</v>
      </c>
    </row>
    <row r="345" spans="1:7" outlineLevel="2" x14ac:dyDescent="0.35">
      <c r="A345" s="51"/>
      <c r="B345" s="366"/>
      <c r="C345" s="379"/>
      <c r="D345" s="367"/>
      <c r="E345" s="115"/>
      <c r="F345" s="114"/>
      <c r="G345" s="73">
        <f t="shared" si="19"/>
        <v>0</v>
      </c>
    </row>
    <row r="346" spans="1:7" outlineLevel="2" x14ac:dyDescent="0.35">
      <c r="A346" s="51"/>
      <c r="B346" s="366"/>
      <c r="C346" s="379"/>
      <c r="D346" s="367"/>
      <c r="E346" s="115"/>
      <c r="F346" s="114"/>
      <c r="G346" s="73">
        <f t="shared" si="19"/>
        <v>0</v>
      </c>
    </row>
    <row r="347" spans="1:7" outlineLevel="2" x14ac:dyDescent="0.35">
      <c r="A347" s="113" t="s">
        <v>155</v>
      </c>
      <c r="B347" s="366"/>
      <c r="C347" s="379"/>
      <c r="D347" s="367"/>
      <c r="E347" s="115"/>
      <c r="F347" s="114"/>
      <c r="G347" s="73">
        <f t="shared" si="19"/>
        <v>0</v>
      </c>
    </row>
    <row r="348" spans="1:7" outlineLevel="2" x14ac:dyDescent="0.35">
      <c r="F348" s="39" t="s">
        <v>17</v>
      </c>
      <c r="G348" s="75">
        <f>SUM(G343:G347)</f>
        <v>0</v>
      </c>
    </row>
    <row r="349" spans="1:7" outlineLevel="1" x14ac:dyDescent="0.35">
      <c r="F349" s="52"/>
      <c r="G349" s="52"/>
    </row>
    <row r="350" spans="1:7" outlineLevel="2" x14ac:dyDescent="0.35">
      <c r="A350" s="60" t="s">
        <v>96</v>
      </c>
      <c r="B350" s="380" t="s">
        <v>48</v>
      </c>
      <c r="C350" s="380"/>
      <c r="D350" s="380"/>
      <c r="E350" s="59" t="s">
        <v>30</v>
      </c>
      <c r="F350" s="60" t="s">
        <v>35</v>
      </c>
      <c r="G350" s="59" t="s">
        <v>17</v>
      </c>
    </row>
    <row r="351" spans="1:7" outlineLevel="2" x14ac:dyDescent="0.35">
      <c r="A351" s="119"/>
      <c r="B351" s="366"/>
      <c r="C351" s="379"/>
      <c r="D351" s="367"/>
      <c r="E351" s="115"/>
      <c r="F351" s="114"/>
      <c r="G351" s="73">
        <f t="shared" ref="G351:G355" si="20">ROUND(E351*F351,2)</f>
        <v>0</v>
      </c>
    </row>
    <row r="352" spans="1:7" outlineLevel="2" x14ac:dyDescent="0.35">
      <c r="A352" s="51"/>
      <c r="B352" s="366"/>
      <c r="C352" s="379"/>
      <c r="D352" s="367"/>
      <c r="E352" s="115"/>
      <c r="F352" s="114"/>
      <c r="G352" s="73">
        <f t="shared" si="20"/>
        <v>0</v>
      </c>
    </row>
    <row r="353" spans="1:7" outlineLevel="2" x14ac:dyDescent="0.35">
      <c r="A353" s="51"/>
      <c r="B353" s="366"/>
      <c r="C353" s="379"/>
      <c r="D353" s="367"/>
      <c r="E353" s="115"/>
      <c r="F353" s="114"/>
      <c r="G353" s="73">
        <f t="shared" si="20"/>
        <v>0</v>
      </c>
    </row>
    <row r="354" spans="1:7" outlineLevel="2" x14ac:dyDescent="0.35">
      <c r="A354" s="51"/>
      <c r="B354" s="366"/>
      <c r="C354" s="379"/>
      <c r="D354" s="367"/>
      <c r="E354" s="115"/>
      <c r="F354" s="114"/>
      <c r="G354" s="73">
        <f t="shared" si="20"/>
        <v>0</v>
      </c>
    </row>
    <row r="355" spans="1:7" outlineLevel="2" x14ac:dyDescent="0.35">
      <c r="A355" s="113" t="s">
        <v>155</v>
      </c>
      <c r="B355" s="366"/>
      <c r="C355" s="379"/>
      <c r="D355" s="367"/>
      <c r="E355" s="115"/>
      <c r="F355" s="114"/>
      <c r="G355" s="73">
        <f t="shared" si="20"/>
        <v>0</v>
      </c>
    </row>
    <row r="356" spans="1:7" outlineLevel="2" x14ac:dyDescent="0.35">
      <c r="F356" s="39" t="s">
        <v>17</v>
      </c>
      <c r="G356" s="75">
        <f>SUM(G351:G355)</f>
        <v>0</v>
      </c>
    </row>
    <row r="357" spans="1:7" outlineLevel="1" x14ac:dyDescent="0.35">
      <c r="F357" s="52"/>
      <c r="G357" s="52"/>
    </row>
    <row r="358" spans="1:7" outlineLevel="2" x14ac:dyDescent="0.35">
      <c r="A358" s="60" t="s">
        <v>96</v>
      </c>
      <c r="B358" s="380" t="s">
        <v>48</v>
      </c>
      <c r="C358" s="380"/>
      <c r="D358" s="380"/>
      <c r="E358" s="59" t="s">
        <v>30</v>
      </c>
      <c r="F358" s="60" t="s">
        <v>35</v>
      </c>
      <c r="G358" s="59" t="s">
        <v>17</v>
      </c>
    </row>
    <row r="359" spans="1:7" outlineLevel="2" x14ac:dyDescent="0.35">
      <c r="A359" s="119"/>
      <c r="B359" s="366"/>
      <c r="C359" s="379"/>
      <c r="D359" s="367"/>
      <c r="E359" s="115"/>
      <c r="F359" s="114"/>
      <c r="G359" s="73">
        <f t="shared" ref="G359:G363" si="21">ROUND(E359*F359,2)</f>
        <v>0</v>
      </c>
    </row>
    <row r="360" spans="1:7" outlineLevel="2" x14ac:dyDescent="0.35">
      <c r="A360" s="51"/>
      <c r="B360" s="366"/>
      <c r="C360" s="379"/>
      <c r="D360" s="367"/>
      <c r="E360" s="115"/>
      <c r="F360" s="114"/>
      <c r="G360" s="73">
        <f t="shared" si="21"/>
        <v>0</v>
      </c>
    </row>
    <row r="361" spans="1:7" outlineLevel="2" x14ac:dyDescent="0.35">
      <c r="A361" s="51"/>
      <c r="B361" s="366"/>
      <c r="C361" s="379"/>
      <c r="D361" s="367"/>
      <c r="E361" s="115"/>
      <c r="F361" s="114"/>
      <c r="G361" s="73">
        <f t="shared" si="21"/>
        <v>0</v>
      </c>
    </row>
    <row r="362" spans="1:7" outlineLevel="2" x14ac:dyDescent="0.35">
      <c r="A362" s="51"/>
      <c r="B362" s="366"/>
      <c r="C362" s="379"/>
      <c r="D362" s="367"/>
      <c r="E362" s="115"/>
      <c r="F362" s="114"/>
      <c r="G362" s="73">
        <f t="shared" si="21"/>
        <v>0</v>
      </c>
    </row>
    <row r="363" spans="1:7" outlineLevel="2" x14ac:dyDescent="0.35">
      <c r="A363" s="113" t="s">
        <v>155</v>
      </c>
      <c r="B363" s="366"/>
      <c r="C363" s="379"/>
      <c r="D363" s="367"/>
      <c r="E363" s="115"/>
      <c r="F363" s="114"/>
      <c r="G363" s="73">
        <f t="shared" si="21"/>
        <v>0</v>
      </c>
    </row>
    <row r="364" spans="1:7" outlineLevel="2" x14ac:dyDescent="0.35">
      <c r="F364" s="39" t="s">
        <v>17</v>
      </c>
      <c r="G364" s="75">
        <f>SUM(G359:G363)</f>
        <v>0</v>
      </c>
    </row>
    <row r="365" spans="1:7" outlineLevel="1" x14ac:dyDescent="0.35">
      <c r="F365" s="52"/>
      <c r="G365" s="52"/>
    </row>
    <row r="366" spans="1:7" ht="15.5" x14ac:dyDescent="0.35">
      <c r="F366" s="142" t="s">
        <v>75</v>
      </c>
      <c r="G366" s="140">
        <f>G275+G288+G301+G314+G323+G332+G340+G348+G356+G364</f>
        <v>0</v>
      </c>
    </row>
    <row r="367" spans="1:7" ht="15" thickBot="1" x14ac:dyDescent="0.4"/>
    <row r="368" spans="1:7" ht="40.9" customHeight="1" thickBot="1" x14ac:dyDescent="0.4">
      <c r="A368" s="86" t="s">
        <v>13</v>
      </c>
      <c r="B368" s="423" t="s">
        <v>252</v>
      </c>
      <c r="C368" s="424"/>
      <c r="D368" s="424"/>
      <c r="E368" s="424"/>
      <c r="F368" s="424"/>
      <c r="G368" s="425"/>
    </row>
    <row r="369" spans="1:7" outlineLevel="1" x14ac:dyDescent="0.35">
      <c r="A369" s="384" t="s">
        <v>38</v>
      </c>
      <c r="B369" s="386"/>
      <c r="C369" s="384" t="s">
        <v>135</v>
      </c>
      <c r="D369" s="385"/>
      <c r="E369" s="385"/>
      <c r="F369" s="386"/>
      <c r="G369" s="13" t="s">
        <v>17</v>
      </c>
    </row>
    <row r="370" spans="1:7" outlineLevel="1" x14ac:dyDescent="0.35">
      <c r="A370" s="418"/>
      <c r="B370" s="418"/>
      <c r="C370" s="435"/>
      <c r="D370" s="436"/>
      <c r="E370" s="436"/>
      <c r="F370" s="437"/>
      <c r="G370" s="120"/>
    </row>
    <row r="371" spans="1:7" outlineLevel="1" x14ac:dyDescent="0.35">
      <c r="A371" s="418"/>
      <c r="B371" s="418"/>
      <c r="C371" s="435"/>
      <c r="D371" s="436"/>
      <c r="E371" s="436"/>
      <c r="F371" s="437"/>
      <c r="G371" s="120"/>
    </row>
    <row r="372" spans="1:7" outlineLevel="1" x14ac:dyDescent="0.35">
      <c r="A372" s="418"/>
      <c r="B372" s="418"/>
      <c r="C372" s="435"/>
      <c r="D372" s="436"/>
      <c r="E372" s="436"/>
      <c r="F372" s="437"/>
      <c r="G372" s="120"/>
    </row>
    <row r="373" spans="1:7" outlineLevel="1" x14ac:dyDescent="0.35">
      <c r="A373" s="418"/>
      <c r="B373" s="418"/>
      <c r="C373" s="435"/>
      <c r="D373" s="436"/>
      <c r="E373" s="436"/>
      <c r="F373" s="437"/>
      <c r="G373" s="120"/>
    </row>
    <row r="374" spans="1:7" outlineLevel="1" x14ac:dyDescent="0.35">
      <c r="A374" s="418"/>
      <c r="B374" s="418"/>
      <c r="C374" s="435"/>
      <c r="D374" s="436"/>
      <c r="E374" s="436"/>
      <c r="F374" s="437"/>
      <c r="G374" s="120"/>
    </row>
    <row r="375" spans="1:7" outlineLevel="2" x14ac:dyDescent="0.35">
      <c r="A375" s="418"/>
      <c r="B375" s="418"/>
      <c r="C375" s="435"/>
      <c r="D375" s="436"/>
      <c r="E375" s="436"/>
      <c r="F375" s="437"/>
      <c r="G375" s="120"/>
    </row>
    <row r="376" spans="1:7" outlineLevel="2" x14ac:dyDescent="0.35">
      <c r="A376" s="418"/>
      <c r="B376" s="418"/>
      <c r="C376" s="435"/>
      <c r="D376" s="436"/>
      <c r="E376" s="436"/>
      <c r="F376" s="437"/>
      <c r="G376" s="120"/>
    </row>
    <row r="377" spans="1:7" outlineLevel="2" x14ac:dyDescent="0.35">
      <c r="A377" s="418"/>
      <c r="B377" s="418"/>
      <c r="C377" s="435"/>
      <c r="D377" s="436"/>
      <c r="E377" s="436"/>
      <c r="F377" s="437"/>
      <c r="G377" s="120"/>
    </row>
    <row r="378" spans="1:7" outlineLevel="2" x14ac:dyDescent="0.35">
      <c r="A378" s="418"/>
      <c r="B378" s="418"/>
      <c r="C378" s="435"/>
      <c r="D378" s="436"/>
      <c r="E378" s="436"/>
      <c r="F378" s="437"/>
      <c r="G378" s="120"/>
    </row>
    <row r="379" spans="1:7" ht="15" customHeight="1" outlineLevel="2" x14ac:dyDescent="0.35">
      <c r="A379" s="418"/>
      <c r="B379" s="418"/>
      <c r="C379" s="435"/>
      <c r="D379" s="436"/>
      <c r="E379" s="436"/>
      <c r="F379" s="437"/>
      <c r="G379" s="120"/>
    </row>
    <row r="380" spans="1:7" ht="15.5" x14ac:dyDescent="0.35">
      <c r="F380" s="90" t="s">
        <v>76</v>
      </c>
      <c r="G380" s="140">
        <f>SUM(G370:G379)</f>
        <v>0</v>
      </c>
    </row>
    <row r="381" spans="1:7" ht="15" thickBot="1" x14ac:dyDescent="0.4"/>
    <row r="382" spans="1:7" ht="69.650000000000006" customHeight="1" thickBot="1" x14ac:dyDescent="0.4">
      <c r="A382" s="86" t="s">
        <v>7</v>
      </c>
      <c r="B382" s="423" t="s">
        <v>213</v>
      </c>
      <c r="C382" s="424"/>
      <c r="D382" s="424"/>
      <c r="E382" s="424"/>
      <c r="F382" s="424"/>
      <c r="G382" s="425"/>
    </row>
    <row r="383" spans="1:7" outlineLevel="1" x14ac:dyDescent="0.35"/>
    <row r="384" spans="1:7" ht="18.5" outlineLevel="1" collapsed="1" x14ac:dyDescent="0.35">
      <c r="A384" s="426" t="s">
        <v>138</v>
      </c>
      <c r="B384" s="427"/>
      <c r="C384" s="427"/>
      <c r="D384" s="427"/>
      <c r="E384" s="427"/>
      <c r="F384" s="427"/>
      <c r="G384" s="427"/>
    </row>
    <row r="385" spans="1:7" ht="43.5" hidden="1" outlineLevel="2" x14ac:dyDescent="0.35">
      <c r="A385" s="15" t="s">
        <v>105</v>
      </c>
      <c r="B385" s="50" t="s">
        <v>107</v>
      </c>
      <c r="C385" s="50" t="s">
        <v>108</v>
      </c>
      <c r="D385" s="50" t="s">
        <v>109</v>
      </c>
      <c r="E385" s="15" t="s">
        <v>103</v>
      </c>
      <c r="F385" s="50" t="s">
        <v>120</v>
      </c>
      <c r="G385" s="15" t="s">
        <v>17</v>
      </c>
    </row>
    <row r="386" spans="1:7" hidden="1" outlineLevel="2" x14ac:dyDescent="0.35">
      <c r="A386" s="242"/>
      <c r="B386" s="243"/>
      <c r="C386" s="244"/>
      <c r="D386" s="245"/>
      <c r="E386" s="244"/>
      <c r="F386" s="246"/>
      <c r="G386" s="73">
        <f>E386*F386</f>
        <v>0</v>
      </c>
    </row>
    <row r="387" spans="1:7" hidden="1" outlineLevel="2" x14ac:dyDescent="0.35">
      <c r="A387" s="242"/>
      <c r="B387" s="243"/>
      <c r="C387" s="244"/>
      <c r="D387" s="245"/>
      <c r="E387" s="244"/>
      <c r="F387" s="246"/>
      <c r="G387" s="73">
        <f>E387*F387</f>
        <v>0</v>
      </c>
    </row>
    <row r="388" spans="1:7" hidden="1" outlineLevel="2" x14ac:dyDescent="0.35">
      <c r="A388" s="242"/>
      <c r="B388" s="243"/>
      <c r="C388" s="244"/>
      <c r="D388" s="245"/>
      <c r="E388" s="244"/>
      <c r="F388" s="246"/>
      <c r="G388" s="73">
        <f>E388*F388</f>
        <v>0</v>
      </c>
    </row>
    <row r="389" spans="1:7" hidden="1" outlineLevel="2" x14ac:dyDescent="0.35">
      <c r="A389" s="242"/>
      <c r="B389" s="243"/>
      <c r="C389" s="244"/>
      <c r="D389" s="245"/>
      <c r="E389" s="244"/>
      <c r="F389" s="246"/>
      <c r="G389" s="73">
        <f>E389*F389</f>
        <v>0</v>
      </c>
    </row>
    <row r="390" spans="1:7" hidden="1" outlineLevel="2" x14ac:dyDescent="0.35">
      <c r="A390" s="242"/>
      <c r="B390" s="243"/>
      <c r="C390" s="244"/>
      <c r="D390" s="245"/>
      <c r="E390" s="244"/>
      <c r="F390" s="246"/>
      <c r="G390" s="73">
        <f>E390*F390</f>
        <v>0</v>
      </c>
    </row>
    <row r="391" spans="1:7" hidden="1" outlineLevel="2" x14ac:dyDescent="0.35">
      <c r="F391" s="39" t="s">
        <v>17</v>
      </c>
      <c r="G391" s="75">
        <f>SUM(G386:G390)</f>
        <v>0</v>
      </c>
    </row>
    <row r="392" spans="1:7" outlineLevel="1" x14ac:dyDescent="0.35"/>
    <row r="393" spans="1:7" ht="18.5" outlineLevel="1" collapsed="1" x14ac:dyDescent="0.35">
      <c r="A393" s="426" t="s">
        <v>139</v>
      </c>
      <c r="B393" s="427"/>
      <c r="C393" s="427"/>
      <c r="D393" s="427"/>
      <c r="E393" s="427"/>
      <c r="F393" s="427"/>
      <c r="G393" s="427"/>
    </row>
    <row r="394" spans="1:7" ht="43.5" hidden="1" outlineLevel="2" x14ac:dyDescent="0.35">
      <c r="A394" s="15" t="s">
        <v>105</v>
      </c>
      <c r="B394" s="50" t="s">
        <v>107</v>
      </c>
      <c r="C394" s="50" t="s">
        <v>108</v>
      </c>
      <c r="D394" s="50" t="s">
        <v>109</v>
      </c>
      <c r="E394" s="15" t="s">
        <v>103</v>
      </c>
      <c r="F394" s="50" t="s">
        <v>120</v>
      </c>
      <c r="G394" s="15" t="s">
        <v>17</v>
      </c>
    </row>
    <row r="395" spans="1:7" hidden="1" outlineLevel="2" x14ac:dyDescent="0.35">
      <c r="A395" s="242"/>
      <c r="B395" s="243"/>
      <c r="C395" s="244"/>
      <c r="D395" s="245"/>
      <c r="E395" s="244"/>
      <c r="F395" s="246"/>
      <c r="G395" s="73">
        <f>E395*F395</f>
        <v>0</v>
      </c>
    </row>
    <row r="396" spans="1:7" hidden="1" outlineLevel="2" x14ac:dyDescent="0.35">
      <c r="A396" s="242"/>
      <c r="B396" s="243"/>
      <c r="C396" s="244"/>
      <c r="D396" s="245"/>
      <c r="E396" s="244"/>
      <c r="F396" s="246"/>
      <c r="G396" s="73">
        <f>E396*F396</f>
        <v>0</v>
      </c>
    </row>
    <row r="397" spans="1:7" hidden="1" outlineLevel="2" x14ac:dyDescent="0.35">
      <c r="A397" s="242"/>
      <c r="B397" s="243"/>
      <c r="C397" s="244"/>
      <c r="D397" s="245"/>
      <c r="E397" s="244"/>
      <c r="F397" s="246"/>
      <c r="G397" s="73">
        <f>E397*F397</f>
        <v>0</v>
      </c>
    </row>
    <row r="398" spans="1:7" hidden="1" outlineLevel="2" x14ac:dyDescent="0.35">
      <c r="A398" s="242"/>
      <c r="B398" s="243"/>
      <c r="C398" s="244"/>
      <c r="D398" s="245"/>
      <c r="E398" s="244"/>
      <c r="F398" s="246"/>
      <c r="G398" s="73">
        <f>E398*F398</f>
        <v>0</v>
      </c>
    </row>
    <row r="399" spans="1:7" hidden="1" outlineLevel="2" x14ac:dyDescent="0.35">
      <c r="A399" s="242"/>
      <c r="B399" s="243"/>
      <c r="C399" s="244"/>
      <c r="D399" s="245"/>
      <c r="E399" s="244"/>
      <c r="F399" s="246"/>
      <c r="G399" s="73">
        <f>E399*F399</f>
        <v>0</v>
      </c>
    </row>
    <row r="400" spans="1:7" hidden="1" outlineLevel="2" x14ac:dyDescent="0.35">
      <c r="F400" s="39" t="s">
        <v>17</v>
      </c>
      <c r="G400" s="75">
        <f>SUM(G395:G399)</f>
        <v>0</v>
      </c>
    </row>
    <row r="401" spans="1:7" outlineLevel="1" x14ac:dyDescent="0.35"/>
    <row r="402" spans="1:7" ht="18.5" x14ac:dyDescent="0.45">
      <c r="F402" s="90" t="s">
        <v>140</v>
      </c>
      <c r="G402" s="88">
        <f>SUM(G396:G401)</f>
        <v>0</v>
      </c>
    </row>
    <row r="403" spans="1:7" ht="15" thickBot="1" x14ac:dyDescent="0.4"/>
    <row r="404" spans="1:7" ht="29" thickBot="1" x14ac:dyDescent="0.4">
      <c r="A404" s="86" t="s">
        <v>8</v>
      </c>
      <c r="B404" s="420"/>
      <c r="C404" s="421"/>
      <c r="D404" s="421"/>
      <c r="E404" s="421"/>
      <c r="F404" s="421"/>
      <c r="G404" s="422"/>
    </row>
    <row r="405" spans="1:7" ht="15" thickBot="1" x14ac:dyDescent="0.4"/>
    <row r="406" spans="1:7" ht="56.5" customHeight="1" thickBot="1" x14ac:dyDescent="0.4">
      <c r="A406" s="93" t="s">
        <v>99</v>
      </c>
      <c r="B406" s="460" t="s">
        <v>231</v>
      </c>
      <c r="C406" s="461"/>
      <c r="D406" s="461"/>
      <c r="E406" s="461"/>
      <c r="F406" s="461"/>
      <c r="G406" s="462"/>
    </row>
    <row r="407" spans="1:7" ht="18.5" outlineLevel="1" x14ac:dyDescent="0.35">
      <c r="A407" s="444" t="s">
        <v>100</v>
      </c>
      <c r="B407" s="411"/>
      <c r="C407" s="411"/>
      <c r="D407" s="411"/>
      <c r="E407" s="411"/>
      <c r="F407" s="411"/>
      <c r="G407" s="411"/>
    </row>
    <row r="408" spans="1:7" ht="14.5" customHeight="1" outlineLevel="1" x14ac:dyDescent="0.35">
      <c r="A408" s="376" t="s">
        <v>218</v>
      </c>
      <c r="B408" s="377"/>
      <c r="C408" s="377"/>
      <c r="D408" s="377"/>
      <c r="E408" s="377"/>
      <c r="F408" s="377"/>
      <c r="G408" s="378"/>
    </row>
    <row r="409" spans="1:7" ht="14.5" customHeight="1" outlineLevel="1" x14ac:dyDescent="0.35">
      <c r="A409" s="376" t="s">
        <v>219</v>
      </c>
      <c r="B409" s="377"/>
      <c r="C409" s="377"/>
      <c r="D409" s="377"/>
      <c r="E409" s="377"/>
      <c r="F409" s="377"/>
      <c r="G409" s="378"/>
    </row>
    <row r="410" spans="1:7" ht="14.5" customHeight="1" outlineLevel="1" x14ac:dyDescent="0.35">
      <c r="A410" s="376" t="s">
        <v>220</v>
      </c>
      <c r="B410" s="377"/>
      <c r="C410" s="377"/>
      <c r="D410" s="377"/>
      <c r="E410" s="377"/>
      <c r="F410" s="377"/>
      <c r="G410" s="378"/>
    </row>
    <row r="411" spans="1:7" ht="14.5" customHeight="1" outlineLevel="1" x14ac:dyDescent="0.35">
      <c r="A411" s="376" t="s">
        <v>221</v>
      </c>
      <c r="B411" s="377"/>
      <c r="C411" s="377"/>
      <c r="D411" s="377"/>
      <c r="E411" s="377"/>
      <c r="F411" s="377"/>
      <c r="G411" s="378"/>
    </row>
    <row r="412" spans="1:7" ht="29" outlineLevel="1" x14ac:dyDescent="0.35">
      <c r="A412" s="419" t="s">
        <v>101</v>
      </c>
      <c r="B412" s="419"/>
      <c r="C412" s="438" t="s">
        <v>102</v>
      </c>
      <c r="D412" s="439"/>
      <c r="E412" s="15" t="s">
        <v>103</v>
      </c>
      <c r="F412" s="50" t="s">
        <v>104</v>
      </c>
      <c r="G412" s="15" t="s">
        <v>17</v>
      </c>
    </row>
    <row r="413" spans="1:7" outlineLevel="1" x14ac:dyDescent="0.35">
      <c r="A413" s="418"/>
      <c r="B413" s="418"/>
      <c r="C413" s="440"/>
      <c r="D413" s="440"/>
      <c r="E413" s="115"/>
      <c r="F413" s="114"/>
      <c r="G413" s="73">
        <f t="shared" ref="G413:G422" si="22">ROUND(E413*F413,2)</f>
        <v>0</v>
      </c>
    </row>
    <row r="414" spans="1:7" outlineLevel="1" x14ac:dyDescent="0.35">
      <c r="A414" s="418"/>
      <c r="B414" s="418"/>
      <c r="C414" s="440"/>
      <c r="D414" s="440"/>
      <c r="E414" s="115"/>
      <c r="F414" s="114"/>
      <c r="G414" s="73">
        <f t="shared" si="22"/>
        <v>0</v>
      </c>
    </row>
    <row r="415" spans="1:7" outlineLevel="1" x14ac:dyDescent="0.35">
      <c r="A415" s="418"/>
      <c r="B415" s="418"/>
      <c r="C415" s="440"/>
      <c r="D415" s="440"/>
      <c r="E415" s="115"/>
      <c r="F415" s="114"/>
      <c r="G415" s="73">
        <f t="shared" si="22"/>
        <v>0</v>
      </c>
    </row>
    <row r="416" spans="1:7" outlineLevel="1" x14ac:dyDescent="0.35">
      <c r="A416" s="418"/>
      <c r="B416" s="418"/>
      <c r="C416" s="440"/>
      <c r="D416" s="440"/>
      <c r="E416" s="115"/>
      <c r="F416" s="114"/>
      <c r="G416" s="73">
        <f t="shared" si="22"/>
        <v>0</v>
      </c>
    </row>
    <row r="417" spans="1:7" outlineLevel="1" x14ac:dyDescent="0.35">
      <c r="A417" s="418"/>
      <c r="B417" s="418"/>
      <c r="C417" s="440"/>
      <c r="D417" s="440"/>
      <c r="E417" s="115"/>
      <c r="F417" s="114"/>
      <c r="G417" s="73">
        <f t="shared" si="22"/>
        <v>0</v>
      </c>
    </row>
    <row r="418" spans="1:7" outlineLevel="2" x14ac:dyDescent="0.35">
      <c r="A418" s="418"/>
      <c r="B418" s="418"/>
      <c r="C418" s="440"/>
      <c r="D418" s="440"/>
      <c r="E418" s="115"/>
      <c r="F418" s="114"/>
      <c r="G418" s="73">
        <f t="shared" si="22"/>
        <v>0</v>
      </c>
    </row>
    <row r="419" spans="1:7" outlineLevel="2" x14ac:dyDescent="0.35">
      <c r="A419" s="418"/>
      <c r="B419" s="418"/>
      <c r="C419" s="440"/>
      <c r="D419" s="440"/>
      <c r="E419" s="115"/>
      <c r="F419" s="114"/>
      <c r="G419" s="73">
        <f t="shared" si="22"/>
        <v>0</v>
      </c>
    </row>
    <row r="420" spans="1:7" outlineLevel="2" x14ac:dyDescent="0.35">
      <c r="A420" s="418"/>
      <c r="B420" s="418"/>
      <c r="C420" s="440"/>
      <c r="D420" s="440"/>
      <c r="E420" s="115"/>
      <c r="F420" s="114"/>
      <c r="G420" s="73">
        <f t="shared" si="22"/>
        <v>0</v>
      </c>
    </row>
    <row r="421" spans="1:7" outlineLevel="2" x14ac:dyDescent="0.35">
      <c r="A421" s="418"/>
      <c r="B421" s="418"/>
      <c r="C421" s="440"/>
      <c r="D421" s="440"/>
      <c r="E421" s="115"/>
      <c r="F421" s="114"/>
      <c r="G421" s="73">
        <f t="shared" si="22"/>
        <v>0</v>
      </c>
    </row>
    <row r="422" spans="1:7" outlineLevel="2" x14ac:dyDescent="0.35">
      <c r="A422" s="418"/>
      <c r="B422" s="418"/>
      <c r="C422" s="440"/>
      <c r="D422" s="440"/>
      <c r="E422" s="115"/>
      <c r="F422" s="114"/>
      <c r="G422" s="73">
        <f t="shared" si="22"/>
        <v>0</v>
      </c>
    </row>
    <row r="423" spans="1:7" ht="14.5" customHeight="1" outlineLevel="3" x14ac:dyDescent="0.35">
      <c r="A423" s="441" t="s">
        <v>228</v>
      </c>
      <c r="B423" s="442"/>
      <c r="C423" s="442"/>
      <c r="D423" s="442"/>
      <c r="E423" s="442"/>
      <c r="F423" s="443"/>
      <c r="G423" s="252">
        <f>'Facility Attachment'!G23</f>
        <v>0</v>
      </c>
    </row>
    <row r="424" spans="1:7" outlineLevel="1" x14ac:dyDescent="0.35">
      <c r="F424" s="39" t="s">
        <v>17</v>
      </c>
      <c r="G424" s="75">
        <f>SUM(G413:G423)</f>
        <v>0</v>
      </c>
    </row>
    <row r="425" spans="1:7" outlineLevel="1" x14ac:dyDescent="0.35"/>
    <row r="426" spans="1:7" ht="18.5" outlineLevel="1" x14ac:dyDescent="0.35">
      <c r="A426" s="444" t="s">
        <v>53</v>
      </c>
      <c r="B426" s="411"/>
      <c r="C426" s="427"/>
      <c r="D426" s="427"/>
      <c r="E426" s="427"/>
      <c r="F426" s="427"/>
      <c r="G426" s="427"/>
    </row>
    <row r="427" spans="1:7" ht="44.5" customHeight="1" outlineLevel="1" x14ac:dyDescent="0.35">
      <c r="A427" s="15" t="s">
        <v>105</v>
      </c>
      <c r="B427" s="50" t="s">
        <v>107</v>
      </c>
      <c r="C427" s="50" t="s">
        <v>108</v>
      </c>
      <c r="D427" s="50" t="s">
        <v>109</v>
      </c>
      <c r="E427" s="15" t="s">
        <v>103</v>
      </c>
      <c r="F427" s="50" t="s">
        <v>120</v>
      </c>
      <c r="G427" s="15" t="s">
        <v>17</v>
      </c>
    </row>
    <row r="428" spans="1:7" outlineLevel="1" x14ac:dyDescent="0.35">
      <c r="A428" s="238"/>
      <c r="B428" s="122"/>
      <c r="C428" s="115"/>
      <c r="D428" s="123"/>
      <c r="E428" s="115"/>
      <c r="F428" s="114"/>
      <c r="G428" s="73">
        <f>ROUND(E428*F428,2)</f>
        <v>0</v>
      </c>
    </row>
    <row r="429" spans="1:7" outlineLevel="1" x14ac:dyDescent="0.35">
      <c r="A429" s="238"/>
      <c r="B429" s="122"/>
      <c r="C429" s="115"/>
      <c r="D429" s="123"/>
      <c r="E429" s="115"/>
      <c r="F429" s="114"/>
      <c r="G429" s="73">
        <f t="shared" ref="G429:G437" si="23">ROUND(E429*F429,2)</f>
        <v>0</v>
      </c>
    </row>
    <row r="430" spans="1:7" outlineLevel="1" x14ac:dyDescent="0.35">
      <c r="A430" s="238"/>
      <c r="B430" s="122"/>
      <c r="C430" s="115"/>
      <c r="D430" s="123"/>
      <c r="E430" s="115"/>
      <c r="F430" s="114"/>
      <c r="G430" s="73">
        <f t="shared" si="23"/>
        <v>0</v>
      </c>
    </row>
    <row r="431" spans="1:7" outlineLevel="1" x14ac:dyDescent="0.35">
      <c r="A431" s="238"/>
      <c r="B431" s="122"/>
      <c r="C431" s="115"/>
      <c r="D431" s="123"/>
      <c r="E431" s="115"/>
      <c r="F431" s="114"/>
      <c r="G431" s="73">
        <f t="shared" si="23"/>
        <v>0</v>
      </c>
    </row>
    <row r="432" spans="1:7" outlineLevel="1" x14ac:dyDescent="0.35">
      <c r="A432" s="238"/>
      <c r="B432" s="122"/>
      <c r="C432" s="115"/>
      <c r="D432" s="123"/>
      <c r="E432" s="115"/>
      <c r="F432" s="114"/>
      <c r="G432" s="73">
        <f t="shared" si="23"/>
        <v>0</v>
      </c>
    </row>
    <row r="433" spans="1:7" outlineLevel="2" x14ac:dyDescent="0.35">
      <c r="A433" s="238"/>
      <c r="B433" s="122"/>
      <c r="C433" s="115"/>
      <c r="D433" s="123"/>
      <c r="E433" s="115"/>
      <c r="F433" s="114"/>
      <c r="G433" s="73">
        <f t="shared" si="23"/>
        <v>0</v>
      </c>
    </row>
    <row r="434" spans="1:7" outlineLevel="2" x14ac:dyDescent="0.35">
      <c r="A434" s="238"/>
      <c r="B434" s="122"/>
      <c r="C434" s="115"/>
      <c r="D434" s="123"/>
      <c r="E434" s="115"/>
      <c r="F434" s="114"/>
      <c r="G434" s="73">
        <f t="shared" si="23"/>
        <v>0</v>
      </c>
    </row>
    <row r="435" spans="1:7" outlineLevel="2" x14ac:dyDescent="0.35">
      <c r="A435" s="238"/>
      <c r="B435" s="122"/>
      <c r="C435" s="115"/>
      <c r="D435" s="123"/>
      <c r="E435" s="115"/>
      <c r="F435" s="114"/>
      <c r="G435" s="73">
        <f t="shared" si="23"/>
        <v>0</v>
      </c>
    </row>
    <row r="436" spans="1:7" outlineLevel="2" x14ac:dyDescent="0.35">
      <c r="A436" s="238"/>
      <c r="B436" s="122"/>
      <c r="C436" s="115"/>
      <c r="D436" s="123"/>
      <c r="E436" s="115"/>
      <c r="F436" s="114"/>
      <c r="G436" s="73">
        <f t="shared" si="23"/>
        <v>0</v>
      </c>
    </row>
    <row r="437" spans="1:7" outlineLevel="2" x14ac:dyDescent="0.35">
      <c r="A437" s="238"/>
      <c r="B437" s="122"/>
      <c r="C437" s="115"/>
      <c r="D437" s="123"/>
      <c r="E437" s="115"/>
      <c r="F437" s="114"/>
      <c r="G437" s="73">
        <f t="shared" si="23"/>
        <v>0</v>
      </c>
    </row>
    <row r="438" spans="1:7" ht="14.5" customHeight="1" outlineLevel="3" x14ac:dyDescent="0.35">
      <c r="A438" s="441" t="s">
        <v>228</v>
      </c>
      <c r="B438" s="442"/>
      <c r="C438" s="442"/>
      <c r="D438" s="442"/>
      <c r="E438" s="442"/>
      <c r="F438" s="443"/>
      <c r="G438" s="252">
        <f>'Facility Attachment'!G23</f>
        <v>0</v>
      </c>
    </row>
    <row r="439" spans="1:7" outlineLevel="1" x14ac:dyDescent="0.35">
      <c r="F439" s="39" t="s">
        <v>17</v>
      </c>
      <c r="G439" s="75">
        <f>SUM(G428:G438)</f>
        <v>0</v>
      </c>
    </row>
    <row r="440" spans="1:7" outlineLevel="1" x14ac:dyDescent="0.35"/>
    <row r="441" spans="1:7" ht="18.5" outlineLevel="1" x14ac:dyDescent="0.35">
      <c r="A441" s="411" t="s">
        <v>159</v>
      </c>
      <c r="B441" s="411"/>
      <c r="C441" s="411"/>
      <c r="D441" s="411"/>
      <c r="E441" s="411"/>
      <c r="F441" s="411"/>
      <c r="G441" s="411"/>
    </row>
    <row r="442" spans="1:7" outlineLevel="1" x14ac:dyDescent="0.35">
      <c r="A442" s="445" t="s">
        <v>230</v>
      </c>
      <c r="B442" s="446"/>
      <c r="C442" s="446"/>
      <c r="D442" s="446"/>
      <c r="E442" s="446"/>
      <c r="F442" s="446"/>
      <c r="G442" s="447"/>
    </row>
    <row r="443" spans="1:7" outlineLevel="1" x14ac:dyDescent="0.35">
      <c r="A443" s="448"/>
      <c r="B443" s="449"/>
      <c r="C443" s="449"/>
      <c r="D443" s="449"/>
      <c r="E443" s="449"/>
      <c r="F443" s="449"/>
      <c r="G443" s="450"/>
    </row>
    <row r="444" spans="1:7" outlineLevel="1" x14ac:dyDescent="0.35">
      <c r="A444" s="448"/>
      <c r="B444" s="449"/>
      <c r="C444" s="449"/>
      <c r="D444" s="449"/>
      <c r="E444" s="449"/>
      <c r="F444" s="449"/>
      <c r="G444" s="450"/>
    </row>
    <row r="445" spans="1:7" outlineLevel="1" x14ac:dyDescent="0.35">
      <c r="A445" s="451" t="s">
        <v>229</v>
      </c>
      <c r="B445" s="452"/>
      <c r="C445" s="452"/>
      <c r="D445" s="452"/>
      <c r="E445" s="452"/>
      <c r="F445" s="452"/>
      <c r="G445" s="453"/>
    </row>
    <row r="446" spans="1:7" s="255" customFormat="1" outlineLevel="1" x14ac:dyDescent="0.35">
      <c r="A446" s="454" t="s">
        <v>106</v>
      </c>
      <c r="B446" s="455"/>
      <c r="C446" s="455"/>
      <c r="D446" s="455"/>
      <c r="E446" s="455"/>
      <c r="F446" s="455"/>
      <c r="G446" s="456"/>
    </row>
    <row r="447" spans="1:7" outlineLevel="1" x14ac:dyDescent="0.35">
      <c r="B447" s="419" t="s">
        <v>216</v>
      </c>
      <c r="C447" s="419"/>
      <c r="D447" s="241" t="s">
        <v>239</v>
      </c>
    </row>
    <row r="448" spans="1:7" outlineLevel="1" x14ac:dyDescent="0.35">
      <c r="B448" s="418"/>
      <c r="C448" s="418"/>
      <c r="D448" s="256"/>
    </row>
    <row r="449" spans="1:7" outlineLevel="1" x14ac:dyDescent="0.35">
      <c r="B449" s="418"/>
      <c r="C449" s="418"/>
      <c r="D449" s="256"/>
    </row>
    <row r="450" spans="1:7" outlineLevel="1" x14ac:dyDescent="0.35">
      <c r="B450" s="418"/>
      <c r="C450" s="418"/>
      <c r="D450" s="256"/>
    </row>
    <row r="451" spans="1:7" outlineLevel="1" x14ac:dyDescent="0.35">
      <c r="B451" s="418"/>
      <c r="C451" s="418"/>
      <c r="D451" s="256"/>
    </row>
    <row r="452" spans="1:7" outlineLevel="1" x14ac:dyDescent="0.35">
      <c r="A452" s="113" t="s">
        <v>155</v>
      </c>
      <c r="B452" s="418"/>
      <c r="C452" s="418"/>
      <c r="D452" s="256"/>
    </row>
    <row r="453" spans="1:7" ht="43.15" customHeight="1" outlineLevel="1" x14ac:dyDescent="0.35">
      <c r="A453" s="235" t="s">
        <v>217</v>
      </c>
      <c r="B453" s="419" t="s">
        <v>216</v>
      </c>
      <c r="C453" s="419"/>
      <c r="D453" s="15" t="s">
        <v>115</v>
      </c>
      <c r="E453" s="50" t="s">
        <v>37</v>
      </c>
      <c r="F453" s="15" t="s">
        <v>111</v>
      </c>
      <c r="G453" s="15" t="s">
        <v>17</v>
      </c>
    </row>
    <row r="454" spans="1:7" outlineLevel="1" x14ac:dyDescent="0.35">
      <c r="A454" s="238"/>
      <c r="B454" s="418"/>
      <c r="C454" s="418"/>
      <c r="D454" s="122"/>
      <c r="E454" s="115"/>
      <c r="F454" s="125"/>
      <c r="G454" s="73">
        <f>ROUND(E454*F454,2)</f>
        <v>0</v>
      </c>
    </row>
    <row r="455" spans="1:7" outlineLevel="1" x14ac:dyDescent="0.35">
      <c r="A455" s="238"/>
      <c r="B455" s="418"/>
      <c r="C455" s="418"/>
      <c r="D455" s="122"/>
      <c r="E455" s="115"/>
      <c r="F455" s="125"/>
      <c r="G455" s="73">
        <f t="shared" ref="G455:G463" si="24">ROUND(E455*F455,2)</f>
        <v>0</v>
      </c>
    </row>
    <row r="456" spans="1:7" outlineLevel="1" x14ac:dyDescent="0.35">
      <c r="A456" s="238"/>
      <c r="B456" s="418"/>
      <c r="C456" s="418"/>
      <c r="D456" s="122"/>
      <c r="E456" s="115"/>
      <c r="F456" s="125"/>
      <c r="G456" s="73">
        <f t="shared" si="24"/>
        <v>0</v>
      </c>
    </row>
    <row r="457" spans="1:7" outlineLevel="1" x14ac:dyDescent="0.35">
      <c r="A457" s="238"/>
      <c r="B457" s="418"/>
      <c r="C457" s="418"/>
      <c r="D457" s="122"/>
      <c r="E457" s="115"/>
      <c r="F457" s="125"/>
      <c r="G457" s="73">
        <f t="shared" si="24"/>
        <v>0</v>
      </c>
    </row>
    <row r="458" spans="1:7" outlineLevel="1" x14ac:dyDescent="0.35">
      <c r="A458" s="238"/>
      <c r="B458" s="418"/>
      <c r="C458" s="418"/>
      <c r="D458" s="122"/>
      <c r="E458" s="115"/>
      <c r="F458" s="125"/>
      <c r="G458" s="73">
        <f t="shared" si="24"/>
        <v>0</v>
      </c>
    </row>
    <row r="459" spans="1:7" outlineLevel="2" x14ac:dyDescent="0.35">
      <c r="A459" s="238"/>
      <c r="B459" s="418"/>
      <c r="C459" s="418"/>
      <c r="D459" s="122"/>
      <c r="E459" s="115"/>
      <c r="F459" s="125"/>
      <c r="G459" s="73">
        <f t="shared" si="24"/>
        <v>0</v>
      </c>
    </row>
    <row r="460" spans="1:7" outlineLevel="2" x14ac:dyDescent="0.35">
      <c r="A460" s="238"/>
      <c r="B460" s="418"/>
      <c r="C460" s="418"/>
      <c r="D460" s="122"/>
      <c r="E460" s="115"/>
      <c r="F460" s="125"/>
      <c r="G460" s="73">
        <f t="shared" si="24"/>
        <v>0</v>
      </c>
    </row>
    <row r="461" spans="1:7" outlineLevel="2" x14ac:dyDescent="0.35">
      <c r="A461" s="238"/>
      <c r="B461" s="418"/>
      <c r="C461" s="418"/>
      <c r="D461" s="122"/>
      <c r="E461" s="115"/>
      <c r="F461" s="125"/>
      <c r="G461" s="73">
        <f t="shared" si="24"/>
        <v>0</v>
      </c>
    </row>
    <row r="462" spans="1:7" outlineLevel="2" x14ac:dyDescent="0.35">
      <c r="A462" s="238"/>
      <c r="B462" s="418"/>
      <c r="C462" s="418"/>
      <c r="D462" s="122"/>
      <c r="E462" s="115"/>
      <c r="F462" s="125"/>
      <c r="G462" s="73">
        <f t="shared" si="24"/>
        <v>0</v>
      </c>
    </row>
    <row r="463" spans="1:7" outlineLevel="2" x14ac:dyDescent="0.35">
      <c r="A463" s="238"/>
      <c r="B463" s="418"/>
      <c r="C463" s="418"/>
      <c r="D463" s="122"/>
      <c r="E463" s="115"/>
      <c r="F463" s="125"/>
      <c r="G463" s="73">
        <f t="shared" si="24"/>
        <v>0</v>
      </c>
    </row>
    <row r="464" spans="1:7" ht="14.5" customHeight="1" outlineLevel="3" x14ac:dyDescent="0.35">
      <c r="A464" s="441" t="s">
        <v>228</v>
      </c>
      <c r="B464" s="442"/>
      <c r="C464" s="442"/>
      <c r="D464" s="442"/>
      <c r="E464" s="442"/>
      <c r="F464" s="443"/>
      <c r="G464" s="252">
        <f>'Facility Attachment'!G62</f>
        <v>0</v>
      </c>
    </row>
    <row r="465" spans="1:7" outlineLevel="1" x14ac:dyDescent="0.35">
      <c r="F465" s="39" t="s">
        <v>17</v>
      </c>
      <c r="G465" s="75">
        <f>SUM(G454:G464)</f>
        <v>0</v>
      </c>
    </row>
    <row r="466" spans="1:7" outlineLevel="1" x14ac:dyDescent="0.35"/>
    <row r="467" spans="1:7" ht="18" customHeight="1" outlineLevel="1" x14ac:dyDescent="0.35">
      <c r="A467" s="411" t="s">
        <v>113</v>
      </c>
      <c r="B467" s="411"/>
      <c r="C467" s="411"/>
      <c r="D467" s="411"/>
      <c r="E467" s="411"/>
      <c r="F467" s="411"/>
      <c r="G467" s="411"/>
    </row>
    <row r="468" spans="1:7" outlineLevel="1" x14ac:dyDescent="0.35">
      <c r="A468" s="416" t="s">
        <v>116</v>
      </c>
      <c r="B468" s="416"/>
      <c r="C468" s="416"/>
      <c r="D468" s="416"/>
      <c r="E468" s="416"/>
      <c r="F468" s="416"/>
      <c r="G468" s="416"/>
    </row>
    <row r="469" spans="1:7" ht="43.5" outlineLevel="1" x14ac:dyDescent="0.35">
      <c r="A469" s="438" t="s">
        <v>114</v>
      </c>
      <c r="B469" s="457"/>
      <c r="C469" s="439"/>
      <c r="D469" s="15" t="s">
        <v>110</v>
      </c>
      <c r="E469" s="50" t="s">
        <v>112</v>
      </c>
      <c r="F469" s="15" t="s">
        <v>111</v>
      </c>
      <c r="G469" s="15" t="s">
        <v>17</v>
      </c>
    </row>
    <row r="470" spans="1:7" outlineLevel="1" x14ac:dyDescent="0.35">
      <c r="A470" s="366"/>
      <c r="B470" s="379"/>
      <c r="C470" s="367"/>
      <c r="D470" s="122"/>
      <c r="E470" s="115"/>
      <c r="F470" s="125"/>
      <c r="G470" s="73">
        <f>ROUND(E470*F470,2)</f>
        <v>0</v>
      </c>
    </row>
    <row r="471" spans="1:7" outlineLevel="1" x14ac:dyDescent="0.35">
      <c r="A471" s="366"/>
      <c r="B471" s="379"/>
      <c r="C471" s="367"/>
      <c r="D471" s="122"/>
      <c r="E471" s="115"/>
      <c r="F471" s="125"/>
      <c r="G471" s="73">
        <f t="shared" ref="G471:G479" si="25">ROUND(E471*F471,2)</f>
        <v>0</v>
      </c>
    </row>
    <row r="472" spans="1:7" outlineLevel="1" x14ac:dyDescent="0.35">
      <c r="A472" s="366"/>
      <c r="B472" s="379"/>
      <c r="C472" s="367"/>
      <c r="D472" s="122"/>
      <c r="E472" s="115"/>
      <c r="F472" s="125"/>
      <c r="G472" s="73">
        <f t="shared" si="25"/>
        <v>0</v>
      </c>
    </row>
    <row r="473" spans="1:7" outlineLevel="1" x14ac:dyDescent="0.35">
      <c r="A473" s="366"/>
      <c r="B473" s="379"/>
      <c r="C473" s="367"/>
      <c r="D473" s="122"/>
      <c r="E473" s="115"/>
      <c r="F473" s="125"/>
      <c r="G473" s="73">
        <f t="shared" si="25"/>
        <v>0</v>
      </c>
    </row>
    <row r="474" spans="1:7" outlineLevel="1" x14ac:dyDescent="0.35">
      <c r="A474" s="366"/>
      <c r="B474" s="379"/>
      <c r="C474" s="367"/>
      <c r="D474" s="122"/>
      <c r="E474" s="115"/>
      <c r="F474" s="125"/>
      <c r="G474" s="73">
        <f t="shared" si="25"/>
        <v>0</v>
      </c>
    </row>
    <row r="475" spans="1:7" outlineLevel="2" x14ac:dyDescent="0.35">
      <c r="A475" s="366"/>
      <c r="B475" s="379"/>
      <c r="C475" s="367"/>
      <c r="D475" s="122"/>
      <c r="E475" s="115"/>
      <c r="F475" s="125"/>
      <c r="G475" s="73">
        <f t="shared" si="25"/>
        <v>0</v>
      </c>
    </row>
    <row r="476" spans="1:7" outlineLevel="2" x14ac:dyDescent="0.35">
      <c r="A476" s="366"/>
      <c r="B476" s="379"/>
      <c r="C476" s="367"/>
      <c r="D476" s="122"/>
      <c r="E476" s="115"/>
      <c r="F476" s="125"/>
      <c r="G476" s="73">
        <f t="shared" si="25"/>
        <v>0</v>
      </c>
    </row>
    <row r="477" spans="1:7" outlineLevel="2" x14ac:dyDescent="0.35">
      <c r="A477" s="366"/>
      <c r="B477" s="379"/>
      <c r="C477" s="367"/>
      <c r="D477" s="122"/>
      <c r="E477" s="115"/>
      <c r="F477" s="125"/>
      <c r="G477" s="73">
        <f t="shared" si="25"/>
        <v>0</v>
      </c>
    </row>
    <row r="478" spans="1:7" ht="14.5" customHeight="1" outlineLevel="2" x14ac:dyDescent="0.35">
      <c r="A478" s="366"/>
      <c r="B478" s="379"/>
      <c r="C478" s="367"/>
      <c r="D478" s="122"/>
      <c r="E478" s="115"/>
      <c r="F478" s="125"/>
      <c r="G478" s="73">
        <f t="shared" si="25"/>
        <v>0</v>
      </c>
    </row>
    <row r="479" spans="1:7" outlineLevel="2" x14ac:dyDescent="0.35">
      <c r="A479" s="366"/>
      <c r="B479" s="379"/>
      <c r="C479" s="367"/>
      <c r="D479" s="122"/>
      <c r="E479" s="115"/>
      <c r="F479" s="125"/>
      <c r="G479" s="73">
        <f t="shared" si="25"/>
        <v>0</v>
      </c>
    </row>
    <row r="480" spans="1:7" ht="14.5" customHeight="1" outlineLevel="3" x14ac:dyDescent="0.35">
      <c r="A480" s="441" t="s">
        <v>228</v>
      </c>
      <c r="B480" s="442"/>
      <c r="C480" s="442"/>
      <c r="D480" s="442"/>
      <c r="E480" s="442"/>
      <c r="F480" s="443"/>
      <c r="G480" s="252">
        <f>'Facility Attachment'!G77</f>
        <v>0</v>
      </c>
    </row>
    <row r="481" spans="1:7" outlineLevel="1" x14ac:dyDescent="0.35">
      <c r="F481" s="39" t="s">
        <v>17</v>
      </c>
      <c r="G481" s="75">
        <f>SUM(G470:G480)</f>
        <v>0</v>
      </c>
    </row>
    <row r="482" spans="1:7" ht="14.5" customHeight="1" outlineLevel="1" x14ac:dyDescent="0.35"/>
    <row r="483" spans="1:7" ht="18.5" outlineLevel="1" x14ac:dyDescent="0.35">
      <c r="A483" s="411" t="s">
        <v>117</v>
      </c>
      <c r="B483" s="411"/>
      <c r="C483" s="411"/>
      <c r="D483" s="411"/>
      <c r="E483" s="411"/>
      <c r="F483" s="411"/>
      <c r="G483" s="411"/>
    </row>
    <row r="484" spans="1:7" ht="28" outlineLevel="1" x14ac:dyDescent="0.35">
      <c r="A484" s="419" t="s">
        <v>117</v>
      </c>
      <c r="B484" s="419"/>
      <c r="C484" s="438" t="s">
        <v>121</v>
      </c>
      <c r="D484" s="439"/>
      <c r="E484" s="15" t="s">
        <v>103</v>
      </c>
      <c r="F484" s="50" t="s">
        <v>120</v>
      </c>
      <c r="G484" s="15" t="s">
        <v>17</v>
      </c>
    </row>
    <row r="485" spans="1:7" outlineLevel="1" x14ac:dyDescent="0.35">
      <c r="A485" s="418"/>
      <c r="B485" s="418"/>
      <c r="C485" s="418"/>
      <c r="D485" s="418"/>
      <c r="E485" s="115"/>
      <c r="F485" s="114"/>
      <c r="G485" s="73">
        <f>ROUND(E485*F485,2)</f>
        <v>0</v>
      </c>
    </row>
    <row r="486" spans="1:7" outlineLevel="1" x14ac:dyDescent="0.35">
      <c r="A486" s="418"/>
      <c r="B486" s="418"/>
      <c r="C486" s="418"/>
      <c r="D486" s="418"/>
      <c r="E486" s="115"/>
      <c r="F486" s="114"/>
      <c r="G486" s="73">
        <f t="shared" ref="G486:G494" si="26">ROUND(E486*F486,2)</f>
        <v>0</v>
      </c>
    </row>
    <row r="487" spans="1:7" outlineLevel="1" x14ac:dyDescent="0.35">
      <c r="A487" s="418"/>
      <c r="B487" s="418"/>
      <c r="C487" s="418"/>
      <c r="D487" s="418"/>
      <c r="E487" s="115"/>
      <c r="F487" s="114"/>
      <c r="G487" s="73">
        <f t="shared" si="26"/>
        <v>0</v>
      </c>
    </row>
    <row r="488" spans="1:7" outlineLevel="1" x14ac:dyDescent="0.35">
      <c r="A488" s="418"/>
      <c r="B488" s="418"/>
      <c r="C488" s="418"/>
      <c r="D488" s="418"/>
      <c r="E488" s="115"/>
      <c r="F488" s="114"/>
      <c r="G488" s="73">
        <f t="shared" si="26"/>
        <v>0</v>
      </c>
    </row>
    <row r="489" spans="1:7" outlineLevel="1" x14ac:dyDescent="0.35">
      <c r="A489" s="418"/>
      <c r="B489" s="418"/>
      <c r="C489" s="418"/>
      <c r="D489" s="418"/>
      <c r="E489" s="115"/>
      <c r="F489" s="114"/>
      <c r="G489" s="73">
        <f t="shared" si="26"/>
        <v>0</v>
      </c>
    </row>
    <row r="490" spans="1:7" outlineLevel="2" x14ac:dyDescent="0.35">
      <c r="A490" s="418"/>
      <c r="B490" s="418"/>
      <c r="C490" s="418"/>
      <c r="D490" s="418"/>
      <c r="E490" s="115"/>
      <c r="F490" s="114"/>
      <c r="G490" s="73">
        <f t="shared" si="26"/>
        <v>0</v>
      </c>
    </row>
    <row r="491" spans="1:7" outlineLevel="2" x14ac:dyDescent="0.35">
      <c r="A491" s="418"/>
      <c r="B491" s="418"/>
      <c r="C491" s="418"/>
      <c r="D491" s="418"/>
      <c r="E491" s="115"/>
      <c r="F491" s="114"/>
      <c r="G491" s="73">
        <f t="shared" si="26"/>
        <v>0</v>
      </c>
    </row>
    <row r="492" spans="1:7" outlineLevel="2" x14ac:dyDescent="0.35">
      <c r="A492" s="418"/>
      <c r="B492" s="418"/>
      <c r="C492" s="418"/>
      <c r="D492" s="418"/>
      <c r="E492" s="115"/>
      <c r="F492" s="114"/>
      <c r="G492" s="73">
        <f t="shared" si="26"/>
        <v>0</v>
      </c>
    </row>
    <row r="493" spans="1:7" outlineLevel="2" x14ac:dyDescent="0.35">
      <c r="A493" s="418"/>
      <c r="B493" s="418"/>
      <c r="C493" s="418"/>
      <c r="D493" s="418"/>
      <c r="E493" s="115"/>
      <c r="F493" s="114"/>
      <c r="G493" s="73">
        <f t="shared" si="26"/>
        <v>0</v>
      </c>
    </row>
    <row r="494" spans="1:7" outlineLevel="2" x14ac:dyDescent="0.35">
      <c r="A494" s="418"/>
      <c r="B494" s="418"/>
      <c r="C494" s="418"/>
      <c r="D494" s="418"/>
      <c r="E494" s="115"/>
      <c r="F494" s="114"/>
      <c r="G494" s="73">
        <f t="shared" si="26"/>
        <v>0</v>
      </c>
    </row>
    <row r="495" spans="1:7" ht="14.5" customHeight="1" outlineLevel="3" x14ac:dyDescent="0.35">
      <c r="A495" s="441" t="s">
        <v>228</v>
      </c>
      <c r="B495" s="442"/>
      <c r="C495" s="442"/>
      <c r="D495" s="442"/>
      <c r="E495" s="442"/>
      <c r="F495" s="443"/>
      <c r="G495" s="252">
        <f>'Facility Attachment'!G91</f>
        <v>0</v>
      </c>
    </row>
    <row r="496" spans="1:7" outlineLevel="1" x14ac:dyDescent="0.35">
      <c r="F496" s="39" t="s">
        <v>17</v>
      </c>
      <c r="G496" s="75">
        <f>SUM(G485:G495)</f>
        <v>0</v>
      </c>
    </row>
    <row r="497" spans="1:7" outlineLevel="1" x14ac:dyDescent="0.35"/>
    <row r="498" spans="1:7" ht="15.5" x14ac:dyDescent="0.35">
      <c r="F498" s="142" t="s">
        <v>133</v>
      </c>
      <c r="G498" s="140">
        <f>G424+G439+G465+G481+G496</f>
        <v>0</v>
      </c>
    </row>
    <row r="499" spans="1:7" ht="14.5" customHeight="1" thickBot="1" x14ac:dyDescent="0.4"/>
    <row r="500" spans="1:7" ht="57.5" thickBot="1" x14ac:dyDescent="0.4">
      <c r="A500" s="94" t="s">
        <v>137</v>
      </c>
      <c r="B500" s="460" t="s">
        <v>204</v>
      </c>
      <c r="C500" s="461"/>
      <c r="D500" s="461"/>
      <c r="E500" s="461"/>
      <c r="F500" s="461"/>
      <c r="G500" s="462"/>
    </row>
    <row r="501" spans="1:7" ht="14.5" customHeight="1" outlineLevel="1" x14ac:dyDescent="0.35">
      <c r="A501" s="209" t="s">
        <v>93</v>
      </c>
      <c r="B501" s="211" t="s">
        <v>94</v>
      </c>
      <c r="C501" s="38" t="s">
        <v>68</v>
      </c>
      <c r="D501" s="430" t="s">
        <v>36</v>
      </c>
      <c r="E501" s="430"/>
      <c r="F501" s="209" t="s">
        <v>30</v>
      </c>
      <c r="G501" s="209" t="s">
        <v>17</v>
      </c>
    </row>
    <row r="502" spans="1:7" ht="14.5" customHeight="1" outlineLevel="1" x14ac:dyDescent="0.35">
      <c r="A502" s="116" t="s">
        <v>195</v>
      </c>
      <c r="B502" s="117"/>
      <c r="C502" s="117"/>
      <c r="D502" s="403" t="s">
        <v>165</v>
      </c>
      <c r="E502" s="403"/>
      <c r="F502" s="118"/>
      <c r="G502" s="74">
        <f>ROUND(F502*C502,2)</f>
        <v>0</v>
      </c>
    </row>
    <row r="503" spans="1:7" ht="14.5" customHeight="1" outlineLevel="1" x14ac:dyDescent="0.35">
      <c r="C503" s="7" t="s">
        <v>69</v>
      </c>
      <c r="D503" s="403" t="s">
        <v>166</v>
      </c>
      <c r="E503" s="403"/>
      <c r="F503" s="118"/>
      <c r="G503" s="74">
        <f>ROUND(F503*(C504-1)*C502,2)</f>
        <v>0</v>
      </c>
    </row>
    <row r="504" spans="1:7" ht="14.5" customHeight="1" outlineLevel="1" x14ac:dyDescent="0.35">
      <c r="C504" s="117"/>
      <c r="D504" s="403" t="s">
        <v>31</v>
      </c>
      <c r="E504" s="403"/>
      <c r="F504" s="118"/>
      <c r="G504" s="74">
        <f>ROUND(F504*C504*C502,2)</f>
        <v>0</v>
      </c>
    </row>
    <row r="505" spans="1:7" ht="14.5" customHeight="1" outlineLevel="1" x14ac:dyDescent="0.35">
      <c r="D505" s="403" t="s">
        <v>32</v>
      </c>
      <c r="E505" s="403"/>
      <c r="F505" s="118"/>
      <c r="G505" s="118"/>
    </row>
    <row r="506" spans="1:7" ht="14.5" customHeight="1" outlineLevel="1" x14ac:dyDescent="0.35">
      <c r="D506" s="403" t="s">
        <v>15</v>
      </c>
      <c r="E506" s="403"/>
      <c r="F506" s="118"/>
      <c r="G506" s="118"/>
    </row>
    <row r="507" spans="1:7" ht="14.5" customHeight="1" outlineLevel="1" x14ac:dyDescent="0.35">
      <c r="F507" s="39" t="s">
        <v>17</v>
      </c>
      <c r="G507" s="75">
        <f>SUM(G502:G506)*B502</f>
        <v>0</v>
      </c>
    </row>
    <row r="508" spans="1:7" ht="14.5" customHeight="1" outlineLevel="1" x14ac:dyDescent="0.35"/>
    <row r="509" spans="1:7" ht="14.5" customHeight="1" outlineLevel="1" x14ac:dyDescent="0.35">
      <c r="A509" s="209" t="s">
        <v>93</v>
      </c>
      <c r="B509" s="211" t="s">
        <v>94</v>
      </c>
      <c r="C509" s="38" t="s">
        <v>68</v>
      </c>
      <c r="D509" s="430" t="s">
        <v>36</v>
      </c>
      <c r="E509" s="430"/>
      <c r="F509" s="209" t="s">
        <v>30</v>
      </c>
      <c r="G509" s="209" t="s">
        <v>17</v>
      </c>
    </row>
    <row r="510" spans="1:7" ht="14.5" customHeight="1" outlineLevel="1" x14ac:dyDescent="0.35">
      <c r="A510" s="116" t="s">
        <v>196</v>
      </c>
      <c r="B510" s="117"/>
      <c r="C510" s="117"/>
      <c r="D510" s="403" t="s">
        <v>277</v>
      </c>
      <c r="E510" s="403"/>
      <c r="F510" s="118"/>
      <c r="G510" s="74">
        <f>ROUND(F510*C510,2)</f>
        <v>0</v>
      </c>
    </row>
    <row r="511" spans="1:7" ht="14.5" customHeight="1" outlineLevel="1" x14ac:dyDescent="0.35">
      <c r="C511" s="7" t="s">
        <v>69</v>
      </c>
      <c r="D511" s="463" t="s">
        <v>166</v>
      </c>
      <c r="E511" s="463"/>
      <c r="F511" s="214"/>
      <c r="G511" s="214"/>
    </row>
    <row r="512" spans="1:7" ht="14.5" customHeight="1" outlineLevel="1" x14ac:dyDescent="0.35">
      <c r="C512" s="117"/>
      <c r="D512" s="403" t="s">
        <v>31</v>
      </c>
      <c r="E512" s="403"/>
      <c r="F512" s="118"/>
      <c r="G512" s="74">
        <f>ROUND(F512*C512*C510,2)</f>
        <v>0</v>
      </c>
    </row>
    <row r="513" spans="1:7" ht="14.5" customHeight="1" outlineLevel="1" x14ac:dyDescent="0.35">
      <c r="D513" s="403" t="s">
        <v>32</v>
      </c>
      <c r="E513" s="403"/>
      <c r="F513" s="118"/>
      <c r="G513" s="118"/>
    </row>
    <row r="514" spans="1:7" ht="14.5" customHeight="1" outlineLevel="1" x14ac:dyDescent="0.35">
      <c r="D514" s="403" t="s">
        <v>15</v>
      </c>
      <c r="E514" s="403"/>
      <c r="F514" s="118"/>
      <c r="G514" s="118"/>
    </row>
    <row r="515" spans="1:7" ht="14.5" customHeight="1" outlineLevel="1" x14ac:dyDescent="0.35">
      <c r="F515" s="39" t="s">
        <v>17</v>
      </c>
      <c r="G515" s="75">
        <f>SUM(G510:G514)*B510</f>
        <v>0</v>
      </c>
    </row>
    <row r="516" spans="1:7" ht="14.5" customHeight="1" outlineLevel="1" x14ac:dyDescent="0.35"/>
    <row r="517" spans="1:7" ht="14.5" customHeight="1" outlineLevel="1" x14ac:dyDescent="0.35">
      <c r="A517" s="374" t="s">
        <v>234</v>
      </c>
      <c r="B517" s="375"/>
      <c r="C517" s="375"/>
      <c r="D517" s="375"/>
      <c r="E517" s="375"/>
      <c r="F517" s="375"/>
      <c r="G517" s="428"/>
    </row>
    <row r="518" spans="1:7" s="47" customFormat="1" ht="28" outlineLevel="1" x14ac:dyDescent="0.35">
      <c r="A518" s="419" t="s">
        <v>8</v>
      </c>
      <c r="B518" s="419"/>
      <c r="C518" s="419" t="s">
        <v>205</v>
      </c>
      <c r="D518" s="419"/>
      <c r="E518" s="210" t="s">
        <v>103</v>
      </c>
      <c r="F518" s="210" t="s">
        <v>120</v>
      </c>
      <c r="G518" s="210" t="s">
        <v>17</v>
      </c>
    </row>
    <row r="519" spans="1:7" s="47" customFormat="1" outlineLevel="1" x14ac:dyDescent="0.35">
      <c r="A519" s="418"/>
      <c r="B519" s="418"/>
      <c r="C519" s="418"/>
      <c r="D519" s="418"/>
      <c r="E519" s="115"/>
      <c r="F519" s="114"/>
      <c r="G519" s="73">
        <f>ROUND(E519*(F519/$B$9),2)</f>
        <v>0</v>
      </c>
    </row>
    <row r="520" spans="1:7" s="47" customFormat="1" outlineLevel="1" x14ac:dyDescent="0.35">
      <c r="A520" s="418"/>
      <c r="B520" s="418"/>
      <c r="C520" s="418"/>
      <c r="D520" s="418"/>
      <c r="E520" s="115"/>
      <c r="F520" s="114"/>
      <c r="G520" s="73">
        <f t="shared" ref="G520:G533" si="27">ROUND(E520*(F520/$B$9),2)</f>
        <v>0</v>
      </c>
    </row>
    <row r="521" spans="1:7" s="47" customFormat="1" outlineLevel="1" x14ac:dyDescent="0.35">
      <c r="A521" s="418"/>
      <c r="B521" s="418"/>
      <c r="C521" s="418"/>
      <c r="D521" s="418"/>
      <c r="E521" s="115"/>
      <c r="F521" s="114"/>
      <c r="G521" s="73">
        <f t="shared" si="27"/>
        <v>0</v>
      </c>
    </row>
    <row r="522" spans="1:7" s="47" customFormat="1" outlineLevel="1" x14ac:dyDescent="0.35">
      <c r="A522" s="418"/>
      <c r="B522" s="418"/>
      <c r="C522" s="418"/>
      <c r="D522" s="418"/>
      <c r="E522" s="115"/>
      <c r="F522" s="114"/>
      <c r="G522" s="73">
        <f t="shared" si="27"/>
        <v>0</v>
      </c>
    </row>
    <row r="523" spans="1:7" s="47" customFormat="1" outlineLevel="1" x14ac:dyDescent="0.35">
      <c r="A523" s="418"/>
      <c r="B523" s="418"/>
      <c r="C523" s="418"/>
      <c r="D523" s="418"/>
      <c r="E523" s="115"/>
      <c r="F523" s="114"/>
      <c r="G523" s="73">
        <f t="shared" si="27"/>
        <v>0</v>
      </c>
    </row>
    <row r="524" spans="1:7" s="47" customFormat="1" outlineLevel="2" x14ac:dyDescent="0.35">
      <c r="A524" s="418"/>
      <c r="B524" s="418"/>
      <c r="C524" s="418"/>
      <c r="D524" s="418"/>
      <c r="E524" s="115"/>
      <c r="F524" s="114"/>
      <c r="G524" s="73">
        <f t="shared" si="27"/>
        <v>0</v>
      </c>
    </row>
    <row r="525" spans="1:7" s="47" customFormat="1" outlineLevel="2" x14ac:dyDescent="0.35">
      <c r="A525" s="418"/>
      <c r="B525" s="418"/>
      <c r="C525" s="418"/>
      <c r="D525" s="418"/>
      <c r="E525" s="115"/>
      <c r="F525" s="114"/>
      <c r="G525" s="73">
        <f t="shared" si="27"/>
        <v>0</v>
      </c>
    </row>
    <row r="526" spans="1:7" s="47" customFormat="1" outlineLevel="2" x14ac:dyDescent="0.35">
      <c r="A526" s="418"/>
      <c r="B526" s="418"/>
      <c r="C526" s="418"/>
      <c r="D526" s="418"/>
      <c r="E526" s="115"/>
      <c r="F526" s="114"/>
      <c r="G526" s="73">
        <f t="shared" si="27"/>
        <v>0</v>
      </c>
    </row>
    <row r="527" spans="1:7" s="47" customFormat="1" outlineLevel="2" x14ac:dyDescent="0.35">
      <c r="A527" s="418"/>
      <c r="B527" s="418"/>
      <c r="C527" s="418"/>
      <c r="D527" s="418"/>
      <c r="E527" s="115"/>
      <c r="F527" s="114"/>
      <c r="G527" s="73">
        <f t="shared" si="27"/>
        <v>0</v>
      </c>
    </row>
    <row r="528" spans="1:7" s="47" customFormat="1" outlineLevel="2" x14ac:dyDescent="0.35">
      <c r="A528" s="418"/>
      <c r="B528" s="418"/>
      <c r="C528" s="418"/>
      <c r="D528" s="418"/>
      <c r="E528" s="115"/>
      <c r="F528" s="114"/>
      <c r="G528" s="73">
        <f t="shared" si="27"/>
        <v>0</v>
      </c>
    </row>
    <row r="529" spans="1:7" s="47" customFormat="1" outlineLevel="3" x14ac:dyDescent="0.35">
      <c r="A529" s="418"/>
      <c r="B529" s="418"/>
      <c r="C529" s="418"/>
      <c r="D529" s="418"/>
      <c r="E529" s="115"/>
      <c r="F529" s="114"/>
      <c r="G529" s="73">
        <f t="shared" si="27"/>
        <v>0</v>
      </c>
    </row>
    <row r="530" spans="1:7" s="47" customFormat="1" outlineLevel="3" x14ac:dyDescent="0.35">
      <c r="A530" s="418"/>
      <c r="B530" s="418"/>
      <c r="C530" s="418"/>
      <c r="D530" s="418"/>
      <c r="E530" s="115"/>
      <c r="F530" s="114"/>
      <c r="G530" s="73">
        <f t="shared" si="27"/>
        <v>0</v>
      </c>
    </row>
    <row r="531" spans="1:7" s="47" customFormat="1" outlineLevel="3" x14ac:dyDescent="0.35">
      <c r="A531" s="418"/>
      <c r="B531" s="418"/>
      <c r="C531" s="418"/>
      <c r="D531" s="418"/>
      <c r="E531" s="115"/>
      <c r="F531" s="114"/>
      <c r="G531" s="73">
        <f t="shared" si="27"/>
        <v>0</v>
      </c>
    </row>
    <row r="532" spans="1:7" s="47" customFormat="1" outlineLevel="3" x14ac:dyDescent="0.35">
      <c r="A532" s="418"/>
      <c r="B532" s="418"/>
      <c r="C532" s="418"/>
      <c r="D532" s="418"/>
      <c r="E532" s="115"/>
      <c r="F532" s="114"/>
      <c r="G532" s="73">
        <f t="shared" si="27"/>
        <v>0</v>
      </c>
    </row>
    <row r="533" spans="1:7" s="47" customFormat="1" outlineLevel="3" x14ac:dyDescent="0.35">
      <c r="A533" s="418"/>
      <c r="B533" s="418"/>
      <c r="C533" s="418"/>
      <c r="D533" s="418"/>
      <c r="E533" s="115"/>
      <c r="F533" s="114"/>
      <c r="G533" s="73">
        <f t="shared" si="27"/>
        <v>0</v>
      </c>
    </row>
    <row r="534" spans="1:7" ht="15.5" x14ac:dyDescent="0.35">
      <c r="F534" s="142" t="s">
        <v>160</v>
      </c>
      <c r="G534" s="140">
        <f>SUM(G519:G533)</f>
        <v>0</v>
      </c>
    </row>
    <row r="535" spans="1:7" ht="14.5" customHeight="1" outlineLevel="1" x14ac:dyDescent="0.35"/>
    <row r="536" spans="1:7" ht="14.5" customHeight="1" outlineLevel="1" x14ac:dyDescent="0.35">
      <c r="A536" s="374" t="s">
        <v>235</v>
      </c>
      <c r="B536" s="375"/>
      <c r="C536" s="375"/>
      <c r="D536" s="375"/>
      <c r="E536" s="375"/>
      <c r="F536" s="375"/>
      <c r="G536" s="428"/>
    </row>
    <row r="537" spans="1:7" s="47" customFormat="1" ht="29" outlineLevel="1" x14ac:dyDescent="0.35">
      <c r="A537" s="419" t="s">
        <v>8</v>
      </c>
      <c r="B537" s="419"/>
      <c r="C537" s="419" t="s">
        <v>205</v>
      </c>
      <c r="D537" s="419"/>
      <c r="E537" s="210" t="s">
        <v>203</v>
      </c>
      <c r="F537" s="210" t="s">
        <v>35</v>
      </c>
      <c r="G537" s="210" t="s">
        <v>17</v>
      </c>
    </row>
    <row r="538" spans="1:7" s="47" customFormat="1" outlineLevel="1" x14ac:dyDescent="0.35">
      <c r="A538" s="418"/>
      <c r="B538" s="418"/>
      <c r="C538" s="418"/>
      <c r="D538" s="418"/>
      <c r="E538" s="115"/>
      <c r="F538" s="114"/>
      <c r="G538" s="73">
        <f>ROUND(E538*F538,2)</f>
        <v>0</v>
      </c>
    </row>
    <row r="539" spans="1:7" s="47" customFormat="1" outlineLevel="1" x14ac:dyDescent="0.35">
      <c r="A539" s="418"/>
      <c r="B539" s="418"/>
      <c r="C539" s="418"/>
      <c r="D539" s="418"/>
      <c r="E539" s="115"/>
      <c r="F539" s="114"/>
      <c r="G539" s="73">
        <f t="shared" ref="G539:G552" si="28">ROUND(E539*F539,2)</f>
        <v>0</v>
      </c>
    </row>
    <row r="540" spans="1:7" s="47" customFormat="1" outlineLevel="1" x14ac:dyDescent="0.35">
      <c r="A540" s="418"/>
      <c r="B540" s="418"/>
      <c r="C540" s="418"/>
      <c r="D540" s="418"/>
      <c r="E540" s="115"/>
      <c r="F540" s="114"/>
      <c r="G540" s="73">
        <f t="shared" si="28"/>
        <v>0</v>
      </c>
    </row>
    <row r="541" spans="1:7" s="47" customFormat="1" outlineLevel="1" x14ac:dyDescent="0.35">
      <c r="A541" s="418"/>
      <c r="B541" s="418"/>
      <c r="C541" s="418"/>
      <c r="D541" s="418"/>
      <c r="E541" s="115"/>
      <c r="F541" s="114"/>
      <c r="G541" s="73">
        <f t="shared" si="28"/>
        <v>0</v>
      </c>
    </row>
    <row r="542" spans="1:7" s="47" customFormat="1" outlineLevel="1" x14ac:dyDescent="0.35">
      <c r="A542" s="418"/>
      <c r="B542" s="418"/>
      <c r="C542" s="418"/>
      <c r="D542" s="418"/>
      <c r="E542" s="115"/>
      <c r="F542" s="114"/>
      <c r="G542" s="73">
        <f t="shared" si="28"/>
        <v>0</v>
      </c>
    </row>
    <row r="543" spans="1:7" s="47" customFormat="1" outlineLevel="2" x14ac:dyDescent="0.35">
      <c r="A543" s="418"/>
      <c r="B543" s="418"/>
      <c r="C543" s="418"/>
      <c r="D543" s="418"/>
      <c r="E543" s="115"/>
      <c r="F543" s="114"/>
      <c r="G543" s="73">
        <f t="shared" si="28"/>
        <v>0</v>
      </c>
    </row>
    <row r="544" spans="1:7" s="47" customFormat="1" outlineLevel="2" x14ac:dyDescent="0.35">
      <c r="A544" s="418"/>
      <c r="B544" s="418"/>
      <c r="C544" s="418"/>
      <c r="D544" s="418"/>
      <c r="E544" s="115"/>
      <c r="F544" s="114"/>
      <c r="G544" s="73">
        <f t="shared" si="28"/>
        <v>0</v>
      </c>
    </row>
    <row r="545" spans="1:7" s="47" customFormat="1" outlineLevel="2" x14ac:dyDescent="0.35">
      <c r="A545" s="418"/>
      <c r="B545" s="418"/>
      <c r="C545" s="418"/>
      <c r="D545" s="418"/>
      <c r="E545" s="115"/>
      <c r="F545" s="114"/>
      <c r="G545" s="73">
        <f t="shared" si="28"/>
        <v>0</v>
      </c>
    </row>
    <row r="546" spans="1:7" s="47" customFormat="1" outlineLevel="2" x14ac:dyDescent="0.35">
      <c r="A546" s="418"/>
      <c r="B546" s="418"/>
      <c r="C546" s="418"/>
      <c r="D546" s="418"/>
      <c r="E546" s="115"/>
      <c r="F546" s="114"/>
      <c r="G546" s="73">
        <f t="shared" si="28"/>
        <v>0</v>
      </c>
    </row>
    <row r="547" spans="1:7" s="47" customFormat="1" outlineLevel="2" x14ac:dyDescent="0.35">
      <c r="A547" s="418"/>
      <c r="B547" s="418"/>
      <c r="C547" s="418"/>
      <c r="D547" s="418"/>
      <c r="E547" s="115"/>
      <c r="F547" s="114"/>
      <c r="G547" s="73">
        <f t="shared" si="28"/>
        <v>0</v>
      </c>
    </row>
    <row r="548" spans="1:7" s="47" customFormat="1" outlineLevel="3" x14ac:dyDescent="0.35">
      <c r="A548" s="418"/>
      <c r="B548" s="418"/>
      <c r="C548" s="418"/>
      <c r="D548" s="418"/>
      <c r="E548" s="115"/>
      <c r="F548" s="114"/>
      <c r="G548" s="73">
        <f t="shared" si="28"/>
        <v>0</v>
      </c>
    </row>
    <row r="549" spans="1:7" s="47" customFormat="1" outlineLevel="3" x14ac:dyDescent="0.35">
      <c r="A549" s="418"/>
      <c r="B549" s="418"/>
      <c r="C549" s="418"/>
      <c r="D549" s="418"/>
      <c r="E549" s="115"/>
      <c r="F549" s="114"/>
      <c r="G549" s="73">
        <f t="shared" si="28"/>
        <v>0</v>
      </c>
    </row>
    <row r="550" spans="1:7" s="47" customFormat="1" outlineLevel="3" x14ac:dyDescent="0.35">
      <c r="A550" s="418"/>
      <c r="B550" s="418"/>
      <c r="C550" s="418"/>
      <c r="D550" s="418"/>
      <c r="E550" s="115"/>
      <c r="F550" s="114"/>
      <c r="G550" s="73">
        <f t="shared" si="28"/>
        <v>0</v>
      </c>
    </row>
    <row r="551" spans="1:7" s="47" customFormat="1" outlineLevel="3" x14ac:dyDescent="0.35">
      <c r="A551" s="418"/>
      <c r="B551" s="418"/>
      <c r="C551" s="418"/>
      <c r="D551" s="418"/>
      <c r="E551" s="115"/>
      <c r="F551" s="114"/>
      <c r="G551" s="73">
        <f t="shared" si="28"/>
        <v>0</v>
      </c>
    </row>
    <row r="552" spans="1:7" outlineLevel="3" x14ac:dyDescent="0.35">
      <c r="A552" s="418"/>
      <c r="B552" s="418"/>
      <c r="C552" s="418"/>
      <c r="D552" s="418"/>
      <c r="E552" s="115"/>
      <c r="F552" s="114"/>
      <c r="G552" s="73">
        <f t="shared" si="28"/>
        <v>0</v>
      </c>
    </row>
    <row r="553" spans="1:7" ht="15.5" x14ac:dyDescent="0.35">
      <c r="F553" s="142" t="s">
        <v>160</v>
      </c>
      <c r="G553" s="140">
        <f>SUM(G538:G552)</f>
        <v>0</v>
      </c>
    </row>
    <row r="555" spans="1:7" ht="15.5" x14ac:dyDescent="0.35">
      <c r="E555" s="464" t="s">
        <v>273</v>
      </c>
      <c r="F555" s="464"/>
      <c r="G555" s="140">
        <f>G507+G515+G534+G553</f>
        <v>0</v>
      </c>
    </row>
    <row r="557" spans="1:7" ht="15.5" x14ac:dyDescent="0.35">
      <c r="F557" s="142" t="s">
        <v>274</v>
      </c>
      <c r="G557" s="140">
        <f>G498+G555</f>
        <v>0</v>
      </c>
    </row>
    <row r="558" spans="1:7" ht="15" thickBot="1" x14ac:dyDescent="0.4"/>
    <row r="559" spans="1:7" ht="82.15" customHeight="1" thickBot="1" x14ac:dyDescent="0.4">
      <c r="A559" s="86" t="s">
        <v>9</v>
      </c>
      <c r="B559" s="423" t="s">
        <v>63</v>
      </c>
      <c r="C559" s="424"/>
      <c r="D559" s="424"/>
      <c r="E559" s="424"/>
      <c r="F559" s="424"/>
      <c r="G559" s="424"/>
    </row>
    <row r="560" spans="1:7" ht="14.5" customHeight="1" x14ac:dyDescent="0.35">
      <c r="B560" s="407"/>
      <c r="C560" s="407"/>
    </row>
    <row r="561" spans="1:7" ht="16" thickBot="1" x14ac:dyDescent="0.4">
      <c r="A561" s="92" t="s">
        <v>124</v>
      </c>
      <c r="B561" s="408"/>
      <c r="C561" s="408"/>
      <c r="D561" s="293" t="s">
        <v>285</v>
      </c>
    </row>
    <row r="562" spans="1:7" ht="4.9000000000000004" customHeight="1" outlineLevel="1" x14ac:dyDescent="0.35"/>
    <row r="563" spans="1:7" outlineLevel="1" x14ac:dyDescent="0.35">
      <c r="A563" s="417" t="s">
        <v>132</v>
      </c>
      <c r="B563" s="417"/>
      <c r="C563" s="417"/>
      <c r="D563" s="417"/>
      <c r="E563" s="417"/>
      <c r="F563" s="417"/>
      <c r="G563" s="417"/>
    </row>
    <row r="564" spans="1:7" outlineLevel="1" x14ac:dyDescent="0.35"/>
    <row r="565" spans="1:7" ht="18.5" outlineLevel="1" x14ac:dyDescent="0.35">
      <c r="A565" s="411" t="s">
        <v>125</v>
      </c>
      <c r="B565" s="411"/>
      <c r="C565" s="411"/>
      <c r="D565" s="411"/>
      <c r="E565" s="411"/>
      <c r="F565" s="411"/>
      <c r="G565" s="411"/>
    </row>
    <row r="566" spans="1:7" ht="16" outlineLevel="1" thickBot="1" x14ac:dyDescent="0.4">
      <c r="A566" s="2" t="s">
        <v>126</v>
      </c>
      <c r="B566" s="126"/>
      <c r="C566" s="293" t="s">
        <v>286</v>
      </c>
    </row>
    <row r="567" spans="1:7" ht="4.1500000000000004" customHeight="1" outlineLevel="1" thickBot="1" x14ac:dyDescent="0.4"/>
    <row r="568" spans="1:7" ht="29" outlineLevel="1" x14ac:dyDescent="0.35">
      <c r="A568" s="65" t="s">
        <v>127</v>
      </c>
      <c r="B568" s="66" t="s">
        <v>236</v>
      </c>
      <c r="C568" s="409" t="s">
        <v>128</v>
      </c>
      <c r="D568" s="410"/>
      <c r="E568" s="65" t="s">
        <v>237</v>
      </c>
      <c r="F568" s="66" t="s">
        <v>134</v>
      </c>
      <c r="G568" s="67" t="s">
        <v>73</v>
      </c>
    </row>
    <row r="569" spans="1:7" ht="16" outlineLevel="1" thickBot="1" x14ac:dyDescent="0.4">
      <c r="A569" s="294"/>
      <c r="B569" s="222"/>
      <c r="C569" s="412"/>
      <c r="D569" s="413"/>
      <c r="E569" s="127"/>
      <c r="F569" s="128"/>
      <c r="G569" s="76">
        <f>ROUND(E569*F569,2)</f>
        <v>0</v>
      </c>
    </row>
    <row r="570" spans="1:7" outlineLevel="1" x14ac:dyDescent="0.35">
      <c r="A570" s="294"/>
      <c r="B570" s="222"/>
      <c r="C570" s="412"/>
      <c r="D570" s="413"/>
    </row>
    <row r="571" spans="1:7" outlineLevel="1" x14ac:dyDescent="0.35">
      <c r="A571" s="294"/>
      <c r="B571" s="222"/>
      <c r="C571" s="412"/>
      <c r="D571" s="413"/>
    </row>
    <row r="572" spans="1:7" outlineLevel="1" x14ac:dyDescent="0.35">
      <c r="A572" s="294"/>
      <c r="B572" s="222"/>
      <c r="C572" s="412"/>
      <c r="D572" s="413"/>
    </row>
    <row r="573" spans="1:7" ht="15" outlineLevel="1" thickBot="1" x14ac:dyDescent="0.4">
      <c r="A573" s="295"/>
      <c r="B573" s="223"/>
      <c r="C573" s="414"/>
      <c r="D573" s="415"/>
    </row>
    <row r="574" spans="1:7" outlineLevel="1" x14ac:dyDescent="0.35"/>
    <row r="575" spans="1:7" ht="18.5" outlineLevel="1" x14ac:dyDescent="0.35">
      <c r="A575" s="411" t="s">
        <v>248</v>
      </c>
      <c r="B575" s="411"/>
      <c r="C575" s="411"/>
      <c r="D575" s="411"/>
      <c r="E575" s="411"/>
      <c r="F575" s="411"/>
      <c r="G575" s="411"/>
    </row>
    <row r="576" spans="1:7" outlineLevel="1" x14ac:dyDescent="0.35">
      <c r="A576" s="416" t="s">
        <v>153</v>
      </c>
      <c r="B576" s="416"/>
      <c r="C576" s="416"/>
      <c r="D576" s="416"/>
      <c r="E576" s="416"/>
      <c r="F576" s="416"/>
      <c r="G576" s="416"/>
    </row>
    <row r="577" spans="5:7" ht="15" outlineLevel="1" thickBot="1" x14ac:dyDescent="0.4"/>
    <row r="578" spans="5:7" ht="14.5" customHeight="1" outlineLevel="1" x14ac:dyDescent="0.35">
      <c r="E578" s="65" t="s">
        <v>129</v>
      </c>
      <c r="F578" s="66" t="s">
        <v>130</v>
      </c>
      <c r="G578" s="67" t="s">
        <v>73</v>
      </c>
    </row>
    <row r="579" spans="5:7" ht="16" outlineLevel="1" thickBot="1" x14ac:dyDescent="0.4">
      <c r="E579" s="68">
        <v>0.1</v>
      </c>
      <c r="F579" s="128"/>
      <c r="G579" s="76">
        <f>ROUND(E579*F579,2)</f>
        <v>0</v>
      </c>
    </row>
    <row r="580" spans="5:7" outlineLevel="1" x14ac:dyDescent="0.35"/>
    <row r="581" spans="5:7" ht="15.5" x14ac:dyDescent="0.35">
      <c r="F581" s="143" t="s">
        <v>118</v>
      </c>
      <c r="G581" s="140">
        <f>IF(G569&gt;0,G569,G579)</f>
        <v>0</v>
      </c>
    </row>
  </sheetData>
  <sheetProtection algorithmName="SHA-512" hashValue="eOzOmTmwryOxeqrhBrAOwK3I03a0Vafjxu47ywh4yvfCsgCMWrxZtZCHTQBUfx0KxrfOrtVHRgUoXTN1x2sEZA==" saltValue="49AkaIY3TB5UU0Dlam6DpQ==" spinCount="100000" sheet="1" objects="1" scenarios="1"/>
  <mergeCells count="463">
    <mergeCell ref="E555:F555"/>
    <mergeCell ref="A528:B528"/>
    <mergeCell ref="C528:D528"/>
    <mergeCell ref="A522:B522"/>
    <mergeCell ref="C372:F372"/>
    <mergeCell ref="C373:F373"/>
    <mergeCell ref="C374:F374"/>
    <mergeCell ref="C375:F375"/>
    <mergeCell ref="C376:F376"/>
    <mergeCell ref="C377:F377"/>
    <mergeCell ref="D512:E512"/>
    <mergeCell ref="D513:E513"/>
    <mergeCell ref="D514:E514"/>
    <mergeCell ref="C487:D487"/>
    <mergeCell ref="A468:G468"/>
    <mergeCell ref="A483:G483"/>
    <mergeCell ref="B406:G406"/>
    <mergeCell ref="A489:B489"/>
    <mergeCell ref="C489:D489"/>
    <mergeCell ref="A490:B490"/>
    <mergeCell ref="C490:D490"/>
    <mergeCell ref="A471:C471"/>
    <mergeCell ref="A472:C472"/>
    <mergeCell ref="A473:C473"/>
    <mergeCell ref="A474:C474"/>
    <mergeCell ref="D501:E501"/>
    <mergeCell ref="D502:E502"/>
    <mergeCell ref="D503:E503"/>
    <mergeCell ref="D504:E504"/>
    <mergeCell ref="D505:E505"/>
    <mergeCell ref="D506:E506"/>
    <mergeCell ref="D509:E509"/>
    <mergeCell ref="D510:E510"/>
    <mergeCell ref="A487:B487"/>
    <mergeCell ref="C491:D491"/>
    <mergeCell ref="D511:E511"/>
    <mergeCell ref="B6:E6"/>
    <mergeCell ref="B360:D360"/>
    <mergeCell ref="B361:D361"/>
    <mergeCell ref="B362:D362"/>
    <mergeCell ref="B363:D363"/>
    <mergeCell ref="B350:D350"/>
    <mergeCell ref="B351:D351"/>
    <mergeCell ref="B316:D316"/>
    <mergeCell ref="B317:D317"/>
    <mergeCell ref="B318:D318"/>
    <mergeCell ref="B319:D319"/>
    <mergeCell ref="B321:D321"/>
    <mergeCell ref="B322:D322"/>
    <mergeCell ref="B352:D352"/>
    <mergeCell ref="B353:D353"/>
    <mergeCell ref="B354:D354"/>
    <mergeCell ref="B355:D355"/>
    <mergeCell ref="B358:D358"/>
    <mergeCell ref="B307:D307"/>
    <mergeCell ref="B308:D308"/>
    <mergeCell ref="B309:D309"/>
    <mergeCell ref="B310:D310"/>
    <mergeCell ref="A263:G263"/>
    <mergeCell ref="B359:D359"/>
    <mergeCell ref="B559:G559"/>
    <mergeCell ref="A495:F495"/>
    <mergeCell ref="B33:G33"/>
    <mergeCell ref="B103:G103"/>
    <mergeCell ref="B116:G116"/>
    <mergeCell ref="B152:G152"/>
    <mergeCell ref="B261:G261"/>
    <mergeCell ref="B368:G368"/>
    <mergeCell ref="B500:G500"/>
    <mergeCell ref="B267:D267"/>
    <mergeCell ref="B280:D280"/>
    <mergeCell ref="B298:D298"/>
    <mergeCell ref="B311:D311"/>
    <mergeCell ref="B320:D320"/>
    <mergeCell ref="B329:D329"/>
    <mergeCell ref="B338:D338"/>
    <mergeCell ref="B346:D346"/>
    <mergeCell ref="A492:B492"/>
    <mergeCell ref="C492:D492"/>
    <mergeCell ref="A493:B493"/>
    <mergeCell ref="C493:D493"/>
    <mergeCell ref="A494:B494"/>
    <mergeCell ref="C494:D494"/>
    <mergeCell ref="A426:G426"/>
    <mergeCell ref="A478:C478"/>
    <mergeCell ref="A467:G467"/>
    <mergeCell ref="A469:C469"/>
    <mergeCell ref="A470:C470"/>
    <mergeCell ref="A485:B485"/>
    <mergeCell ref="C485:D485"/>
    <mergeCell ref="A486:B486"/>
    <mergeCell ref="C486:D486"/>
    <mergeCell ref="A475:C475"/>
    <mergeCell ref="A476:C476"/>
    <mergeCell ref="A477:C477"/>
    <mergeCell ref="A438:F438"/>
    <mergeCell ref="A464:F464"/>
    <mergeCell ref="A441:G441"/>
    <mergeCell ref="B453:C453"/>
    <mergeCell ref="B454:C454"/>
    <mergeCell ref="B455:C455"/>
    <mergeCell ref="B456:C456"/>
    <mergeCell ref="B457:C457"/>
    <mergeCell ref="B458:C458"/>
    <mergeCell ref="B459:C459"/>
    <mergeCell ref="B460:C460"/>
    <mergeCell ref="B461:C461"/>
    <mergeCell ref="B462:C462"/>
    <mergeCell ref="B463:C463"/>
    <mergeCell ref="A442:G444"/>
    <mergeCell ref="A445:G445"/>
    <mergeCell ref="A446:G446"/>
    <mergeCell ref="B447:C447"/>
    <mergeCell ref="B448:C448"/>
    <mergeCell ref="B449:C449"/>
    <mergeCell ref="B451:C451"/>
    <mergeCell ref="B452:C452"/>
    <mergeCell ref="B450:C450"/>
    <mergeCell ref="A420:B420"/>
    <mergeCell ref="C420:D420"/>
    <mergeCell ref="A421:B421"/>
    <mergeCell ref="C421:D421"/>
    <mergeCell ref="A416:B416"/>
    <mergeCell ref="C416:D416"/>
    <mergeCell ref="A417:B417"/>
    <mergeCell ref="C417:D417"/>
    <mergeCell ref="A418:B418"/>
    <mergeCell ref="C418:D418"/>
    <mergeCell ref="A419:B419"/>
    <mergeCell ref="C419:D419"/>
    <mergeCell ref="B342:D342"/>
    <mergeCell ref="B339:D339"/>
    <mergeCell ref="B334:D334"/>
    <mergeCell ref="B335:D335"/>
    <mergeCell ref="B336:D336"/>
    <mergeCell ref="B337:D337"/>
    <mergeCell ref="B325:D325"/>
    <mergeCell ref="B326:D326"/>
    <mergeCell ref="B327:D327"/>
    <mergeCell ref="B328:D328"/>
    <mergeCell ref="B330:D330"/>
    <mergeCell ref="B331:D331"/>
    <mergeCell ref="B299:D299"/>
    <mergeCell ref="B300:D300"/>
    <mergeCell ref="B347:D347"/>
    <mergeCell ref="B345:D345"/>
    <mergeCell ref="B344:D344"/>
    <mergeCell ref="B343:D343"/>
    <mergeCell ref="A262:G262"/>
    <mergeCell ref="B268:D268"/>
    <mergeCell ref="B266:D266"/>
    <mergeCell ref="B265:D265"/>
    <mergeCell ref="B264:D264"/>
    <mergeCell ref="B294:D294"/>
    <mergeCell ref="B295:D295"/>
    <mergeCell ref="B296:D296"/>
    <mergeCell ref="B297:D297"/>
    <mergeCell ref="B269:D269"/>
    <mergeCell ref="B270:D270"/>
    <mergeCell ref="B271:D271"/>
    <mergeCell ref="B277:D277"/>
    <mergeCell ref="B278:D278"/>
    <mergeCell ref="B279:D279"/>
    <mergeCell ref="B281:D281"/>
    <mergeCell ref="B286:D286"/>
    <mergeCell ref="B287:D287"/>
    <mergeCell ref="D131:E131"/>
    <mergeCell ref="D134:E134"/>
    <mergeCell ref="D118:E118"/>
    <mergeCell ref="D119:E119"/>
    <mergeCell ref="D120:E120"/>
    <mergeCell ref="B107:F107"/>
    <mergeCell ref="A117:G117"/>
    <mergeCell ref="D121:E121"/>
    <mergeCell ref="D122:E122"/>
    <mergeCell ref="B104:F104"/>
    <mergeCell ref="B105:F105"/>
    <mergeCell ref="B106:F106"/>
    <mergeCell ref="D123:E123"/>
    <mergeCell ref="D126:E126"/>
    <mergeCell ref="D127:E127"/>
    <mergeCell ref="D128:E128"/>
    <mergeCell ref="D129:E129"/>
    <mergeCell ref="D130:E130"/>
    <mergeCell ref="A546:B546"/>
    <mergeCell ref="A371:B371"/>
    <mergeCell ref="A378:B378"/>
    <mergeCell ref="A372:B372"/>
    <mergeCell ref="A373:B373"/>
    <mergeCell ref="A374:B374"/>
    <mergeCell ref="A375:B375"/>
    <mergeCell ref="A376:B376"/>
    <mergeCell ref="A377:B377"/>
    <mergeCell ref="A407:G407"/>
    <mergeCell ref="A413:B413"/>
    <mergeCell ref="A412:B412"/>
    <mergeCell ref="A414:B414"/>
    <mergeCell ref="C414:D414"/>
    <mergeCell ref="A415:B415"/>
    <mergeCell ref="C415:D415"/>
    <mergeCell ref="A422:B422"/>
    <mergeCell ref="C422:D422"/>
    <mergeCell ref="A488:B488"/>
    <mergeCell ref="C488:D488"/>
    <mergeCell ref="A484:B484"/>
    <mergeCell ref="C484:D484"/>
    <mergeCell ref="A480:F480"/>
    <mergeCell ref="A479:C479"/>
    <mergeCell ref="A541:B541"/>
    <mergeCell ref="A543:B543"/>
    <mergeCell ref="C543:D543"/>
    <mergeCell ref="A544:B544"/>
    <mergeCell ref="C544:D544"/>
    <mergeCell ref="A545:B545"/>
    <mergeCell ref="C545:D545"/>
    <mergeCell ref="A529:B529"/>
    <mergeCell ref="C529:D529"/>
    <mergeCell ref="A530:B530"/>
    <mergeCell ref="C530:D530"/>
    <mergeCell ref="A531:B531"/>
    <mergeCell ref="C531:D531"/>
    <mergeCell ref="C532:D532"/>
    <mergeCell ref="A533:B533"/>
    <mergeCell ref="C533:D533"/>
    <mergeCell ref="A532:B532"/>
    <mergeCell ref="A537:B537"/>
    <mergeCell ref="C537:D537"/>
    <mergeCell ref="A536:G536"/>
    <mergeCell ref="A379:B379"/>
    <mergeCell ref="C379:F379"/>
    <mergeCell ref="A527:B527"/>
    <mergeCell ref="A369:B369"/>
    <mergeCell ref="C369:F369"/>
    <mergeCell ref="C370:F370"/>
    <mergeCell ref="C371:F371"/>
    <mergeCell ref="C378:F378"/>
    <mergeCell ref="A521:B521"/>
    <mergeCell ref="C521:D521"/>
    <mergeCell ref="C522:D522"/>
    <mergeCell ref="A523:B523"/>
    <mergeCell ref="C523:D523"/>
    <mergeCell ref="A524:B524"/>
    <mergeCell ref="C524:D524"/>
    <mergeCell ref="A525:B525"/>
    <mergeCell ref="C525:D525"/>
    <mergeCell ref="A526:B526"/>
    <mergeCell ref="C526:D526"/>
    <mergeCell ref="C527:D527"/>
    <mergeCell ref="C412:D412"/>
    <mergeCell ref="C413:D413"/>
    <mergeCell ref="A423:F423"/>
    <mergeCell ref="A491:B491"/>
    <mergeCell ref="B2:E2"/>
    <mergeCell ref="B3:E3"/>
    <mergeCell ref="B5:E5"/>
    <mergeCell ref="B7:E7"/>
    <mergeCell ref="B8:E8"/>
    <mergeCell ref="B10:E10"/>
    <mergeCell ref="A301:C301"/>
    <mergeCell ref="A370:B370"/>
    <mergeCell ref="A288:C288"/>
    <mergeCell ref="D137:E137"/>
    <mergeCell ref="D138:E138"/>
    <mergeCell ref="D139:E139"/>
    <mergeCell ref="D142:E142"/>
    <mergeCell ref="D143:E143"/>
    <mergeCell ref="D144:E144"/>
    <mergeCell ref="D145:E145"/>
    <mergeCell ref="D146:E146"/>
    <mergeCell ref="D147:E147"/>
    <mergeCell ref="B111:F111"/>
    <mergeCell ref="B112:F112"/>
    <mergeCell ref="A14:G15"/>
    <mergeCell ref="A35:G35"/>
    <mergeCell ref="A62:G62"/>
    <mergeCell ref="A34:G34"/>
    <mergeCell ref="A518:B518"/>
    <mergeCell ref="C518:D518"/>
    <mergeCell ref="A519:B519"/>
    <mergeCell ref="C519:D519"/>
    <mergeCell ref="A520:B520"/>
    <mergeCell ref="C520:D520"/>
    <mergeCell ref="B272:D272"/>
    <mergeCell ref="B273:D273"/>
    <mergeCell ref="B274:D274"/>
    <mergeCell ref="B282:D282"/>
    <mergeCell ref="B283:D283"/>
    <mergeCell ref="B284:D284"/>
    <mergeCell ref="B285:D285"/>
    <mergeCell ref="B313:D313"/>
    <mergeCell ref="B290:D290"/>
    <mergeCell ref="B291:D291"/>
    <mergeCell ref="B292:D292"/>
    <mergeCell ref="B293:D293"/>
    <mergeCell ref="B404:G404"/>
    <mergeCell ref="B382:G382"/>
    <mergeCell ref="A384:G384"/>
    <mergeCell ref="A393:G393"/>
    <mergeCell ref="B303:D303"/>
    <mergeCell ref="A517:G517"/>
    <mergeCell ref="A576:G576"/>
    <mergeCell ref="A563:G563"/>
    <mergeCell ref="A550:B550"/>
    <mergeCell ref="C550:D550"/>
    <mergeCell ref="C551:D551"/>
    <mergeCell ref="A552:B552"/>
    <mergeCell ref="C552:D552"/>
    <mergeCell ref="A538:B538"/>
    <mergeCell ref="C538:D538"/>
    <mergeCell ref="A539:B539"/>
    <mergeCell ref="C539:D539"/>
    <mergeCell ref="A540:B540"/>
    <mergeCell ref="C540:D540"/>
    <mergeCell ref="C541:D541"/>
    <mergeCell ref="A542:B542"/>
    <mergeCell ref="C542:D542"/>
    <mergeCell ref="C546:D546"/>
    <mergeCell ref="A547:B547"/>
    <mergeCell ref="C547:D547"/>
    <mergeCell ref="A548:B548"/>
    <mergeCell ref="C548:D548"/>
    <mergeCell ref="A549:B549"/>
    <mergeCell ref="C549:D549"/>
    <mergeCell ref="A551:B551"/>
    <mergeCell ref="B560:C561"/>
    <mergeCell ref="C568:D568"/>
    <mergeCell ref="A565:G565"/>
    <mergeCell ref="C569:D569"/>
    <mergeCell ref="C570:D570"/>
    <mergeCell ref="C571:D571"/>
    <mergeCell ref="C572:D572"/>
    <mergeCell ref="C573:D573"/>
    <mergeCell ref="A575:G575"/>
    <mergeCell ref="B173:D173"/>
    <mergeCell ref="B174:D174"/>
    <mergeCell ref="B175:D175"/>
    <mergeCell ref="B17:E17"/>
    <mergeCell ref="B18:D18"/>
    <mergeCell ref="B31:D31"/>
    <mergeCell ref="B30:D30"/>
    <mergeCell ref="B26:D26"/>
    <mergeCell ref="B25:D25"/>
    <mergeCell ref="B24:D24"/>
    <mergeCell ref="B23:D23"/>
    <mergeCell ref="B22:D22"/>
    <mergeCell ref="B21:D21"/>
    <mergeCell ref="B20:D20"/>
    <mergeCell ref="B19:D19"/>
    <mergeCell ref="B29:D29"/>
    <mergeCell ref="B28:C28"/>
    <mergeCell ref="B27:C27"/>
    <mergeCell ref="D135:E135"/>
    <mergeCell ref="D136:E136"/>
    <mergeCell ref="B108:F108"/>
    <mergeCell ref="B109:F109"/>
    <mergeCell ref="B110:F110"/>
    <mergeCell ref="B113:F113"/>
    <mergeCell ref="B183:D183"/>
    <mergeCell ref="B184:D184"/>
    <mergeCell ref="B185:D185"/>
    <mergeCell ref="B304:D304"/>
    <mergeCell ref="B305:D305"/>
    <mergeCell ref="B306:D306"/>
    <mergeCell ref="B312:D312"/>
    <mergeCell ref="A153:G153"/>
    <mergeCell ref="A155:G155"/>
    <mergeCell ref="A154:G154"/>
    <mergeCell ref="B157:D157"/>
    <mergeCell ref="B158:D158"/>
    <mergeCell ref="B159:D159"/>
    <mergeCell ref="B160:D160"/>
    <mergeCell ref="B161:D161"/>
    <mergeCell ref="B162:D162"/>
    <mergeCell ref="B163:D163"/>
    <mergeCell ref="B164:D164"/>
    <mergeCell ref="B165:D165"/>
    <mergeCell ref="B166:D166"/>
    <mergeCell ref="B167:D167"/>
    <mergeCell ref="B170:D170"/>
    <mergeCell ref="B171:D171"/>
    <mergeCell ref="B172:D172"/>
    <mergeCell ref="B215:D215"/>
    <mergeCell ref="B196:D196"/>
    <mergeCell ref="B197:D197"/>
    <mergeCell ref="B198:D198"/>
    <mergeCell ref="B199:D199"/>
    <mergeCell ref="B200:D200"/>
    <mergeCell ref="B201:D201"/>
    <mergeCell ref="B202:D202"/>
    <mergeCell ref="B203:D203"/>
    <mergeCell ref="B204:D204"/>
    <mergeCell ref="C9:E9"/>
    <mergeCell ref="B205:D205"/>
    <mergeCell ref="B206:D206"/>
    <mergeCell ref="B209:D209"/>
    <mergeCell ref="B210:D210"/>
    <mergeCell ref="B211:D211"/>
    <mergeCell ref="B212:D212"/>
    <mergeCell ref="B213:D213"/>
    <mergeCell ref="B214:D214"/>
    <mergeCell ref="B186:D186"/>
    <mergeCell ref="B187:D187"/>
    <mergeCell ref="B188:D188"/>
    <mergeCell ref="B189:D189"/>
    <mergeCell ref="B190:D190"/>
    <mergeCell ref="B191:D191"/>
    <mergeCell ref="B192:D192"/>
    <mergeCell ref="B193:D193"/>
    <mergeCell ref="A194:C194"/>
    <mergeCell ref="B176:D176"/>
    <mergeCell ref="B177:D177"/>
    <mergeCell ref="B178:D178"/>
    <mergeCell ref="B179:D179"/>
    <mergeCell ref="B180:D180"/>
    <mergeCell ref="A181:C181"/>
    <mergeCell ref="B246:D246"/>
    <mergeCell ref="B247:D247"/>
    <mergeCell ref="B248:D248"/>
    <mergeCell ref="B218:D218"/>
    <mergeCell ref="B219:D219"/>
    <mergeCell ref="B220:D220"/>
    <mergeCell ref="B221:D221"/>
    <mergeCell ref="B222:D222"/>
    <mergeCell ref="B223:D223"/>
    <mergeCell ref="B224:D224"/>
    <mergeCell ref="B227:D227"/>
    <mergeCell ref="A408:G408"/>
    <mergeCell ref="A409:G409"/>
    <mergeCell ref="A410:G410"/>
    <mergeCell ref="A411:G411"/>
    <mergeCell ref="B228:D228"/>
    <mergeCell ref="B229:D229"/>
    <mergeCell ref="B230:D230"/>
    <mergeCell ref="B231:D231"/>
    <mergeCell ref="B232:D232"/>
    <mergeCell ref="B235:D235"/>
    <mergeCell ref="B236:D236"/>
    <mergeCell ref="B237:D237"/>
    <mergeCell ref="B251:D251"/>
    <mergeCell ref="B252:D252"/>
    <mergeCell ref="B253:D253"/>
    <mergeCell ref="B254:D254"/>
    <mergeCell ref="B255:D255"/>
    <mergeCell ref="B256:D256"/>
    <mergeCell ref="B238:D238"/>
    <mergeCell ref="B239:D239"/>
    <mergeCell ref="B240:D240"/>
    <mergeCell ref="B243:D243"/>
    <mergeCell ref="B244:D244"/>
    <mergeCell ref="B245:D245"/>
    <mergeCell ref="A97:B97"/>
    <mergeCell ref="C97:F97"/>
    <mergeCell ref="A98:B98"/>
    <mergeCell ref="C98:F98"/>
    <mergeCell ref="A99:B99"/>
    <mergeCell ref="C99:F99"/>
    <mergeCell ref="A100:B100"/>
    <mergeCell ref="C100:F100"/>
    <mergeCell ref="A94:G94"/>
    <mergeCell ref="C95:F95"/>
    <mergeCell ref="C96:F96"/>
    <mergeCell ref="A96:B96"/>
    <mergeCell ref="A95:B95"/>
  </mergeCells>
  <phoneticPr fontId="27" type="noConversion"/>
  <pageMargins left="0.5" right="0.5" top="0.5" bottom="0.5" header="0.3" footer="0.3"/>
  <pageSetup orientation="landscape" r:id="rId1"/>
  <ignoredErrors>
    <ignoredError sqref="B12"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'Selection Tables'!$A$3:$A$5</xm:f>
          </x14:formula1>
          <xm:sqref>B560:C561</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7">
    <tabColor theme="4" tint="0.79998168889431442"/>
    <outlinePr summaryBelow="0" summaryRight="0"/>
  </sheetPr>
  <dimension ref="A1:G581"/>
  <sheetViews>
    <sheetView showGridLines="0" zoomScaleNormal="100" workbookViewId="0"/>
  </sheetViews>
  <sheetFormatPr defaultRowHeight="14.5" outlineLevelRow="5" x14ac:dyDescent="0.35"/>
  <cols>
    <col min="1" max="1" width="28" customWidth="1"/>
    <col min="2" max="3" width="12.7265625" customWidth="1"/>
    <col min="4" max="4" width="17.26953125" customWidth="1"/>
    <col min="5" max="7" width="18.7265625" customWidth="1"/>
  </cols>
  <sheetData>
    <row r="1" spans="1:7" ht="21" x14ac:dyDescent="0.5">
      <c r="A1" s="3" t="s">
        <v>74</v>
      </c>
      <c r="G1" s="201" t="str">
        <f>IF(B7&gt;0,B7," ")</f>
        <v xml:space="preserve"> </v>
      </c>
    </row>
    <row r="2" spans="1:7" ht="16" thickBot="1" x14ac:dyDescent="0.4">
      <c r="A2" s="2" t="s">
        <v>0</v>
      </c>
      <c r="B2" s="533">
        <f>'Budget Detail'!B2</f>
        <v>0</v>
      </c>
      <c r="C2" s="533"/>
      <c r="D2" s="533"/>
      <c r="E2" s="533"/>
      <c r="G2" s="291" t="str">
        <f>IF(E31=0,"HIDE"," ")</f>
        <v>HIDE</v>
      </c>
    </row>
    <row r="3" spans="1:7" ht="16" thickBot="1" x14ac:dyDescent="0.4">
      <c r="A3" s="2" t="s">
        <v>183</v>
      </c>
      <c r="B3" s="429"/>
      <c r="C3" s="429"/>
      <c r="D3" s="429"/>
      <c r="E3" s="429"/>
    </row>
    <row r="4" spans="1:7" ht="6" customHeight="1" x14ac:dyDescent="0.35">
      <c r="A4" s="2"/>
      <c r="B4" s="2"/>
      <c r="C4" s="2"/>
      <c r="D4" s="2"/>
      <c r="E4" s="2"/>
    </row>
    <row r="5" spans="1:7" ht="16" thickBot="1" x14ac:dyDescent="0.4">
      <c r="A5" s="2" t="s">
        <v>262</v>
      </c>
      <c r="B5" s="533">
        <f>'Budget Detail'!B5</f>
        <v>0</v>
      </c>
      <c r="C5" s="533"/>
      <c r="D5" s="533"/>
      <c r="E5" s="533"/>
    </row>
    <row r="6" spans="1:7" ht="16" thickBot="1" x14ac:dyDescent="0.4">
      <c r="A6" s="2" t="s">
        <v>46</v>
      </c>
      <c r="B6" s="429"/>
      <c r="C6" s="429"/>
      <c r="D6" s="429"/>
      <c r="E6" s="429"/>
    </row>
    <row r="7" spans="1:7" ht="16" thickBot="1" x14ac:dyDescent="0.4">
      <c r="A7" s="2" t="s">
        <v>67</v>
      </c>
      <c r="B7" s="534">
        <f>'Budget Detail'!B7</f>
        <v>0</v>
      </c>
      <c r="C7" s="534"/>
      <c r="D7" s="534"/>
      <c r="E7" s="534"/>
    </row>
    <row r="8" spans="1:7" ht="16" thickBot="1" x14ac:dyDescent="0.4">
      <c r="A8" s="2" t="s">
        <v>1</v>
      </c>
      <c r="B8" s="533">
        <f>'Budget Detail'!B8</f>
        <v>0</v>
      </c>
      <c r="C8" s="533"/>
      <c r="D8" s="533"/>
      <c r="E8" s="533"/>
    </row>
    <row r="9" spans="1:7" ht="16" thickBot="1" x14ac:dyDescent="0.4">
      <c r="A9" s="2" t="s">
        <v>82</v>
      </c>
      <c r="B9" s="133">
        <f>'Budget Detail'!B9</f>
        <v>12</v>
      </c>
      <c r="C9" s="17"/>
      <c r="D9" s="17"/>
      <c r="E9" s="23"/>
    </row>
    <row r="10" spans="1:7" ht="16" thickBot="1" x14ac:dyDescent="0.4">
      <c r="A10" s="2" t="s">
        <v>61</v>
      </c>
      <c r="B10" s="429"/>
      <c r="C10" s="429"/>
      <c r="D10" s="429"/>
      <c r="E10" s="429"/>
    </row>
    <row r="11" spans="1:7" ht="16" thickBot="1" x14ac:dyDescent="0.4">
      <c r="A11" s="2" t="s">
        <v>60</v>
      </c>
      <c r="B11" s="129"/>
      <c r="C11" s="254" t="s">
        <v>238</v>
      </c>
      <c r="D11" s="71"/>
      <c r="E11" s="71"/>
    </row>
    <row r="12" spans="1:7" ht="16" thickBot="1" x14ac:dyDescent="0.4">
      <c r="A12" s="2" t="s">
        <v>167</v>
      </c>
      <c r="B12" s="72" t="e">
        <f>E31/B11/B9/30</f>
        <v>#DIV/0!</v>
      </c>
      <c r="C12" s="23"/>
      <c r="D12" s="23"/>
      <c r="E12" s="23"/>
    </row>
    <row r="14" spans="1:7" ht="15.65" customHeight="1" x14ac:dyDescent="0.35">
      <c r="A14" s="608" t="s">
        <v>192</v>
      </c>
      <c r="B14" s="609"/>
      <c r="C14" s="609"/>
      <c r="D14" s="609"/>
      <c r="E14" s="609"/>
      <c r="F14" s="609"/>
      <c r="G14" s="609"/>
    </row>
    <row r="15" spans="1:7" ht="15.65" customHeight="1" x14ac:dyDescent="0.35">
      <c r="A15" s="609"/>
      <c r="B15" s="609"/>
      <c r="C15" s="609"/>
      <c r="D15" s="609"/>
      <c r="E15" s="609"/>
      <c r="F15" s="609"/>
      <c r="G15" s="609"/>
    </row>
    <row r="16" spans="1:7" ht="15" thickBot="1" x14ac:dyDescent="0.4"/>
    <row r="17" spans="2:5" ht="21" x14ac:dyDescent="0.35">
      <c r="B17" s="567" t="s">
        <v>10</v>
      </c>
      <c r="C17" s="568"/>
      <c r="D17" s="568"/>
      <c r="E17" s="569"/>
    </row>
    <row r="18" spans="2:5" ht="19" thickBot="1" x14ac:dyDescent="0.5">
      <c r="B18" s="387" t="s">
        <v>12</v>
      </c>
      <c r="C18" s="388"/>
      <c r="D18" s="388"/>
      <c r="E18" s="101" t="s">
        <v>11</v>
      </c>
    </row>
    <row r="19" spans="2:5" ht="18.5" x14ac:dyDescent="0.45">
      <c r="B19" s="395" t="s">
        <v>2</v>
      </c>
      <c r="C19" s="396"/>
      <c r="D19" s="396"/>
      <c r="E19" s="137">
        <f>G101</f>
        <v>0</v>
      </c>
    </row>
    <row r="20" spans="2:5" ht="18.5" x14ac:dyDescent="0.45">
      <c r="B20" s="393" t="s">
        <v>3</v>
      </c>
      <c r="C20" s="394"/>
      <c r="D20" s="394"/>
      <c r="E20" s="100">
        <f>G114</f>
        <v>0</v>
      </c>
    </row>
    <row r="21" spans="2:5" ht="18.5" x14ac:dyDescent="0.45">
      <c r="B21" s="393" t="s">
        <v>4</v>
      </c>
      <c r="C21" s="394"/>
      <c r="D21" s="394"/>
      <c r="E21" s="100">
        <f>G150</f>
        <v>0</v>
      </c>
    </row>
    <row r="22" spans="2:5" ht="18.5" x14ac:dyDescent="0.45">
      <c r="B22" s="393" t="s">
        <v>5</v>
      </c>
      <c r="C22" s="394"/>
      <c r="D22" s="394"/>
      <c r="E22" s="100">
        <f>G259</f>
        <v>0</v>
      </c>
    </row>
    <row r="23" spans="2:5" ht="18.5" x14ac:dyDescent="0.45">
      <c r="B23" s="393" t="s">
        <v>6</v>
      </c>
      <c r="C23" s="394"/>
      <c r="D23" s="394"/>
      <c r="E23" s="100">
        <f>G366</f>
        <v>0</v>
      </c>
    </row>
    <row r="24" spans="2:5" ht="18.5" x14ac:dyDescent="0.45">
      <c r="B24" s="393" t="s">
        <v>13</v>
      </c>
      <c r="C24" s="394"/>
      <c r="D24" s="394"/>
      <c r="E24" s="100">
        <f>G380</f>
        <v>0</v>
      </c>
    </row>
    <row r="25" spans="2:5" ht="18.5" x14ac:dyDescent="0.45">
      <c r="B25" s="393" t="s">
        <v>7</v>
      </c>
      <c r="C25" s="394"/>
      <c r="D25" s="394"/>
      <c r="E25" s="100">
        <f>G402</f>
        <v>0</v>
      </c>
    </row>
    <row r="26" spans="2:5" ht="18.5" x14ac:dyDescent="0.45">
      <c r="B26" s="393" t="s">
        <v>15</v>
      </c>
      <c r="C26" s="394"/>
      <c r="D26" s="394"/>
      <c r="E26" s="100">
        <f>G557</f>
        <v>0</v>
      </c>
    </row>
    <row r="27" spans="2:5" ht="15.5" x14ac:dyDescent="0.35">
      <c r="B27" s="401" t="s">
        <v>99</v>
      </c>
      <c r="C27" s="566"/>
      <c r="D27" s="108">
        <f>G498</f>
        <v>0</v>
      </c>
      <c r="E27" s="191"/>
    </row>
    <row r="28" spans="2:5" ht="16" thickBot="1" x14ac:dyDescent="0.4">
      <c r="B28" s="399" t="s">
        <v>141</v>
      </c>
      <c r="C28" s="565"/>
      <c r="D28" s="109">
        <f>G555</f>
        <v>0</v>
      </c>
      <c r="E28" s="190"/>
    </row>
    <row r="29" spans="2:5" ht="18.5" x14ac:dyDescent="0.45">
      <c r="B29" s="397" t="s">
        <v>148</v>
      </c>
      <c r="C29" s="398"/>
      <c r="D29" s="398"/>
      <c r="E29" s="138">
        <f>SUM(E19:E26)</f>
        <v>0</v>
      </c>
    </row>
    <row r="30" spans="2:5" ht="19" thickBot="1" x14ac:dyDescent="0.5">
      <c r="B30" s="391" t="s">
        <v>14</v>
      </c>
      <c r="C30" s="392"/>
      <c r="D30" s="392"/>
      <c r="E30" s="102">
        <f>G581</f>
        <v>0</v>
      </c>
    </row>
    <row r="31" spans="2:5" ht="19" thickBot="1" x14ac:dyDescent="0.5">
      <c r="B31" s="389" t="s">
        <v>16</v>
      </c>
      <c r="C31" s="390"/>
      <c r="D31" s="390"/>
      <c r="E31" s="139">
        <f>SUM(E29:E30)</f>
        <v>0</v>
      </c>
    </row>
    <row r="32" spans="2:5" ht="15" thickBot="1" x14ac:dyDescent="0.4"/>
    <row r="33" spans="1:7" ht="56.5" customHeight="1" thickBot="1" x14ac:dyDescent="0.4">
      <c r="A33" s="166" t="s">
        <v>2</v>
      </c>
      <c r="B33" s="563" t="s">
        <v>59</v>
      </c>
      <c r="C33" s="564"/>
      <c r="D33" s="564"/>
      <c r="E33" s="564"/>
      <c r="F33" s="564"/>
      <c r="G33" s="580"/>
    </row>
    <row r="34" spans="1:7" ht="27.65" customHeight="1" outlineLevel="1" x14ac:dyDescent="0.35">
      <c r="A34" s="383" t="s">
        <v>146</v>
      </c>
      <c r="B34" s="383"/>
      <c r="C34" s="383"/>
      <c r="D34" s="383"/>
      <c r="E34" s="383"/>
      <c r="F34" s="383"/>
      <c r="G34" s="383"/>
    </row>
    <row r="35" spans="1:7" ht="21" customHeight="1" outlineLevel="1" x14ac:dyDescent="0.35">
      <c r="A35" s="432" t="s">
        <v>136</v>
      </c>
      <c r="B35" s="433"/>
      <c r="C35" s="433"/>
      <c r="D35" s="433"/>
      <c r="E35" s="433"/>
      <c r="F35" s="433"/>
      <c r="G35" s="434"/>
    </row>
    <row r="36" spans="1:7" ht="31" outlineLevel="1" x14ac:dyDescent="0.35">
      <c r="A36" s="268" t="s">
        <v>41</v>
      </c>
      <c r="B36" s="269" t="s">
        <v>40</v>
      </c>
      <c r="C36" s="269" t="s">
        <v>42</v>
      </c>
      <c r="D36" s="269" t="s">
        <v>81</v>
      </c>
      <c r="E36" s="269" t="s">
        <v>169</v>
      </c>
      <c r="F36" s="269" t="s">
        <v>168</v>
      </c>
      <c r="G36" s="269" t="s">
        <v>78</v>
      </c>
    </row>
    <row r="37" spans="1:7" outlineLevel="1" x14ac:dyDescent="0.35">
      <c r="A37" s="239" t="s">
        <v>18</v>
      </c>
      <c r="B37" s="135"/>
      <c r="C37" s="136"/>
      <c r="D37" s="135"/>
      <c r="E37" s="115"/>
      <c r="F37" s="115"/>
      <c r="G37" s="73">
        <f>ROUND(E37*C37*(D37/$B$9)*B37,2)</f>
        <v>0</v>
      </c>
    </row>
    <row r="38" spans="1:7" outlineLevel="1" x14ac:dyDescent="0.35">
      <c r="A38" s="239" t="s">
        <v>19</v>
      </c>
      <c r="B38" s="135"/>
      <c r="C38" s="136"/>
      <c r="D38" s="135"/>
      <c r="E38" s="115"/>
      <c r="F38" s="115"/>
      <c r="G38" s="73">
        <f t="shared" ref="G38:G61" si="0">ROUND(E38*C38*(D38/$B$9)*B38,2)</f>
        <v>0</v>
      </c>
    </row>
    <row r="39" spans="1:7" outlineLevel="1" x14ac:dyDescent="0.35">
      <c r="A39" s="239" t="s">
        <v>20</v>
      </c>
      <c r="B39" s="135"/>
      <c r="C39" s="136"/>
      <c r="D39" s="135"/>
      <c r="E39" s="115"/>
      <c r="F39" s="115"/>
      <c r="G39" s="73">
        <f t="shared" si="0"/>
        <v>0</v>
      </c>
    </row>
    <row r="40" spans="1:7" outlineLevel="1" x14ac:dyDescent="0.35">
      <c r="A40" s="239"/>
      <c r="B40" s="135"/>
      <c r="C40" s="136"/>
      <c r="D40" s="135"/>
      <c r="E40" s="115"/>
      <c r="F40" s="115"/>
      <c r="G40" s="73">
        <f t="shared" si="0"/>
        <v>0</v>
      </c>
    </row>
    <row r="41" spans="1:7" outlineLevel="1" x14ac:dyDescent="0.35">
      <c r="A41" s="239"/>
      <c r="B41" s="135"/>
      <c r="C41" s="136"/>
      <c r="D41" s="135"/>
      <c r="E41" s="115"/>
      <c r="F41" s="115"/>
      <c r="G41" s="73">
        <f t="shared" si="0"/>
        <v>0</v>
      </c>
    </row>
    <row r="42" spans="1:7" outlineLevel="2" x14ac:dyDescent="0.35">
      <c r="A42" s="239"/>
      <c r="B42" s="135"/>
      <c r="C42" s="136"/>
      <c r="D42" s="135"/>
      <c r="E42" s="115"/>
      <c r="F42" s="115"/>
      <c r="G42" s="73">
        <f t="shared" si="0"/>
        <v>0</v>
      </c>
    </row>
    <row r="43" spans="1:7" outlineLevel="2" x14ac:dyDescent="0.35">
      <c r="A43" s="239"/>
      <c r="B43" s="135"/>
      <c r="C43" s="136"/>
      <c r="D43" s="135"/>
      <c r="E43" s="115"/>
      <c r="F43" s="115"/>
      <c r="G43" s="73">
        <f t="shared" si="0"/>
        <v>0</v>
      </c>
    </row>
    <row r="44" spans="1:7" outlineLevel="2" x14ac:dyDescent="0.35">
      <c r="A44" s="239"/>
      <c r="B44" s="135"/>
      <c r="C44" s="136"/>
      <c r="D44" s="135"/>
      <c r="E44" s="115"/>
      <c r="F44" s="115"/>
      <c r="G44" s="73">
        <f t="shared" si="0"/>
        <v>0</v>
      </c>
    </row>
    <row r="45" spans="1:7" outlineLevel="2" x14ac:dyDescent="0.35">
      <c r="A45" s="239"/>
      <c r="B45" s="135"/>
      <c r="C45" s="136"/>
      <c r="D45" s="135"/>
      <c r="E45" s="115"/>
      <c r="F45" s="115"/>
      <c r="G45" s="73">
        <f t="shared" si="0"/>
        <v>0</v>
      </c>
    </row>
    <row r="46" spans="1:7" outlineLevel="2" x14ac:dyDescent="0.35">
      <c r="A46" s="239"/>
      <c r="B46" s="135"/>
      <c r="C46" s="136"/>
      <c r="D46" s="135"/>
      <c r="E46" s="115"/>
      <c r="F46" s="115"/>
      <c r="G46" s="73">
        <f t="shared" si="0"/>
        <v>0</v>
      </c>
    </row>
    <row r="47" spans="1:7" outlineLevel="3" x14ac:dyDescent="0.35">
      <c r="A47" s="239"/>
      <c r="B47" s="135"/>
      <c r="C47" s="136"/>
      <c r="D47" s="135"/>
      <c r="E47" s="115"/>
      <c r="F47" s="115"/>
      <c r="G47" s="73">
        <f t="shared" si="0"/>
        <v>0</v>
      </c>
    </row>
    <row r="48" spans="1:7" outlineLevel="3" x14ac:dyDescent="0.35">
      <c r="A48" s="239"/>
      <c r="B48" s="135"/>
      <c r="C48" s="136"/>
      <c r="D48" s="135"/>
      <c r="E48" s="115"/>
      <c r="F48" s="115"/>
      <c r="G48" s="73">
        <f t="shared" si="0"/>
        <v>0</v>
      </c>
    </row>
    <row r="49" spans="1:7" outlineLevel="3" x14ac:dyDescent="0.35">
      <c r="A49" s="239"/>
      <c r="B49" s="135"/>
      <c r="C49" s="136"/>
      <c r="D49" s="135"/>
      <c r="E49" s="115"/>
      <c r="F49" s="115"/>
      <c r="G49" s="73">
        <f t="shared" si="0"/>
        <v>0</v>
      </c>
    </row>
    <row r="50" spans="1:7" outlineLevel="3" x14ac:dyDescent="0.35">
      <c r="A50" s="239"/>
      <c r="B50" s="135"/>
      <c r="C50" s="136"/>
      <c r="D50" s="135"/>
      <c r="E50" s="115"/>
      <c r="F50" s="115"/>
      <c r="G50" s="73">
        <f t="shared" si="0"/>
        <v>0</v>
      </c>
    </row>
    <row r="51" spans="1:7" outlineLevel="3" x14ac:dyDescent="0.35">
      <c r="A51" s="239"/>
      <c r="B51" s="135"/>
      <c r="C51" s="136"/>
      <c r="D51" s="135"/>
      <c r="E51" s="115"/>
      <c r="F51" s="115"/>
      <c r="G51" s="73">
        <f t="shared" si="0"/>
        <v>0</v>
      </c>
    </row>
    <row r="52" spans="1:7" outlineLevel="4" x14ac:dyDescent="0.35">
      <c r="A52" s="239"/>
      <c r="B52" s="135"/>
      <c r="C52" s="136"/>
      <c r="D52" s="135"/>
      <c r="E52" s="115"/>
      <c r="F52" s="115"/>
      <c r="G52" s="73">
        <f t="shared" si="0"/>
        <v>0</v>
      </c>
    </row>
    <row r="53" spans="1:7" outlineLevel="4" x14ac:dyDescent="0.35">
      <c r="A53" s="239"/>
      <c r="B53" s="135"/>
      <c r="C53" s="136"/>
      <c r="D53" s="135"/>
      <c r="E53" s="115"/>
      <c r="F53" s="115"/>
      <c r="G53" s="73">
        <f t="shared" si="0"/>
        <v>0</v>
      </c>
    </row>
    <row r="54" spans="1:7" outlineLevel="4" x14ac:dyDescent="0.35">
      <c r="A54" s="239"/>
      <c r="B54" s="135"/>
      <c r="C54" s="136"/>
      <c r="D54" s="135"/>
      <c r="E54" s="115"/>
      <c r="F54" s="115"/>
      <c r="G54" s="73">
        <f t="shared" si="0"/>
        <v>0</v>
      </c>
    </row>
    <row r="55" spans="1:7" outlineLevel="4" x14ac:dyDescent="0.35">
      <c r="A55" s="239"/>
      <c r="B55" s="135"/>
      <c r="C55" s="136"/>
      <c r="D55" s="135"/>
      <c r="E55" s="115"/>
      <c r="F55" s="115"/>
      <c r="G55" s="73">
        <f t="shared" si="0"/>
        <v>0</v>
      </c>
    </row>
    <row r="56" spans="1:7" outlineLevel="4" x14ac:dyDescent="0.35">
      <c r="A56" s="239"/>
      <c r="B56" s="135"/>
      <c r="C56" s="136"/>
      <c r="D56" s="135"/>
      <c r="E56" s="115"/>
      <c r="F56" s="115"/>
      <c r="G56" s="73">
        <f t="shared" si="0"/>
        <v>0</v>
      </c>
    </row>
    <row r="57" spans="1:7" outlineLevel="5" x14ac:dyDescent="0.35">
      <c r="A57" s="239"/>
      <c r="B57" s="135"/>
      <c r="C57" s="136"/>
      <c r="D57" s="135"/>
      <c r="E57" s="115"/>
      <c r="F57" s="115"/>
      <c r="G57" s="73">
        <f t="shared" si="0"/>
        <v>0</v>
      </c>
    </row>
    <row r="58" spans="1:7" outlineLevel="5" x14ac:dyDescent="0.35">
      <c r="A58" s="239"/>
      <c r="B58" s="135"/>
      <c r="C58" s="136"/>
      <c r="D58" s="135"/>
      <c r="E58" s="115"/>
      <c r="F58" s="115"/>
      <c r="G58" s="73">
        <f t="shared" si="0"/>
        <v>0</v>
      </c>
    </row>
    <row r="59" spans="1:7" outlineLevel="5" x14ac:dyDescent="0.35">
      <c r="A59" s="239"/>
      <c r="B59" s="135"/>
      <c r="C59" s="136"/>
      <c r="D59" s="135"/>
      <c r="E59" s="115"/>
      <c r="F59" s="115"/>
      <c r="G59" s="73">
        <f t="shared" si="0"/>
        <v>0</v>
      </c>
    </row>
    <row r="60" spans="1:7" outlineLevel="5" x14ac:dyDescent="0.35">
      <c r="A60" s="239"/>
      <c r="B60" s="135"/>
      <c r="C60" s="136"/>
      <c r="D60" s="135"/>
      <c r="E60" s="115"/>
      <c r="F60" s="115"/>
      <c r="G60" s="73">
        <f t="shared" si="0"/>
        <v>0</v>
      </c>
    </row>
    <row r="61" spans="1:7" outlineLevel="5" x14ac:dyDescent="0.35">
      <c r="A61" s="239"/>
      <c r="B61" s="135"/>
      <c r="C61" s="136"/>
      <c r="D61" s="135"/>
      <c r="E61" s="115"/>
      <c r="F61" s="115"/>
      <c r="G61" s="73">
        <f t="shared" si="0"/>
        <v>0</v>
      </c>
    </row>
    <row r="62" spans="1:7" ht="18.5" outlineLevel="1" x14ac:dyDescent="0.35">
      <c r="A62" s="432" t="s">
        <v>79</v>
      </c>
      <c r="B62" s="433"/>
      <c r="C62" s="433"/>
      <c r="D62" s="433"/>
      <c r="E62" s="433"/>
      <c r="F62" s="433"/>
      <c r="G62" s="434"/>
    </row>
    <row r="63" spans="1:7" ht="31" outlineLevel="1" x14ac:dyDescent="0.35">
      <c r="A63" s="268" t="s">
        <v>41</v>
      </c>
      <c r="B63" s="269" t="s">
        <v>40</v>
      </c>
      <c r="C63" s="269" t="s">
        <v>42</v>
      </c>
      <c r="D63" s="269" t="s">
        <v>81</v>
      </c>
      <c r="E63" s="269" t="s">
        <v>168</v>
      </c>
      <c r="F63" s="269" t="s">
        <v>80</v>
      </c>
      <c r="G63" s="269" t="s">
        <v>78</v>
      </c>
    </row>
    <row r="64" spans="1:7" outlineLevel="1" x14ac:dyDescent="0.35">
      <c r="A64" s="239" t="s">
        <v>21</v>
      </c>
      <c r="B64" s="135"/>
      <c r="C64" s="136"/>
      <c r="D64" s="135"/>
      <c r="E64" s="115"/>
      <c r="F64" s="114"/>
      <c r="G64" s="73">
        <f>ROUND(E64*F64*B64*C64*(D64/$B$9),2)</f>
        <v>0</v>
      </c>
    </row>
    <row r="65" spans="1:7" outlineLevel="1" x14ac:dyDescent="0.35">
      <c r="A65" s="239" t="s">
        <v>87</v>
      </c>
      <c r="B65" s="135"/>
      <c r="C65" s="136"/>
      <c r="D65" s="135"/>
      <c r="E65" s="115"/>
      <c r="F65" s="114"/>
      <c r="G65" s="73">
        <f t="shared" ref="G65:G93" si="1">ROUND(E65*F65*B65*C65*(D65/$B$9),2)</f>
        <v>0</v>
      </c>
    </row>
    <row r="66" spans="1:7" outlineLevel="1" x14ac:dyDescent="0.35">
      <c r="A66" s="239" t="s">
        <v>22</v>
      </c>
      <c r="B66" s="135"/>
      <c r="C66" s="136"/>
      <c r="D66" s="135"/>
      <c r="E66" s="115"/>
      <c r="F66" s="114"/>
      <c r="G66" s="73">
        <f t="shared" si="1"/>
        <v>0</v>
      </c>
    </row>
    <row r="67" spans="1:7" outlineLevel="1" x14ac:dyDescent="0.35">
      <c r="A67" s="239" t="s">
        <v>83</v>
      </c>
      <c r="B67" s="135"/>
      <c r="C67" s="136"/>
      <c r="D67" s="135"/>
      <c r="E67" s="115"/>
      <c r="F67" s="114"/>
      <c r="G67" s="73">
        <f t="shared" si="1"/>
        <v>0</v>
      </c>
    </row>
    <row r="68" spans="1:7" outlineLevel="1" x14ac:dyDescent="0.35">
      <c r="A68" s="239" t="s">
        <v>85</v>
      </c>
      <c r="B68" s="135"/>
      <c r="C68" s="136"/>
      <c r="D68" s="135"/>
      <c r="E68" s="115"/>
      <c r="F68" s="114"/>
      <c r="G68" s="73">
        <f t="shared" si="1"/>
        <v>0</v>
      </c>
    </row>
    <row r="69" spans="1:7" outlineLevel="1" x14ac:dyDescent="0.35">
      <c r="A69" s="239" t="s">
        <v>84</v>
      </c>
      <c r="B69" s="135"/>
      <c r="C69" s="136"/>
      <c r="D69" s="135"/>
      <c r="E69" s="115"/>
      <c r="F69" s="114"/>
      <c r="G69" s="73">
        <f t="shared" si="1"/>
        <v>0</v>
      </c>
    </row>
    <row r="70" spans="1:7" outlineLevel="1" x14ac:dyDescent="0.35">
      <c r="A70" s="239" t="s">
        <v>86</v>
      </c>
      <c r="B70" s="135"/>
      <c r="C70" s="136"/>
      <c r="D70" s="135"/>
      <c r="E70" s="115"/>
      <c r="F70" s="114"/>
      <c r="G70" s="73">
        <f t="shared" si="1"/>
        <v>0</v>
      </c>
    </row>
    <row r="71" spans="1:7" outlineLevel="1" x14ac:dyDescent="0.35">
      <c r="A71" s="239" t="s">
        <v>88</v>
      </c>
      <c r="B71" s="135"/>
      <c r="C71" s="136"/>
      <c r="D71" s="135"/>
      <c r="E71" s="115"/>
      <c r="F71" s="114"/>
      <c r="G71" s="73">
        <f t="shared" si="1"/>
        <v>0</v>
      </c>
    </row>
    <row r="72" spans="1:7" outlineLevel="1" x14ac:dyDescent="0.35">
      <c r="A72" s="239"/>
      <c r="B72" s="135"/>
      <c r="C72" s="136"/>
      <c r="D72" s="135"/>
      <c r="E72" s="115"/>
      <c r="F72" s="114"/>
      <c r="G72" s="73">
        <f t="shared" si="1"/>
        <v>0</v>
      </c>
    </row>
    <row r="73" spans="1:7" outlineLevel="1" x14ac:dyDescent="0.35">
      <c r="A73" s="239"/>
      <c r="B73" s="135"/>
      <c r="C73" s="136"/>
      <c r="D73" s="135"/>
      <c r="E73" s="115"/>
      <c r="F73" s="114"/>
      <c r="G73" s="73">
        <f t="shared" si="1"/>
        <v>0</v>
      </c>
    </row>
    <row r="74" spans="1:7" outlineLevel="2" x14ac:dyDescent="0.35">
      <c r="A74" s="239"/>
      <c r="B74" s="135"/>
      <c r="C74" s="136"/>
      <c r="D74" s="135"/>
      <c r="E74" s="115"/>
      <c r="F74" s="114"/>
      <c r="G74" s="73">
        <f t="shared" si="1"/>
        <v>0</v>
      </c>
    </row>
    <row r="75" spans="1:7" outlineLevel="2" x14ac:dyDescent="0.35">
      <c r="A75" s="239"/>
      <c r="B75" s="135"/>
      <c r="C75" s="136"/>
      <c r="D75" s="135"/>
      <c r="E75" s="115"/>
      <c r="F75" s="114"/>
      <c r="G75" s="73">
        <f t="shared" si="1"/>
        <v>0</v>
      </c>
    </row>
    <row r="76" spans="1:7" outlineLevel="2" x14ac:dyDescent="0.35">
      <c r="A76" s="239"/>
      <c r="B76" s="135"/>
      <c r="C76" s="136"/>
      <c r="D76" s="135"/>
      <c r="E76" s="115"/>
      <c r="F76" s="114"/>
      <c r="G76" s="73">
        <f t="shared" si="1"/>
        <v>0</v>
      </c>
    </row>
    <row r="77" spans="1:7" outlineLevel="2" x14ac:dyDescent="0.35">
      <c r="A77" s="239"/>
      <c r="B77" s="135"/>
      <c r="C77" s="136"/>
      <c r="D77" s="135"/>
      <c r="E77" s="115"/>
      <c r="F77" s="114"/>
      <c r="G77" s="73">
        <f t="shared" si="1"/>
        <v>0</v>
      </c>
    </row>
    <row r="78" spans="1:7" outlineLevel="2" x14ac:dyDescent="0.35">
      <c r="A78" s="239"/>
      <c r="B78" s="135"/>
      <c r="C78" s="136"/>
      <c r="D78" s="135"/>
      <c r="E78" s="115"/>
      <c r="F78" s="114"/>
      <c r="G78" s="73">
        <f t="shared" si="1"/>
        <v>0</v>
      </c>
    </row>
    <row r="79" spans="1:7" outlineLevel="3" x14ac:dyDescent="0.35">
      <c r="A79" s="239"/>
      <c r="B79" s="135"/>
      <c r="C79" s="136"/>
      <c r="D79" s="135"/>
      <c r="E79" s="115"/>
      <c r="F79" s="114"/>
      <c r="G79" s="73">
        <f t="shared" si="1"/>
        <v>0</v>
      </c>
    </row>
    <row r="80" spans="1:7" outlineLevel="3" x14ac:dyDescent="0.35">
      <c r="A80" s="239"/>
      <c r="B80" s="135"/>
      <c r="C80" s="136"/>
      <c r="D80" s="135"/>
      <c r="E80" s="115"/>
      <c r="F80" s="114"/>
      <c r="G80" s="73">
        <f t="shared" si="1"/>
        <v>0</v>
      </c>
    </row>
    <row r="81" spans="1:7" outlineLevel="3" x14ac:dyDescent="0.35">
      <c r="A81" s="239"/>
      <c r="B81" s="135"/>
      <c r="C81" s="136"/>
      <c r="D81" s="135"/>
      <c r="E81" s="115"/>
      <c r="F81" s="114"/>
      <c r="G81" s="73">
        <f t="shared" si="1"/>
        <v>0</v>
      </c>
    </row>
    <row r="82" spans="1:7" outlineLevel="3" x14ac:dyDescent="0.35">
      <c r="A82" s="239"/>
      <c r="B82" s="135"/>
      <c r="C82" s="136"/>
      <c r="D82" s="135"/>
      <c r="E82" s="115"/>
      <c r="F82" s="114"/>
      <c r="G82" s="73">
        <f t="shared" si="1"/>
        <v>0</v>
      </c>
    </row>
    <row r="83" spans="1:7" outlineLevel="3" x14ac:dyDescent="0.35">
      <c r="A83" s="239"/>
      <c r="B83" s="135"/>
      <c r="C83" s="136"/>
      <c r="D83" s="135"/>
      <c r="E83" s="115"/>
      <c r="F83" s="114"/>
      <c r="G83" s="73">
        <f t="shared" si="1"/>
        <v>0</v>
      </c>
    </row>
    <row r="84" spans="1:7" outlineLevel="4" x14ac:dyDescent="0.35">
      <c r="A84" s="239"/>
      <c r="B84" s="135"/>
      <c r="C84" s="136"/>
      <c r="D84" s="135"/>
      <c r="E84" s="115"/>
      <c r="F84" s="114"/>
      <c r="G84" s="73">
        <f t="shared" si="1"/>
        <v>0</v>
      </c>
    </row>
    <row r="85" spans="1:7" outlineLevel="4" x14ac:dyDescent="0.35">
      <c r="A85" s="239"/>
      <c r="B85" s="135"/>
      <c r="C85" s="136"/>
      <c r="D85" s="135"/>
      <c r="E85" s="115"/>
      <c r="F85" s="114"/>
      <c r="G85" s="73">
        <f t="shared" si="1"/>
        <v>0</v>
      </c>
    </row>
    <row r="86" spans="1:7" outlineLevel="4" x14ac:dyDescent="0.35">
      <c r="A86" s="239"/>
      <c r="B86" s="135"/>
      <c r="C86" s="136"/>
      <c r="D86" s="135"/>
      <c r="E86" s="115"/>
      <c r="F86" s="114"/>
      <c r="G86" s="73">
        <f t="shared" si="1"/>
        <v>0</v>
      </c>
    </row>
    <row r="87" spans="1:7" outlineLevel="4" x14ac:dyDescent="0.35">
      <c r="A87" s="239"/>
      <c r="B87" s="135"/>
      <c r="C87" s="136"/>
      <c r="D87" s="135"/>
      <c r="E87" s="115"/>
      <c r="F87" s="114"/>
      <c r="G87" s="73">
        <f t="shared" si="1"/>
        <v>0</v>
      </c>
    </row>
    <row r="88" spans="1:7" outlineLevel="4" x14ac:dyDescent="0.35">
      <c r="A88" s="239"/>
      <c r="B88" s="135"/>
      <c r="C88" s="136"/>
      <c r="D88" s="135"/>
      <c r="E88" s="115"/>
      <c r="F88" s="114"/>
      <c r="G88" s="73">
        <f t="shared" si="1"/>
        <v>0</v>
      </c>
    </row>
    <row r="89" spans="1:7" outlineLevel="5" x14ac:dyDescent="0.35">
      <c r="A89" s="239"/>
      <c r="B89" s="135"/>
      <c r="C89" s="136"/>
      <c r="D89" s="135"/>
      <c r="E89" s="115"/>
      <c r="F89" s="114"/>
      <c r="G89" s="73">
        <f t="shared" si="1"/>
        <v>0</v>
      </c>
    </row>
    <row r="90" spans="1:7" outlineLevel="5" x14ac:dyDescent="0.35">
      <c r="A90" s="239"/>
      <c r="B90" s="135"/>
      <c r="C90" s="136"/>
      <c r="D90" s="135"/>
      <c r="E90" s="115"/>
      <c r="F90" s="114"/>
      <c r="G90" s="73">
        <f t="shared" si="1"/>
        <v>0</v>
      </c>
    </row>
    <row r="91" spans="1:7" outlineLevel="5" x14ac:dyDescent="0.35">
      <c r="A91" s="239"/>
      <c r="B91" s="135"/>
      <c r="C91" s="136"/>
      <c r="D91" s="135"/>
      <c r="E91" s="115"/>
      <c r="F91" s="114"/>
      <c r="G91" s="73">
        <f t="shared" si="1"/>
        <v>0</v>
      </c>
    </row>
    <row r="92" spans="1:7" outlineLevel="5" x14ac:dyDescent="0.35">
      <c r="A92" s="239"/>
      <c r="B92" s="135"/>
      <c r="C92" s="136"/>
      <c r="D92" s="135"/>
      <c r="E92" s="115"/>
      <c r="F92" s="114"/>
      <c r="G92" s="73">
        <f t="shared" si="1"/>
        <v>0</v>
      </c>
    </row>
    <row r="93" spans="1:7" outlineLevel="5" x14ac:dyDescent="0.35">
      <c r="A93" s="239"/>
      <c r="B93" s="135"/>
      <c r="C93" s="136"/>
      <c r="D93" s="135"/>
      <c r="E93" s="115"/>
      <c r="F93" s="114"/>
      <c r="G93" s="73">
        <f t="shared" si="1"/>
        <v>0</v>
      </c>
    </row>
    <row r="94" spans="1:7" ht="18.5" outlineLevel="1" x14ac:dyDescent="0.35">
      <c r="A94" s="371" t="s">
        <v>282</v>
      </c>
      <c r="B94" s="371"/>
      <c r="C94" s="371"/>
      <c r="D94" s="371"/>
      <c r="E94" s="371"/>
      <c r="F94" s="371"/>
      <c r="G94" s="371"/>
    </row>
    <row r="95" spans="1:7" outlineLevel="5" x14ac:dyDescent="0.35">
      <c r="A95" s="374" t="s">
        <v>283</v>
      </c>
      <c r="B95" s="375"/>
      <c r="C95" s="372" t="s">
        <v>90</v>
      </c>
      <c r="D95" s="372"/>
      <c r="E95" s="372"/>
      <c r="F95" s="373"/>
      <c r="G95" s="302" t="s">
        <v>11</v>
      </c>
    </row>
    <row r="96" spans="1:7" outlineLevel="5" x14ac:dyDescent="0.35">
      <c r="A96" s="541"/>
      <c r="B96" s="542"/>
      <c r="C96" s="543"/>
      <c r="D96" s="544"/>
      <c r="E96" s="544"/>
      <c r="F96" s="545"/>
      <c r="G96" s="219"/>
    </row>
    <row r="97" spans="1:7" outlineLevel="5" x14ac:dyDescent="0.35">
      <c r="A97" s="541"/>
      <c r="B97" s="542"/>
      <c r="C97" s="543"/>
      <c r="D97" s="544"/>
      <c r="E97" s="544"/>
      <c r="F97" s="545"/>
      <c r="G97" s="219"/>
    </row>
    <row r="98" spans="1:7" outlineLevel="5" x14ac:dyDescent="0.35">
      <c r="A98" s="541"/>
      <c r="B98" s="542"/>
      <c r="C98" s="543"/>
      <c r="D98" s="544"/>
      <c r="E98" s="544"/>
      <c r="F98" s="545"/>
      <c r="G98" s="219"/>
    </row>
    <row r="99" spans="1:7" outlineLevel="5" x14ac:dyDescent="0.35">
      <c r="A99" s="541"/>
      <c r="B99" s="542"/>
      <c r="C99" s="543"/>
      <c r="D99" s="544"/>
      <c r="E99" s="544"/>
      <c r="F99" s="545"/>
      <c r="G99" s="219"/>
    </row>
    <row r="100" spans="1:7" outlineLevel="5" x14ac:dyDescent="0.35">
      <c r="A100" s="541"/>
      <c r="B100" s="542"/>
      <c r="C100" s="543"/>
      <c r="D100" s="544"/>
      <c r="E100" s="544"/>
      <c r="F100" s="545"/>
      <c r="G100" s="219"/>
    </row>
    <row r="101" spans="1:7" ht="18.5" x14ac:dyDescent="0.45">
      <c r="A101" s="89" t="s">
        <v>45</v>
      </c>
      <c r="B101" s="300">
        <f>SUM(B37:B61)+SUM(B64:B93)</f>
        <v>0</v>
      </c>
      <c r="F101" s="301" t="s">
        <v>44</v>
      </c>
      <c r="G101" s="140">
        <f>SUM(G37:G61)+SUM(G64:G93)+SUM(G96:G100)</f>
        <v>0</v>
      </c>
    </row>
    <row r="102" spans="1:7" ht="15" thickBot="1" x14ac:dyDescent="0.4"/>
    <row r="103" spans="1:7" ht="57" customHeight="1" thickBot="1" x14ac:dyDescent="0.4">
      <c r="A103" s="166" t="s">
        <v>3</v>
      </c>
      <c r="B103" s="581" t="s">
        <v>29</v>
      </c>
      <c r="C103" s="581"/>
      <c r="D103" s="581"/>
      <c r="E103" s="581"/>
      <c r="F103" s="581"/>
      <c r="G103" s="582"/>
    </row>
    <row r="104" spans="1:7" outlineLevel="1" x14ac:dyDescent="0.35">
      <c r="A104" s="299" t="s">
        <v>12</v>
      </c>
      <c r="B104" s="372" t="s">
        <v>90</v>
      </c>
      <c r="C104" s="372"/>
      <c r="D104" s="372"/>
      <c r="E104" s="372"/>
      <c r="F104" s="373"/>
      <c r="G104" s="159" t="s">
        <v>11</v>
      </c>
    </row>
    <row r="105" spans="1:7" outlineLevel="1" x14ac:dyDescent="0.35">
      <c r="A105" s="9" t="s">
        <v>27</v>
      </c>
      <c r="B105" s="570"/>
      <c r="C105" s="571"/>
      <c r="D105" s="571"/>
      <c r="E105" s="571"/>
      <c r="F105" s="572"/>
      <c r="G105" s="219"/>
    </row>
    <row r="106" spans="1:7" outlineLevel="1" x14ac:dyDescent="0.35">
      <c r="A106" s="9" t="s">
        <v>28</v>
      </c>
      <c r="B106" s="570"/>
      <c r="C106" s="571"/>
      <c r="D106" s="571"/>
      <c r="E106" s="571"/>
      <c r="F106" s="572"/>
      <c r="G106" s="219"/>
    </row>
    <row r="107" spans="1:7" outlineLevel="1" x14ac:dyDescent="0.35">
      <c r="A107" s="9" t="s">
        <v>89</v>
      </c>
      <c r="B107" s="570"/>
      <c r="C107" s="571"/>
      <c r="D107" s="571"/>
      <c r="E107" s="571"/>
      <c r="F107" s="572"/>
      <c r="G107" s="219"/>
    </row>
    <row r="108" spans="1:7" outlineLevel="1" x14ac:dyDescent="0.35">
      <c r="A108" s="9" t="s">
        <v>24</v>
      </c>
      <c r="B108" s="570"/>
      <c r="C108" s="571"/>
      <c r="D108" s="571"/>
      <c r="E108" s="571"/>
      <c r="F108" s="572"/>
      <c r="G108" s="219"/>
    </row>
    <row r="109" spans="1:7" outlineLevel="1" x14ac:dyDescent="0.35">
      <c r="A109" s="9" t="s">
        <v>25</v>
      </c>
      <c r="B109" s="570"/>
      <c r="C109" s="571"/>
      <c r="D109" s="571"/>
      <c r="E109" s="571"/>
      <c r="F109" s="572"/>
      <c r="G109" s="219"/>
    </row>
    <row r="110" spans="1:7" outlineLevel="1" x14ac:dyDescent="0.35">
      <c r="A110" s="9" t="s">
        <v>26</v>
      </c>
      <c r="B110" s="570"/>
      <c r="C110" s="571"/>
      <c r="D110" s="571"/>
      <c r="E110" s="571"/>
      <c r="F110" s="572"/>
      <c r="G110" s="219"/>
    </row>
    <row r="111" spans="1:7" ht="14.5" customHeight="1" outlineLevel="1" x14ac:dyDescent="0.35">
      <c r="A111" s="298" t="s">
        <v>34</v>
      </c>
      <c r="B111" s="543"/>
      <c r="C111" s="544"/>
      <c r="D111" s="544"/>
      <c r="E111" s="544"/>
      <c r="F111" s="572"/>
      <c r="G111" s="219"/>
    </row>
    <row r="112" spans="1:7" ht="14.5" customHeight="1" outlineLevel="1" x14ac:dyDescent="0.35">
      <c r="A112" s="298" t="s">
        <v>34</v>
      </c>
      <c r="B112" s="543"/>
      <c r="C112" s="544"/>
      <c r="D112" s="544"/>
      <c r="E112" s="544"/>
      <c r="F112" s="572"/>
      <c r="G112" s="219"/>
    </row>
    <row r="113" spans="1:7" ht="14.5" customHeight="1" outlineLevel="1" x14ac:dyDescent="0.35">
      <c r="A113" s="298" t="s">
        <v>34</v>
      </c>
      <c r="B113" s="543"/>
      <c r="C113" s="544"/>
      <c r="D113" s="544"/>
      <c r="E113" s="544"/>
      <c r="F113" s="572"/>
      <c r="G113" s="219"/>
    </row>
    <row r="114" spans="1:7" ht="15.5" x14ac:dyDescent="0.35">
      <c r="F114" s="142" t="s">
        <v>43</v>
      </c>
      <c r="G114" s="141">
        <f>SUM(G105:G113)</f>
        <v>0</v>
      </c>
    </row>
    <row r="115" spans="1:7" ht="15" thickBot="1" x14ac:dyDescent="0.4"/>
    <row r="116" spans="1:7" ht="82.9" customHeight="1" thickBot="1" x14ac:dyDescent="0.4">
      <c r="A116" s="166" t="s">
        <v>4</v>
      </c>
      <c r="B116" s="563" t="s">
        <v>65</v>
      </c>
      <c r="C116" s="564"/>
      <c r="D116" s="564"/>
      <c r="E116" s="564"/>
      <c r="F116" s="564"/>
      <c r="G116" s="580"/>
    </row>
    <row r="117" spans="1:7" ht="42" customHeight="1" outlineLevel="1" x14ac:dyDescent="0.35">
      <c r="A117" s="555" t="s">
        <v>198</v>
      </c>
      <c r="B117" s="383"/>
      <c r="C117" s="383"/>
      <c r="D117" s="383"/>
      <c r="E117" s="383"/>
      <c r="F117" s="383"/>
      <c r="G117" s="383"/>
    </row>
    <row r="118" spans="1:7" outlineLevel="1" x14ac:dyDescent="0.35">
      <c r="A118" s="151" t="s">
        <v>93</v>
      </c>
      <c r="B118" s="37" t="s">
        <v>94</v>
      </c>
      <c r="C118" s="7" t="s">
        <v>68</v>
      </c>
      <c r="D118" s="430" t="s">
        <v>36</v>
      </c>
      <c r="E118" s="430"/>
      <c r="F118" s="151" t="s">
        <v>30</v>
      </c>
      <c r="G118" s="151" t="s">
        <v>17</v>
      </c>
    </row>
    <row r="119" spans="1:7" outlineLevel="1" x14ac:dyDescent="0.35">
      <c r="A119" s="221"/>
      <c r="B119" s="117"/>
      <c r="C119" s="117"/>
      <c r="D119" s="403" t="s">
        <v>165</v>
      </c>
      <c r="E119" s="403"/>
      <c r="F119" s="118"/>
      <c r="G119" s="74">
        <f>ROUND(F119*C119,2)</f>
        <v>0</v>
      </c>
    </row>
    <row r="120" spans="1:7" outlineLevel="1" x14ac:dyDescent="0.35">
      <c r="C120" s="7" t="s">
        <v>69</v>
      </c>
      <c r="D120" s="403" t="s">
        <v>166</v>
      </c>
      <c r="E120" s="403"/>
      <c r="F120" s="118"/>
      <c r="G120" s="74">
        <f>ROUND(F120*(C121-1)*C119,2)</f>
        <v>0</v>
      </c>
    </row>
    <row r="121" spans="1:7" outlineLevel="1" x14ac:dyDescent="0.35">
      <c r="C121" s="117"/>
      <c r="D121" s="403" t="s">
        <v>31</v>
      </c>
      <c r="E121" s="403"/>
      <c r="F121" s="118"/>
      <c r="G121" s="74">
        <f>ROUND(F121*C121*C119,2)</f>
        <v>0</v>
      </c>
    </row>
    <row r="122" spans="1:7" outlineLevel="1" x14ac:dyDescent="0.35">
      <c r="D122" s="403" t="s">
        <v>32</v>
      </c>
      <c r="E122" s="403"/>
      <c r="F122" s="118"/>
      <c r="G122" s="118"/>
    </row>
    <row r="123" spans="1:7" outlineLevel="1" x14ac:dyDescent="0.35">
      <c r="D123" s="403" t="s">
        <v>15</v>
      </c>
      <c r="E123" s="403"/>
      <c r="F123" s="118"/>
      <c r="G123" s="118"/>
    </row>
    <row r="124" spans="1:7" outlineLevel="1" x14ac:dyDescent="0.35">
      <c r="F124" s="39" t="s">
        <v>17</v>
      </c>
      <c r="G124" s="75">
        <f>SUM(G119:G123)*B119</f>
        <v>0</v>
      </c>
    </row>
    <row r="125" spans="1:7" outlineLevel="1" x14ac:dyDescent="0.35"/>
    <row r="126" spans="1:7" outlineLevel="1" x14ac:dyDescent="0.35">
      <c r="A126" s="151" t="s">
        <v>93</v>
      </c>
      <c r="B126" s="157" t="s">
        <v>94</v>
      </c>
      <c r="C126" s="38" t="s">
        <v>68</v>
      </c>
      <c r="D126" s="430" t="s">
        <v>36</v>
      </c>
      <c r="E126" s="430"/>
      <c r="F126" s="151" t="s">
        <v>30</v>
      </c>
      <c r="G126" s="151" t="s">
        <v>17</v>
      </c>
    </row>
    <row r="127" spans="1:7" ht="14.5" customHeight="1" outlineLevel="1" x14ac:dyDescent="0.35">
      <c r="A127" s="221"/>
      <c r="B127" s="117"/>
      <c r="C127" s="117"/>
      <c r="D127" s="403" t="s">
        <v>165</v>
      </c>
      <c r="E127" s="403"/>
      <c r="F127" s="118"/>
      <c r="G127" s="74">
        <f>ROUND(F127*C127,2)</f>
        <v>0</v>
      </c>
    </row>
    <row r="128" spans="1:7" ht="14.5" customHeight="1" outlineLevel="1" x14ac:dyDescent="0.35">
      <c r="C128" s="7" t="s">
        <v>69</v>
      </c>
      <c r="D128" s="403" t="s">
        <v>166</v>
      </c>
      <c r="E128" s="403"/>
      <c r="F128" s="118"/>
      <c r="G128" s="74">
        <f>ROUND(F128*(C129-1)*C127,2)</f>
        <v>0</v>
      </c>
    </row>
    <row r="129" spans="1:7" ht="14.5" customHeight="1" outlineLevel="1" x14ac:dyDescent="0.35">
      <c r="C129" s="117"/>
      <c r="D129" s="403" t="s">
        <v>31</v>
      </c>
      <c r="E129" s="403"/>
      <c r="F129" s="118"/>
      <c r="G129" s="74">
        <f>ROUND(F129*C129*C127,2)</f>
        <v>0</v>
      </c>
    </row>
    <row r="130" spans="1:7" ht="14.5" customHeight="1" outlineLevel="1" x14ac:dyDescent="0.35">
      <c r="D130" s="403" t="s">
        <v>32</v>
      </c>
      <c r="E130" s="403"/>
      <c r="F130" s="118"/>
      <c r="G130" s="118"/>
    </row>
    <row r="131" spans="1:7" outlineLevel="1" x14ac:dyDescent="0.35">
      <c r="D131" s="403" t="s">
        <v>15</v>
      </c>
      <c r="E131" s="403"/>
      <c r="F131" s="118"/>
      <c r="G131" s="118"/>
    </row>
    <row r="132" spans="1:7" outlineLevel="1" x14ac:dyDescent="0.35">
      <c r="F132" s="39" t="s">
        <v>17</v>
      </c>
      <c r="G132" s="75">
        <f>SUM(G127:G131)*B127</f>
        <v>0</v>
      </c>
    </row>
    <row r="133" spans="1:7" outlineLevel="1" x14ac:dyDescent="0.35"/>
    <row r="134" spans="1:7" outlineLevel="2" x14ac:dyDescent="0.35">
      <c r="A134" s="151" t="s">
        <v>93</v>
      </c>
      <c r="B134" s="157" t="s">
        <v>94</v>
      </c>
      <c r="C134" s="38" t="s">
        <v>68</v>
      </c>
      <c r="D134" s="430" t="s">
        <v>36</v>
      </c>
      <c r="E134" s="430"/>
      <c r="F134" s="151" t="s">
        <v>30</v>
      </c>
      <c r="G134" s="151" t="s">
        <v>17</v>
      </c>
    </row>
    <row r="135" spans="1:7" outlineLevel="2" x14ac:dyDescent="0.35">
      <c r="A135" s="221"/>
      <c r="B135" s="117"/>
      <c r="C135" s="117"/>
      <c r="D135" s="403" t="s">
        <v>165</v>
      </c>
      <c r="E135" s="403"/>
      <c r="F135" s="118"/>
      <c r="G135" s="74">
        <f>ROUND(F135*C135,2)</f>
        <v>0</v>
      </c>
    </row>
    <row r="136" spans="1:7" outlineLevel="2" x14ac:dyDescent="0.35">
      <c r="C136" s="7" t="s">
        <v>69</v>
      </c>
      <c r="D136" s="403" t="s">
        <v>166</v>
      </c>
      <c r="E136" s="403"/>
      <c r="F136" s="118"/>
      <c r="G136" s="74">
        <f>ROUND(F136*(C137-1)*C135,2)</f>
        <v>0</v>
      </c>
    </row>
    <row r="137" spans="1:7" outlineLevel="2" x14ac:dyDescent="0.35">
      <c r="C137" s="117"/>
      <c r="D137" s="403" t="s">
        <v>31</v>
      </c>
      <c r="E137" s="403"/>
      <c r="F137" s="118"/>
      <c r="G137" s="74">
        <f>ROUND(F137*C137*C135,2)</f>
        <v>0</v>
      </c>
    </row>
    <row r="138" spans="1:7" outlineLevel="2" x14ac:dyDescent="0.35">
      <c r="D138" s="403" t="s">
        <v>32</v>
      </c>
      <c r="E138" s="403"/>
      <c r="F138" s="118"/>
      <c r="G138" s="118"/>
    </row>
    <row r="139" spans="1:7" outlineLevel="2" x14ac:dyDescent="0.35">
      <c r="D139" s="403" t="s">
        <v>15</v>
      </c>
      <c r="E139" s="403"/>
      <c r="F139" s="118"/>
      <c r="G139" s="118"/>
    </row>
    <row r="140" spans="1:7" outlineLevel="2" x14ac:dyDescent="0.35">
      <c r="F140" s="39" t="s">
        <v>17</v>
      </c>
      <c r="G140" s="75">
        <f>SUM(G135:G139)*B135</f>
        <v>0</v>
      </c>
    </row>
    <row r="141" spans="1:7" outlineLevel="2" x14ac:dyDescent="0.35"/>
    <row r="142" spans="1:7" outlineLevel="3" x14ac:dyDescent="0.35">
      <c r="A142" s="151" t="s">
        <v>93</v>
      </c>
      <c r="B142" s="157" t="s">
        <v>94</v>
      </c>
      <c r="C142" s="38" t="s">
        <v>68</v>
      </c>
      <c r="D142" s="430" t="s">
        <v>36</v>
      </c>
      <c r="E142" s="430"/>
      <c r="F142" s="151" t="s">
        <v>30</v>
      </c>
      <c r="G142" s="151" t="s">
        <v>17</v>
      </c>
    </row>
    <row r="143" spans="1:7" outlineLevel="3" x14ac:dyDescent="0.35">
      <c r="A143" s="221"/>
      <c r="B143" s="117"/>
      <c r="C143" s="117"/>
      <c r="D143" s="403" t="s">
        <v>165</v>
      </c>
      <c r="E143" s="403"/>
      <c r="F143" s="118"/>
      <c r="G143" s="74">
        <f>ROUND(F143*C143,2)</f>
        <v>0</v>
      </c>
    </row>
    <row r="144" spans="1:7" outlineLevel="3" x14ac:dyDescent="0.35">
      <c r="C144" s="7" t="s">
        <v>69</v>
      </c>
      <c r="D144" s="403" t="s">
        <v>166</v>
      </c>
      <c r="E144" s="403"/>
      <c r="F144" s="118"/>
      <c r="G144" s="74">
        <f>ROUND(F144*(C145-1)*C143,2)</f>
        <v>0</v>
      </c>
    </row>
    <row r="145" spans="1:7" outlineLevel="3" x14ac:dyDescent="0.35">
      <c r="C145" s="117"/>
      <c r="D145" s="403" t="s">
        <v>31</v>
      </c>
      <c r="E145" s="403"/>
      <c r="F145" s="118"/>
      <c r="G145" s="74">
        <f>ROUND(F145*C145*C143,2)</f>
        <v>0</v>
      </c>
    </row>
    <row r="146" spans="1:7" outlineLevel="3" x14ac:dyDescent="0.35">
      <c r="D146" s="403" t="s">
        <v>32</v>
      </c>
      <c r="E146" s="403"/>
      <c r="F146" s="118"/>
      <c r="G146" s="118"/>
    </row>
    <row r="147" spans="1:7" outlineLevel="3" x14ac:dyDescent="0.35">
      <c r="D147" s="403" t="s">
        <v>15</v>
      </c>
      <c r="E147" s="403"/>
      <c r="F147" s="118"/>
      <c r="G147" s="118"/>
    </row>
    <row r="148" spans="1:7" outlineLevel="3" x14ac:dyDescent="0.35">
      <c r="F148" s="39" t="s">
        <v>17</v>
      </c>
      <c r="G148" s="75">
        <f>SUM(G143:G147)*B143</f>
        <v>0</v>
      </c>
    </row>
    <row r="149" spans="1:7" outlineLevel="3" x14ac:dyDescent="0.35"/>
    <row r="150" spans="1:7" ht="15.5" x14ac:dyDescent="0.35">
      <c r="F150" s="142" t="s">
        <v>47</v>
      </c>
      <c r="G150" s="140">
        <f>G124+G132+G140+G148</f>
        <v>0</v>
      </c>
    </row>
    <row r="151" spans="1:7" ht="15" thickBot="1" x14ac:dyDescent="0.4"/>
    <row r="152" spans="1:7" ht="96.65" customHeight="1" thickBot="1" x14ac:dyDescent="0.4">
      <c r="A152" s="166" t="s">
        <v>5</v>
      </c>
      <c r="B152" s="563" t="s">
        <v>33</v>
      </c>
      <c r="C152" s="564"/>
      <c r="D152" s="564"/>
      <c r="E152" s="564"/>
      <c r="F152" s="564"/>
      <c r="G152" s="580"/>
    </row>
    <row r="153" spans="1:7" ht="28.9" customHeight="1" outlineLevel="1" x14ac:dyDescent="0.35">
      <c r="A153" s="555" t="s">
        <v>243</v>
      </c>
      <c r="B153" s="383"/>
      <c r="C153" s="383"/>
      <c r="D153" s="383"/>
      <c r="E153" s="383"/>
      <c r="F153" s="383"/>
      <c r="G153" s="383"/>
    </row>
    <row r="154" spans="1:7" ht="28.15" customHeight="1" outlineLevel="1" x14ac:dyDescent="0.35">
      <c r="A154" s="555" t="s">
        <v>251</v>
      </c>
      <c r="B154" s="383"/>
      <c r="C154" s="383"/>
      <c r="D154" s="383"/>
      <c r="E154" s="383"/>
      <c r="F154" s="383"/>
      <c r="G154" s="383"/>
    </row>
    <row r="155" spans="1:7" ht="29.5" customHeight="1" outlineLevel="1" x14ac:dyDescent="0.35">
      <c r="A155" s="383" t="s">
        <v>202</v>
      </c>
      <c r="B155" s="383"/>
      <c r="C155" s="383"/>
      <c r="D155" s="383"/>
      <c r="E155" s="383"/>
      <c r="F155" s="383"/>
      <c r="G155" s="383"/>
    </row>
    <row r="156" spans="1:7" outlineLevel="1" x14ac:dyDescent="0.35"/>
    <row r="157" spans="1:7" outlineLevel="1" x14ac:dyDescent="0.35">
      <c r="A157" s="153" t="s">
        <v>171</v>
      </c>
      <c r="B157" s="384" t="s">
        <v>48</v>
      </c>
      <c r="C157" s="385"/>
      <c r="D157" s="386"/>
      <c r="E157" s="151" t="s">
        <v>30</v>
      </c>
      <c r="F157" s="153" t="s">
        <v>35</v>
      </c>
      <c r="G157" s="151" t="s">
        <v>17</v>
      </c>
    </row>
    <row r="158" spans="1:7" outlineLevel="1" x14ac:dyDescent="0.35">
      <c r="A158" s="188"/>
      <c r="B158" s="541"/>
      <c r="C158" s="546"/>
      <c r="D158" s="542"/>
      <c r="E158" s="115"/>
      <c r="F158" s="114"/>
      <c r="G158" s="73">
        <f>ROUND(E158*F158,2)</f>
        <v>0</v>
      </c>
    </row>
    <row r="159" spans="1:7" outlineLevel="1" x14ac:dyDescent="0.35">
      <c r="B159" s="541"/>
      <c r="C159" s="546"/>
      <c r="D159" s="542"/>
      <c r="E159" s="115"/>
      <c r="F159" s="114"/>
      <c r="G159" s="73">
        <f t="shared" ref="G159:G167" si="2">ROUND(E159*F159,2)</f>
        <v>0</v>
      </c>
    </row>
    <row r="160" spans="1:7" outlineLevel="1" x14ac:dyDescent="0.35">
      <c r="B160" s="541"/>
      <c r="C160" s="546"/>
      <c r="D160" s="542"/>
      <c r="E160" s="115"/>
      <c r="F160" s="114"/>
      <c r="G160" s="73">
        <f t="shared" si="2"/>
        <v>0</v>
      </c>
    </row>
    <row r="161" spans="1:7" outlineLevel="1" x14ac:dyDescent="0.35">
      <c r="B161" s="541"/>
      <c r="C161" s="546"/>
      <c r="D161" s="542"/>
      <c r="E161" s="115"/>
      <c r="F161" s="114"/>
      <c r="G161" s="73">
        <f t="shared" si="2"/>
        <v>0</v>
      </c>
    </row>
    <row r="162" spans="1:7" outlineLevel="1" x14ac:dyDescent="0.35">
      <c r="B162" s="541"/>
      <c r="C162" s="546"/>
      <c r="D162" s="542"/>
      <c r="E162" s="115"/>
      <c r="F162" s="114"/>
      <c r="G162" s="73">
        <f t="shared" si="2"/>
        <v>0</v>
      </c>
    </row>
    <row r="163" spans="1:7" outlineLevel="1" x14ac:dyDescent="0.35">
      <c r="B163" s="541"/>
      <c r="C163" s="546"/>
      <c r="D163" s="542"/>
      <c r="E163" s="115"/>
      <c r="F163" s="114"/>
      <c r="G163" s="73">
        <f t="shared" si="2"/>
        <v>0</v>
      </c>
    </row>
    <row r="164" spans="1:7" outlineLevel="1" x14ac:dyDescent="0.35">
      <c r="B164" s="541"/>
      <c r="C164" s="546"/>
      <c r="D164" s="542"/>
      <c r="E164" s="115"/>
      <c r="F164" s="114"/>
      <c r="G164" s="73">
        <f t="shared" si="2"/>
        <v>0</v>
      </c>
    </row>
    <row r="165" spans="1:7" outlineLevel="1" x14ac:dyDescent="0.35">
      <c r="B165" s="541"/>
      <c r="C165" s="546"/>
      <c r="D165" s="542"/>
      <c r="E165" s="115"/>
      <c r="F165" s="114"/>
      <c r="G165" s="73">
        <f t="shared" si="2"/>
        <v>0</v>
      </c>
    </row>
    <row r="166" spans="1:7" outlineLevel="1" x14ac:dyDescent="0.35">
      <c r="B166" s="541"/>
      <c r="C166" s="546"/>
      <c r="D166" s="542"/>
      <c r="E166" s="115"/>
      <c r="F166" s="114"/>
      <c r="G166" s="73">
        <f t="shared" si="2"/>
        <v>0</v>
      </c>
    </row>
    <row r="167" spans="1:7" outlineLevel="1" x14ac:dyDescent="0.35">
      <c r="A167" s="113" t="s">
        <v>155</v>
      </c>
      <c r="B167" s="541"/>
      <c r="C167" s="546"/>
      <c r="D167" s="542"/>
      <c r="E167" s="115"/>
      <c r="F167" s="114"/>
      <c r="G167" s="73">
        <f t="shared" si="2"/>
        <v>0</v>
      </c>
    </row>
    <row r="168" spans="1:7" outlineLevel="1" x14ac:dyDescent="0.35">
      <c r="F168" s="39" t="s">
        <v>17</v>
      </c>
      <c r="G168" s="75">
        <f>SUM(G158:G167)</f>
        <v>0</v>
      </c>
    </row>
    <row r="169" spans="1:7" outlineLevel="1" x14ac:dyDescent="0.35"/>
    <row r="170" spans="1:7" outlineLevel="2" x14ac:dyDescent="0.35">
      <c r="A170" s="153" t="s">
        <v>171</v>
      </c>
      <c r="B170" s="380" t="s">
        <v>48</v>
      </c>
      <c r="C170" s="380"/>
      <c r="D170" s="380"/>
      <c r="E170" s="151" t="s">
        <v>30</v>
      </c>
      <c r="F170" s="151" t="s">
        <v>35</v>
      </c>
      <c r="G170" s="151" t="s">
        <v>17</v>
      </c>
    </row>
    <row r="171" spans="1:7" outlineLevel="2" x14ac:dyDescent="0.35">
      <c r="A171" s="188"/>
      <c r="B171" s="541"/>
      <c r="C171" s="546"/>
      <c r="D171" s="542"/>
      <c r="E171" s="115"/>
      <c r="F171" s="114"/>
      <c r="G171" s="73">
        <f t="shared" ref="G171:G180" si="3">ROUND(E171*F171,2)</f>
        <v>0</v>
      </c>
    </row>
    <row r="172" spans="1:7" outlineLevel="2" x14ac:dyDescent="0.35">
      <c r="B172" s="541"/>
      <c r="C172" s="546"/>
      <c r="D172" s="542"/>
      <c r="E172" s="115"/>
      <c r="F172" s="114"/>
      <c r="G172" s="73">
        <f t="shared" si="3"/>
        <v>0</v>
      </c>
    </row>
    <row r="173" spans="1:7" outlineLevel="2" x14ac:dyDescent="0.35">
      <c r="B173" s="541"/>
      <c r="C173" s="546"/>
      <c r="D173" s="542"/>
      <c r="E173" s="115"/>
      <c r="F173" s="114"/>
      <c r="G173" s="73">
        <f t="shared" si="3"/>
        <v>0</v>
      </c>
    </row>
    <row r="174" spans="1:7" outlineLevel="2" x14ac:dyDescent="0.35">
      <c r="B174" s="541"/>
      <c r="C174" s="546"/>
      <c r="D174" s="542"/>
      <c r="E174" s="115"/>
      <c r="F174" s="114"/>
      <c r="G174" s="73">
        <f t="shared" si="3"/>
        <v>0</v>
      </c>
    </row>
    <row r="175" spans="1:7" outlineLevel="2" x14ac:dyDescent="0.35">
      <c r="B175" s="541"/>
      <c r="C175" s="546"/>
      <c r="D175" s="542"/>
      <c r="E175" s="115"/>
      <c r="F175" s="114"/>
      <c r="G175" s="73">
        <f t="shared" si="3"/>
        <v>0</v>
      </c>
    </row>
    <row r="176" spans="1:7" outlineLevel="2" x14ac:dyDescent="0.35">
      <c r="B176" s="541"/>
      <c r="C176" s="546"/>
      <c r="D176" s="542"/>
      <c r="E176" s="115"/>
      <c r="F176" s="114"/>
      <c r="G176" s="73">
        <f t="shared" si="3"/>
        <v>0</v>
      </c>
    </row>
    <row r="177" spans="1:7" outlineLevel="2" x14ac:dyDescent="0.35">
      <c r="B177" s="541"/>
      <c r="C177" s="546"/>
      <c r="D177" s="542"/>
      <c r="E177" s="115"/>
      <c r="F177" s="114"/>
      <c r="G177" s="73">
        <f t="shared" si="3"/>
        <v>0</v>
      </c>
    </row>
    <row r="178" spans="1:7" outlineLevel="2" x14ac:dyDescent="0.35">
      <c r="B178" s="541"/>
      <c r="C178" s="546"/>
      <c r="D178" s="542"/>
      <c r="E178" s="115"/>
      <c r="F178" s="114"/>
      <c r="G178" s="73">
        <f t="shared" si="3"/>
        <v>0</v>
      </c>
    </row>
    <row r="179" spans="1:7" outlineLevel="2" x14ac:dyDescent="0.35">
      <c r="B179" s="541"/>
      <c r="C179" s="546"/>
      <c r="D179" s="542"/>
      <c r="E179" s="115"/>
      <c r="F179" s="114"/>
      <c r="G179" s="73">
        <f t="shared" si="3"/>
        <v>0</v>
      </c>
    </row>
    <row r="180" spans="1:7" outlineLevel="2" x14ac:dyDescent="0.35">
      <c r="A180" s="113" t="s">
        <v>155</v>
      </c>
      <c r="B180" s="541"/>
      <c r="C180" s="546"/>
      <c r="D180" s="542"/>
      <c r="E180" s="115"/>
      <c r="F180" s="114"/>
      <c r="G180" s="73">
        <f t="shared" si="3"/>
        <v>0</v>
      </c>
    </row>
    <row r="181" spans="1:7" outlineLevel="2" x14ac:dyDescent="0.35">
      <c r="A181" s="554"/>
      <c r="B181" s="554"/>
      <c r="C181" s="554"/>
      <c r="D181" s="189"/>
      <c r="F181" s="39" t="s">
        <v>17</v>
      </c>
      <c r="G181" s="75">
        <f>SUM(G171:G180)</f>
        <v>0</v>
      </c>
    </row>
    <row r="182" spans="1:7" outlineLevel="1" x14ac:dyDescent="0.35">
      <c r="A182" s="189"/>
      <c r="B182" s="189"/>
      <c r="C182" s="189"/>
      <c r="D182" s="189"/>
    </row>
    <row r="183" spans="1:7" outlineLevel="2" x14ac:dyDescent="0.35">
      <c r="A183" s="153" t="s">
        <v>171</v>
      </c>
      <c r="B183" s="380" t="s">
        <v>48</v>
      </c>
      <c r="C183" s="380"/>
      <c r="D183" s="380"/>
      <c r="E183" s="151" t="s">
        <v>30</v>
      </c>
      <c r="F183" s="153" t="s">
        <v>35</v>
      </c>
      <c r="G183" s="151" t="s">
        <v>17</v>
      </c>
    </row>
    <row r="184" spans="1:7" outlineLevel="2" x14ac:dyDescent="0.35">
      <c r="A184" s="188"/>
      <c r="B184" s="541"/>
      <c r="C184" s="546"/>
      <c r="D184" s="542"/>
      <c r="E184" s="115"/>
      <c r="F184" s="114"/>
      <c r="G184" s="73">
        <f t="shared" ref="G184:G193" si="4">ROUND(E184*F184,2)</f>
        <v>0</v>
      </c>
    </row>
    <row r="185" spans="1:7" outlineLevel="2" x14ac:dyDescent="0.35">
      <c r="B185" s="541"/>
      <c r="C185" s="546"/>
      <c r="D185" s="542"/>
      <c r="E185" s="115"/>
      <c r="F185" s="114"/>
      <c r="G185" s="73">
        <f t="shared" si="4"/>
        <v>0</v>
      </c>
    </row>
    <row r="186" spans="1:7" outlineLevel="2" x14ac:dyDescent="0.35">
      <c r="B186" s="541"/>
      <c r="C186" s="546"/>
      <c r="D186" s="542"/>
      <c r="E186" s="115"/>
      <c r="F186" s="114"/>
      <c r="G186" s="73">
        <f t="shared" si="4"/>
        <v>0</v>
      </c>
    </row>
    <row r="187" spans="1:7" outlineLevel="2" x14ac:dyDescent="0.35">
      <c r="B187" s="541"/>
      <c r="C187" s="546"/>
      <c r="D187" s="542"/>
      <c r="E187" s="115"/>
      <c r="F187" s="114"/>
      <c r="G187" s="73">
        <f t="shared" si="4"/>
        <v>0</v>
      </c>
    </row>
    <row r="188" spans="1:7" outlineLevel="2" x14ac:dyDescent="0.35">
      <c r="B188" s="541"/>
      <c r="C188" s="546"/>
      <c r="D188" s="542"/>
      <c r="E188" s="115"/>
      <c r="F188" s="114"/>
      <c r="G188" s="73">
        <f t="shared" si="4"/>
        <v>0</v>
      </c>
    </row>
    <row r="189" spans="1:7" outlineLevel="2" x14ac:dyDescent="0.35">
      <c r="B189" s="541"/>
      <c r="C189" s="546"/>
      <c r="D189" s="542"/>
      <c r="E189" s="115"/>
      <c r="F189" s="114"/>
      <c r="G189" s="73">
        <f t="shared" si="4"/>
        <v>0</v>
      </c>
    </row>
    <row r="190" spans="1:7" outlineLevel="2" x14ac:dyDescent="0.35">
      <c r="B190" s="541"/>
      <c r="C190" s="546"/>
      <c r="D190" s="542"/>
      <c r="E190" s="115"/>
      <c r="F190" s="114"/>
      <c r="G190" s="73">
        <f t="shared" si="4"/>
        <v>0</v>
      </c>
    </row>
    <row r="191" spans="1:7" outlineLevel="2" x14ac:dyDescent="0.35">
      <c r="B191" s="541"/>
      <c r="C191" s="546"/>
      <c r="D191" s="542"/>
      <c r="E191" s="115"/>
      <c r="F191" s="114"/>
      <c r="G191" s="73">
        <f t="shared" si="4"/>
        <v>0</v>
      </c>
    </row>
    <row r="192" spans="1:7" outlineLevel="2" x14ac:dyDescent="0.35">
      <c r="B192" s="541"/>
      <c r="C192" s="546"/>
      <c r="D192" s="542"/>
      <c r="E192" s="115"/>
      <c r="F192" s="114"/>
      <c r="G192" s="73">
        <f t="shared" si="4"/>
        <v>0</v>
      </c>
    </row>
    <row r="193" spans="1:7" outlineLevel="2" x14ac:dyDescent="0.35">
      <c r="A193" s="113" t="s">
        <v>155</v>
      </c>
      <c r="B193" s="541"/>
      <c r="C193" s="546"/>
      <c r="D193" s="542"/>
      <c r="E193" s="115"/>
      <c r="F193" s="114"/>
      <c r="G193" s="73">
        <f t="shared" si="4"/>
        <v>0</v>
      </c>
    </row>
    <row r="194" spans="1:7" outlineLevel="2" x14ac:dyDescent="0.35">
      <c r="A194" s="554"/>
      <c r="B194" s="554"/>
      <c r="C194" s="554"/>
      <c r="D194" s="189"/>
      <c r="F194" s="39" t="s">
        <v>17</v>
      </c>
      <c r="G194" s="75">
        <f>SUM(G184:G193)</f>
        <v>0</v>
      </c>
    </row>
    <row r="195" spans="1:7" outlineLevel="1" x14ac:dyDescent="0.35">
      <c r="A195" s="189"/>
      <c r="B195" s="189"/>
      <c r="C195" s="189"/>
      <c r="D195" s="189"/>
    </row>
    <row r="196" spans="1:7" outlineLevel="2" x14ac:dyDescent="0.35">
      <c r="A196" s="153" t="s">
        <v>171</v>
      </c>
      <c r="B196" s="380" t="s">
        <v>48</v>
      </c>
      <c r="C196" s="380"/>
      <c r="D196" s="380"/>
      <c r="E196" s="151" t="s">
        <v>30</v>
      </c>
      <c r="F196" s="153" t="s">
        <v>35</v>
      </c>
      <c r="G196" s="151" t="s">
        <v>17</v>
      </c>
    </row>
    <row r="197" spans="1:7" outlineLevel="2" x14ac:dyDescent="0.35">
      <c r="A197" s="188"/>
      <c r="B197" s="541"/>
      <c r="C197" s="546"/>
      <c r="D197" s="542"/>
      <c r="E197" s="115"/>
      <c r="F197" s="114"/>
      <c r="G197" s="73">
        <f t="shared" ref="G197:G206" si="5">ROUND(E197*F197,2)</f>
        <v>0</v>
      </c>
    </row>
    <row r="198" spans="1:7" outlineLevel="2" x14ac:dyDescent="0.35">
      <c r="B198" s="541"/>
      <c r="C198" s="546"/>
      <c r="D198" s="542"/>
      <c r="E198" s="115"/>
      <c r="F198" s="114"/>
      <c r="G198" s="73">
        <f t="shared" si="5"/>
        <v>0</v>
      </c>
    </row>
    <row r="199" spans="1:7" outlineLevel="2" x14ac:dyDescent="0.35">
      <c r="B199" s="541"/>
      <c r="C199" s="546"/>
      <c r="D199" s="542"/>
      <c r="E199" s="115"/>
      <c r="F199" s="114"/>
      <c r="G199" s="73">
        <f t="shared" si="5"/>
        <v>0</v>
      </c>
    </row>
    <row r="200" spans="1:7" outlineLevel="2" x14ac:dyDescent="0.35">
      <c r="B200" s="541"/>
      <c r="C200" s="546"/>
      <c r="D200" s="542"/>
      <c r="E200" s="115"/>
      <c r="F200" s="114"/>
      <c r="G200" s="73">
        <f t="shared" si="5"/>
        <v>0</v>
      </c>
    </row>
    <row r="201" spans="1:7" outlineLevel="2" x14ac:dyDescent="0.35">
      <c r="B201" s="541"/>
      <c r="C201" s="546"/>
      <c r="D201" s="542"/>
      <c r="E201" s="115"/>
      <c r="F201" s="114"/>
      <c r="G201" s="73">
        <f t="shared" si="5"/>
        <v>0</v>
      </c>
    </row>
    <row r="202" spans="1:7" outlineLevel="2" x14ac:dyDescent="0.35">
      <c r="B202" s="541"/>
      <c r="C202" s="546"/>
      <c r="D202" s="542"/>
      <c r="E202" s="115"/>
      <c r="F202" s="114"/>
      <c r="G202" s="73">
        <f t="shared" si="5"/>
        <v>0</v>
      </c>
    </row>
    <row r="203" spans="1:7" outlineLevel="2" x14ac:dyDescent="0.35">
      <c r="B203" s="541"/>
      <c r="C203" s="546"/>
      <c r="D203" s="542"/>
      <c r="E203" s="115"/>
      <c r="F203" s="114"/>
      <c r="G203" s="73">
        <f t="shared" si="5"/>
        <v>0</v>
      </c>
    </row>
    <row r="204" spans="1:7" outlineLevel="2" x14ac:dyDescent="0.35">
      <c r="B204" s="541"/>
      <c r="C204" s="546"/>
      <c r="D204" s="542"/>
      <c r="E204" s="115"/>
      <c r="F204" s="114"/>
      <c r="G204" s="73">
        <f t="shared" si="5"/>
        <v>0</v>
      </c>
    </row>
    <row r="205" spans="1:7" outlineLevel="2" x14ac:dyDescent="0.35">
      <c r="B205" s="541"/>
      <c r="C205" s="546"/>
      <c r="D205" s="542"/>
      <c r="E205" s="115"/>
      <c r="F205" s="114"/>
      <c r="G205" s="73">
        <f t="shared" si="5"/>
        <v>0</v>
      </c>
    </row>
    <row r="206" spans="1:7" outlineLevel="2" x14ac:dyDescent="0.35">
      <c r="A206" s="113" t="s">
        <v>155</v>
      </c>
      <c r="B206" s="541"/>
      <c r="C206" s="546"/>
      <c r="D206" s="542"/>
      <c r="E206" s="115"/>
      <c r="F206" s="114"/>
      <c r="G206" s="73">
        <f t="shared" si="5"/>
        <v>0</v>
      </c>
    </row>
    <row r="207" spans="1:7" outlineLevel="2" x14ac:dyDescent="0.35">
      <c r="F207" s="39" t="s">
        <v>17</v>
      </c>
      <c r="G207" s="75">
        <f>SUM(G197:G206)</f>
        <v>0</v>
      </c>
    </row>
    <row r="208" spans="1:7" outlineLevel="1" x14ac:dyDescent="0.35"/>
    <row r="209" spans="1:7" outlineLevel="2" x14ac:dyDescent="0.35">
      <c r="A209" s="153" t="s">
        <v>171</v>
      </c>
      <c r="B209" s="380" t="s">
        <v>48</v>
      </c>
      <c r="C209" s="380"/>
      <c r="D209" s="380"/>
      <c r="E209" s="151" t="s">
        <v>30</v>
      </c>
      <c r="F209" s="153" t="s">
        <v>35</v>
      </c>
      <c r="G209" s="151" t="s">
        <v>17</v>
      </c>
    </row>
    <row r="210" spans="1:7" outlineLevel="2" x14ac:dyDescent="0.35">
      <c r="A210" s="188"/>
      <c r="B210" s="541"/>
      <c r="C210" s="546"/>
      <c r="D210" s="542"/>
      <c r="E210" s="115"/>
      <c r="F210" s="114"/>
      <c r="G210" s="73">
        <f t="shared" ref="G210:G215" si="6">ROUND(E210*F210,2)</f>
        <v>0</v>
      </c>
    </row>
    <row r="211" spans="1:7" outlineLevel="2" x14ac:dyDescent="0.35">
      <c r="B211" s="541"/>
      <c r="C211" s="546"/>
      <c r="D211" s="542"/>
      <c r="E211" s="115"/>
      <c r="F211" s="114"/>
      <c r="G211" s="73">
        <f t="shared" si="6"/>
        <v>0</v>
      </c>
    </row>
    <row r="212" spans="1:7" outlineLevel="2" x14ac:dyDescent="0.35">
      <c r="B212" s="541"/>
      <c r="C212" s="546"/>
      <c r="D212" s="542"/>
      <c r="E212" s="115"/>
      <c r="F212" s="114"/>
      <c r="G212" s="73">
        <f t="shared" si="6"/>
        <v>0</v>
      </c>
    </row>
    <row r="213" spans="1:7" outlineLevel="2" x14ac:dyDescent="0.35">
      <c r="B213" s="541"/>
      <c r="C213" s="546"/>
      <c r="D213" s="542"/>
      <c r="E213" s="115"/>
      <c r="F213" s="114"/>
      <c r="G213" s="73">
        <f t="shared" si="6"/>
        <v>0</v>
      </c>
    </row>
    <row r="214" spans="1:7" outlineLevel="2" x14ac:dyDescent="0.35">
      <c r="B214" s="541"/>
      <c r="C214" s="546"/>
      <c r="D214" s="542"/>
      <c r="E214" s="115"/>
      <c r="F214" s="114"/>
      <c r="G214" s="73">
        <f t="shared" si="6"/>
        <v>0</v>
      </c>
    </row>
    <row r="215" spans="1:7" outlineLevel="2" x14ac:dyDescent="0.35">
      <c r="A215" s="113" t="s">
        <v>155</v>
      </c>
      <c r="B215" s="541"/>
      <c r="C215" s="546"/>
      <c r="D215" s="542"/>
      <c r="E215" s="115"/>
      <c r="F215" s="114"/>
      <c r="G215" s="73">
        <f t="shared" si="6"/>
        <v>0</v>
      </c>
    </row>
    <row r="216" spans="1:7" outlineLevel="2" x14ac:dyDescent="0.35">
      <c r="F216" s="39" t="s">
        <v>17</v>
      </c>
      <c r="G216" s="75">
        <f>SUM(G210:G215)</f>
        <v>0</v>
      </c>
    </row>
    <row r="217" spans="1:7" outlineLevel="1" x14ac:dyDescent="0.35"/>
    <row r="218" spans="1:7" outlineLevel="2" x14ac:dyDescent="0.35">
      <c r="A218" s="153" t="s">
        <v>171</v>
      </c>
      <c r="B218" s="380" t="s">
        <v>48</v>
      </c>
      <c r="C218" s="380"/>
      <c r="D218" s="380"/>
      <c r="E218" s="151" t="s">
        <v>30</v>
      </c>
      <c r="F218" s="153" t="s">
        <v>35</v>
      </c>
      <c r="G218" s="151" t="s">
        <v>17</v>
      </c>
    </row>
    <row r="219" spans="1:7" outlineLevel="2" x14ac:dyDescent="0.35">
      <c r="A219" s="188"/>
      <c r="B219" s="541"/>
      <c r="C219" s="546"/>
      <c r="D219" s="542"/>
      <c r="E219" s="115"/>
      <c r="F219" s="114"/>
      <c r="G219" s="73">
        <f t="shared" ref="G219:G224" si="7">ROUND(E219*F219,2)</f>
        <v>0</v>
      </c>
    </row>
    <row r="220" spans="1:7" outlineLevel="2" x14ac:dyDescent="0.35">
      <c r="B220" s="541"/>
      <c r="C220" s="546"/>
      <c r="D220" s="542"/>
      <c r="E220" s="115"/>
      <c r="F220" s="114"/>
      <c r="G220" s="73">
        <f t="shared" si="7"/>
        <v>0</v>
      </c>
    </row>
    <row r="221" spans="1:7" outlineLevel="2" x14ac:dyDescent="0.35">
      <c r="B221" s="541"/>
      <c r="C221" s="546"/>
      <c r="D221" s="542"/>
      <c r="E221" s="115"/>
      <c r="F221" s="114"/>
      <c r="G221" s="73">
        <f t="shared" si="7"/>
        <v>0</v>
      </c>
    </row>
    <row r="222" spans="1:7" outlineLevel="2" x14ac:dyDescent="0.35">
      <c r="B222" s="541"/>
      <c r="C222" s="546"/>
      <c r="D222" s="542"/>
      <c r="E222" s="115"/>
      <c r="F222" s="114"/>
      <c r="G222" s="73">
        <f t="shared" si="7"/>
        <v>0</v>
      </c>
    </row>
    <row r="223" spans="1:7" outlineLevel="2" x14ac:dyDescent="0.35">
      <c r="B223" s="541"/>
      <c r="C223" s="546"/>
      <c r="D223" s="542"/>
      <c r="E223" s="115"/>
      <c r="F223" s="114"/>
      <c r="G223" s="73">
        <f t="shared" si="7"/>
        <v>0</v>
      </c>
    </row>
    <row r="224" spans="1:7" outlineLevel="2" x14ac:dyDescent="0.35">
      <c r="A224" s="113" t="s">
        <v>155</v>
      </c>
      <c r="B224" s="541"/>
      <c r="C224" s="546"/>
      <c r="D224" s="542"/>
      <c r="E224" s="115"/>
      <c r="F224" s="114"/>
      <c r="G224" s="73">
        <f t="shared" si="7"/>
        <v>0</v>
      </c>
    </row>
    <row r="225" spans="1:7" outlineLevel="2" x14ac:dyDescent="0.35">
      <c r="F225" s="39" t="s">
        <v>17</v>
      </c>
      <c r="G225" s="75">
        <f>SUM(G219:G224)</f>
        <v>0</v>
      </c>
    </row>
    <row r="226" spans="1:7" outlineLevel="1" x14ac:dyDescent="0.35"/>
    <row r="227" spans="1:7" outlineLevel="2" x14ac:dyDescent="0.35">
      <c r="A227" s="153" t="s">
        <v>171</v>
      </c>
      <c r="B227" s="380" t="s">
        <v>48</v>
      </c>
      <c r="C227" s="380"/>
      <c r="D227" s="380"/>
      <c r="E227" s="151" t="s">
        <v>30</v>
      </c>
      <c r="F227" s="153" t="s">
        <v>35</v>
      </c>
      <c r="G227" s="151" t="s">
        <v>17</v>
      </c>
    </row>
    <row r="228" spans="1:7" outlineLevel="2" x14ac:dyDescent="0.35">
      <c r="A228" s="188"/>
      <c r="B228" s="541"/>
      <c r="C228" s="546"/>
      <c r="D228" s="542"/>
      <c r="E228" s="115"/>
      <c r="F228" s="114"/>
      <c r="G228" s="73">
        <f t="shared" ref="G228:G232" si="8">ROUND(E228*F228,2)</f>
        <v>0</v>
      </c>
    </row>
    <row r="229" spans="1:7" outlineLevel="2" x14ac:dyDescent="0.35">
      <c r="B229" s="541"/>
      <c r="C229" s="546"/>
      <c r="D229" s="542"/>
      <c r="E229" s="115"/>
      <c r="F229" s="114"/>
      <c r="G229" s="73">
        <f t="shared" si="8"/>
        <v>0</v>
      </c>
    </row>
    <row r="230" spans="1:7" outlineLevel="2" x14ac:dyDescent="0.35">
      <c r="B230" s="541"/>
      <c r="C230" s="546"/>
      <c r="D230" s="542"/>
      <c r="E230" s="115"/>
      <c r="F230" s="114"/>
      <c r="G230" s="73">
        <f t="shared" si="8"/>
        <v>0</v>
      </c>
    </row>
    <row r="231" spans="1:7" outlineLevel="2" x14ac:dyDescent="0.35">
      <c r="B231" s="541"/>
      <c r="C231" s="546"/>
      <c r="D231" s="542"/>
      <c r="E231" s="115"/>
      <c r="F231" s="114"/>
      <c r="G231" s="73">
        <f t="shared" si="8"/>
        <v>0</v>
      </c>
    </row>
    <row r="232" spans="1:7" outlineLevel="2" x14ac:dyDescent="0.35">
      <c r="A232" s="113" t="s">
        <v>155</v>
      </c>
      <c r="B232" s="541"/>
      <c r="C232" s="546"/>
      <c r="D232" s="542"/>
      <c r="E232" s="115"/>
      <c r="F232" s="114"/>
      <c r="G232" s="73">
        <f t="shared" si="8"/>
        <v>0</v>
      </c>
    </row>
    <row r="233" spans="1:7" outlineLevel="2" x14ac:dyDescent="0.35">
      <c r="F233" s="39" t="s">
        <v>17</v>
      </c>
      <c r="G233" s="75">
        <f>SUM(G228:G232)</f>
        <v>0</v>
      </c>
    </row>
    <row r="234" spans="1:7" outlineLevel="1" x14ac:dyDescent="0.35"/>
    <row r="235" spans="1:7" outlineLevel="2" x14ac:dyDescent="0.35">
      <c r="A235" s="153" t="s">
        <v>171</v>
      </c>
      <c r="B235" s="380" t="s">
        <v>48</v>
      </c>
      <c r="C235" s="380"/>
      <c r="D235" s="380"/>
      <c r="E235" s="151" t="s">
        <v>30</v>
      </c>
      <c r="F235" s="153" t="s">
        <v>35</v>
      </c>
      <c r="G235" s="151" t="s">
        <v>17</v>
      </c>
    </row>
    <row r="236" spans="1:7" outlineLevel="2" x14ac:dyDescent="0.35">
      <c r="A236" s="188"/>
      <c r="B236" s="541"/>
      <c r="C236" s="546"/>
      <c r="D236" s="542"/>
      <c r="E236" s="115"/>
      <c r="F236" s="114"/>
      <c r="G236" s="73">
        <f t="shared" ref="G236:G240" si="9">ROUND(E236*F236,2)</f>
        <v>0</v>
      </c>
    </row>
    <row r="237" spans="1:7" outlineLevel="2" x14ac:dyDescent="0.35">
      <c r="B237" s="541"/>
      <c r="C237" s="546"/>
      <c r="D237" s="542"/>
      <c r="E237" s="115"/>
      <c r="F237" s="114"/>
      <c r="G237" s="73">
        <f t="shared" si="9"/>
        <v>0</v>
      </c>
    </row>
    <row r="238" spans="1:7" outlineLevel="2" x14ac:dyDescent="0.35">
      <c r="B238" s="541"/>
      <c r="C238" s="546"/>
      <c r="D238" s="542"/>
      <c r="E238" s="115"/>
      <c r="F238" s="114"/>
      <c r="G238" s="73">
        <f t="shared" si="9"/>
        <v>0</v>
      </c>
    </row>
    <row r="239" spans="1:7" outlineLevel="2" x14ac:dyDescent="0.35">
      <c r="B239" s="541"/>
      <c r="C239" s="546"/>
      <c r="D239" s="542"/>
      <c r="E239" s="115"/>
      <c r="F239" s="114"/>
      <c r="G239" s="73">
        <f t="shared" si="9"/>
        <v>0</v>
      </c>
    </row>
    <row r="240" spans="1:7" outlineLevel="2" x14ac:dyDescent="0.35">
      <c r="A240" s="113" t="s">
        <v>155</v>
      </c>
      <c r="B240" s="541"/>
      <c r="C240" s="546"/>
      <c r="D240" s="542"/>
      <c r="E240" s="115"/>
      <c r="F240" s="114"/>
      <c r="G240" s="73">
        <f t="shared" si="9"/>
        <v>0</v>
      </c>
    </row>
    <row r="241" spans="1:7" outlineLevel="2" x14ac:dyDescent="0.35">
      <c r="F241" s="39" t="s">
        <v>17</v>
      </c>
      <c r="G241" s="75">
        <f>SUM(G236:G240)</f>
        <v>0</v>
      </c>
    </row>
    <row r="242" spans="1:7" outlineLevel="1" x14ac:dyDescent="0.35"/>
    <row r="243" spans="1:7" outlineLevel="2" x14ac:dyDescent="0.35">
      <c r="A243" s="153" t="s">
        <v>171</v>
      </c>
      <c r="B243" s="380" t="s">
        <v>48</v>
      </c>
      <c r="C243" s="380"/>
      <c r="D243" s="380"/>
      <c r="E243" s="151" t="s">
        <v>30</v>
      </c>
      <c r="F243" s="153" t="s">
        <v>35</v>
      </c>
      <c r="G243" s="151" t="s">
        <v>17</v>
      </c>
    </row>
    <row r="244" spans="1:7" outlineLevel="2" x14ac:dyDescent="0.35">
      <c r="A244" s="188"/>
      <c r="B244" s="541"/>
      <c r="C244" s="546"/>
      <c r="D244" s="542"/>
      <c r="E244" s="115"/>
      <c r="F244" s="114"/>
      <c r="G244" s="73">
        <f t="shared" ref="G244:G248" si="10">ROUND(E244*F244,2)</f>
        <v>0</v>
      </c>
    </row>
    <row r="245" spans="1:7" outlineLevel="2" x14ac:dyDescent="0.35">
      <c r="B245" s="541"/>
      <c r="C245" s="546"/>
      <c r="D245" s="542"/>
      <c r="E245" s="115"/>
      <c r="F245" s="114"/>
      <c r="G245" s="73">
        <f t="shared" si="10"/>
        <v>0</v>
      </c>
    </row>
    <row r="246" spans="1:7" outlineLevel="2" x14ac:dyDescent="0.35">
      <c r="B246" s="541"/>
      <c r="C246" s="546"/>
      <c r="D246" s="542"/>
      <c r="E246" s="115"/>
      <c r="F246" s="114"/>
      <c r="G246" s="73">
        <f t="shared" si="10"/>
        <v>0</v>
      </c>
    </row>
    <row r="247" spans="1:7" outlineLevel="2" x14ac:dyDescent="0.35">
      <c r="B247" s="541"/>
      <c r="C247" s="546"/>
      <c r="D247" s="542"/>
      <c r="E247" s="115"/>
      <c r="F247" s="114"/>
      <c r="G247" s="73">
        <f t="shared" si="10"/>
        <v>0</v>
      </c>
    </row>
    <row r="248" spans="1:7" outlineLevel="2" x14ac:dyDescent="0.35">
      <c r="A248" s="113" t="s">
        <v>155</v>
      </c>
      <c r="B248" s="541"/>
      <c r="C248" s="546"/>
      <c r="D248" s="542"/>
      <c r="E248" s="115"/>
      <c r="F248" s="114"/>
      <c r="G248" s="73">
        <f t="shared" si="10"/>
        <v>0</v>
      </c>
    </row>
    <row r="249" spans="1:7" outlineLevel="2" x14ac:dyDescent="0.35">
      <c r="F249" s="39" t="s">
        <v>17</v>
      </c>
      <c r="G249" s="75">
        <f>SUM(G244:G248)</f>
        <v>0</v>
      </c>
    </row>
    <row r="250" spans="1:7" outlineLevel="1" x14ac:dyDescent="0.35"/>
    <row r="251" spans="1:7" outlineLevel="2" x14ac:dyDescent="0.35">
      <c r="A251" s="153" t="s">
        <v>171</v>
      </c>
      <c r="B251" s="380" t="s">
        <v>48</v>
      </c>
      <c r="C251" s="380"/>
      <c r="D251" s="380"/>
      <c r="E251" s="151" t="s">
        <v>30</v>
      </c>
      <c r="F251" s="153" t="s">
        <v>35</v>
      </c>
      <c r="G251" s="151" t="s">
        <v>17</v>
      </c>
    </row>
    <row r="252" spans="1:7" outlineLevel="2" x14ac:dyDescent="0.35">
      <c r="A252" s="188"/>
      <c r="B252" s="541"/>
      <c r="C252" s="546"/>
      <c r="D252" s="542"/>
      <c r="E252" s="115"/>
      <c r="F252" s="114"/>
      <c r="G252" s="73">
        <f t="shared" ref="G252:G256" si="11">ROUND(E252*F252,2)</f>
        <v>0</v>
      </c>
    </row>
    <row r="253" spans="1:7" outlineLevel="2" x14ac:dyDescent="0.35">
      <c r="B253" s="541"/>
      <c r="C253" s="546"/>
      <c r="D253" s="542"/>
      <c r="E253" s="115"/>
      <c r="F253" s="114"/>
      <c r="G253" s="73">
        <f t="shared" si="11"/>
        <v>0</v>
      </c>
    </row>
    <row r="254" spans="1:7" outlineLevel="2" x14ac:dyDescent="0.35">
      <c r="B254" s="541"/>
      <c r="C254" s="546"/>
      <c r="D254" s="542"/>
      <c r="E254" s="115"/>
      <c r="F254" s="114"/>
      <c r="G254" s="73">
        <f t="shared" si="11"/>
        <v>0</v>
      </c>
    </row>
    <row r="255" spans="1:7" outlineLevel="2" x14ac:dyDescent="0.35">
      <c r="B255" s="541"/>
      <c r="C255" s="546"/>
      <c r="D255" s="542"/>
      <c r="E255" s="115"/>
      <c r="F255" s="114"/>
      <c r="G255" s="73">
        <f t="shared" si="11"/>
        <v>0</v>
      </c>
    </row>
    <row r="256" spans="1:7" outlineLevel="2" x14ac:dyDescent="0.35">
      <c r="A256" s="113" t="s">
        <v>155</v>
      </c>
      <c r="B256" s="541"/>
      <c r="C256" s="546"/>
      <c r="D256" s="542"/>
      <c r="E256" s="115"/>
      <c r="F256" s="114"/>
      <c r="G256" s="73">
        <f t="shared" si="11"/>
        <v>0</v>
      </c>
    </row>
    <row r="257" spans="1:7" outlineLevel="2" x14ac:dyDescent="0.35">
      <c r="F257" s="39" t="s">
        <v>17</v>
      </c>
      <c r="G257" s="75">
        <f>SUM(G252:G256)</f>
        <v>0</v>
      </c>
    </row>
    <row r="258" spans="1:7" outlineLevel="1" x14ac:dyDescent="0.35"/>
    <row r="259" spans="1:7" ht="15.5" x14ac:dyDescent="0.35">
      <c r="F259" s="142" t="s">
        <v>77</v>
      </c>
      <c r="G259" s="140">
        <f>G168+G181+G194+G207+G216+G225+G233+G241+G249+G257</f>
        <v>0</v>
      </c>
    </row>
    <row r="260" spans="1:7" ht="15" thickBot="1" x14ac:dyDescent="0.4"/>
    <row r="261" spans="1:7" ht="54.65" customHeight="1" thickBot="1" x14ac:dyDescent="0.4">
      <c r="A261" s="166" t="s">
        <v>6</v>
      </c>
      <c r="B261" s="563" t="s">
        <v>97</v>
      </c>
      <c r="C261" s="564"/>
      <c r="D261" s="564"/>
      <c r="E261" s="564"/>
      <c r="F261" s="564"/>
      <c r="G261" s="580"/>
    </row>
    <row r="262" spans="1:7" ht="40.9" customHeight="1" outlineLevel="1" x14ac:dyDescent="0.35">
      <c r="A262" s="383" t="s">
        <v>147</v>
      </c>
      <c r="B262" s="383"/>
      <c r="C262" s="383"/>
      <c r="D262" s="383"/>
      <c r="E262" s="383"/>
      <c r="F262" s="383"/>
      <c r="G262" s="383"/>
    </row>
    <row r="263" spans="1:7" ht="27.65" customHeight="1" outlineLevel="1" x14ac:dyDescent="0.35">
      <c r="A263" s="383" t="s">
        <v>142</v>
      </c>
      <c r="B263" s="383"/>
      <c r="C263" s="383"/>
      <c r="D263" s="383"/>
      <c r="E263" s="383"/>
      <c r="F263" s="383"/>
      <c r="G263" s="383"/>
    </row>
    <row r="264" spans="1:7" ht="14.5" customHeight="1" outlineLevel="1" x14ac:dyDescent="0.35">
      <c r="A264" s="153" t="s">
        <v>96</v>
      </c>
      <c r="B264" s="384" t="s">
        <v>48</v>
      </c>
      <c r="C264" s="385"/>
      <c r="D264" s="386"/>
      <c r="E264" s="151" t="s">
        <v>30</v>
      </c>
      <c r="F264" s="153" t="s">
        <v>35</v>
      </c>
      <c r="G264" s="151" t="s">
        <v>17</v>
      </c>
    </row>
    <row r="265" spans="1:7" outlineLevel="1" x14ac:dyDescent="0.35">
      <c r="A265" s="188"/>
      <c r="B265" s="541"/>
      <c r="C265" s="546"/>
      <c r="D265" s="542"/>
      <c r="E265" s="115"/>
      <c r="F265" s="114"/>
      <c r="G265" s="73">
        <f>ROUND(E265*F265,2)</f>
        <v>0</v>
      </c>
    </row>
    <row r="266" spans="1:7" outlineLevel="1" x14ac:dyDescent="0.35">
      <c r="B266" s="541"/>
      <c r="C266" s="546"/>
      <c r="D266" s="542"/>
      <c r="E266" s="115"/>
      <c r="F266" s="114"/>
      <c r="G266" s="73">
        <f t="shared" ref="G266:G274" si="12">ROUND(E266*F266,2)</f>
        <v>0</v>
      </c>
    </row>
    <row r="267" spans="1:7" outlineLevel="1" x14ac:dyDescent="0.35">
      <c r="B267" s="541"/>
      <c r="C267" s="546"/>
      <c r="D267" s="542"/>
      <c r="E267" s="115"/>
      <c r="F267" s="114"/>
      <c r="G267" s="73">
        <f t="shared" si="12"/>
        <v>0</v>
      </c>
    </row>
    <row r="268" spans="1:7" outlineLevel="1" x14ac:dyDescent="0.35">
      <c r="B268" s="541"/>
      <c r="C268" s="546"/>
      <c r="D268" s="542"/>
      <c r="E268" s="115"/>
      <c r="F268" s="114"/>
      <c r="G268" s="73">
        <f t="shared" si="12"/>
        <v>0</v>
      </c>
    </row>
    <row r="269" spans="1:7" outlineLevel="1" x14ac:dyDescent="0.35">
      <c r="B269" s="541"/>
      <c r="C269" s="546"/>
      <c r="D269" s="542"/>
      <c r="E269" s="115"/>
      <c r="F269" s="114"/>
      <c r="G269" s="73">
        <f t="shared" si="12"/>
        <v>0</v>
      </c>
    </row>
    <row r="270" spans="1:7" outlineLevel="1" x14ac:dyDescent="0.35">
      <c r="B270" s="541"/>
      <c r="C270" s="546"/>
      <c r="D270" s="542"/>
      <c r="E270" s="115"/>
      <c r="F270" s="114"/>
      <c r="G270" s="73">
        <f t="shared" si="12"/>
        <v>0</v>
      </c>
    </row>
    <row r="271" spans="1:7" outlineLevel="1" x14ac:dyDescent="0.35">
      <c r="B271" s="541"/>
      <c r="C271" s="546"/>
      <c r="D271" s="542"/>
      <c r="E271" s="115"/>
      <c r="F271" s="114"/>
      <c r="G271" s="73">
        <f t="shared" si="12"/>
        <v>0</v>
      </c>
    </row>
    <row r="272" spans="1:7" outlineLevel="1" x14ac:dyDescent="0.35">
      <c r="B272" s="541"/>
      <c r="C272" s="546"/>
      <c r="D272" s="542"/>
      <c r="E272" s="115"/>
      <c r="F272" s="114"/>
      <c r="G272" s="73">
        <f t="shared" si="12"/>
        <v>0</v>
      </c>
    </row>
    <row r="273" spans="1:7" outlineLevel="1" x14ac:dyDescent="0.35">
      <c r="B273" s="541"/>
      <c r="C273" s="546"/>
      <c r="D273" s="542"/>
      <c r="E273" s="115"/>
      <c r="F273" s="114"/>
      <c r="G273" s="73">
        <f t="shared" si="12"/>
        <v>0</v>
      </c>
    </row>
    <row r="274" spans="1:7" outlineLevel="1" x14ac:dyDescent="0.35">
      <c r="A274" s="113" t="s">
        <v>155</v>
      </c>
      <c r="B274" s="541"/>
      <c r="C274" s="546"/>
      <c r="D274" s="542"/>
      <c r="E274" s="115"/>
      <c r="F274" s="114"/>
      <c r="G274" s="73">
        <f t="shared" si="12"/>
        <v>0</v>
      </c>
    </row>
    <row r="275" spans="1:7" outlineLevel="1" x14ac:dyDescent="0.35">
      <c r="F275" s="39" t="s">
        <v>17</v>
      </c>
      <c r="G275" s="75">
        <f>SUM(G265:G274)</f>
        <v>0</v>
      </c>
    </row>
    <row r="276" spans="1:7" outlineLevel="1" x14ac:dyDescent="0.35"/>
    <row r="277" spans="1:7" ht="14.5" customHeight="1" outlineLevel="2" x14ac:dyDescent="0.35">
      <c r="A277" s="153" t="s">
        <v>96</v>
      </c>
      <c r="B277" s="380" t="s">
        <v>48</v>
      </c>
      <c r="C277" s="380"/>
      <c r="D277" s="380"/>
      <c r="E277" s="151" t="s">
        <v>30</v>
      </c>
      <c r="F277" s="151" t="s">
        <v>35</v>
      </c>
      <c r="G277" s="151" t="s">
        <v>17</v>
      </c>
    </row>
    <row r="278" spans="1:7" outlineLevel="2" x14ac:dyDescent="0.35">
      <c r="A278" s="188"/>
      <c r="B278" s="541"/>
      <c r="C278" s="546"/>
      <c r="D278" s="542"/>
      <c r="E278" s="115"/>
      <c r="F278" s="114"/>
      <c r="G278" s="73">
        <f t="shared" ref="G278:G287" si="13">ROUND(E278*F278,2)</f>
        <v>0</v>
      </c>
    </row>
    <row r="279" spans="1:7" outlineLevel="2" x14ac:dyDescent="0.35">
      <c r="B279" s="541"/>
      <c r="C279" s="546"/>
      <c r="D279" s="542"/>
      <c r="E279" s="115"/>
      <c r="F279" s="114"/>
      <c r="G279" s="73">
        <f t="shared" si="13"/>
        <v>0</v>
      </c>
    </row>
    <row r="280" spans="1:7" outlineLevel="2" x14ac:dyDescent="0.35">
      <c r="B280" s="541"/>
      <c r="C280" s="546"/>
      <c r="D280" s="542"/>
      <c r="E280" s="115"/>
      <c r="F280" s="114"/>
      <c r="G280" s="73">
        <f t="shared" si="13"/>
        <v>0</v>
      </c>
    </row>
    <row r="281" spans="1:7" outlineLevel="2" x14ac:dyDescent="0.35">
      <c r="B281" s="541"/>
      <c r="C281" s="546"/>
      <c r="D281" s="542"/>
      <c r="E281" s="115"/>
      <c r="F281" s="114"/>
      <c r="G281" s="73">
        <f t="shared" si="13"/>
        <v>0</v>
      </c>
    </row>
    <row r="282" spans="1:7" outlineLevel="2" x14ac:dyDescent="0.35">
      <c r="B282" s="541"/>
      <c r="C282" s="546"/>
      <c r="D282" s="542"/>
      <c r="E282" s="115"/>
      <c r="F282" s="114"/>
      <c r="G282" s="73">
        <f t="shared" si="13"/>
        <v>0</v>
      </c>
    </row>
    <row r="283" spans="1:7" outlineLevel="2" x14ac:dyDescent="0.35">
      <c r="B283" s="541"/>
      <c r="C283" s="546"/>
      <c r="D283" s="542"/>
      <c r="E283" s="115"/>
      <c r="F283" s="114"/>
      <c r="G283" s="73">
        <f t="shared" si="13"/>
        <v>0</v>
      </c>
    </row>
    <row r="284" spans="1:7" outlineLevel="2" x14ac:dyDescent="0.35">
      <c r="B284" s="541"/>
      <c r="C284" s="546"/>
      <c r="D284" s="542"/>
      <c r="E284" s="115"/>
      <c r="F284" s="114"/>
      <c r="G284" s="73">
        <f t="shared" si="13"/>
        <v>0</v>
      </c>
    </row>
    <row r="285" spans="1:7" outlineLevel="2" x14ac:dyDescent="0.35">
      <c r="B285" s="541"/>
      <c r="C285" s="546"/>
      <c r="D285" s="542"/>
      <c r="E285" s="115"/>
      <c r="F285" s="114"/>
      <c r="G285" s="73">
        <f t="shared" si="13"/>
        <v>0</v>
      </c>
    </row>
    <row r="286" spans="1:7" outlineLevel="2" x14ac:dyDescent="0.35">
      <c r="B286" s="541"/>
      <c r="C286" s="546"/>
      <c r="D286" s="542"/>
      <c r="E286" s="115"/>
      <c r="F286" s="114"/>
      <c r="G286" s="73">
        <f t="shared" si="13"/>
        <v>0</v>
      </c>
    </row>
    <row r="287" spans="1:7" outlineLevel="2" x14ac:dyDescent="0.35">
      <c r="A287" s="113" t="s">
        <v>155</v>
      </c>
      <c r="B287" s="541"/>
      <c r="C287" s="546"/>
      <c r="D287" s="542"/>
      <c r="E287" s="115"/>
      <c r="F287" s="114"/>
      <c r="G287" s="73">
        <f t="shared" si="13"/>
        <v>0</v>
      </c>
    </row>
    <row r="288" spans="1:7" outlineLevel="2" x14ac:dyDescent="0.35">
      <c r="A288" s="554"/>
      <c r="B288" s="554"/>
      <c r="C288" s="554"/>
      <c r="D288" s="189"/>
      <c r="F288" s="39" t="s">
        <v>17</v>
      </c>
      <c r="G288" s="75">
        <f>SUM(G278:G287)</f>
        <v>0</v>
      </c>
    </row>
    <row r="289" spans="1:7" outlineLevel="1" x14ac:dyDescent="0.35">
      <c r="A289" s="189"/>
      <c r="B289" s="189"/>
      <c r="C289" s="189"/>
      <c r="D289" s="189"/>
    </row>
    <row r="290" spans="1:7" ht="14.5" customHeight="1" outlineLevel="2" x14ac:dyDescent="0.35">
      <c r="A290" s="153" t="s">
        <v>96</v>
      </c>
      <c r="B290" s="380" t="s">
        <v>48</v>
      </c>
      <c r="C290" s="380"/>
      <c r="D290" s="380"/>
      <c r="E290" s="151" t="s">
        <v>30</v>
      </c>
      <c r="F290" s="153" t="s">
        <v>35</v>
      </c>
      <c r="G290" s="151" t="s">
        <v>17</v>
      </c>
    </row>
    <row r="291" spans="1:7" outlineLevel="2" x14ac:dyDescent="0.35">
      <c r="A291" s="188"/>
      <c r="B291" s="541"/>
      <c r="C291" s="546"/>
      <c r="D291" s="542"/>
      <c r="E291" s="115"/>
      <c r="F291" s="114"/>
      <c r="G291" s="73">
        <f t="shared" ref="G291:G300" si="14">ROUND(E291*F291,2)</f>
        <v>0</v>
      </c>
    </row>
    <row r="292" spans="1:7" outlineLevel="2" x14ac:dyDescent="0.35">
      <c r="B292" s="541"/>
      <c r="C292" s="546"/>
      <c r="D292" s="542"/>
      <c r="E292" s="115"/>
      <c r="F292" s="114"/>
      <c r="G292" s="73">
        <f t="shared" si="14"/>
        <v>0</v>
      </c>
    </row>
    <row r="293" spans="1:7" outlineLevel="2" x14ac:dyDescent="0.35">
      <c r="B293" s="541"/>
      <c r="C293" s="546"/>
      <c r="D293" s="542"/>
      <c r="E293" s="115"/>
      <c r="F293" s="114"/>
      <c r="G293" s="73">
        <f t="shared" si="14"/>
        <v>0</v>
      </c>
    </row>
    <row r="294" spans="1:7" outlineLevel="2" x14ac:dyDescent="0.35">
      <c r="B294" s="541"/>
      <c r="C294" s="546"/>
      <c r="D294" s="542"/>
      <c r="E294" s="115"/>
      <c r="F294" s="114"/>
      <c r="G294" s="73">
        <f t="shared" si="14"/>
        <v>0</v>
      </c>
    </row>
    <row r="295" spans="1:7" outlineLevel="2" x14ac:dyDescent="0.35">
      <c r="B295" s="541"/>
      <c r="C295" s="546"/>
      <c r="D295" s="542"/>
      <c r="E295" s="115"/>
      <c r="F295" s="114"/>
      <c r="G295" s="73">
        <f t="shared" si="14"/>
        <v>0</v>
      </c>
    </row>
    <row r="296" spans="1:7" outlineLevel="2" x14ac:dyDescent="0.35">
      <c r="B296" s="541"/>
      <c r="C296" s="546"/>
      <c r="D296" s="542"/>
      <c r="E296" s="115"/>
      <c r="F296" s="114"/>
      <c r="G296" s="73">
        <f t="shared" si="14"/>
        <v>0</v>
      </c>
    </row>
    <row r="297" spans="1:7" outlineLevel="2" x14ac:dyDescent="0.35">
      <c r="B297" s="541"/>
      <c r="C297" s="546"/>
      <c r="D297" s="542"/>
      <c r="E297" s="115"/>
      <c r="F297" s="114"/>
      <c r="G297" s="73">
        <f t="shared" si="14"/>
        <v>0</v>
      </c>
    </row>
    <row r="298" spans="1:7" outlineLevel="2" x14ac:dyDescent="0.35">
      <c r="B298" s="541"/>
      <c r="C298" s="546"/>
      <c r="D298" s="542"/>
      <c r="E298" s="115"/>
      <c r="F298" s="114"/>
      <c r="G298" s="73">
        <f t="shared" si="14"/>
        <v>0</v>
      </c>
    </row>
    <row r="299" spans="1:7" outlineLevel="2" x14ac:dyDescent="0.35">
      <c r="B299" s="541"/>
      <c r="C299" s="546"/>
      <c r="D299" s="542"/>
      <c r="E299" s="115"/>
      <c r="F299" s="114"/>
      <c r="G299" s="73">
        <f t="shared" si="14"/>
        <v>0</v>
      </c>
    </row>
    <row r="300" spans="1:7" outlineLevel="2" x14ac:dyDescent="0.35">
      <c r="A300" s="113" t="s">
        <v>155</v>
      </c>
      <c r="B300" s="541"/>
      <c r="C300" s="546"/>
      <c r="D300" s="542"/>
      <c r="E300" s="115"/>
      <c r="F300" s="114"/>
      <c r="G300" s="73">
        <f t="shared" si="14"/>
        <v>0</v>
      </c>
    </row>
    <row r="301" spans="1:7" outlineLevel="2" x14ac:dyDescent="0.35">
      <c r="A301" s="554"/>
      <c r="B301" s="554"/>
      <c r="C301" s="554"/>
      <c r="D301" s="189"/>
      <c r="F301" s="39" t="s">
        <v>17</v>
      </c>
      <c r="G301" s="75">
        <f>SUM(G291:G300)</f>
        <v>0</v>
      </c>
    </row>
    <row r="302" spans="1:7" outlineLevel="1" x14ac:dyDescent="0.35">
      <c r="A302" s="189"/>
      <c r="B302" s="189"/>
      <c r="C302" s="189"/>
      <c r="D302" s="189"/>
    </row>
    <row r="303" spans="1:7" ht="14.5" customHeight="1" outlineLevel="2" x14ac:dyDescent="0.35">
      <c r="A303" s="153" t="s">
        <v>96</v>
      </c>
      <c r="B303" s="380" t="s">
        <v>48</v>
      </c>
      <c r="C303" s="380"/>
      <c r="D303" s="380"/>
      <c r="E303" s="151" t="s">
        <v>30</v>
      </c>
      <c r="F303" s="153" t="s">
        <v>35</v>
      </c>
      <c r="G303" s="151" t="s">
        <v>17</v>
      </c>
    </row>
    <row r="304" spans="1:7" outlineLevel="2" x14ac:dyDescent="0.35">
      <c r="A304" s="188"/>
      <c r="B304" s="541"/>
      <c r="C304" s="546"/>
      <c r="D304" s="542"/>
      <c r="E304" s="115"/>
      <c r="F304" s="114"/>
      <c r="G304" s="73">
        <f t="shared" ref="G304:G313" si="15">ROUND(E304*F304,2)</f>
        <v>0</v>
      </c>
    </row>
    <row r="305" spans="1:7" outlineLevel="2" x14ac:dyDescent="0.35">
      <c r="B305" s="541"/>
      <c r="C305" s="546"/>
      <c r="D305" s="542"/>
      <c r="E305" s="115"/>
      <c r="F305" s="114"/>
      <c r="G305" s="73">
        <f t="shared" si="15"/>
        <v>0</v>
      </c>
    </row>
    <row r="306" spans="1:7" outlineLevel="2" x14ac:dyDescent="0.35">
      <c r="B306" s="541"/>
      <c r="C306" s="546"/>
      <c r="D306" s="542"/>
      <c r="E306" s="115"/>
      <c r="F306" s="114"/>
      <c r="G306" s="73">
        <f t="shared" si="15"/>
        <v>0</v>
      </c>
    </row>
    <row r="307" spans="1:7" outlineLevel="2" x14ac:dyDescent="0.35">
      <c r="B307" s="541"/>
      <c r="C307" s="546"/>
      <c r="D307" s="542"/>
      <c r="E307" s="115"/>
      <c r="F307" s="114"/>
      <c r="G307" s="73">
        <f t="shared" si="15"/>
        <v>0</v>
      </c>
    </row>
    <row r="308" spans="1:7" outlineLevel="2" x14ac:dyDescent="0.35">
      <c r="B308" s="541"/>
      <c r="C308" s="546"/>
      <c r="D308" s="542"/>
      <c r="E308" s="115"/>
      <c r="F308" s="114"/>
      <c r="G308" s="73">
        <f t="shared" si="15"/>
        <v>0</v>
      </c>
    </row>
    <row r="309" spans="1:7" outlineLevel="2" x14ac:dyDescent="0.35">
      <c r="B309" s="541"/>
      <c r="C309" s="546"/>
      <c r="D309" s="542"/>
      <c r="E309" s="115"/>
      <c r="F309" s="114"/>
      <c r="G309" s="73">
        <f t="shared" si="15"/>
        <v>0</v>
      </c>
    </row>
    <row r="310" spans="1:7" outlineLevel="2" x14ac:dyDescent="0.35">
      <c r="B310" s="541"/>
      <c r="C310" s="546"/>
      <c r="D310" s="542"/>
      <c r="E310" s="115"/>
      <c r="F310" s="114"/>
      <c r="G310" s="73">
        <f t="shared" si="15"/>
        <v>0</v>
      </c>
    </row>
    <row r="311" spans="1:7" outlineLevel="2" x14ac:dyDescent="0.35">
      <c r="B311" s="541"/>
      <c r="C311" s="546"/>
      <c r="D311" s="542"/>
      <c r="E311" s="115"/>
      <c r="F311" s="114"/>
      <c r="G311" s="73">
        <f t="shared" si="15"/>
        <v>0</v>
      </c>
    </row>
    <row r="312" spans="1:7" outlineLevel="2" x14ac:dyDescent="0.35">
      <c r="B312" s="541"/>
      <c r="C312" s="546"/>
      <c r="D312" s="542"/>
      <c r="E312" s="115"/>
      <c r="F312" s="114"/>
      <c r="G312" s="73">
        <f t="shared" si="15"/>
        <v>0</v>
      </c>
    </row>
    <row r="313" spans="1:7" outlineLevel="2" x14ac:dyDescent="0.35">
      <c r="A313" s="113" t="s">
        <v>155</v>
      </c>
      <c r="B313" s="541"/>
      <c r="C313" s="546"/>
      <c r="D313" s="542"/>
      <c r="E313" s="115"/>
      <c r="F313" s="114"/>
      <c r="G313" s="73">
        <f t="shared" si="15"/>
        <v>0</v>
      </c>
    </row>
    <row r="314" spans="1:7" outlineLevel="2" x14ac:dyDescent="0.35">
      <c r="F314" s="39" t="s">
        <v>17</v>
      </c>
      <c r="G314" s="75">
        <f>SUM(G304:G313)</f>
        <v>0</v>
      </c>
    </row>
    <row r="315" spans="1:7" outlineLevel="1" x14ac:dyDescent="0.35"/>
    <row r="316" spans="1:7" ht="14.5" customHeight="1" outlineLevel="2" x14ac:dyDescent="0.35">
      <c r="A316" s="153" t="s">
        <v>96</v>
      </c>
      <c r="B316" s="380" t="s">
        <v>48</v>
      </c>
      <c r="C316" s="380"/>
      <c r="D316" s="380"/>
      <c r="E316" s="151" t="s">
        <v>30</v>
      </c>
      <c r="F316" s="153" t="s">
        <v>35</v>
      </c>
      <c r="G316" s="151" t="s">
        <v>17</v>
      </c>
    </row>
    <row r="317" spans="1:7" outlineLevel="2" x14ac:dyDescent="0.35">
      <c r="A317" s="188"/>
      <c r="B317" s="541"/>
      <c r="C317" s="546"/>
      <c r="D317" s="542"/>
      <c r="E317" s="115"/>
      <c r="F317" s="114"/>
      <c r="G317" s="73">
        <f t="shared" ref="G317:G322" si="16">ROUND(E317*F317,2)</f>
        <v>0</v>
      </c>
    </row>
    <row r="318" spans="1:7" outlineLevel="2" x14ac:dyDescent="0.35">
      <c r="B318" s="541"/>
      <c r="C318" s="546"/>
      <c r="D318" s="542"/>
      <c r="E318" s="115"/>
      <c r="F318" s="114"/>
      <c r="G318" s="73">
        <f t="shared" si="16"/>
        <v>0</v>
      </c>
    </row>
    <row r="319" spans="1:7" outlineLevel="2" x14ac:dyDescent="0.35">
      <c r="B319" s="541"/>
      <c r="C319" s="546"/>
      <c r="D319" s="542"/>
      <c r="E319" s="115"/>
      <c r="F319" s="114"/>
      <c r="G319" s="73">
        <f t="shared" si="16"/>
        <v>0</v>
      </c>
    </row>
    <row r="320" spans="1:7" outlineLevel="2" x14ac:dyDescent="0.35">
      <c r="B320" s="541"/>
      <c r="C320" s="546"/>
      <c r="D320" s="542"/>
      <c r="E320" s="115"/>
      <c r="F320" s="114"/>
      <c r="G320" s="73">
        <f t="shared" si="16"/>
        <v>0</v>
      </c>
    </row>
    <row r="321" spans="1:7" outlineLevel="2" x14ac:dyDescent="0.35">
      <c r="B321" s="541"/>
      <c r="C321" s="546"/>
      <c r="D321" s="542"/>
      <c r="E321" s="115"/>
      <c r="F321" s="114"/>
      <c r="G321" s="73">
        <f t="shared" si="16"/>
        <v>0</v>
      </c>
    </row>
    <row r="322" spans="1:7" outlineLevel="2" x14ac:dyDescent="0.35">
      <c r="A322" s="113" t="s">
        <v>155</v>
      </c>
      <c r="B322" s="541"/>
      <c r="C322" s="546"/>
      <c r="D322" s="542"/>
      <c r="E322" s="115"/>
      <c r="F322" s="114"/>
      <c r="G322" s="73">
        <f t="shared" si="16"/>
        <v>0</v>
      </c>
    </row>
    <row r="323" spans="1:7" outlineLevel="2" x14ac:dyDescent="0.35">
      <c r="F323" s="39" t="s">
        <v>17</v>
      </c>
      <c r="G323" s="75">
        <f>SUM(G317:G322)</f>
        <v>0</v>
      </c>
    </row>
    <row r="324" spans="1:7" outlineLevel="1" x14ac:dyDescent="0.35"/>
    <row r="325" spans="1:7" ht="14.5" customHeight="1" outlineLevel="2" x14ac:dyDescent="0.35">
      <c r="A325" s="153" t="s">
        <v>96</v>
      </c>
      <c r="B325" s="380" t="s">
        <v>48</v>
      </c>
      <c r="C325" s="380"/>
      <c r="D325" s="380"/>
      <c r="E325" s="151" t="s">
        <v>30</v>
      </c>
      <c r="F325" s="153" t="s">
        <v>35</v>
      </c>
      <c r="G325" s="151" t="s">
        <v>17</v>
      </c>
    </row>
    <row r="326" spans="1:7" outlineLevel="2" x14ac:dyDescent="0.35">
      <c r="A326" s="188"/>
      <c r="B326" s="541"/>
      <c r="C326" s="546"/>
      <c r="D326" s="542"/>
      <c r="E326" s="115"/>
      <c r="F326" s="114"/>
      <c r="G326" s="73">
        <f t="shared" ref="G326:G331" si="17">ROUND(E326*F326,2)</f>
        <v>0</v>
      </c>
    </row>
    <row r="327" spans="1:7" outlineLevel="2" x14ac:dyDescent="0.35">
      <c r="B327" s="541"/>
      <c r="C327" s="546"/>
      <c r="D327" s="542"/>
      <c r="E327" s="115"/>
      <c r="F327" s="114"/>
      <c r="G327" s="73">
        <f t="shared" si="17"/>
        <v>0</v>
      </c>
    </row>
    <row r="328" spans="1:7" outlineLevel="2" x14ac:dyDescent="0.35">
      <c r="B328" s="541"/>
      <c r="C328" s="546"/>
      <c r="D328" s="542"/>
      <c r="E328" s="115"/>
      <c r="F328" s="114"/>
      <c r="G328" s="73">
        <f t="shared" si="17"/>
        <v>0</v>
      </c>
    </row>
    <row r="329" spans="1:7" outlineLevel="2" x14ac:dyDescent="0.35">
      <c r="B329" s="541"/>
      <c r="C329" s="546"/>
      <c r="D329" s="542"/>
      <c r="E329" s="115"/>
      <c r="F329" s="114"/>
      <c r="G329" s="73">
        <f t="shared" si="17"/>
        <v>0</v>
      </c>
    </row>
    <row r="330" spans="1:7" outlineLevel="2" x14ac:dyDescent="0.35">
      <c r="B330" s="541"/>
      <c r="C330" s="546"/>
      <c r="D330" s="542"/>
      <c r="E330" s="115"/>
      <c r="F330" s="114"/>
      <c r="G330" s="73">
        <f t="shared" si="17"/>
        <v>0</v>
      </c>
    </row>
    <row r="331" spans="1:7" outlineLevel="2" x14ac:dyDescent="0.35">
      <c r="A331" s="113" t="s">
        <v>155</v>
      </c>
      <c r="B331" s="541"/>
      <c r="C331" s="546"/>
      <c r="D331" s="542"/>
      <c r="E331" s="115"/>
      <c r="F331" s="114"/>
      <c r="G331" s="73">
        <f t="shared" si="17"/>
        <v>0</v>
      </c>
    </row>
    <row r="332" spans="1:7" outlineLevel="2" x14ac:dyDescent="0.35">
      <c r="F332" s="39" t="s">
        <v>17</v>
      </c>
      <c r="G332" s="75">
        <f>SUM(G326:G331)</f>
        <v>0</v>
      </c>
    </row>
    <row r="333" spans="1:7" outlineLevel="1" x14ac:dyDescent="0.35"/>
    <row r="334" spans="1:7" ht="14.5" customHeight="1" outlineLevel="2" x14ac:dyDescent="0.35">
      <c r="A334" s="153" t="s">
        <v>96</v>
      </c>
      <c r="B334" s="380" t="s">
        <v>48</v>
      </c>
      <c r="C334" s="380"/>
      <c r="D334" s="380"/>
      <c r="E334" s="151" t="s">
        <v>30</v>
      </c>
      <c r="F334" s="153" t="s">
        <v>35</v>
      </c>
      <c r="G334" s="151" t="s">
        <v>17</v>
      </c>
    </row>
    <row r="335" spans="1:7" outlineLevel="2" x14ac:dyDescent="0.35">
      <c r="A335" s="188"/>
      <c r="B335" s="541"/>
      <c r="C335" s="546"/>
      <c r="D335" s="542"/>
      <c r="E335" s="115"/>
      <c r="F335" s="114"/>
      <c r="G335" s="73">
        <f t="shared" ref="G335:G339" si="18">ROUND(E335*F335,2)</f>
        <v>0</v>
      </c>
    </row>
    <row r="336" spans="1:7" outlineLevel="2" x14ac:dyDescent="0.35">
      <c r="B336" s="541"/>
      <c r="C336" s="546"/>
      <c r="D336" s="542"/>
      <c r="E336" s="115"/>
      <c r="F336" s="114"/>
      <c r="G336" s="73">
        <f t="shared" si="18"/>
        <v>0</v>
      </c>
    </row>
    <row r="337" spans="1:7" outlineLevel="2" x14ac:dyDescent="0.35">
      <c r="B337" s="541"/>
      <c r="C337" s="546"/>
      <c r="D337" s="542"/>
      <c r="E337" s="115"/>
      <c r="F337" s="114"/>
      <c r="G337" s="73">
        <f t="shared" si="18"/>
        <v>0</v>
      </c>
    </row>
    <row r="338" spans="1:7" outlineLevel="2" x14ac:dyDescent="0.35">
      <c r="B338" s="541"/>
      <c r="C338" s="546"/>
      <c r="D338" s="542"/>
      <c r="E338" s="115"/>
      <c r="F338" s="114"/>
      <c r="G338" s="73">
        <f t="shared" si="18"/>
        <v>0</v>
      </c>
    </row>
    <row r="339" spans="1:7" outlineLevel="2" x14ac:dyDescent="0.35">
      <c r="A339" s="113" t="s">
        <v>155</v>
      </c>
      <c r="B339" s="541"/>
      <c r="C339" s="546"/>
      <c r="D339" s="542"/>
      <c r="E339" s="115"/>
      <c r="F339" s="114"/>
      <c r="G339" s="73">
        <f t="shared" si="18"/>
        <v>0</v>
      </c>
    </row>
    <row r="340" spans="1:7" outlineLevel="2" x14ac:dyDescent="0.35">
      <c r="F340" s="39" t="s">
        <v>17</v>
      </c>
      <c r="G340" s="75">
        <f>SUM(G335:G339)</f>
        <v>0</v>
      </c>
    </row>
    <row r="341" spans="1:7" outlineLevel="1" x14ac:dyDescent="0.35"/>
    <row r="342" spans="1:7" ht="14.5" customHeight="1" outlineLevel="2" x14ac:dyDescent="0.35">
      <c r="A342" s="153" t="s">
        <v>96</v>
      </c>
      <c r="B342" s="380" t="s">
        <v>48</v>
      </c>
      <c r="C342" s="380"/>
      <c r="D342" s="380"/>
      <c r="E342" s="151" t="s">
        <v>30</v>
      </c>
      <c r="F342" s="153" t="s">
        <v>35</v>
      </c>
      <c r="G342" s="151" t="s">
        <v>17</v>
      </c>
    </row>
    <row r="343" spans="1:7" outlineLevel="2" x14ac:dyDescent="0.35">
      <c r="A343" s="188"/>
      <c r="B343" s="541"/>
      <c r="C343" s="546"/>
      <c r="D343" s="542"/>
      <c r="E343" s="115"/>
      <c r="F343" s="114"/>
      <c r="G343" s="73">
        <f t="shared" ref="G343:G347" si="19">ROUND(E343*F343,2)</f>
        <v>0</v>
      </c>
    </row>
    <row r="344" spans="1:7" outlineLevel="2" x14ac:dyDescent="0.35">
      <c r="B344" s="541"/>
      <c r="C344" s="546"/>
      <c r="D344" s="542"/>
      <c r="E344" s="115"/>
      <c r="F344" s="114"/>
      <c r="G344" s="73">
        <f t="shared" si="19"/>
        <v>0</v>
      </c>
    </row>
    <row r="345" spans="1:7" outlineLevel="2" x14ac:dyDescent="0.35">
      <c r="B345" s="541"/>
      <c r="C345" s="546"/>
      <c r="D345" s="542"/>
      <c r="E345" s="115"/>
      <c r="F345" s="114"/>
      <c r="G345" s="73">
        <f t="shared" si="19"/>
        <v>0</v>
      </c>
    </row>
    <row r="346" spans="1:7" outlineLevel="2" x14ac:dyDescent="0.35">
      <c r="B346" s="541"/>
      <c r="C346" s="546"/>
      <c r="D346" s="542"/>
      <c r="E346" s="115"/>
      <c r="F346" s="114"/>
      <c r="G346" s="73">
        <f t="shared" si="19"/>
        <v>0</v>
      </c>
    </row>
    <row r="347" spans="1:7" outlineLevel="2" x14ac:dyDescent="0.35">
      <c r="A347" s="113" t="s">
        <v>155</v>
      </c>
      <c r="B347" s="541"/>
      <c r="C347" s="546"/>
      <c r="D347" s="542"/>
      <c r="E347" s="115"/>
      <c r="F347" s="114"/>
      <c r="G347" s="73">
        <f t="shared" si="19"/>
        <v>0</v>
      </c>
    </row>
    <row r="348" spans="1:7" outlineLevel="2" x14ac:dyDescent="0.35">
      <c r="F348" s="39" t="s">
        <v>17</v>
      </c>
      <c r="G348" s="75">
        <f>SUM(G343:G347)</f>
        <v>0</v>
      </c>
    </row>
    <row r="349" spans="1:7" outlineLevel="1" x14ac:dyDescent="0.35"/>
    <row r="350" spans="1:7" outlineLevel="2" x14ac:dyDescent="0.35">
      <c r="A350" s="153" t="s">
        <v>96</v>
      </c>
      <c r="B350" s="380" t="s">
        <v>48</v>
      </c>
      <c r="C350" s="380"/>
      <c r="D350" s="380"/>
      <c r="E350" s="151" t="s">
        <v>30</v>
      </c>
      <c r="F350" s="153" t="s">
        <v>35</v>
      </c>
      <c r="G350" s="151" t="s">
        <v>17</v>
      </c>
    </row>
    <row r="351" spans="1:7" outlineLevel="2" x14ac:dyDescent="0.35">
      <c r="A351" s="188"/>
      <c r="B351" s="541"/>
      <c r="C351" s="546"/>
      <c r="D351" s="542"/>
      <c r="E351" s="115"/>
      <c r="F351" s="114"/>
      <c r="G351" s="73">
        <f t="shared" ref="G351:G355" si="20">ROUND(E351*F351,2)</f>
        <v>0</v>
      </c>
    </row>
    <row r="352" spans="1:7" outlineLevel="2" x14ac:dyDescent="0.35">
      <c r="B352" s="541"/>
      <c r="C352" s="546"/>
      <c r="D352" s="542"/>
      <c r="E352" s="115"/>
      <c r="F352" s="114"/>
      <c r="G352" s="73">
        <f t="shared" si="20"/>
        <v>0</v>
      </c>
    </row>
    <row r="353" spans="1:7" outlineLevel="2" x14ac:dyDescent="0.35">
      <c r="B353" s="541"/>
      <c r="C353" s="546"/>
      <c r="D353" s="542"/>
      <c r="E353" s="115"/>
      <c r="F353" s="114"/>
      <c r="G353" s="73">
        <f t="shared" si="20"/>
        <v>0</v>
      </c>
    </row>
    <row r="354" spans="1:7" outlineLevel="2" x14ac:dyDescent="0.35">
      <c r="B354" s="541"/>
      <c r="C354" s="546"/>
      <c r="D354" s="542"/>
      <c r="E354" s="115"/>
      <c r="F354" s="114"/>
      <c r="G354" s="73">
        <f t="shared" si="20"/>
        <v>0</v>
      </c>
    </row>
    <row r="355" spans="1:7" outlineLevel="2" x14ac:dyDescent="0.35">
      <c r="A355" s="113" t="s">
        <v>155</v>
      </c>
      <c r="B355" s="541"/>
      <c r="C355" s="546"/>
      <c r="D355" s="542"/>
      <c r="E355" s="115"/>
      <c r="F355" s="114"/>
      <c r="G355" s="73">
        <f t="shared" si="20"/>
        <v>0</v>
      </c>
    </row>
    <row r="356" spans="1:7" outlineLevel="2" x14ac:dyDescent="0.35">
      <c r="F356" s="39" t="s">
        <v>17</v>
      </c>
      <c r="G356" s="75">
        <f>SUM(G351:G355)</f>
        <v>0</v>
      </c>
    </row>
    <row r="357" spans="1:7" outlineLevel="1" x14ac:dyDescent="0.35"/>
    <row r="358" spans="1:7" outlineLevel="2" x14ac:dyDescent="0.35">
      <c r="A358" s="153" t="s">
        <v>96</v>
      </c>
      <c r="B358" s="380" t="s">
        <v>48</v>
      </c>
      <c r="C358" s="380"/>
      <c r="D358" s="380"/>
      <c r="E358" s="151" t="s">
        <v>30</v>
      </c>
      <c r="F358" s="153" t="s">
        <v>35</v>
      </c>
      <c r="G358" s="151" t="s">
        <v>17</v>
      </c>
    </row>
    <row r="359" spans="1:7" outlineLevel="2" x14ac:dyDescent="0.35">
      <c r="A359" s="188"/>
      <c r="B359" s="541"/>
      <c r="C359" s="546"/>
      <c r="D359" s="542"/>
      <c r="E359" s="115"/>
      <c r="F359" s="114"/>
      <c r="G359" s="73">
        <f t="shared" ref="G359:G363" si="21">ROUND(E359*F359,2)</f>
        <v>0</v>
      </c>
    </row>
    <row r="360" spans="1:7" outlineLevel="2" x14ac:dyDescent="0.35">
      <c r="B360" s="541"/>
      <c r="C360" s="546"/>
      <c r="D360" s="542"/>
      <c r="E360" s="115"/>
      <c r="F360" s="114"/>
      <c r="G360" s="73">
        <f t="shared" si="21"/>
        <v>0</v>
      </c>
    </row>
    <row r="361" spans="1:7" outlineLevel="2" x14ac:dyDescent="0.35">
      <c r="B361" s="541"/>
      <c r="C361" s="546"/>
      <c r="D361" s="542"/>
      <c r="E361" s="115"/>
      <c r="F361" s="114"/>
      <c r="G361" s="73">
        <f t="shared" si="21"/>
        <v>0</v>
      </c>
    </row>
    <row r="362" spans="1:7" outlineLevel="2" x14ac:dyDescent="0.35">
      <c r="B362" s="541"/>
      <c r="C362" s="546"/>
      <c r="D362" s="542"/>
      <c r="E362" s="115"/>
      <c r="F362" s="114"/>
      <c r="G362" s="73">
        <f t="shared" si="21"/>
        <v>0</v>
      </c>
    </row>
    <row r="363" spans="1:7" outlineLevel="2" x14ac:dyDescent="0.35">
      <c r="A363" s="113" t="s">
        <v>155</v>
      </c>
      <c r="B363" s="541"/>
      <c r="C363" s="546"/>
      <c r="D363" s="542"/>
      <c r="E363" s="115"/>
      <c r="F363" s="114"/>
      <c r="G363" s="73">
        <f t="shared" si="21"/>
        <v>0</v>
      </c>
    </row>
    <row r="364" spans="1:7" outlineLevel="2" x14ac:dyDescent="0.35">
      <c r="F364" s="39" t="s">
        <v>17</v>
      </c>
      <c r="G364" s="75">
        <f>SUM(G359:G363)</f>
        <v>0</v>
      </c>
    </row>
    <row r="365" spans="1:7" outlineLevel="1" x14ac:dyDescent="0.35"/>
    <row r="366" spans="1:7" ht="15.5" x14ac:dyDescent="0.35">
      <c r="F366" s="142" t="s">
        <v>75</v>
      </c>
      <c r="G366" s="140">
        <f>G275+G288+G301+G314+G323+G332+G340+G348+G356+G364</f>
        <v>0</v>
      </c>
    </row>
    <row r="367" spans="1:7" ht="15" thickBot="1" x14ac:dyDescent="0.4"/>
    <row r="368" spans="1:7" ht="40.9" customHeight="1" thickBot="1" x14ac:dyDescent="0.4">
      <c r="A368" s="166" t="s">
        <v>13</v>
      </c>
      <c r="B368" s="563" t="s">
        <v>252</v>
      </c>
      <c r="C368" s="564"/>
      <c r="D368" s="564"/>
      <c r="E368" s="564"/>
      <c r="F368" s="564"/>
      <c r="G368" s="580"/>
    </row>
    <row r="369" spans="1:7" outlineLevel="1" x14ac:dyDescent="0.35">
      <c r="A369" s="384" t="s">
        <v>38</v>
      </c>
      <c r="B369" s="386"/>
      <c r="C369" s="384" t="s">
        <v>135</v>
      </c>
      <c r="D369" s="385"/>
      <c r="E369" s="385"/>
      <c r="F369" s="386"/>
      <c r="G369" s="151" t="s">
        <v>17</v>
      </c>
    </row>
    <row r="370" spans="1:7" outlineLevel="1" x14ac:dyDescent="0.35">
      <c r="A370" s="550"/>
      <c r="B370" s="550"/>
      <c r="C370" s="435"/>
      <c r="D370" s="436"/>
      <c r="E370" s="436"/>
      <c r="F370" s="437"/>
      <c r="G370" s="120"/>
    </row>
    <row r="371" spans="1:7" outlineLevel="1" x14ac:dyDescent="0.35">
      <c r="A371" s="550"/>
      <c r="B371" s="550"/>
      <c r="C371" s="435"/>
      <c r="D371" s="436"/>
      <c r="E371" s="436"/>
      <c r="F371" s="437"/>
      <c r="G371" s="120"/>
    </row>
    <row r="372" spans="1:7" outlineLevel="1" x14ac:dyDescent="0.35">
      <c r="A372" s="550"/>
      <c r="B372" s="550"/>
      <c r="C372" s="435"/>
      <c r="D372" s="436"/>
      <c r="E372" s="436"/>
      <c r="F372" s="437"/>
      <c r="G372" s="120"/>
    </row>
    <row r="373" spans="1:7" outlineLevel="1" x14ac:dyDescent="0.35">
      <c r="A373" s="550"/>
      <c r="B373" s="550"/>
      <c r="C373" s="435"/>
      <c r="D373" s="436"/>
      <c r="E373" s="436"/>
      <c r="F373" s="437"/>
      <c r="G373" s="120"/>
    </row>
    <row r="374" spans="1:7" outlineLevel="1" x14ac:dyDescent="0.35">
      <c r="A374" s="550"/>
      <c r="B374" s="550"/>
      <c r="C374" s="435"/>
      <c r="D374" s="436"/>
      <c r="E374" s="436"/>
      <c r="F374" s="437"/>
      <c r="G374" s="120"/>
    </row>
    <row r="375" spans="1:7" outlineLevel="2" x14ac:dyDescent="0.35">
      <c r="A375" s="550"/>
      <c r="B375" s="550"/>
      <c r="C375" s="435"/>
      <c r="D375" s="436"/>
      <c r="E375" s="436"/>
      <c r="F375" s="437"/>
      <c r="G375" s="120"/>
    </row>
    <row r="376" spans="1:7" outlineLevel="2" x14ac:dyDescent="0.35">
      <c r="A376" s="550"/>
      <c r="B376" s="550"/>
      <c r="C376" s="435"/>
      <c r="D376" s="436"/>
      <c r="E376" s="436"/>
      <c r="F376" s="437"/>
      <c r="G376" s="120"/>
    </row>
    <row r="377" spans="1:7" outlineLevel="2" x14ac:dyDescent="0.35">
      <c r="A377" s="550"/>
      <c r="B377" s="550"/>
      <c r="C377" s="435"/>
      <c r="D377" s="436"/>
      <c r="E377" s="436"/>
      <c r="F377" s="437"/>
      <c r="G377" s="120"/>
    </row>
    <row r="378" spans="1:7" outlineLevel="2" x14ac:dyDescent="0.35">
      <c r="A378" s="550"/>
      <c r="B378" s="550"/>
      <c r="C378" s="435"/>
      <c r="D378" s="436"/>
      <c r="E378" s="436"/>
      <c r="F378" s="437"/>
      <c r="G378" s="120"/>
    </row>
    <row r="379" spans="1:7" ht="15" customHeight="1" outlineLevel="2" x14ac:dyDescent="0.35">
      <c r="A379" s="550"/>
      <c r="B379" s="550"/>
      <c r="C379" s="435"/>
      <c r="D379" s="436"/>
      <c r="E379" s="436"/>
      <c r="F379" s="437"/>
      <c r="G379" s="120"/>
    </row>
    <row r="380" spans="1:7" ht="15.5" x14ac:dyDescent="0.35">
      <c r="F380" s="90" t="s">
        <v>76</v>
      </c>
      <c r="G380" s="140">
        <f>SUM(G370:G379)</f>
        <v>0</v>
      </c>
    </row>
    <row r="381" spans="1:7" ht="15" thickBot="1" x14ac:dyDescent="0.4"/>
    <row r="382" spans="1:7" ht="70.150000000000006" customHeight="1" thickBot="1" x14ac:dyDescent="0.4">
      <c r="A382" s="166" t="s">
        <v>7</v>
      </c>
      <c r="B382" s="423" t="s">
        <v>213</v>
      </c>
      <c r="C382" s="424"/>
      <c r="D382" s="424"/>
      <c r="E382" s="424"/>
      <c r="F382" s="424"/>
      <c r="G382" s="425"/>
    </row>
    <row r="383" spans="1:7" outlineLevel="1" x14ac:dyDescent="0.35"/>
    <row r="384" spans="1:7" ht="18.5" outlineLevel="1" collapsed="1" x14ac:dyDescent="0.35">
      <c r="A384" s="426" t="s">
        <v>138</v>
      </c>
      <c r="B384" s="427"/>
      <c r="C384" s="427"/>
      <c r="D384" s="427"/>
      <c r="E384" s="427"/>
      <c r="F384" s="427"/>
      <c r="G384" s="427"/>
    </row>
    <row r="385" spans="1:7" ht="43.5" hidden="1" outlineLevel="2" x14ac:dyDescent="0.35">
      <c r="A385" s="154" t="s">
        <v>105</v>
      </c>
      <c r="B385" s="152" t="s">
        <v>107</v>
      </c>
      <c r="C385" s="152" t="s">
        <v>108</v>
      </c>
      <c r="D385" s="152" t="s">
        <v>109</v>
      </c>
      <c r="E385" s="154" t="s">
        <v>103</v>
      </c>
      <c r="F385" s="152" t="s">
        <v>120</v>
      </c>
      <c r="G385" s="154" t="s">
        <v>17</v>
      </c>
    </row>
    <row r="386" spans="1:7" hidden="1" outlineLevel="2" x14ac:dyDescent="0.35">
      <c r="A386" s="247"/>
      <c r="B386" s="248"/>
      <c r="C386" s="244"/>
      <c r="D386" s="245"/>
      <c r="E386" s="244"/>
      <c r="F386" s="246"/>
      <c r="G386" s="73">
        <f>E386*F386</f>
        <v>0</v>
      </c>
    </row>
    <row r="387" spans="1:7" hidden="1" outlineLevel="2" x14ac:dyDescent="0.35">
      <c r="A387" s="247"/>
      <c r="B387" s="248"/>
      <c r="C387" s="244"/>
      <c r="D387" s="245"/>
      <c r="E387" s="244"/>
      <c r="F387" s="246"/>
      <c r="G387" s="73">
        <f>E387*F387</f>
        <v>0</v>
      </c>
    </row>
    <row r="388" spans="1:7" hidden="1" outlineLevel="2" x14ac:dyDescent="0.35">
      <c r="A388" s="247"/>
      <c r="B388" s="248"/>
      <c r="C388" s="244"/>
      <c r="D388" s="245"/>
      <c r="E388" s="244"/>
      <c r="F388" s="246"/>
      <c r="G388" s="73">
        <f>E388*F388</f>
        <v>0</v>
      </c>
    </row>
    <row r="389" spans="1:7" hidden="1" outlineLevel="2" x14ac:dyDescent="0.35">
      <c r="A389" s="247"/>
      <c r="B389" s="248"/>
      <c r="C389" s="244"/>
      <c r="D389" s="245"/>
      <c r="E389" s="244"/>
      <c r="F389" s="246"/>
      <c r="G389" s="73">
        <f>E389*F389</f>
        <v>0</v>
      </c>
    </row>
    <row r="390" spans="1:7" hidden="1" outlineLevel="2" x14ac:dyDescent="0.35">
      <c r="A390" s="247"/>
      <c r="B390" s="248"/>
      <c r="C390" s="244"/>
      <c r="D390" s="245"/>
      <c r="E390" s="244"/>
      <c r="F390" s="246"/>
      <c r="G390" s="73">
        <f>E390*F390</f>
        <v>0</v>
      </c>
    </row>
    <row r="391" spans="1:7" hidden="1" outlineLevel="2" x14ac:dyDescent="0.35">
      <c r="F391" s="39" t="s">
        <v>17</v>
      </c>
      <c r="G391" s="75">
        <f>SUM(G386:G390)</f>
        <v>0</v>
      </c>
    </row>
    <row r="392" spans="1:7" outlineLevel="1" x14ac:dyDescent="0.35"/>
    <row r="393" spans="1:7" ht="18.5" outlineLevel="1" collapsed="1" x14ac:dyDescent="0.35">
      <c r="A393" s="426" t="s">
        <v>139</v>
      </c>
      <c r="B393" s="427"/>
      <c r="C393" s="427"/>
      <c r="D393" s="427"/>
      <c r="E393" s="427"/>
      <c r="F393" s="427"/>
      <c r="G393" s="427"/>
    </row>
    <row r="394" spans="1:7" ht="43.5" hidden="1" outlineLevel="2" x14ac:dyDescent="0.35">
      <c r="A394" s="154" t="s">
        <v>105</v>
      </c>
      <c r="B394" s="152" t="s">
        <v>107</v>
      </c>
      <c r="C394" s="152" t="s">
        <v>108</v>
      </c>
      <c r="D394" s="152" t="s">
        <v>109</v>
      </c>
      <c r="E394" s="154" t="s">
        <v>103</v>
      </c>
      <c r="F394" s="152" t="s">
        <v>120</v>
      </c>
      <c r="G394" s="154" t="s">
        <v>17</v>
      </c>
    </row>
    <row r="395" spans="1:7" hidden="1" outlineLevel="2" x14ac:dyDescent="0.35">
      <c r="A395" s="247"/>
      <c r="B395" s="248"/>
      <c r="C395" s="244"/>
      <c r="D395" s="245"/>
      <c r="E395" s="244"/>
      <c r="F395" s="246"/>
      <c r="G395" s="73">
        <f>E395*F395</f>
        <v>0</v>
      </c>
    </row>
    <row r="396" spans="1:7" hidden="1" outlineLevel="2" x14ac:dyDescent="0.35">
      <c r="A396" s="247"/>
      <c r="B396" s="248"/>
      <c r="C396" s="244"/>
      <c r="D396" s="245"/>
      <c r="E396" s="244"/>
      <c r="F396" s="246"/>
      <c r="G396" s="73">
        <f>E396*F396</f>
        <v>0</v>
      </c>
    </row>
    <row r="397" spans="1:7" hidden="1" outlineLevel="2" x14ac:dyDescent="0.35">
      <c r="A397" s="247"/>
      <c r="B397" s="248"/>
      <c r="C397" s="244"/>
      <c r="D397" s="245"/>
      <c r="E397" s="244"/>
      <c r="F397" s="246"/>
      <c r="G397" s="73">
        <f>E397*F397</f>
        <v>0</v>
      </c>
    </row>
    <row r="398" spans="1:7" hidden="1" outlineLevel="2" x14ac:dyDescent="0.35">
      <c r="A398" s="247"/>
      <c r="B398" s="248"/>
      <c r="C398" s="244"/>
      <c r="D398" s="245"/>
      <c r="E398" s="244"/>
      <c r="F398" s="246"/>
      <c r="G398" s="73">
        <f>E398*F398</f>
        <v>0</v>
      </c>
    </row>
    <row r="399" spans="1:7" hidden="1" outlineLevel="2" x14ac:dyDescent="0.35">
      <c r="A399" s="247"/>
      <c r="B399" s="248"/>
      <c r="C399" s="244"/>
      <c r="D399" s="245"/>
      <c r="E399" s="244"/>
      <c r="F399" s="246"/>
      <c r="G399" s="73">
        <f>E399*F399</f>
        <v>0</v>
      </c>
    </row>
    <row r="400" spans="1:7" hidden="1" outlineLevel="2" x14ac:dyDescent="0.35">
      <c r="F400" s="39" t="s">
        <v>17</v>
      </c>
      <c r="G400" s="75">
        <f>SUM(G395:G399)</f>
        <v>0</v>
      </c>
    </row>
    <row r="401" spans="1:7" outlineLevel="1" x14ac:dyDescent="0.35"/>
    <row r="402" spans="1:7" ht="18.5" x14ac:dyDescent="0.45">
      <c r="F402" s="90" t="s">
        <v>140</v>
      </c>
      <c r="G402" s="88">
        <f>SUM(G396:G401)</f>
        <v>0</v>
      </c>
    </row>
    <row r="403" spans="1:7" ht="15" thickBot="1" x14ac:dyDescent="0.4"/>
    <row r="404" spans="1:7" ht="29" thickBot="1" x14ac:dyDescent="0.4">
      <c r="A404" s="166" t="s">
        <v>8</v>
      </c>
      <c r="B404" s="573"/>
      <c r="C404" s="574"/>
      <c r="D404" s="574"/>
      <c r="E404" s="574"/>
      <c r="F404" s="574"/>
      <c r="G404" s="575"/>
    </row>
    <row r="405" spans="1:7" ht="15" thickBot="1" x14ac:dyDescent="0.4"/>
    <row r="406" spans="1:7" ht="56.5" customHeight="1" thickBot="1" x14ac:dyDescent="0.4">
      <c r="A406" s="176" t="s">
        <v>99</v>
      </c>
      <c r="B406" s="477" t="s">
        <v>231</v>
      </c>
      <c r="C406" s="478"/>
      <c r="D406" s="478"/>
      <c r="E406" s="478"/>
      <c r="F406" s="478"/>
      <c r="G406" s="479"/>
    </row>
    <row r="407" spans="1:7" ht="18.5" outlineLevel="1" x14ac:dyDescent="0.35">
      <c r="A407" s="444" t="s">
        <v>100</v>
      </c>
      <c r="B407" s="561"/>
      <c r="C407" s="411"/>
      <c r="D407" s="411"/>
      <c r="E407" s="411"/>
      <c r="F407" s="411"/>
      <c r="G407" s="411"/>
    </row>
    <row r="408" spans="1:7" ht="14.5" customHeight="1" outlineLevel="1" x14ac:dyDescent="0.35">
      <c r="A408" s="376" t="s">
        <v>218</v>
      </c>
      <c r="B408" s="377"/>
      <c r="C408" s="377"/>
      <c r="D408" s="377"/>
      <c r="E408" s="377"/>
      <c r="F408" s="377"/>
      <c r="G408" s="378"/>
    </row>
    <row r="409" spans="1:7" ht="14.5" customHeight="1" outlineLevel="1" x14ac:dyDescent="0.35">
      <c r="A409" s="376" t="s">
        <v>219</v>
      </c>
      <c r="B409" s="377"/>
      <c r="C409" s="377"/>
      <c r="D409" s="377"/>
      <c r="E409" s="377"/>
      <c r="F409" s="377"/>
      <c r="G409" s="378"/>
    </row>
    <row r="410" spans="1:7" ht="14.5" customHeight="1" outlineLevel="1" x14ac:dyDescent="0.35">
      <c r="A410" s="376" t="s">
        <v>220</v>
      </c>
      <c r="B410" s="377"/>
      <c r="C410" s="377"/>
      <c r="D410" s="377"/>
      <c r="E410" s="377"/>
      <c r="F410" s="377"/>
      <c r="G410" s="378"/>
    </row>
    <row r="411" spans="1:7" ht="14.5" customHeight="1" outlineLevel="1" x14ac:dyDescent="0.35">
      <c r="A411" s="376" t="s">
        <v>221</v>
      </c>
      <c r="B411" s="377"/>
      <c r="C411" s="377"/>
      <c r="D411" s="377"/>
      <c r="E411" s="377"/>
      <c r="F411" s="377"/>
      <c r="G411" s="378"/>
    </row>
    <row r="412" spans="1:7" ht="29" outlineLevel="1" x14ac:dyDescent="0.35">
      <c r="A412" s="419" t="s">
        <v>101</v>
      </c>
      <c r="B412" s="419"/>
      <c r="C412" s="438" t="s">
        <v>102</v>
      </c>
      <c r="D412" s="439"/>
      <c r="E412" s="154" t="s">
        <v>103</v>
      </c>
      <c r="F412" s="152" t="s">
        <v>104</v>
      </c>
      <c r="G412" s="154" t="s">
        <v>17</v>
      </c>
    </row>
    <row r="413" spans="1:7" outlineLevel="1" x14ac:dyDescent="0.35">
      <c r="A413" s="550"/>
      <c r="B413" s="550"/>
      <c r="C413" s="576"/>
      <c r="D413" s="576"/>
      <c r="E413" s="115"/>
      <c r="F413" s="114"/>
      <c r="G413" s="73">
        <f t="shared" ref="G413:G422" si="22">ROUND(E413*F413,2)</f>
        <v>0</v>
      </c>
    </row>
    <row r="414" spans="1:7" outlineLevel="1" x14ac:dyDescent="0.35">
      <c r="A414" s="550"/>
      <c r="B414" s="550"/>
      <c r="C414" s="576"/>
      <c r="D414" s="576"/>
      <c r="E414" s="115"/>
      <c r="F414" s="114"/>
      <c r="G414" s="73">
        <f t="shared" si="22"/>
        <v>0</v>
      </c>
    </row>
    <row r="415" spans="1:7" outlineLevel="1" x14ac:dyDescent="0.35">
      <c r="A415" s="550"/>
      <c r="B415" s="550"/>
      <c r="C415" s="576"/>
      <c r="D415" s="576"/>
      <c r="E415" s="115"/>
      <c r="F415" s="114"/>
      <c r="G415" s="73">
        <f t="shared" si="22"/>
        <v>0</v>
      </c>
    </row>
    <row r="416" spans="1:7" outlineLevel="1" x14ac:dyDescent="0.35">
      <c r="A416" s="550"/>
      <c r="B416" s="550"/>
      <c r="C416" s="576"/>
      <c r="D416" s="576"/>
      <c r="E416" s="115"/>
      <c r="F416" s="114"/>
      <c r="G416" s="73">
        <f t="shared" si="22"/>
        <v>0</v>
      </c>
    </row>
    <row r="417" spans="1:7" outlineLevel="1" x14ac:dyDescent="0.35">
      <c r="A417" s="550"/>
      <c r="B417" s="550"/>
      <c r="C417" s="576"/>
      <c r="D417" s="576"/>
      <c r="E417" s="115"/>
      <c r="F417" s="114"/>
      <c r="G417" s="73">
        <f t="shared" si="22"/>
        <v>0</v>
      </c>
    </row>
    <row r="418" spans="1:7" outlineLevel="2" x14ac:dyDescent="0.35">
      <c r="A418" s="550"/>
      <c r="B418" s="550"/>
      <c r="C418" s="576"/>
      <c r="D418" s="576"/>
      <c r="E418" s="115"/>
      <c r="F418" s="114"/>
      <c r="G418" s="73">
        <f t="shared" si="22"/>
        <v>0</v>
      </c>
    </row>
    <row r="419" spans="1:7" outlineLevel="2" x14ac:dyDescent="0.35">
      <c r="A419" s="550"/>
      <c r="B419" s="550"/>
      <c r="C419" s="576"/>
      <c r="D419" s="576"/>
      <c r="E419" s="115"/>
      <c r="F419" s="114"/>
      <c r="G419" s="73">
        <f t="shared" si="22"/>
        <v>0</v>
      </c>
    </row>
    <row r="420" spans="1:7" outlineLevel="2" x14ac:dyDescent="0.35">
      <c r="A420" s="550"/>
      <c r="B420" s="550"/>
      <c r="C420" s="576"/>
      <c r="D420" s="576"/>
      <c r="E420" s="115"/>
      <c r="F420" s="114"/>
      <c r="G420" s="73">
        <f t="shared" si="22"/>
        <v>0</v>
      </c>
    </row>
    <row r="421" spans="1:7" outlineLevel="2" x14ac:dyDescent="0.35">
      <c r="A421" s="550"/>
      <c r="B421" s="550"/>
      <c r="C421" s="576"/>
      <c r="D421" s="576"/>
      <c r="E421" s="115"/>
      <c r="F421" s="114"/>
      <c r="G421" s="73">
        <f t="shared" si="22"/>
        <v>0</v>
      </c>
    </row>
    <row r="422" spans="1:7" outlineLevel="2" x14ac:dyDescent="0.35">
      <c r="A422" s="550"/>
      <c r="B422" s="550"/>
      <c r="C422" s="576"/>
      <c r="D422" s="576"/>
      <c r="E422" s="115"/>
      <c r="F422" s="114"/>
      <c r="G422" s="73">
        <f t="shared" si="22"/>
        <v>0</v>
      </c>
    </row>
    <row r="423" spans="1:7" ht="14.5" customHeight="1" outlineLevel="3" x14ac:dyDescent="0.35">
      <c r="A423" s="577" t="s">
        <v>228</v>
      </c>
      <c r="B423" s="578"/>
      <c r="C423" s="578"/>
      <c r="D423" s="578"/>
      <c r="E423" s="578"/>
      <c r="F423" s="579"/>
      <c r="G423" s="252">
        <f>'FA10'!G23</f>
        <v>0</v>
      </c>
    </row>
    <row r="424" spans="1:7" outlineLevel="1" x14ac:dyDescent="0.35">
      <c r="F424" s="39" t="s">
        <v>17</v>
      </c>
      <c r="G424" s="75">
        <f>SUM(G413:G423)</f>
        <v>0</v>
      </c>
    </row>
    <row r="425" spans="1:7" outlineLevel="1" x14ac:dyDescent="0.35"/>
    <row r="426" spans="1:7" ht="18.5" outlineLevel="1" x14ac:dyDescent="0.35">
      <c r="A426" s="444" t="s">
        <v>53</v>
      </c>
      <c r="B426" s="561"/>
      <c r="C426" s="427"/>
      <c r="D426" s="427"/>
      <c r="E426" s="427"/>
      <c r="F426" s="427"/>
      <c r="G426" s="427"/>
    </row>
    <row r="427" spans="1:7" ht="44.5" customHeight="1" outlineLevel="1" x14ac:dyDescent="0.35">
      <c r="A427" s="154" t="s">
        <v>105</v>
      </c>
      <c r="B427" s="152" t="s">
        <v>107</v>
      </c>
      <c r="C427" s="152" t="s">
        <v>108</v>
      </c>
      <c r="D427" s="152" t="s">
        <v>109</v>
      </c>
      <c r="E427" s="154" t="s">
        <v>103</v>
      </c>
      <c r="F427" s="152" t="s">
        <v>120</v>
      </c>
      <c r="G427" s="154" t="s">
        <v>17</v>
      </c>
    </row>
    <row r="428" spans="1:7" outlineLevel="1" x14ac:dyDescent="0.35">
      <c r="A428" s="239"/>
      <c r="B428" s="160"/>
      <c r="C428" s="115"/>
      <c r="D428" s="123"/>
      <c r="E428" s="115"/>
      <c r="F428" s="114"/>
      <c r="G428" s="73">
        <f>ROUND(E428*F428,2)</f>
        <v>0</v>
      </c>
    </row>
    <row r="429" spans="1:7" outlineLevel="1" x14ac:dyDescent="0.35">
      <c r="A429" s="239"/>
      <c r="B429" s="160"/>
      <c r="C429" s="115"/>
      <c r="D429" s="123"/>
      <c r="E429" s="115"/>
      <c r="F429" s="114"/>
      <c r="G429" s="73">
        <f t="shared" ref="G429:G437" si="23">ROUND(E429*F429,2)</f>
        <v>0</v>
      </c>
    </row>
    <row r="430" spans="1:7" outlineLevel="1" x14ac:dyDescent="0.35">
      <c r="A430" s="239"/>
      <c r="B430" s="160"/>
      <c r="C430" s="115"/>
      <c r="D430" s="123"/>
      <c r="E430" s="115"/>
      <c r="F430" s="114"/>
      <c r="G430" s="73">
        <f t="shared" si="23"/>
        <v>0</v>
      </c>
    </row>
    <row r="431" spans="1:7" outlineLevel="1" x14ac:dyDescent="0.35">
      <c r="A431" s="239"/>
      <c r="B431" s="160"/>
      <c r="C431" s="115"/>
      <c r="D431" s="123"/>
      <c r="E431" s="115"/>
      <c r="F431" s="114"/>
      <c r="G431" s="73">
        <f t="shared" si="23"/>
        <v>0</v>
      </c>
    </row>
    <row r="432" spans="1:7" outlineLevel="1" x14ac:dyDescent="0.35">
      <c r="A432" s="239"/>
      <c r="B432" s="160"/>
      <c r="C432" s="115"/>
      <c r="D432" s="123"/>
      <c r="E432" s="115"/>
      <c r="F432" s="114"/>
      <c r="G432" s="73">
        <f t="shared" si="23"/>
        <v>0</v>
      </c>
    </row>
    <row r="433" spans="1:7" outlineLevel="2" x14ac:dyDescent="0.35">
      <c r="A433" s="239"/>
      <c r="B433" s="160"/>
      <c r="C433" s="115"/>
      <c r="D433" s="123"/>
      <c r="E433" s="115"/>
      <c r="F433" s="114"/>
      <c r="G433" s="73">
        <f t="shared" si="23"/>
        <v>0</v>
      </c>
    </row>
    <row r="434" spans="1:7" outlineLevel="2" x14ac:dyDescent="0.35">
      <c r="A434" s="239"/>
      <c r="B434" s="160"/>
      <c r="C434" s="115"/>
      <c r="D434" s="123"/>
      <c r="E434" s="115"/>
      <c r="F434" s="114"/>
      <c r="G434" s="73">
        <f t="shared" si="23"/>
        <v>0</v>
      </c>
    </row>
    <row r="435" spans="1:7" outlineLevel="2" x14ac:dyDescent="0.35">
      <c r="A435" s="239"/>
      <c r="B435" s="160"/>
      <c r="C435" s="115"/>
      <c r="D435" s="123"/>
      <c r="E435" s="115"/>
      <c r="F435" s="114"/>
      <c r="G435" s="73">
        <f t="shared" si="23"/>
        <v>0</v>
      </c>
    </row>
    <row r="436" spans="1:7" outlineLevel="2" x14ac:dyDescent="0.35">
      <c r="A436" s="239"/>
      <c r="B436" s="160"/>
      <c r="C436" s="115"/>
      <c r="D436" s="123"/>
      <c r="E436" s="115"/>
      <c r="F436" s="114"/>
      <c r="G436" s="73">
        <f t="shared" si="23"/>
        <v>0</v>
      </c>
    </row>
    <row r="437" spans="1:7" outlineLevel="2" x14ac:dyDescent="0.35">
      <c r="A437" s="239"/>
      <c r="B437" s="160"/>
      <c r="C437" s="115"/>
      <c r="D437" s="123"/>
      <c r="E437" s="115"/>
      <c r="F437" s="114"/>
      <c r="G437" s="73">
        <f t="shared" si="23"/>
        <v>0</v>
      </c>
    </row>
    <row r="438" spans="1:7" ht="14.5" customHeight="1" outlineLevel="3" x14ac:dyDescent="0.35">
      <c r="A438" s="577" t="s">
        <v>228</v>
      </c>
      <c r="B438" s="578"/>
      <c r="C438" s="578"/>
      <c r="D438" s="578"/>
      <c r="E438" s="578"/>
      <c r="F438" s="579"/>
      <c r="G438" s="252">
        <f>'FA10'!G23</f>
        <v>0</v>
      </c>
    </row>
    <row r="439" spans="1:7" outlineLevel="1" x14ac:dyDescent="0.35">
      <c r="F439" s="39" t="s">
        <v>17</v>
      </c>
      <c r="G439" s="75">
        <f>SUM(G428:G438)</f>
        <v>0</v>
      </c>
    </row>
    <row r="440" spans="1:7" outlineLevel="1" x14ac:dyDescent="0.35"/>
    <row r="441" spans="1:7" ht="18.5" outlineLevel="1" x14ac:dyDescent="0.35">
      <c r="A441" s="561" t="s">
        <v>159</v>
      </c>
      <c r="B441" s="561"/>
      <c r="C441" s="561"/>
      <c r="D441" s="561"/>
      <c r="E441" s="561"/>
      <c r="F441" s="561"/>
      <c r="G441" s="561"/>
    </row>
    <row r="442" spans="1:7" outlineLevel="1" x14ac:dyDescent="0.35">
      <c r="A442" s="445" t="s">
        <v>230</v>
      </c>
      <c r="B442" s="446"/>
      <c r="C442" s="446"/>
      <c r="D442" s="446"/>
      <c r="E442" s="446"/>
      <c r="F442" s="446"/>
      <c r="G442" s="447"/>
    </row>
    <row r="443" spans="1:7" outlineLevel="1" x14ac:dyDescent="0.35">
      <c r="A443" s="448"/>
      <c r="B443" s="449"/>
      <c r="C443" s="449"/>
      <c r="D443" s="449"/>
      <c r="E443" s="449"/>
      <c r="F443" s="449"/>
      <c r="G443" s="450"/>
    </row>
    <row r="444" spans="1:7" outlineLevel="1" x14ac:dyDescent="0.35">
      <c r="A444" s="448"/>
      <c r="B444" s="449"/>
      <c r="C444" s="449"/>
      <c r="D444" s="449"/>
      <c r="E444" s="449"/>
      <c r="F444" s="449"/>
      <c r="G444" s="450"/>
    </row>
    <row r="445" spans="1:7" outlineLevel="1" x14ac:dyDescent="0.35">
      <c r="A445" s="451" t="s">
        <v>229</v>
      </c>
      <c r="B445" s="452"/>
      <c r="C445" s="452"/>
      <c r="D445" s="452"/>
      <c r="E445" s="452"/>
      <c r="F445" s="452"/>
      <c r="G445" s="453"/>
    </row>
    <row r="446" spans="1:7" s="255" customFormat="1" outlineLevel="1" x14ac:dyDescent="0.35">
      <c r="A446" s="454" t="s">
        <v>106</v>
      </c>
      <c r="B446" s="455"/>
      <c r="C446" s="455"/>
      <c r="D446" s="455"/>
      <c r="E446" s="455"/>
      <c r="F446" s="455"/>
      <c r="G446" s="456"/>
    </row>
    <row r="447" spans="1:7" s="19" customFormat="1" outlineLevel="1" x14ac:dyDescent="0.35">
      <c r="B447" s="419" t="s">
        <v>216</v>
      </c>
      <c r="C447" s="419"/>
      <c r="D447" s="241" t="s">
        <v>239</v>
      </c>
    </row>
    <row r="448" spans="1:7" s="19" customFormat="1" outlineLevel="1" x14ac:dyDescent="0.35">
      <c r="B448" s="418"/>
      <c r="C448" s="418"/>
      <c r="D448" s="256"/>
    </row>
    <row r="449" spans="1:7" s="19" customFormat="1" outlineLevel="1" x14ac:dyDescent="0.35">
      <c r="B449" s="418"/>
      <c r="C449" s="418"/>
      <c r="D449" s="256"/>
    </row>
    <row r="450" spans="1:7" s="19" customFormat="1" outlineLevel="1" x14ac:dyDescent="0.35">
      <c r="B450" s="418"/>
      <c r="C450" s="418"/>
      <c r="D450" s="256"/>
    </row>
    <row r="451" spans="1:7" s="19" customFormat="1" outlineLevel="1" x14ac:dyDescent="0.35">
      <c r="B451" s="418"/>
      <c r="C451" s="418"/>
      <c r="D451" s="256"/>
    </row>
    <row r="452" spans="1:7" s="19" customFormat="1" outlineLevel="1" x14ac:dyDescent="0.35">
      <c r="A452" s="113" t="s">
        <v>155</v>
      </c>
      <c r="B452" s="418"/>
      <c r="C452" s="418"/>
      <c r="D452" s="256"/>
    </row>
    <row r="453" spans="1:7" ht="43.15" customHeight="1" outlineLevel="1" x14ac:dyDescent="0.35">
      <c r="A453" s="235" t="s">
        <v>217</v>
      </c>
      <c r="B453" s="419" t="s">
        <v>216</v>
      </c>
      <c r="C453" s="419"/>
      <c r="D453" s="154" t="s">
        <v>115</v>
      </c>
      <c r="E453" s="152" t="s">
        <v>37</v>
      </c>
      <c r="F453" s="154" t="s">
        <v>111</v>
      </c>
      <c r="G453" s="154" t="s">
        <v>17</v>
      </c>
    </row>
    <row r="454" spans="1:7" outlineLevel="1" x14ac:dyDescent="0.35">
      <c r="A454" s="239"/>
      <c r="B454" s="550"/>
      <c r="C454" s="550"/>
      <c r="D454" s="160"/>
      <c r="E454" s="115"/>
      <c r="F454" s="125"/>
      <c r="G454" s="73">
        <f>ROUND(E454*F454,2)</f>
        <v>0</v>
      </c>
    </row>
    <row r="455" spans="1:7" outlineLevel="1" x14ac:dyDescent="0.35">
      <c r="A455" s="239"/>
      <c r="B455" s="550"/>
      <c r="C455" s="550"/>
      <c r="D455" s="160"/>
      <c r="E455" s="115"/>
      <c r="F455" s="125"/>
      <c r="G455" s="73">
        <f t="shared" ref="G455:G463" si="24">ROUND(E455*F455,2)</f>
        <v>0</v>
      </c>
    </row>
    <row r="456" spans="1:7" outlineLevel="1" x14ac:dyDescent="0.35">
      <c r="A456" s="239"/>
      <c r="B456" s="550"/>
      <c r="C456" s="550"/>
      <c r="D456" s="160"/>
      <c r="E456" s="115"/>
      <c r="F456" s="125"/>
      <c r="G456" s="73">
        <f t="shared" si="24"/>
        <v>0</v>
      </c>
    </row>
    <row r="457" spans="1:7" outlineLevel="1" x14ac:dyDescent="0.35">
      <c r="A457" s="239"/>
      <c r="B457" s="550"/>
      <c r="C457" s="550"/>
      <c r="D457" s="160"/>
      <c r="E457" s="115"/>
      <c r="F457" s="125"/>
      <c r="G457" s="73">
        <f t="shared" si="24"/>
        <v>0</v>
      </c>
    </row>
    <row r="458" spans="1:7" outlineLevel="1" x14ac:dyDescent="0.35">
      <c r="A458" s="239"/>
      <c r="B458" s="550"/>
      <c r="C458" s="550"/>
      <c r="D458" s="160"/>
      <c r="E458" s="115"/>
      <c r="F458" s="125"/>
      <c r="G458" s="73">
        <f t="shared" si="24"/>
        <v>0</v>
      </c>
    </row>
    <row r="459" spans="1:7" outlineLevel="2" x14ac:dyDescent="0.35">
      <c r="A459" s="239"/>
      <c r="B459" s="550"/>
      <c r="C459" s="550"/>
      <c r="D459" s="160"/>
      <c r="E459" s="115"/>
      <c r="F459" s="125"/>
      <c r="G459" s="73">
        <f t="shared" si="24"/>
        <v>0</v>
      </c>
    </row>
    <row r="460" spans="1:7" outlineLevel="2" x14ac:dyDescent="0.35">
      <c r="A460" s="239"/>
      <c r="B460" s="550"/>
      <c r="C460" s="550"/>
      <c r="D460" s="160"/>
      <c r="E460" s="115"/>
      <c r="F460" s="125"/>
      <c r="G460" s="73">
        <f t="shared" si="24"/>
        <v>0</v>
      </c>
    </row>
    <row r="461" spans="1:7" outlineLevel="2" x14ac:dyDescent="0.35">
      <c r="A461" s="239"/>
      <c r="B461" s="550"/>
      <c r="C461" s="550"/>
      <c r="D461" s="160"/>
      <c r="E461" s="115"/>
      <c r="F461" s="125"/>
      <c r="G461" s="73">
        <f t="shared" si="24"/>
        <v>0</v>
      </c>
    </row>
    <row r="462" spans="1:7" outlineLevel="2" x14ac:dyDescent="0.35">
      <c r="A462" s="239"/>
      <c r="B462" s="550"/>
      <c r="C462" s="550"/>
      <c r="D462" s="160"/>
      <c r="E462" s="115"/>
      <c r="F462" s="125"/>
      <c r="G462" s="73">
        <f t="shared" si="24"/>
        <v>0</v>
      </c>
    </row>
    <row r="463" spans="1:7" outlineLevel="2" x14ac:dyDescent="0.35">
      <c r="A463" s="239"/>
      <c r="B463" s="550"/>
      <c r="C463" s="550"/>
      <c r="D463" s="160"/>
      <c r="E463" s="115"/>
      <c r="F463" s="125"/>
      <c r="G463" s="73">
        <f t="shared" si="24"/>
        <v>0</v>
      </c>
    </row>
    <row r="464" spans="1:7" ht="14.5" customHeight="1" outlineLevel="3" x14ac:dyDescent="0.35">
      <c r="A464" s="577" t="s">
        <v>228</v>
      </c>
      <c r="B464" s="578"/>
      <c r="C464" s="578"/>
      <c r="D464" s="578"/>
      <c r="E464" s="578"/>
      <c r="F464" s="579"/>
      <c r="G464" s="252">
        <f>'FA10'!G62</f>
        <v>0</v>
      </c>
    </row>
    <row r="465" spans="1:7" outlineLevel="1" x14ac:dyDescent="0.35">
      <c r="F465" s="39" t="s">
        <v>17</v>
      </c>
      <c r="G465" s="75">
        <f>SUM(G454:G464)</f>
        <v>0</v>
      </c>
    </row>
    <row r="466" spans="1:7" outlineLevel="1" x14ac:dyDescent="0.35"/>
    <row r="467" spans="1:7" ht="18" customHeight="1" outlineLevel="1" x14ac:dyDescent="0.35">
      <c r="A467" s="561" t="s">
        <v>113</v>
      </c>
      <c r="B467" s="561"/>
      <c r="C467" s="561"/>
      <c r="D467" s="561"/>
      <c r="E467" s="561"/>
      <c r="F467" s="561"/>
      <c r="G467" s="561"/>
    </row>
    <row r="468" spans="1:7" outlineLevel="1" x14ac:dyDescent="0.35">
      <c r="A468" s="416" t="s">
        <v>116</v>
      </c>
      <c r="B468" s="416"/>
      <c r="C468" s="416"/>
      <c r="D468" s="416"/>
      <c r="E468" s="416"/>
      <c r="F468" s="416"/>
      <c r="G468" s="416"/>
    </row>
    <row r="469" spans="1:7" ht="43.5" outlineLevel="1" x14ac:dyDescent="0.35">
      <c r="A469" s="438" t="s">
        <v>114</v>
      </c>
      <c r="B469" s="457"/>
      <c r="C469" s="439"/>
      <c r="D469" s="154" t="s">
        <v>110</v>
      </c>
      <c r="E469" s="152" t="s">
        <v>112</v>
      </c>
      <c r="F469" s="154" t="s">
        <v>111</v>
      </c>
      <c r="G469" s="154" t="s">
        <v>17</v>
      </c>
    </row>
    <row r="470" spans="1:7" outlineLevel="1" x14ac:dyDescent="0.35">
      <c r="A470" s="541"/>
      <c r="B470" s="546"/>
      <c r="C470" s="542"/>
      <c r="D470" s="160"/>
      <c r="E470" s="115"/>
      <c r="F470" s="125"/>
      <c r="G470" s="73">
        <f>ROUND(E470*F470,2)</f>
        <v>0</v>
      </c>
    </row>
    <row r="471" spans="1:7" outlineLevel="1" x14ac:dyDescent="0.35">
      <c r="A471" s="541"/>
      <c r="B471" s="546"/>
      <c r="C471" s="542"/>
      <c r="D471" s="160"/>
      <c r="E471" s="115"/>
      <c r="F471" s="125"/>
      <c r="G471" s="73">
        <f t="shared" ref="G471:G479" si="25">ROUND(E471*F471,2)</f>
        <v>0</v>
      </c>
    </row>
    <row r="472" spans="1:7" outlineLevel="1" x14ac:dyDescent="0.35">
      <c r="A472" s="541"/>
      <c r="B472" s="546"/>
      <c r="C472" s="542"/>
      <c r="D472" s="160"/>
      <c r="E472" s="115"/>
      <c r="F472" s="125"/>
      <c r="G472" s="73">
        <f t="shared" si="25"/>
        <v>0</v>
      </c>
    </row>
    <row r="473" spans="1:7" outlineLevel="1" x14ac:dyDescent="0.35">
      <c r="A473" s="541"/>
      <c r="B473" s="546"/>
      <c r="C473" s="542"/>
      <c r="D473" s="160"/>
      <c r="E473" s="115"/>
      <c r="F473" s="125"/>
      <c r="G473" s="73">
        <f t="shared" si="25"/>
        <v>0</v>
      </c>
    </row>
    <row r="474" spans="1:7" outlineLevel="1" x14ac:dyDescent="0.35">
      <c r="A474" s="541"/>
      <c r="B474" s="546"/>
      <c r="C474" s="542"/>
      <c r="D474" s="160"/>
      <c r="E474" s="115"/>
      <c r="F474" s="125"/>
      <c r="G474" s="73">
        <f t="shared" si="25"/>
        <v>0</v>
      </c>
    </row>
    <row r="475" spans="1:7" outlineLevel="2" x14ac:dyDescent="0.35">
      <c r="A475" s="541"/>
      <c r="B475" s="546"/>
      <c r="C475" s="542"/>
      <c r="D475" s="160"/>
      <c r="E475" s="115"/>
      <c r="F475" s="125"/>
      <c r="G475" s="73">
        <f t="shared" si="25"/>
        <v>0</v>
      </c>
    </row>
    <row r="476" spans="1:7" outlineLevel="2" x14ac:dyDescent="0.35">
      <c r="A476" s="541"/>
      <c r="B476" s="546"/>
      <c r="C476" s="542"/>
      <c r="D476" s="160"/>
      <c r="E476" s="115"/>
      <c r="F476" s="125"/>
      <c r="G476" s="73">
        <f t="shared" si="25"/>
        <v>0</v>
      </c>
    </row>
    <row r="477" spans="1:7" outlineLevel="2" x14ac:dyDescent="0.35">
      <c r="A477" s="541"/>
      <c r="B477" s="546"/>
      <c r="C477" s="542"/>
      <c r="D477" s="160"/>
      <c r="E477" s="115"/>
      <c r="F477" s="125"/>
      <c r="G477" s="73">
        <f t="shared" si="25"/>
        <v>0</v>
      </c>
    </row>
    <row r="478" spans="1:7" ht="14.5" customHeight="1" outlineLevel="2" x14ac:dyDescent="0.35">
      <c r="A478" s="541"/>
      <c r="B478" s="546"/>
      <c r="C478" s="542"/>
      <c r="D478" s="160"/>
      <c r="E478" s="115"/>
      <c r="F478" s="125"/>
      <c r="G478" s="73">
        <f t="shared" si="25"/>
        <v>0</v>
      </c>
    </row>
    <row r="479" spans="1:7" outlineLevel="2" x14ac:dyDescent="0.35">
      <c r="A479" s="541"/>
      <c r="B479" s="546"/>
      <c r="C479" s="542"/>
      <c r="D479" s="160"/>
      <c r="E479" s="115"/>
      <c r="F479" s="125"/>
      <c r="G479" s="73">
        <f t="shared" si="25"/>
        <v>0</v>
      </c>
    </row>
    <row r="480" spans="1:7" ht="14.5" customHeight="1" outlineLevel="3" x14ac:dyDescent="0.35">
      <c r="A480" s="577" t="s">
        <v>228</v>
      </c>
      <c r="B480" s="578"/>
      <c r="C480" s="578"/>
      <c r="D480" s="578"/>
      <c r="E480" s="578"/>
      <c r="F480" s="579"/>
      <c r="G480" s="252">
        <f>'FA10'!G77</f>
        <v>0</v>
      </c>
    </row>
    <row r="481" spans="1:7" outlineLevel="1" x14ac:dyDescent="0.35">
      <c r="F481" s="39" t="s">
        <v>17</v>
      </c>
      <c r="G481" s="75">
        <f>SUM(G470:G480)</f>
        <v>0</v>
      </c>
    </row>
    <row r="482" spans="1:7" ht="14.5" customHeight="1" outlineLevel="1" x14ac:dyDescent="0.35"/>
    <row r="483" spans="1:7" ht="18.5" outlineLevel="1" x14ac:dyDescent="0.35">
      <c r="A483" s="561" t="s">
        <v>117</v>
      </c>
      <c r="B483" s="561"/>
      <c r="C483" s="561"/>
      <c r="D483" s="561"/>
      <c r="E483" s="561"/>
      <c r="F483" s="561"/>
      <c r="G483" s="561"/>
    </row>
    <row r="484" spans="1:7" ht="28" outlineLevel="1" x14ac:dyDescent="0.35">
      <c r="A484" s="419" t="s">
        <v>117</v>
      </c>
      <c r="B484" s="419"/>
      <c r="C484" s="438" t="s">
        <v>121</v>
      </c>
      <c r="D484" s="439"/>
      <c r="E484" s="154" t="s">
        <v>103</v>
      </c>
      <c r="F484" s="152" t="s">
        <v>120</v>
      </c>
      <c r="G484" s="154" t="s">
        <v>17</v>
      </c>
    </row>
    <row r="485" spans="1:7" outlineLevel="1" x14ac:dyDescent="0.35">
      <c r="A485" s="550"/>
      <c r="B485" s="550"/>
      <c r="C485" s="550"/>
      <c r="D485" s="550"/>
      <c r="E485" s="115"/>
      <c r="F485" s="114"/>
      <c r="G485" s="73">
        <f>ROUND(E485*F485,2)</f>
        <v>0</v>
      </c>
    </row>
    <row r="486" spans="1:7" outlineLevel="1" x14ac:dyDescent="0.35">
      <c r="A486" s="550"/>
      <c r="B486" s="550"/>
      <c r="C486" s="550"/>
      <c r="D486" s="550"/>
      <c r="E486" s="115"/>
      <c r="F486" s="114"/>
      <c r="G486" s="73">
        <f t="shared" ref="G486:G494" si="26">ROUND(E486*F486,2)</f>
        <v>0</v>
      </c>
    </row>
    <row r="487" spans="1:7" outlineLevel="1" x14ac:dyDescent="0.35">
      <c r="A487" s="550"/>
      <c r="B487" s="550"/>
      <c r="C487" s="550"/>
      <c r="D487" s="550"/>
      <c r="E487" s="115"/>
      <c r="F487" s="114"/>
      <c r="G487" s="73">
        <f t="shared" si="26"/>
        <v>0</v>
      </c>
    </row>
    <row r="488" spans="1:7" outlineLevel="1" x14ac:dyDescent="0.35">
      <c r="A488" s="550"/>
      <c r="B488" s="550"/>
      <c r="C488" s="550"/>
      <c r="D488" s="550"/>
      <c r="E488" s="115"/>
      <c r="F488" s="114"/>
      <c r="G488" s="73">
        <f t="shared" si="26"/>
        <v>0</v>
      </c>
    </row>
    <row r="489" spans="1:7" outlineLevel="1" x14ac:dyDescent="0.35">
      <c r="A489" s="550"/>
      <c r="B489" s="550"/>
      <c r="C489" s="550"/>
      <c r="D489" s="550"/>
      <c r="E489" s="115"/>
      <c r="F489" s="114"/>
      <c r="G489" s="73">
        <f t="shared" si="26"/>
        <v>0</v>
      </c>
    </row>
    <row r="490" spans="1:7" outlineLevel="2" x14ac:dyDescent="0.35">
      <c r="A490" s="550"/>
      <c r="B490" s="550"/>
      <c r="C490" s="550"/>
      <c r="D490" s="550"/>
      <c r="E490" s="115"/>
      <c r="F490" s="114"/>
      <c r="G490" s="73">
        <f t="shared" si="26"/>
        <v>0</v>
      </c>
    </row>
    <row r="491" spans="1:7" outlineLevel="2" x14ac:dyDescent="0.35">
      <c r="A491" s="550"/>
      <c r="B491" s="550"/>
      <c r="C491" s="550"/>
      <c r="D491" s="550"/>
      <c r="E491" s="115"/>
      <c r="F491" s="114"/>
      <c r="G491" s="73">
        <f t="shared" si="26"/>
        <v>0</v>
      </c>
    </row>
    <row r="492" spans="1:7" outlineLevel="2" x14ac:dyDescent="0.35">
      <c r="A492" s="550"/>
      <c r="B492" s="550"/>
      <c r="C492" s="550"/>
      <c r="D492" s="550"/>
      <c r="E492" s="115"/>
      <c r="F492" s="114"/>
      <c r="G492" s="73">
        <f t="shared" si="26"/>
        <v>0</v>
      </c>
    </row>
    <row r="493" spans="1:7" outlineLevel="2" x14ac:dyDescent="0.35">
      <c r="A493" s="550"/>
      <c r="B493" s="550"/>
      <c r="C493" s="550"/>
      <c r="D493" s="550"/>
      <c r="E493" s="115"/>
      <c r="F493" s="114"/>
      <c r="G493" s="73">
        <f t="shared" si="26"/>
        <v>0</v>
      </c>
    </row>
    <row r="494" spans="1:7" outlineLevel="2" x14ac:dyDescent="0.35">
      <c r="A494" s="550"/>
      <c r="B494" s="550"/>
      <c r="C494" s="550"/>
      <c r="D494" s="550"/>
      <c r="E494" s="115"/>
      <c r="F494" s="114"/>
      <c r="G494" s="73">
        <f t="shared" si="26"/>
        <v>0</v>
      </c>
    </row>
    <row r="495" spans="1:7" ht="14.5" customHeight="1" outlineLevel="3" x14ac:dyDescent="0.35">
      <c r="A495" s="577" t="s">
        <v>228</v>
      </c>
      <c r="B495" s="578"/>
      <c r="C495" s="578"/>
      <c r="D495" s="578"/>
      <c r="E495" s="578"/>
      <c r="F495" s="579"/>
      <c r="G495" s="252">
        <f>'FA10'!G91</f>
        <v>0</v>
      </c>
    </row>
    <row r="496" spans="1:7" outlineLevel="1" x14ac:dyDescent="0.35">
      <c r="F496" s="39" t="s">
        <v>17</v>
      </c>
      <c r="G496" s="75">
        <f>SUM(G485:G495)</f>
        <v>0</v>
      </c>
    </row>
    <row r="497" spans="1:7" outlineLevel="1" x14ac:dyDescent="0.35"/>
    <row r="498" spans="1:7" ht="15.5" x14ac:dyDescent="0.35">
      <c r="F498" s="142" t="s">
        <v>133</v>
      </c>
      <c r="G498" s="140">
        <f>G424+G439+G465+G481+G496</f>
        <v>0</v>
      </c>
    </row>
    <row r="499" spans="1:7" ht="14.5" customHeight="1" thickBot="1" x14ac:dyDescent="0.4"/>
    <row r="500" spans="1:7" ht="57.5" thickBot="1" x14ac:dyDescent="0.4">
      <c r="A500" s="167" t="s">
        <v>137</v>
      </c>
      <c r="B500" s="477" t="s">
        <v>204</v>
      </c>
      <c r="C500" s="478"/>
      <c r="D500" s="478"/>
      <c r="E500" s="478"/>
      <c r="F500" s="478"/>
      <c r="G500" s="479"/>
    </row>
    <row r="501" spans="1:7" ht="14.5" customHeight="1" outlineLevel="1" x14ac:dyDescent="0.35">
      <c r="A501" s="209" t="s">
        <v>93</v>
      </c>
      <c r="B501" s="211" t="s">
        <v>94</v>
      </c>
      <c r="C501" s="38" t="s">
        <v>68</v>
      </c>
      <c r="D501" s="430" t="s">
        <v>36</v>
      </c>
      <c r="E501" s="430"/>
      <c r="F501" s="209" t="s">
        <v>30</v>
      </c>
      <c r="G501" s="209" t="s">
        <v>17</v>
      </c>
    </row>
    <row r="502" spans="1:7" ht="14.5" customHeight="1" outlineLevel="1" x14ac:dyDescent="0.35">
      <c r="A502" s="116" t="s">
        <v>195</v>
      </c>
      <c r="B502" s="117"/>
      <c r="C502" s="117"/>
      <c r="D502" s="403" t="s">
        <v>165</v>
      </c>
      <c r="E502" s="403"/>
      <c r="F502" s="118"/>
      <c r="G502" s="74">
        <f>ROUND(F502*C502,2)</f>
        <v>0</v>
      </c>
    </row>
    <row r="503" spans="1:7" ht="14.5" customHeight="1" outlineLevel="1" x14ac:dyDescent="0.35">
      <c r="C503" s="7" t="s">
        <v>69</v>
      </c>
      <c r="D503" s="403" t="s">
        <v>166</v>
      </c>
      <c r="E503" s="403"/>
      <c r="F503" s="118"/>
      <c r="G503" s="74">
        <f>ROUND(F503*(C504-1)*C502,2)</f>
        <v>0</v>
      </c>
    </row>
    <row r="504" spans="1:7" ht="14.5" customHeight="1" outlineLevel="1" x14ac:dyDescent="0.35">
      <c r="C504" s="117"/>
      <c r="D504" s="403" t="s">
        <v>31</v>
      </c>
      <c r="E504" s="403"/>
      <c r="F504" s="118"/>
      <c r="G504" s="74">
        <f>ROUND(F504*C504*C502,2)</f>
        <v>0</v>
      </c>
    </row>
    <row r="505" spans="1:7" ht="14.5" customHeight="1" outlineLevel="1" x14ac:dyDescent="0.35">
      <c r="D505" s="403" t="s">
        <v>32</v>
      </c>
      <c r="E505" s="403"/>
      <c r="F505" s="118"/>
      <c r="G505" s="118"/>
    </row>
    <row r="506" spans="1:7" ht="14.5" customHeight="1" outlineLevel="1" x14ac:dyDescent="0.35">
      <c r="D506" s="403" t="s">
        <v>15</v>
      </c>
      <c r="E506" s="403"/>
      <c r="F506" s="118"/>
      <c r="G506" s="118"/>
    </row>
    <row r="507" spans="1:7" ht="14.5" customHeight="1" outlineLevel="1" x14ac:dyDescent="0.35">
      <c r="F507" s="39" t="s">
        <v>17</v>
      </c>
      <c r="G507" s="75">
        <f>SUM(G502:G506)*B502</f>
        <v>0</v>
      </c>
    </row>
    <row r="508" spans="1:7" ht="14.5" customHeight="1" outlineLevel="1" x14ac:dyDescent="0.35"/>
    <row r="509" spans="1:7" ht="14.5" customHeight="1" outlineLevel="1" x14ac:dyDescent="0.35">
      <c r="A509" s="209" t="s">
        <v>93</v>
      </c>
      <c r="B509" s="211" t="s">
        <v>94</v>
      </c>
      <c r="C509" s="38" t="s">
        <v>68</v>
      </c>
      <c r="D509" s="430" t="s">
        <v>36</v>
      </c>
      <c r="E509" s="430"/>
      <c r="F509" s="209" t="s">
        <v>30</v>
      </c>
      <c r="G509" s="209" t="s">
        <v>17</v>
      </c>
    </row>
    <row r="510" spans="1:7" ht="14.5" customHeight="1" outlineLevel="1" x14ac:dyDescent="0.35">
      <c r="A510" s="116" t="s">
        <v>196</v>
      </c>
      <c r="B510" s="117"/>
      <c r="C510" s="117"/>
      <c r="D510" s="403" t="s">
        <v>277</v>
      </c>
      <c r="E510" s="403"/>
      <c r="F510" s="118"/>
      <c r="G510" s="74">
        <f>ROUND(F510*C510,2)</f>
        <v>0</v>
      </c>
    </row>
    <row r="511" spans="1:7" ht="14.5" customHeight="1" outlineLevel="1" x14ac:dyDescent="0.35">
      <c r="C511" s="7" t="s">
        <v>69</v>
      </c>
      <c r="D511" s="463" t="s">
        <v>166</v>
      </c>
      <c r="E511" s="463"/>
      <c r="F511" s="214"/>
      <c r="G511" s="214"/>
    </row>
    <row r="512" spans="1:7" ht="14.5" customHeight="1" outlineLevel="1" x14ac:dyDescent="0.35">
      <c r="C512" s="117"/>
      <c r="D512" s="403" t="s">
        <v>31</v>
      </c>
      <c r="E512" s="403"/>
      <c r="F512" s="118"/>
      <c r="G512" s="74">
        <f>ROUND(F512*C512*C510,2)</f>
        <v>0</v>
      </c>
    </row>
    <row r="513" spans="1:7" ht="14.5" customHeight="1" outlineLevel="1" x14ac:dyDescent="0.35">
      <c r="D513" s="403" t="s">
        <v>32</v>
      </c>
      <c r="E513" s="403"/>
      <c r="F513" s="118"/>
      <c r="G513" s="118"/>
    </row>
    <row r="514" spans="1:7" ht="14.5" customHeight="1" outlineLevel="1" x14ac:dyDescent="0.35">
      <c r="D514" s="403" t="s">
        <v>15</v>
      </c>
      <c r="E514" s="403"/>
      <c r="F514" s="118"/>
      <c r="G514" s="118"/>
    </row>
    <row r="515" spans="1:7" ht="14.5" customHeight="1" outlineLevel="1" x14ac:dyDescent="0.35">
      <c r="F515" s="39" t="s">
        <v>17</v>
      </c>
      <c r="G515" s="75">
        <f>SUM(G510:G514)*B510</f>
        <v>0</v>
      </c>
    </row>
    <row r="516" spans="1:7" ht="14.5" customHeight="1" outlineLevel="1" x14ac:dyDescent="0.35"/>
    <row r="517" spans="1:7" ht="14.5" customHeight="1" outlineLevel="1" x14ac:dyDescent="0.35">
      <c r="A517" s="547" t="s">
        <v>234</v>
      </c>
      <c r="B517" s="548"/>
      <c r="C517" s="548"/>
      <c r="D517" s="548"/>
      <c r="E517" s="548"/>
      <c r="F517" s="548"/>
      <c r="G517" s="549"/>
    </row>
    <row r="518" spans="1:7" s="168" customFormat="1" ht="28" outlineLevel="1" x14ac:dyDescent="0.35">
      <c r="A518" s="419" t="s">
        <v>8</v>
      </c>
      <c r="B518" s="419"/>
      <c r="C518" s="419" t="s">
        <v>205</v>
      </c>
      <c r="D518" s="419"/>
      <c r="E518" s="210" t="s">
        <v>103</v>
      </c>
      <c r="F518" s="210" t="s">
        <v>120</v>
      </c>
      <c r="G518" s="210" t="s">
        <v>17</v>
      </c>
    </row>
    <row r="519" spans="1:7" s="168" customFormat="1" outlineLevel="1" x14ac:dyDescent="0.35">
      <c r="A519" s="550"/>
      <c r="B519" s="550"/>
      <c r="C519" s="550"/>
      <c r="D519" s="550"/>
      <c r="E519" s="115"/>
      <c r="F519" s="114"/>
      <c r="G519" s="73">
        <f>ROUND(E519*(F519/$B$9),2)</f>
        <v>0</v>
      </c>
    </row>
    <row r="520" spans="1:7" s="168" customFormat="1" outlineLevel="1" x14ac:dyDescent="0.35">
      <c r="A520" s="550"/>
      <c r="B520" s="550"/>
      <c r="C520" s="550"/>
      <c r="D520" s="550"/>
      <c r="E520" s="115"/>
      <c r="F520" s="114"/>
      <c r="G520" s="73">
        <f t="shared" ref="G520:G533" si="27">ROUND(E520*(F520/$B$9),2)</f>
        <v>0</v>
      </c>
    </row>
    <row r="521" spans="1:7" s="168" customFormat="1" outlineLevel="1" x14ac:dyDescent="0.35">
      <c r="A521" s="550"/>
      <c r="B521" s="550"/>
      <c r="C521" s="550"/>
      <c r="D521" s="550"/>
      <c r="E521" s="115"/>
      <c r="F521" s="114"/>
      <c r="G521" s="73">
        <f t="shared" si="27"/>
        <v>0</v>
      </c>
    </row>
    <row r="522" spans="1:7" s="168" customFormat="1" outlineLevel="1" x14ac:dyDescent="0.35">
      <c r="A522" s="550"/>
      <c r="B522" s="550"/>
      <c r="C522" s="550"/>
      <c r="D522" s="550"/>
      <c r="E522" s="115"/>
      <c r="F522" s="114"/>
      <c r="G522" s="73">
        <f t="shared" si="27"/>
        <v>0</v>
      </c>
    </row>
    <row r="523" spans="1:7" s="168" customFormat="1" outlineLevel="1" x14ac:dyDescent="0.35">
      <c r="A523" s="550"/>
      <c r="B523" s="550"/>
      <c r="C523" s="550"/>
      <c r="D523" s="550"/>
      <c r="E523" s="115"/>
      <c r="F523" s="114"/>
      <c r="G523" s="73">
        <f t="shared" si="27"/>
        <v>0</v>
      </c>
    </row>
    <row r="524" spans="1:7" s="168" customFormat="1" outlineLevel="2" x14ac:dyDescent="0.35">
      <c r="A524" s="550"/>
      <c r="B524" s="550"/>
      <c r="C524" s="550"/>
      <c r="D524" s="550"/>
      <c r="E524" s="115"/>
      <c r="F524" s="114"/>
      <c r="G524" s="73">
        <f t="shared" si="27"/>
        <v>0</v>
      </c>
    </row>
    <row r="525" spans="1:7" s="168" customFormat="1" outlineLevel="2" x14ac:dyDescent="0.35">
      <c r="A525" s="550"/>
      <c r="B525" s="550"/>
      <c r="C525" s="550"/>
      <c r="D525" s="550"/>
      <c r="E525" s="115"/>
      <c r="F525" s="114"/>
      <c r="G525" s="73">
        <f t="shared" si="27"/>
        <v>0</v>
      </c>
    </row>
    <row r="526" spans="1:7" s="168" customFormat="1" outlineLevel="2" x14ac:dyDescent="0.35">
      <c r="A526" s="550"/>
      <c r="B526" s="550"/>
      <c r="C526" s="550"/>
      <c r="D526" s="550"/>
      <c r="E526" s="115"/>
      <c r="F526" s="114"/>
      <c r="G526" s="73">
        <f t="shared" si="27"/>
        <v>0</v>
      </c>
    </row>
    <row r="527" spans="1:7" s="168" customFormat="1" outlineLevel="2" x14ac:dyDescent="0.35">
      <c r="A527" s="550"/>
      <c r="B527" s="550"/>
      <c r="C527" s="550"/>
      <c r="D527" s="550"/>
      <c r="E527" s="115"/>
      <c r="F527" s="114"/>
      <c r="G527" s="73">
        <f t="shared" si="27"/>
        <v>0</v>
      </c>
    </row>
    <row r="528" spans="1:7" s="168" customFormat="1" outlineLevel="2" x14ac:dyDescent="0.35">
      <c r="A528" s="550"/>
      <c r="B528" s="550"/>
      <c r="C528" s="550"/>
      <c r="D528" s="550"/>
      <c r="E528" s="115"/>
      <c r="F528" s="114"/>
      <c r="G528" s="73">
        <f t="shared" si="27"/>
        <v>0</v>
      </c>
    </row>
    <row r="529" spans="1:7" s="168" customFormat="1" outlineLevel="3" x14ac:dyDescent="0.35">
      <c r="A529" s="550"/>
      <c r="B529" s="550"/>
      <c r="C529" s="550"/>
      <c r="D529" s="550"/>
      <c r="E529" s="115"/>
      <c r="F529" s="114"/>
      <c r="G529" s="73">
        <f t="shared" si="27"/>
        <v>0</v>
      </c>
    </row>
    <row r="530" spans="1:7" s="168" customFormat="1" outlineLevel="3" x14ac:dyDescent="0.35">
      <c r="A530" s="550"/>
      <c r="B530" s="550"/>
      <c r="C530" s="550"/>
      <c r="D530" s="550"/>
      <c r="E530" s="115"/>
      <c r="F530" s="114"/>
      <c r="G530" s="73">
        <f t="shared" si="27"/>
        <v>0</v>
      </c>
    </row>
    <row r="531" spans="1:7" s="168" customFormat="1" outlineLevel="3" x14ac:dyDescent="0.35">
      <c r="A531" s="550"/>
      <c r="B531" s="550"/>
      <c r="C531" s="550"/>
      <c r="D531" s="550"/>
      <c r="E531" s="115"/>
      <c r="F531" s="114"/>
      <c r="G531" s="73">
        <f t="shared" si="27"/>
        <v>0</v>
      </c>
    </row>
    <row r="532" spans="1:7" s="168" customFormat="1" outlineLevel="3" x14ac:dyDescent="0.35">
      <c r="A532" s="550"/>
      <c r="B532" s="550"/>
      <c r="C532" s="550"/>
      <c r="D532" s="550"/>
      <c r="E532" s="115"/>
      <c r="F532" s="114"/>
      <c r="G532" s="73">
        <f t="shared" si="27"/>
        <v>0</v>
      </c>
    </row>
    <row r="533" spans="1:7" s="168" customFormat="1" outlineLevel="3" x14ac:dyDescent="0.35">
      <c r="A533" s="550"/>
      <c r="B533" s="550"/>
      <c r="C533" s="550"/>
      <c r="D533" s="550"/>
      <c r="E533" s="115"/>
      <c r="F533" s="114"/>
      <c r="G533" s="73">
        <f t="shared" si="27"/>
        <v>0</v>
      </c>
    </row>
    <row r="534" spans="1:7" ht="15.5" x14ac:dyDescent="0.35">
      <c r="F534" s="142" t="s">
        <v>160</v>
      </c>
      <c r="G534" s="140">
        <f>SUM(G519:G533)</f>
        <v>0</v>
      </c>
    </row>
    <row r="535" spans="1:7" ht="14.5" customHeight="1" x14ac:dyDescent="0.35"/>
    <row r="536" spans="1:7" ht="14.5" customHeight="1" x14ac:dyDescent="0.35">
      <c r="A536" s="547" t="s">
        <v>235</v>
      </c>
      <c r="B536" s="548"/>
      <c r="C536" s="548"/>
      <c r="D536" s="548"/>
      <c r="E536" s="548"/>
      <c r="F536" s="548"/>
      <c r="G536" s="549"/>
    </row>
    <row r="537" spans="1:7" s="168" customFormat="1" ht="29" outlineLevel="1" x14ac:dyDescent="0.35">
      <c r="A537" s="419" t="s">
        <v>8</v>
      </c>
      <c r="B537" s="419"/>
      <c r="C537" s="419" t="s">
        <v>205</v>
      </c>
      <c r="D537" s="419"/>
      <c r="E537" s="210" t="s">
        <v>203</v>
      </c>
      <c r="F537" s="210" t="s">
        <v>35</v>
      </c>
      <c r="G537" s="210" t="s">
        <v>17</v>
      </c>
    </row>
    <row r="538" spans="1:7" s="168" customFormat="1" outlineLevel="1" x14ac:dyDescent="0.35">
      <c r="A538" s="418"/>
      <c r="B538" s="418"/>
      <c r="C538" s="550"/>
      <c r="D538" s="550"/>
      <c r="E538" s="115"/>
      <c r="F538" s="114"/>
      <c r="G538" s="73">
        <f>ROUND(E538*F538,2)</f>
        <v>0</v>
      </c>
    </row>
    <row r="539" spans="1:7" s="168" customFormat="1" outlineLevel="1" x14ac:dyDescent="0.35">
      <c r="A539" s="418"/>
      <c r="B539" s="418"/>
      <c r="C539" s="550"/>
      <c r="D539" s="550"/>
      <c r="E539" s="115"/>
      <c r="F539" s="114"/>
      <c r="G539" s="73">
        <f t="shared" ref="G539:G552" si="28">ROUND(E539*F539,2)</f>
        <v>0</v>
      </c>
    </row>
    <row r="540" spans="1:7" s="168" customFormat="1" outlineLevel="1" x14ac:dyDescent="0.35">
      <c r="A540" s="418"/>
      <c r="B540" s="418"/>
      <c r="C540" s="550"/>
      <c r="D540" s="550"/>
      <c r="E540" s="115"/>
      <c r="F540" s="114"/>
      <c r="G540" s="73">
        <f t="shared" si="28"/>
        <v>0</v>
      </c>
    </row>
    <row r="541" spans="1:7" s="168" customFormat="1" outlineLevel="1" x14ac:dyDescent="0.35">
      <c r="A541" s="418"/>
      <c r="B541" s="418"/>
      <c r="C541" s="550"/>
      <c r="D541" s="550"/>
      <c r="E541" s="115"/>
      <c r="F541" s="114"/>
      <c r="G541" s="73">
        <f t="shared" si="28"/>
        <v>0</v>
      </c>
    </row>
    <row r="542" spans="1:7" s="168" customFormat="1" outlineLevel="1" x14ac:dyDescent="0.35">
      <c r="A542" s="418"/>
      <c r="B542" s="418"/>
      <c r="C542" s="550"/>
      <c r="D542" s="550"/>
      <c r="E542" s="115"/>
      <c r="F542" s="114"/>
      <c r="G542" s="73">
        <f t="shared" si="28"/>
        <v>0</v>
      </c>
    </row>
    <row r="543" spans="1:7" s="168" customFormat="1" outlineLevel="2" x14ac:dyDescent="0.35">
      <c r="A543" s="550"/>
      <c r="B543" s="550"/>
      <c r="C543" s="550"/>
      <c r="D543" s="550"/>
      <c r="E543" s="115"/>
      <c r="F543" s="114"/>
      <c r="G543" s="73">
        <f t="shared" si="28"/>
        <v>0</v>
      </c>
    </row>
    <row r="544" spans="1:7" s="168" customFormat="1" outlineLevel="2" x14ac:dyDescent="0.35">
      <c r="A544" s="550"/>
      <c r="B544" s="550"/>
      <c r="C544" s="550"/>
      <c r="D544" s="550"/>
      <c r="E544" s="115"/>
      <c r="F544" s="114"/>
      <c r="G544" s="73">
        <f t="shared" si="28"/>
        <v>0</v>
      </c>
    </row>
    <row r="545" spans="1:7" s="168" customFormat="1" outlineLevel="2" x14ac:dyDescent="0.35">
      <c r="A545" s="550"/>
      <c r="B545" s="550"/>
      <c r="C545" s="550"/>
      <c r="D545" s="550"/>
      <c r="E545" s="115"/>
      <c r="F545" s="114"/>
      <c r="G545" s="73">
        <f t="shared" si="28"/>
        <v>0</v>
      </c>
    </row>
    <row r="546" spans="1:7" s="168" customFormat="1" outlineLevel="2" x14ac:dyDescent="0.35">
      <c r="A546" s="550"/>
      <c r="B546" s="550"/>
      <c r="C546" s="550"/>
      <c r="D546" s="550"/>
      <c r="E546" s="115"/>
      <c r="F546" s="114"/>
      <c r="G546" s="73">
        <f t="shared" si="28"/>
        <v>0</v>
      </c>
    </row>
    <row r="547" spans="1:7" s="168" customFormat="1" outlineLevel="2" x14ac:dyDescent="0.35">
      <c r="A547" s="550"/>
      <c r="B547" s="550"/>
      <c r="C547" s="550"/>
      <c r="D547" s="550"/>
      <c r="E547" s="115"/>
      <c r="F547" s="114"/>
      <c r="G547" s="73">
        <f t="shared" si="28"/>
        <v>0</v>
      </c>
    </row>
    <row r="548" spans="1:7" s="168" customFormat="1" outlineLevel="3" x14ac:dyDescent="0.35">
      <c r="A548" s="550"/>
      <c r="B548" s="550"/>
      <c r="C548" s="550"/>
      <c r="D548" s="550"/>
      <c r="E548" s="115"/>
      <c r="F548" s="114"/>
      <c r="G548" s="73">
        <f t="shared" si="28"/>
        <v>0</v>
      </c>
    </row>
    <row r="549" spans="1:7" s="168" customFormat="1" outlineLevel="3" x14ac:dyDescent="0.35">
      <c r="A549" s="550"/>
      <c r="B549" s="550"/>
      <c r="C549" s="550"/>
      <c r="D549" s="550"/>
      <c r="E549" s="115"/>
      <c r="F549" s="114"/>
      <c r="G549" s="73">
        <f t="shared" si="28"/>
        <v>0</v>
      </c>
    </row>
    <row r="550" spans="1:7" s="168" customFormat="1" outlineLevel="3" x14ac:dyDescent="0.35">
      <c r="A550" s="550"/>
      <c r="B550" s="550"/>
      <c r="C550" s="550"/>
      <c r="D550" s="550"/>
      <c r="E550" s="115"/>
      <c r="F550" s="114"/>
      <c r="G550" s="73">
        <f t="shared" si="28"/>
        <v>0</v>
      </c>
    </row>
    <row r="551" spans="1:7" s="168" customFormat="1" outlineLevel="3" x14ac:dyDescent="0.35">
      <c r="A551" s="550"/>
      <c r="B551" s="550"/>
      <c r="C551" s="550"/>
      <c r="D551" s="550"/>
      <c r="E551" s="115"/>
      <c r="F551" s="114"/>
      <c r="G551" s="73">
        <f t="shared" si="28"/>
        <v>0</v>
      </c>
    </row>
    <row r="552" spans="1:7" outlineLevel="3" x14ac:dyDescent="0.35">
      <c r="A552" s="550"/>
      <c r="B552" s="550"/>
      <c r="C552" s="550"/>
      <c r="D552" s="550"/>
      <c r="E552" s="115"/>
      <c r="F552" s="114"/>
      <c r="G552" s="73">
        <f t="shared" si="28"/>
        <v>0</v>
      </c>
    </row>
    <row r="553" spans="1:7" ht="15.5" x14ac:dyDescent="0.35">
      <c r="F553" s="142" t="s">
        <v>160</v>
      </c>
      <c r="G553" s="140">
        <f>SUM(G538:G552)</f>
        <v>0</v>
      </c>
    </row>
    <row r="555" spans="1:7" ht="15.5" x14ac:dyDescent="0.35">
      <c r="E555" s="464" t="s">
        <v>273</v>
      </c>
      <c r="F555" s="464"/>
      <c r="G555" s="140">
        <f>G507+G515+G534+G553</f>
        <v>0</v>
      </c>
    </row>
    <row r="557" spans="1:7" ht="15.5" x14ac:dyDescent="0.35">
      <c r="F557" s="142" t="s">
        <v>274</v>
      </c>
      <c r="G557" s="140">
        <f>G498+G555</f>
        <v>0</v>
      </c>
    </row>
    <row r="558" spans="1:7" ht="15" thickBot="1" x14ac:dyDescent="0.4"/>
    <row r="559" spans="1:7" ht="82.15" customHeight="1" thickBot="1" x14ac:dyDescent="0.4">
      <c r="A559" s="166" t="s">
        <v>9</v>
      </c>
      <c r="B559" s="563" t="s">
        <v>63</v>
      </c>
      <c r="C559" s="564"/>
      <c r="D559" s="564"/>
      <c r="E559" s="564"/>
      <c r="F559" s="564"/>
      <c r="G559" s="564"/>
    </row>
    <row r="560" spans="1:7" ht="14.5" customHeight="1" x14ac:dyDescent="0.35">
      <c r="B560" s="562"/>
      <c r="C560" s="562"/>
    </row>
    <row r="561" spans="1:7" ht="16" thickBot="1" x14ac:dyDescent="0.4">
      <c r="A561" s="187" t="s">
        <v>124</v>
      </c>
      <c r="B561" s="408"/>
      <c r="C561" s="408"/>
      <c r="D561" s="307" t="s">
        <v>285</v>
      </c>
    </row>
    <row r="562" spans="1:7" ht="4.9000000000000004" customHeight="1" outlineLevel="1" x14ac:dyDescent="0.35"/>
    <row r="563" spans="1:7" outlineLevel="1" x14ac:dyDescent="0.35">
      <c r="A563" s="556" t="s">
        <v>132</v>
      </c>
      <c r="B563" s="556"/>
      <c r="C563" s="556"/>
      <c r="D563" s="556"/>
      <c r="E563" s="556"/>
      <c r="F563" s="556"/>
      <c r="G563" s="556"/>
    </row>
    <row r="564" spans="1:7" outlineLevel="1" x14ac:dyDescent="0.35"/>
    <row r="565" spans="1:7" ht="18.5" outlineLevel="1" x14ac:dyDescent="0.35">
      <c r="A565" s="561" t="s">
        <v>125</v>
      </c>
      <c r="B565" s="561"/>
      <c r="C565" s="561"/>
      <c r="D565" s="561"/>
      <c r="E565" s="561"/>
      <c r="F565" s="561"/>
      <c r="G565" s="561"/>
    </row>
    <row r="566" spans="1:7" ht="16" outlineLevel="1" thickBot="1" x14ac:dyDescent="0.4">
      <c r="A566" s="2" t="s">
        <v>126</v>
      </c>
      <c r="B566" s="186"/>
      <c r="C566" s="307" t="s">
        <v>286</v>
      </c>
    </row>
    <row r="567" spans="1:7" ht="4.1500000000000004" customHeight="1" outlineLevel="1" thickBot="1" x14ac:dyDescent="0.4"/>
    <row r="568" spans="1:7" ht="29" outlineLevel="1" x14ac:dyDescent="0.35">
      <c r="A568" s="65" t="s">
        <v>127</v>
      </c>
      <c r="B568" s="155" t="s">
        <v>236</v>
      </c>
      <c r="C568" s="409" t="s">
        <v>128</v>
      </c>
      <c r="D568" s="410"/>
      <c r="E568" s="65" t="s">
        <v>237</v>
      </c>
      <c r="F568" s="155" t="s">
        <v>134</v>
      </c>
      <c r="G568" s="156" t="s">
        <v>73</v>
      </c>
    </row>
    <row r="569" spans="1:7" ht="16" outlineLevel="1" thickBot="1" x14ac:dyDescent="0.4">
      <c r="A569" s="296"/>
      <c r="B569" s="222"/>
      <c r="C569" s="557"/>
      <c r="D569" s="558"/>
      <c r="E569" s="127"/>
      <c r="F569" s="128"/>
      <c r="G569" s="76">
        <f>ROUND(E569*F569,2)</f>
        <v>0</v>
      </c>
    </row>
    <row r="570" spans="1:7" outlineLevel="1" x14ac:dyDescent="0.35">
      <c r="A570" s="296"/>
      <c r="B570" s="222"/>
      <c r="C570" s="557"/>
      <c r="D570" s="558"/>
    </row>
    <row r="571" spans="1:7" outlineLevel="1" x14ac:dyDescent="0.35">
      <c r="A571" s="296"/>
      <c r="B571" s="222"/>
      <c r="C571" s="557"/>
      <c r="D571" s="558"/>
    </row>
    <row r="572" spans="1:7" outlineLevel="1" x14ac:dyDescent="0.35">
      <c r="A572" s="296"/>
      <c r="B572" s="222"/>
      <c r="C572" s="557"/>
      <c r="D572" s="558"/>
    </row>
    <row r="573" spans="1:7" ht="15" outlineLevel="1" thickBot="1" x14ac:dyDescent="0.4">
      <c r="A573" s="297"/>
      <c r="B573" s="223"/>
      <c r="C573" s="559"/>
      <c r="D573" s="560"/>
    </row>
    <row r="574" spans="1:7" outlineLevel="1" x14ac:dyDescent="0.35"/>
    <row r="575" spans="1:7" ht="18.5" outlineLevel="1" x14ac:dyDescent="0.35">
      <c r="A575" s="561" t="s">
        <v>248</v>
      </c>
      <c r="B575" s="561"/>
      <c r="C575" s="561"/>
      <c r="D575" s="561"/>
      <c r="E575" s="561"/>
      <c r="F575" s="561"/>
      <c r="G575" s="561"/>
    </row>
    <row r="576" spans="1:7" outlineLevel="1" x14ac:dyDescent="0.35">
      <c r="A576" s="416" t="s">
        <v>153</v>
      </c>
      <c r="B576" s="416"/>
      <c r="C576" s="416"/>
      <c r="D576" s="416"/>
      <c r="E576" s="416"/>
      <c r="F576" s="416"/>
      <c r="G576" s="416"/>
    </row>
    <row r="577" spans="5:7" ht="15" outlineLevel="1" thickBot="1" x14ac:dyDescent="0.4"/>
    <row r="578" spans="5:7" ht="14.5" customHeight="1" outlineLevel="1" x14ac:dyDescent="0.35">
      <c r="E578" s="65" t="s">
        <v>129</v>
      </c>
      <c r="F578" s="155" t="s">
        <v>130</v>
      </c>
      <c r="G578" s="156" t="s">
        <v>73</v>
      </c>
    </row>
    <row r="579" spans="5:7" ht="16" outlineLevel="1" thickBot="1" x14ac:dyDescent="0.4">
      <c r="E579" s="68">
        <v>0.1</v>
      </c>
      <c r="F579" s="128"/>
      <c r="G579" s="76">
        <f>ROUND(E579*F579,2)</f>
        <v>0</v>
      </c>
    </row>
    <row r="580" spans="5:7" outlineLevel="1" x14ac:dyDescent="0.35"/>
    <row r="581" spans="5:7" ht="15.5" x14ac:dyDescent="0.35">
      <c r="F581" s="143" t="s">
        <v>118</v>
      </c>
      <c r="G581" s="140">
        <f>IF(G569&gt;0,G569,G579)</f>
        <v>0</v>
      </c>
    </row>
  </sheetData>
  <sheetProtection algorithmName="SHA-512" hashValue="0SpqYx/WRDpMqvfn/35TOZPCfB6HFASnxjHsf4vFA5ryKGgsmzN1nEYNYxNoAiUvln2dka5ck+QU9kwOWMuvqA==" saltValue="HZ0SkWuOD1/VxjYBsiVanQ==" spinCount="100000" sheet="1" objects="1" scenarios="1"/>
  <mergeCells count="462">
    <mergeCell ref="C372:F372"/>
    <mergeCell ref="C373:F373"/>
    <mergeCell ref="C374:F374"/>
    <mergeCell ref="C375:F375"/>
    <mergeCell ref="C376:F376"/>
    <mergeCell ref="C377:F377"/>
    <mergeCell ref="D512:E512"/>
    <mergeCell ref="D513:E513"/>
    <mergeCell ref="D514:E514"/>
    <mergeCell ref="A480:F480"/>
    <mergeCell ref="A479:C479"/>
    <mergeCell ref="A413:B413"/>
    <mergeCell ref="A412:B412"/>
    <mergeCell ref="A414:B414"/>
    <mergeCell ref="C414:D414"/>
    <mergeCell ref="A415:B415"/>
    <mergeCell ref="A476:C476"/>
    <mergeCell ref="A477:C477"/>
    <mergeCell ref="A485:B485"/>
    <mergeCell ref="C485:D485"/>
    <mergeCell ref="A478:C478"/>
    <mergeCell ref="B500:G500"/>
    <mergeCell ref="A492:B492"/>
    <mergeCell ref="A493:B493"/>
    <mergeCell ref="E555:F555"/>
    <mergeCell ref="A446:G446"/>
    <mergeCell ref="B447:C447"/>
    <mergeCell ref="B448:C448"/>
    <mergeCell ref="B449:C449"/>
    <mergeCell ref="B451:C451"/>
    <mergeCell ref="B452:C452"/>
    <mergeCell ref="B450:C450"/>
    <mergeCell ref="D501:E501"/>
    <mergeCell ref="D502:E502"/>
    <mergeCell ref="D503:E503"/>
    <mergeCell ref="D504:E504"/>
    <mergeCell ref="D505:E505"/>
    <mergeCell ref="C488:D488"/>
    <mergeCell ref="A484:B484"/>
    <mergeCell ref="C484:D484"/>
    <mergeCell ref="A486:B486"/>
    <mergeCell ref="C486:D486"/>
    <mergeCell ref="A487:B487"/>
    <mergeCell ref="D506:E506"/>
    <mergeCell ref="D509:E509"/>
    <mergeCell ref="D510:E510"/>
    <mergeCell ref="D511:E511"/>
    <mergeCell ref="A488:B488"/>
    <mergeCell ref="B3:E3"/>
    <mergeCell ref="B253:D253"/>
    <mergeCell ref="B254:D254"/>
    <mergeCell ref="B255:D255"/>
    <mergeCell ref="B256:D256"/>
    <mergeCell ref="B238:D238"/>
    <mergeCell ref="B239:D239"/>
    <mergeCell ref="B240:D240"/>
    <mergeCell ref="B243:D243"/>
    <mergeCell ref="B244:D244"/>
    <mergeCell ref="B245:D245"/>
    <mergeCell ref="B232:D232"/>
    <mergeCell ref="B235:D235"/>
    <mergeCell ref="B236:D236"/>
    <mergeCell ref="B237:D237"/>
    <mergeCell ref="B251:D251"/>
    <mergeCell ref="B252:D252"/>
    <mergeCell ref="B246:D246"/>
    <mergeCell ref="B247:D247"/>
    <mergeCell ref="B215:D215"/>
    <mergeCell ref="B202:D202"/>
    <mergeCell ref="B203:D203"/>
    <mergeCell ref="B204:D204"/>
    <mergeCell ref="B205:D205"/>
    <mergeCell ref="B248:D248"/>
    <mergeCell ref="B224:D224"/>
    <mergeCell ref="B227:D227"/>
    <mergeCell ref="B228:D228"/>
    <mergeCell ref="B229:D229"/>
    <mergeCell ref="B230:D230"/>
    <mergeCell ref="B231:D231"/>
    <mergeCell ref="B218:D218"/>
    <mergeCell ref="B219:D219"/>
    <mergeCell ref="B220:D220"/>
    <mergeCell ref="B221:D221"/>
    <mergeCell ref="B222:D222"/>
    <mergeCell ref="B223:D223"/>
    <mergeCell ref="B193:D193"/>
    <mergeCell ref="A194:C194"/>
    <mergeCell ref="B210:D210"/>
    <mergeCell ref="B211:D211"/>
    <mergeCell ref="B212:D212"/>
    <mergeCell ref="B213:D213"/>
    <mergeCell ref="B214:D214"/>
    <mergeCell ref="B206:D206"/>
    <mergeCell ref="B209:D209"/>
    <mergeCell ref="B270:D270"/>
    <mergeCell ref="B271:D271"/>
    <mergeCell ref="B277:D277"/>
    <mergeCell ref="B278:D278"/>
    <mergeCell ref="B279:D279"/>
    <mergeCell ref="B281:D281"/>
    <mergeCell ref="B167:D167"/>
    <mergeCell ref="B183:D183"/>
    <mergeCell ref="B184:D184"/>
    <mergeCell ref="B185:D185"/>
    <mergeCell ref="B186:D186"/>
    <mergeCell ref="B187:D187"/>
    <mergeCell ref="B188:D188"/>
    <mergeCell ref="B176:D176"/>
    <mergeCell ref="B177:D177"/>
    <mergeCell ref="B178:D178"/>
    <mergeCell ref="B179:D179"/>
    <mergeCell ref="B180:D180"/>
    <mergeCell ref="A181:C181"/>
    <mergeCell ref="B196:D196"/>
    <mergeCell ref="B197:D197"/>
    <mergeCell ref="B198:D198"/>
    <mergeCell ref="B191:D191"/>
    <mergeCell ref="B192:D192"/>
    <mergeCell ref="B159:D159"/>
    <mergeCell ref="B160:D160"/>
    <mergeCell ref="B161:D161"/>
    <mergeCell ref="B295:D295"/>
    <mergeCell ref="A262:G262"/>
    <mergeCell ref="B268:D268"/>
    <mergeCell ref="B266:D266"/>
    <mergeCell ref="B265:D265"/>
    <mergeCell ref="B170:D170"/>
    <mergeCell ref="B171:D171"/>
    <mergeCell ref="B172:D172"/>
    <mergeCell ref="B173:D173"/>
    <mergeCell ref="B174:D174"/>
    <mergeCell ref="B175:D175"/>
    <mergeCell ref="B162:D162"/>
    <mergeCell ref="B163:D163"/>
    <mergeCell ref="B164:D164"/>
    <mergeCell ref="B165:D165"/>
    <mergeCell ref="B166:D166"/>
    <mergeCell ref="B189:D189"/>
    <mergeCell ref="B199:D199"/>
    <mergeCell ref="B200:D200"/>
    <mergeCell ref="B201:D201"/>
    <mergeCell ref="B190:D190"/>
    <mergeCell ref="B20:D20"/>
    <mergeCell ref="B19:D19"/>
    <mergeCell ref="B29:D29"/>
    <mergeCell ref="B28:C28"/>
    <mergeCell ref="B27:C27"/>
    <mergeCell ref="C571:D571"/>
    <mergeCell ref="C572:D572"/>
    <mergeCell ref="C573:D573"/>
    <mergeCell ref="C539:D539"/>
    <mergeCell ref="A540:B540"/>
    <mergeCell ref="C540:D540"/>
    <mergeCell ref="C541:D541"/>
    <mergeCell ref="A542:B542"/>
    <mergeCell ref="C542:D542"/>
    <mergeCell ref="B404:G404"/>
    <mergeCell ref="B382:G382"/>
    <mergeCell ref="A384:G384"/>
    <mergeCell ref="A393:G393"/>
    <mergeCell ref="D147:E147"/>
    <mergeCell ref="B111:F111"/>
    <mergeCell ref="B112:F112"/>
    <mergeCell ref="C371:F371"/>
    <mergeCell ref="C378:F378"/>
    <mergeCell ref="A155:G155"/>
    <mergeCell ref="A575:G575"/>
    <mergeCell ref="B17:E17"/>
    <mergeCell ref="B18:D18"/>
    <mergeCell ref="B31:D31"/>
    <mergeCell ref="B30:D30"/>
    <mergeCell ref="B26:D26"/>
    <mergeCell ref="B25:D25"/>
    <mergeCell ref="A551:B551"/>
    <mergeCell ref="B560:C561"/>
    <mergeCell ref="C568:D568"/>
    <mergeCell ref="A565:G565"/>
    <mergeCell ref="C569:D569"/>
    <mergeCell ref="C570:D570"/>
    <mergeCell ref="C546:D546"/>
    <mergeCell ref="A547:B547"/>
    <mergeCell ref="C547:D547"/>
    <mergeCell ref="A548:B548"/>
    <mergeCell ref="C548:D548"/>
    <mergeCell ref="A549:B549"/>
    <mergeCell ref="C549:D549"/>
    <mergeCell ref="C552:D552"/>
    <mergeCell ref="A538:B538"/>
    <mergeCell ref="C538:D538"/>
    <mergeCell ref="B21:D21"/>
    <mergeCell ref="A576:G576"/>
    <mergeCell ref="A563:G563"/>
    <mergeCell ref="A550:B550"/>
    <mergeCell ref="C550:D550"/>
    <mergeCell ref="C551:D551"/>
    <mergeCell ref="A552:B552"/>
    <mergeCell ref="B274:D274"/>
    <mergeCell ref="B282:D282"/>
    <mergeCell ref="B283:D283"/>
    <mergeCell ref="B284:D284"/>
    <mergeCell ref="B285:D285"/>
    <mergeCell ref="B313:D313"/>
    <mergeCell ref="B290:D290"/>
    <mergeCell ref="B291:D291"/>
    <mergeCell ref="B292:D292"/>
    <mergeCell ref="B293:D293"/>
    <mergeCell ref="A518:B518"/>
    <mergeCell ref="C518:D518"/>
    <mergeCell ref="A519:B519"/>
    <mergeCell ref="C519:D519"/>
    <mergeCell ref="A520:B520"/>
    <mergeCell ref="C520:D520"/>
    <mergeCell ref="C527:D527"/>
    <mergeCell ref="A527:B527"/>
    <mergeCell ref="A35:G35"/>
    <mergeCell ref="A62:G62"/>
    <mergeCell ref="A34:G34"/>
    <mergeCell ref="B24:D24"/>
    <mergeCell ref="B23:D23"/>
    <mergeCell ref="B22:D22"/>
    <mergeCell ref="A370:B370"/>
    <mergeCell ref="A288:C288"/>
    <mergeCell ref="D137:E137"/>
    <mergeCell ref="D138:E138"/>
    <mergeCell ref="D139:E139"/>
    <mergeCell ref="D142:E142"/>
    <mergeCell ref="D143:E143"/>
    <mergeCell ref="D144:E144"/>
    <mergeCell ref="D145:E145"/>
    <mergeCell ref="D146:E146"/>
    <mergeCell ref="A369:B369"/>
    <mergeCell ref="C369:F369"/>
    <mergeCell ref="C370:F370"/>
    <mergeCell ref="D134:E134"/>
    <mergeCell ref="A153:G153"/>
    <mergeCell ref="A154:G154"/>
    <mergeCell ref="B157:D157"/>
    <mergeCell ref="B158:D158"/>
    <mergeCell ref="B2:E2"/>
    <mergeCell ref="B6:E6"/>
    <mergeCell ref="B5:E5"/>
    <mergeCell ref="B7:E7"/>
    <mergeCell ref="B8:E8"/>
    <mergeCell ref="B10:E10"/>
    <mergeCell ref="A525:B525"/>
    <mergeCell ref="C525:D525"/>
    <mergeCell ref="C412:D412"/>
    <mergeCell ref="C413:D413"/>
    <mergeCell ref="A423:F423"/>
    <mergeCell ref="A491:B491"/>
    <mergeCell ref="C491:D491"/>
    <mergeCell ref="C521:D521"/>
    <mergeCell ref="C522:D522"/>
    <mergeCell ref="A523:B523"/>
    <mergeCell ref="C523:D523"/>
    <mergeCell ref="A524:B524"/>
    <mergeCell ref="C524:D524"/>
    <mergeCell ref="A522:B522"/>
    <mergeCell ref="A379:B379"/>
    <mergeCell ref="C379:F379"/>
    <mergeCell ref="A14:G15"/>
    <mergeCell ref="D127:E127"/>
    <mergeCell ref="A541:B541"/>
    <mergeCell ref="A543:B543"/>
    <mergeCell ref="C543:D543"/>
    <mergeCell ref="A544:B544"/>
    <mergeCell ref="C544:D544"/>
    <mergeCell ref="C533:D533"/>
    <mergeCell ref="A532:B532"/>
    <mergeCell ref="A539:B539"/>
    <mergeCell ref="A526:B526"/>
    <mergeCell ref="C526:D526"/>
    <mergeCell ref="A537:B537"/>
    <mergeCell ref="C537:D537"/>
    <mergeCell ref="C529:D529"/>
    <mergeCell ref="A530:B530"/>
    <mergeCell ref="C530:D530"/>
    <mergeCell ref="A531:B531"/>
    <mergeCell ref="C531:D531"/>
    <mergeCell ref="C532:D532"/>
    <mergeCell ref="A533:B533"/>
    <mergeCell ref="A528:B528"/>
    <mergeCell ref="C528:D528"/>
    <mergeCell ref="A546:B546"/>
    <mergeCell ref="A371:B371"/>
    <mergeCell ref="A378:B378"/>
    <mergeCell ref="A372:B372"/>
    <mergeCell ref="A373:B373"/>
    <mergeCell ref="A374:B374"/>
    <mergeCell ref="A375:B375"/>
    <mergeCell ref="A376:B376"/>
    <mergeCell ref="A377:B377"/>
    <mergeCell ref="A407:G407"/>
    <mergeCell ref="A419:B419"/>
    <mergeCell ref="C419:D419"/>
    <mergeCell ref="A416:B416"/>
    <mergeCell ref="C416:D416"/>
    <mergeCell ref="A417:B417"/>
    <mergeCell ref="C417:D417"/>
    <mergeCell ref="A418:B418"/>
    <mergeCell ref="C418:D418"/>
    <mergeCell ref="A441:G441"/>
    <mergeCell ref="A420:B420"/>
    <mergeCell ref="A521:B521"/>
    <mergeCell ref="A545:B545"/>
    <mergeCell ref="C545:D545"/>
    <mergeCell ref="A529:B529"/>
    <mergeCell ref="D135:E135"/>
    <mergeCell ref="D136:E136"/>
    <mergeCell ref="B108:F108"/>
    <mergeCell ref="B109:F109"/>
    <mergeCell ref="B110:F110"/>
    <mergeCell ref="B113:F113"/>
    <mergeCell ref="D128:E128"/>
    <mergeCell ref="D129:E129"/>
    <mergeCell ref="D130:E130"/>
    <mergeCell ref="D131:E131"/>
    <mergeCell ref="D118:E118"/>
    <mergeCell ref="D119:E119"/>
    <mergeCell ref="D120:E120"/>
    <mergeCell ref="B107:F107"/>
    <mergeCell ref="A117:G117"/>
    <mergeCell ref="D121:E121"/>
    <mergeCell ref="D122:E122"/>
    <mergeCell ref="B104:F104"/>
    <mergeCell ref="B105:F105"/>
    <mergeCell ref="B106:F106"/>
    <mergeCell ref="D123:E123"/>
    <mergeCell ref="D126:E126"/>
    <mergeCell ref="A263:G263"/>
    <mergeCell ref="B359:D359"/>
    <mergeCell ref="B342:D342"/>
    <mergeCell ref="B339:D339"/>
    <mergeCell ref="B334:D334"/>
    <mergeCell ref="B335:D335"/>
    <mergeCell ref="B336:D336"/>
    <mergeCell ref="B337:D337"/>
    <mergeCell ref="B325:D325"/>
    <mergeCell ref="B326:D326"/>
    <mergeCell ref="B307:D307"/>
    <mergeCell ref="B308:D308"/>
    <mergeCell ref="B309:D309"/>
    <mergeCell ref="B310:D310"/>
    <mergeCell ref="B327:D327"/>
    <mergeCell ref="B328:D328"/>
    <mergeCell ref="B330:D330"/>
    <mergeCell ref="B331:D331"/>
    <mergeCell ref="B264:D264"/>
    <mergeCell ref="B294:D294"/>
    <mergeCell ref="B286:D286"/>
    <mergeCell ref="B287:D287"/>
    <mergeCell ref="B272:D272"/>
    <mergeCell ref="B273:D273"/>
    <mergeCell ref="B358:D358"/>
    <mergeCell ref="C487:D487"/>
    <mergeCell ref="C492:D492"/>
    <mergeCell ref="B406:G406"/>
    <mergeCell ref="A489:B489"/>
    <mergeCell ref="C489:D489"/>
    <mergeCell ref="A490:B490"/>
    <mergeCell ref="C490:D490"/>
    <mergeCell ref="A471:C471"/>
    <mergeCell ref="A472:C472"/>
    <mergeCell ref="A473:C473"/>
    <mergeCell ref="A474:C474"/>
    <mergeCell ref="A475:C475"/>
    <mergeCell ref="A438:F438"/>
    <mergeCell ref="A464:F464"/>
    <mergeCell ref="C415:D415"/>
    <mergeCell ref="C421:D421"/>
    <mergeCell ref="A422:B422"/>
    <mergeCell ref="C422:D422"/>
    <mergeCell ref="B462:C462"/>
    <mergeCell ref="B463:C463"/>
    <mergeCell ref="A468:G468"/>
    <mergeCell ref="A483:G483"/>
    <mergeCell ref="A445:G445"/>
    <mergeCell ref="B352:D352"/>
    <mergeCell ref="B267:D267"/>
    <mergeCell ref="B280:D280"/>
    <mergeCell ref="B298:D298"/>
    <mergeCell ref="B311:D311"/>
    <mergeCell ref="B320:D320"/>
    <mergeCell ref="B329:D329"/>
    <mergeCell ref="B338:D338"/>
    <mergeCell ref="B346:D346"/>
    <mergeCell ref="B345:D345"/>
    <mergeCell ref="B344:D344"/>
    <mergeCell ref="B343:D343"/>
    <mergeCell ref="A301:C301"/>
    <mergeCell ref="B303:D303"/>
    <mergeCell ref="B304:D304"/>
    <mergeCell ref="B305:D305"/>
    <mergeCell ref="B306:D306"/>
    <mergeCell ref="B312:D312"/>
    <mergeCell ref="B299:D299"/>
    <mergeCell ref="B300:D300"/>
    <mergeCell ref="B347:D347"/>
    <mergeCell ref="B296:D296"/>
    <mergeCell ref="B297:D297"/>
    <mergeCell ref="B269:D269"/>
    <mergeCell ref="A469:C469"/>
    <mergeCell ref="A470:C470"/>
    <mergeCell ref="B559:G559"/>
    <mergeCell ref="A495:F495"/>
    <mergeCell ref="B33:G33"/>
    <mergeCell ref="B103:G103"/>
    <mergeCell ref="B116:G116"/>
    <mergeCell ref="B152:G152"/>
    <mergeCell ref="B261:G261"/>
    <mergeCell ref="B368:G368"/>
    <mergeCell ref="B316:D316"/>
    <mergeCell ref="B317:D317"/>
    <mergeCell ref="B318:D318"/>
    <mergeCell ref="B319:D319"/>
    <mergeCell ref="B321:D321"/>
    <mergeCell ref="B322:D322"/>
    <mergeCell ref="B360:D360"/>
    <mergeCell ref="B361:D361"/>
    <mergeCell ref="B362:D362"/>
    <mergeCell ref="B363:D363"/>
    <mergeCell ref="A494:B494"/>
    <mergeCell ref="C494:D494"/>
    <mergeCell ref="B350:D350"/>
    <mergeCell ref="B351:D351"/>
    <mergeCell ref="A426:G426"/>
    <mergeCell ref="B353:D353"/>
    <mergeCell ref="B354:D354"/>
    <mergeCell ref="B355:D355"/>
    <mergeCell ref="A517:G517"/>
    <mergeCell ref="A536:G536"/>
    <mergeCell ref="B458:C458"/>
    <mergeCell ref="B459:C459"/>
    <mergeCell ref="B460:C460"/>
    <mergeCell ref="B461:C461"/>
    <mergeCell ref="C420:D420"/>
    <mergeCell ref="A421:B421"/>
    <mergeCell ref="A408:G408"/>
    <mergeCell ref="A409:G409"/>
    <mergeCell ref="A410:G410"/>
    <mergeCell ref="A411:G411"/>
    <mergeCell ref="B453:C453"/>
    <mergeCell ref="B454:C454"/>
    <mergeCell ref="B455:C455"/>
    <mergeCell ref="B456:C456"/>
    <mergeCell ref="B457:C457"/>
    <mergeCell ref="A442:G444"/>
    <mergeCell ref="C493:D493"/>
    <mergeCell ref="A467:G467"/>
    <mergeCell ref="A97:B97"/>
    <mergeCell ref="C97:F97"/>
    <mergeCell ref="A98:B98"/>
    <mergeCell ref="C98:F98"/>
    <mergeCell ref="A99:B99"/>
    <mergeCell ref="C99:F99"/>
    <mergeCell ref="A100:B100"/>
    <mergeCell ref="C100:F100"/>
    <mergeCell ref="A94:G94"/>
    <mergeCell ref="C95:F95"/>
    <mergeCell ref="C96:F96"/>
    <mergeCell ref="A96:B96"/>
    <mergeCell ref="A95:B95"/>
  </mergeCells>
  <pageMargins left="0.5" right="0.5" top="0.5" bottom="0.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D00-000000000000}">
          <x14:formula1>
            <xm:f>'Selection Tables'!$A$3:$A$5</xm:f>
          </x14:formula1>
          <xm:sqref>B560:C561</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8">
    <tabColor theme="4" tint="0.79998168889431442"/>
    <outlinePr summaryBelow="0" summaryRight="0"/>
  </sheetPr>
  <dimension ref="A1:G1282"/>
  <sheetViews>
    <sheetView showGridLines="0" zoomScaleNormal="100" workbookViewId="0"/>
  </sheetViews>
  <sheetFormatPr defaultRowHeight="14.5" outlineLevelRow="6" x14ac:dyDescent="0.35"/>
  <cols>
    <col min="1" max="1" width="27.7265625" customWidth="1"/>
    <col min="2" max="4" width="13.7265625" customWidth="1"/>
    <col min="5" max="7" width="19.54296875" customWidth="1"/>
  </cols>
  <sheetData>
    <row r="1" spans="1:7" ht="21" x14ac:dyDescent="0.5">
      <c r="A1" s="3" t="s">
        <v>70</v>
      </c>
      <c r="G1" s="201" t="str">
        <f>IF(B7&gt;0,B7," ")</f>
        <v xml:space="preserve"> </v>
      </c>
    </row>
    <row r="2" spans="1:7" ht="16" thickBot="1" x14ac:dyDescent="0.4">
      <c r="A2" s="2" t="s">
        <v>0</v>
      </c>
      <c r="B2" s="489">
        <f>'BD10'!B2</f>
        <v>0</v>
      </c>
      <c r="C2" s="489"/>
      <c r="D2" s="489"/>
      <c r="E2" s="489"/>
      <c r="G2" s="291" t="str">
        <f>IF(E28=0,"HIDE"," ")</f>
        <v>HIDE</v>
      </c>
    </row>
    <row r="3" spans="1:7" ht="16" thickBot="1" x14ac:dyDescent="0.4">
      <c r="A3" s="2" t="s">
        <v>183</v>
      </c>
      <c r="B3" s="489">
        <f>'BD10'!B3</f>
        <v>0</v>
      </c>
      <c r="C3" s="489"/>
      <c r="D3" s="489"/>
      <c r="E3" s="489"/>
    </row>
    <row r="4" spans="1:7" ht="6" customHeight="1" x14ac:dyDescent="0.35">
      <c r="A4" s="2"/>
      <c r="B4" s="2"/>
      <c r="C4" s="2"/>
      <c r="D4" s="2"/>
      <c r="E4" s="2"/>
      <c r="F4" s="2"/>
      <c r="G4" s="2"/>
    </row>
    <row r="5" spans="1:7" ht="16" thickBot="1" x14ac:dyDescent="0.4">
      <c r="A5" s="2" t="s">
        <v>262</v>
      </c>
      <c r="B5" s="489">
        <f>'BD10'!B5</f>
        <v>0</v>
      </c>
      <c r="C5" s="489"/>
      <c r="D5" s="489"/>
      <c r="E5" s="489"/>
    </row>
    <row r="6" spans="1:7" ht="16" thickBot="1" x14ac:dyDescent="0.4">
      <c r="A6" s="2" t="s">
        <v>46</v>
      </c>
      <c r="B6" s="490">
        <f>'BD10'!B6</f>
        <v>0</v>
      </c>
      <c r="C6" s="490"/>
      <c r="D6" s="490"/>
      <c r="E6" s="490"/>
    </row>
    <row r="7" spans="1:7" ht="16" thickBot="1" x14ac:dyDescent="0.4">
      <c r="A7" s="2" t="s">
        <v>67</v>
      </c>
      <c r="B7" s="490">
        <f>'BD10'!B7</f>
        <v>0</v>
      </c>
      <c r="C7" s="490"/>
      <c r="D7" s="490"/>
      <c r="E7" s="490"/>
    </row>
    <row r="8" spans="1:7" ht="16" thickBot="1" x14ac:dyDescent="0.4">
      <c r="A8" s="2" t="s">
        <v>1</v>
      </c>
      <c r="B8" s="489">
        <f>'BD10'!B8</f>
        <v>0</v>
      </c>
      <c r="C8" s="489"/>
      <c r="D8" s="489"/>
      <c r="E8" s="489"/>
    </row>
    <row r="9" spans="1:7" ht="16" thickBot="1" x14ac:dyDescent="0.4">
      <c r="A9" s="2" t="s">
        <v>82</v>
      </c>
      <c r="B9" s="133">
        <f>'BD10'!B9</f>
        <v>12</v>
      </c>
      <c r="C9" s="23"/>
      <c r="D9" s="23"/>
      <c r="E9" s="23"/>
    </row>
    <row r="10" spans="1:7" ht="16" thickBot="1" x14ac:dyDescent="0.4">
      <c r="A10" s="2" t="s">
        <v>61</v>
      </c>
      <c r="B10" s="490">
        <f>'BD10'!B10</f>
        <v>0</v>
      </c>
      <c r="C10" s="490"/>
      <c r="D10" s="490"/>
      <c r="E10" s="490"/>
    </row>
    <row r="11" spans="1:7" ht="16" thickBot="1" x14ac:dyDescent="0.4">
      <c r="A11" s="2" t="s">
        <v>60</v>
      </c>
      <c r="B11" s="64">
        <f>'BD10'!B11</f>
        <v>0</v>
      </c>
      <c r="C11" s="164"/>
      <c r="D11" s="23"/>
      <c r="E11" s="23"/>
    </row>
    <row r="12" spans="1:7" ht="16" thickBot="1" x14ac:dyDescent="0.4">
      <c r="A12" s="2" t="s">
        <v>167</v>
      </c>
      <c r="B12" s="72" t="e">
        <f>'BD10'!B12</f>
        <v>#DIV/0!</v>
      </c>
      <c r="C12" s="23"/>
      <c r="D12" s="23"/>
      <c r="E12" s="23"/>
    </row>
    <row r="13" spans="1:7" ht="15" thickBot="1" x14ac:dyDescent="0.4">
      <c r="A13" s="1"/>
    </row>
    <row r="14" spans="1:7" ht="21" x14ac:dyDescent="0.35">
      <c r="A14" s="1"/>
      <c r="B14" s="590" t="s">
        <v>10</v>
      </c>
      <c r="C14" s="591"/>
      <c r="D14" s="591"/>
      <c r="E14" s="592"/>
    </row>
    <row r="15" spans="1:7" ht="19" thickBot="1" x14ac:dyDescent="0.5">
      <c r="A15" s="1"/>
      <c r="B15" s="523" t="s">
        <v>12</v>
      </c>
      <c r="C15" s="524"/>
      <c r="D15" s="524"/>
      <c r="E15" s="103" t="s">
        <v>11</v>
      </c>
      <c r="F15" s="149" t="s">
        <v>92</v>
      </c>
    </row>
    <row r="16" spans="1:7" ht="18.5" x14ac:dyDescent="0.45">
      <c r="A16" s="1"/>
      <c r="B16" s="517" t="s">
        <v>2</v>
      </c>
      <c r="C16" s="518"/>
      <c r="D16" s="519"/>
      <c r="E16" s="144">
        <f>B32</f>
        <v>0</v>
      </c>
      <c r="F16" s="150">
        <f>E16-'BD10'!E19</f>
        <v>0</v>
      </c>
    </row>
    <row r="17" spans="1:7" ht="18.5" x14ac:dyDescent="0.45">
      <c r="A17" s="1"/>
      <c r="B17" s="520" t="s">
        <v>3</v>
      </c>
      <c r="C17" s="521"/>
      <c r="D17" s="522"/>
      <c r="E17" s="145">
        <f>B512</f>
        <v>0</v>
      </c>
      <c r="F17" s="150">
        <f>E17-'BD10'!E20</f>
        <v>0</v>
      </c>
    </row>
    <row r="18" spans="1:7" ht="18.5" x14ac:dyDescent="0.45">
      <c r="A18" s="1"/>
      <c r="B18" s="520" t="s">
        <v>4</v>
      </c>
      <c r="C18" s="521"/>
      <c r="D18" s="522"/>
      <c r="E18" s="145">
        <f>B530</f>
        <v>0</v>
      </c>
      <c r="F18" s="150">
        <f>E18-'BD10'!E21</f>
        <v>0</v>
      </c>
    </row>
    <row r="19" spans="1:7" ht="18.5" x14ac:dyDescent="0.45">
      <c r="A19" s="1"/>
      <c r="B19" s="520" t="s">
        <v>5</v>
      </c>
      <c r="C19" s="521"/>
      <c r="D19" s="522"/>
      <c r="E19" s="145">
        <f>B559</f>
        <v>0</v>
      </c>
      <c r="F19" s="150">
        <f>E19-'BD10'!E22</f>
        <v>0</v>
      </c>
    </row>
    <row r="20" spans="1:7" ht="18.5" x14ac:dyDescent="0.45">
      <c r="A20" s="1"/>
      <c r="B20" s="520" t="s">
        <v>6</v>
      </c>
      <c r="C20" s="521"/>
      <c r="D20" s="522"/>
      <c r="E20" s="145">
        <f>B624</f>
        <v>0</v>
      </c>
      <c r="F20" s="150">
        <f>E20-'BD10'!E23</f>
        <v>0</v>
      </c>
    </row>
    <row r="21" spans="1:7" ht="18.5" x14ac:dyDescent="0.45">
      <c r="A21" s="1"/>
      <c r="B21" s="520" t="s">
        <v>13</v>
      </c>
      <c r="C21" s="521"/>
      <c r="D21" s="522"/>
      <c r="E21" s="145">
        <f>B699</f>
        <v>0</v>
      </c>
      <c r="F21" s="150">
        <f>E21-'BD10'!E24</f>
        <v>0</v>
      </c>
    </row>
    <row r="22" spans="1:7" ht="18.5" x14ac:dyDescent="0.45">
      <c r="A22" s="1"/>
      <c r="B22" s="520" t="s">
        <v>7</v>
      </c>
      <c r="C22" s="521"/>
      <c r="D22" s="522"/>
      <c r="E22" s="145">
        <f>B784</f>
        <v>0</v>
      </c>
      <c r="F22" s="150">
        <f>E22-'BD10'!E25</f>
        <v>0</v>
      </c>
    </row>
    <row r="23" spans="1:7" ht="18.5" x14ac:dyDescent="0.45">
      <c r="A23" s="1"/>
      <c r="B23" s="520" t="s">
        <v>15</v>
      </c>
      <c r="C23" s="521"/>
      <c r="D23" s="522"/>
      <c r="E23" s="145">
        <f>B822</f>
        <v>0</v>
      </c>
      <c r="F23" s="150">
        <f>E23-'BD10'!E26</f>
        <v>0</v>
      </c>
    </row>
    <row r="24" spans="1:7" ht="17" x14ac:dyDescent="0.4">
      <c r="A24" s="1"/>
      <c r="B24" s="471" t="s">
        <v>99</v>
      </c>
      <c r="C24" s="472"/>
      <c r="D24" s="308">
        <f>B825</f>
        <v>0</v>
      </c>
      <c r="E24" s="104"/>
      <c r="F24" s="150">
        <f>D24-'BD10'!D27</f>
        <v>0</v>
      </c>
    </row>
    <row r="25" spans="1:7" ht="17.5" thickBot="1" x14ac:dyDescent="0.45">
      <c r="A25" s="1"/>
      <c r="B25" s="473" t="s">
        <v>143</v>
      </c>
      <c r="C25" s="474"/>
      <c r="D25" s="309">
        <f>B1101</f>
        <v>0</v>
      </c>
      <c r="E25" s="105"/>
      <c r="F25" s="150">
        <f>D25-'BD10'!D28</f>
        <v>0</v>
      </c>
    </row>
    <row r="26" spans="1:7" ht="18.5" x14ac:dyDescent="0.45">
      <c r="A26" s="1"/>
      <c r="B26" s="397" t="s">
        <v>148</v>
      </c>
      <c r="C26" s="398"/>
      <c r="D26" s="529"/>
      <c r="E26" s="146">
        <f>SUM(D16:D23)</f>
        <v>0</v>
      </c>
      <c r="F26" s="150">
        <f>E26-'BD10'!E29</f>
        <v>0</v>
      </c>
    </row>
    <row r="27" spans="1:7" ht="19" thickBot="1" x14ac:dyDescent="0.5">
      <c r="A27" s="1"/>
      <c r="B27" s="526" t="s">
        <v>14</v>
      </c>
      <c r="C27" s="527"/>
      <c r="D27" s="528"/>
      <c r="E27" s="147">
        <f>B1271</f>
        <v>0</v>
      </c>
      <c r="F27" s="150">
        <f>E27-'BD10'!E30</f>
        <v>0</v>
      </c>
    </row>
    <row r="28" spans="1:7" ht="19" thickBot="1" x14ac:dyDescent="0.5">
      <c r="A28" s="1"/>
      <c r="B28" s="389" t="s">
        <v>16</v>
      </c>
      <c r="C28" s="390"/>
      <c r="D28" s="525"/>
      <c r="E28" s="148">
        <f>SUM(E26:E27)</f>
        <v>0</v>
      </c>
      <c r="F28" s="150">
        <f>E28-'BD10'!E31</f>
        <v>0</v>
      </c>
    </row>
    <row r="29" spans="1:7" x14ac:dyDescent="0.35">
      <c r="A29" s="1"/>
    </row>
    <row r="30" spans="1:7" ht="15" thickBot="1" x14ac:dyDescent="0.4">
      <c r="A30" s="1"/>
    </row>
    <row r="31" spans="1:7" ht="69.650000000000006" customHeight="1" thickBot="1" x14ac:dyDescent="0.4">
      <c r="A31" s="166" t="s">
        <v>2</v>
      </c>
      <c r="B31" s="563" t="s">
        <v>170</v>
      </c>
      <c r="C31" s="564"/>
      <c r="D31" s="564"/>
      <c r="E31" s="564"/>
      <c r="F31" s="564"/>
      <c r="G31" s="580"/>
    </row>
    <row r="32" spans="1:7" ht="24" thickBot="1" x14ac:dyDescent="0.6">
      <c r="A32" s="16" t="s">
        <v>39</v>
      </c>
      <c r="B32" s="466">
        <f>B35+B43+B51+B59+B67+B75+B83+B91+B99+B107+B115+B123+B131+B139+B147+B155+B163+B171+B179+B187+B195+B203+B211+B219+B227+B237+B245+B253+B261+B269+B277+B285+B293+B301+B309+B317+B325+B333+B341+B349+B357+B365+B373+B381+B389+B397+B405+B413+B421+B429+B437+B445+B453+B461+B469</f>
        <v>0</v>
      </c>
      <c r="C32" s="467"/>
    </row>
    <row r="33" spans="1:7" outlineLevel="1" collapsed="1" x14ac:dyDescent="0.35"/>
    <row r="34" spans="1:7" ht="18.5" outlineLevel="1" x14ac:dyDescent="0.45">
      <c r="A34" s="514" t="s">
        <v>136</v>
      </c>
      <c r="B34" s="514"/>
      <c r="C34" s="514"/>
      <c r="D34" s="514"/>
      <c r="E34" s="514"/>
      <c r="F34" s="514"/>
      <c r="G34" s="514"/>
    </row>
    <row r="35" spans="1:7" ht="15.5" outlineLevel="1" x14ac:dyDescent="0.35">
      <c r="A35" s="306" t="str">
        <f>'BD10'!A37</f>
        <v>Program Director</v>
      </c>
      <c r="B35" s="73">
        <f>'BD10'!G37</f>
        <v>0</v>
      </c>
    </row>
    <row r="36" spans="1:7" outlineLevel="1" x14ac:dyDescent="0.35">
      <c r="A36" s="465" t="s">
        <v>23</v>
      </c>
      <c r="B36" s="495"/>
      <c r="C36" s="465"/>
      <c r="D36" s="465"/>
      <c r="E36" s="465"/>
      <c r="F36" s="465"/>
      <c r="G36" s="465"/>
    </row>
    <row r="37" spans="1:7" ht="14.5" customHeight="1" outlineLevel="1" x14ac:dyDescent="0.35">
      <c r="A37" s="465"/>
      <c r="B37" s="465"/>
      <c r="C37" s="465"/>
      <c r="D37" s="465"/>
      <c r="E37" s="465"/>
      <c r="F37" s="465"/>
      <c r="G37" s="465"/>
    </row>
    <row r="38" spans="1:7" ht="14.5" customHeight="1" outlineLevel="1" x14ac:dyDescent="0.35">
      <c r="A38" s="465"/>
      <c r="B38" s="465"/>
      <c r="C38" s="465"/>
      <c r="D38" s="465"/>
      <c r="E38" s="465"/>
      <c r="F38" s="465"/>
      <c r="G38" s="465"/>
    </row>
    <row r="39" spans="1:7" ht="14.5" customHeight="1" outlineLevel="1" x14ac:dyDescent="0.35">
      <c r="A39" s="465"/>
      <c r="B39" s="465"/>
      <c r="C39" s="465"/>
      <c r="D39" s="465"/>
      <c r="E39" s="465"/>
      <c r="F39" s="465"/>
      <c r="G39" s="465"/>
    </row>
    <row r="40" spans="1:7" ht="14.5" customHeight="1" outlineLevel="1" x14ac:dyDescent="0.35">
      <c r="A40" s="465"/>
      <c r="B40" s="465"/>
      <c r="C40" s="465"/>
      <c r="D40" s="465"/>
      <c r="E40" s="465"/>
      <c r="F40" s="465"/>
      <c r="G40" s="465"/>
    </row>
    <row r="41" spans="1:7" ht="14.5" customHeight="1" outlineLevel="1" x14ac:dyDescent="0.35">
      <c r="A41" s="465"/>
      <c r="B41" s="465"/>
      <c r="C41" s="465"/>
      <c r="D41" s="465"/>
      <c r="E41" s="465"/>
      <c r="F41" s="465"/>
      <c r="G41" s="465"/>
    </row>
    <row r="42" spans="1:7" ht="14.5" customHeight="1" outlineLevel="1" x14ac:dyDescent="0.35">
      <c r="A42" s="465"/>
      <c r="B42" s="465"/>
      <c r="C42" s="465"/>
      <c r="D42" s="465"/>
      <c r="E42" s="465"/>
      <c r="F42" s="465"/>
      <c r="G42" s="465"/>
    </row>
    <row r="43" spans="1:7" ht="14.5" customHeight="1" outlineLevel="1" x14ac:dyDescent="0.35">
      <c r="A43" s="77" t="str">
        <f>'BD10'!A38</f>
        <v>Assistant Program Director</v>
      </c>
      <c r="B43" s="73">
        <f>'BD10'!G38</f>
        <v>0</v>
      </c>
      <c r="C43" s="185"/>
      <c r="D43" s="185"/>
      <c r="E43" s="185"/>
      <c r="F43" s="185"/>
      <c r="G43" s="185"/>
    </row>
    <row r="44" spans="1:7" ht="14.5" customHeight="1" outlineLevel="1" x14ac:dyDescent="0.35">
      <c r="A44" s="465" t="s">
        <v>23</v>
      </c>
      <c r="B44" s="495"/>
      <c r="C44" s="465"/>
      <c r="D44" s="465"/>
      <c r="E44" s="465"/>
      <c r="F44" s="465"/>
      <c r="G44" s="465"/>
    </row>
    <row r="45" spans="1:7" ht="14.5" customHeight="1" outlineLevel="1" x14ac:dyDescent="0.35">
      <c r="A45" s="465"/>
      <c r="B45" s="465"/>
      <c r="C45" s="465"/>
      <c r="D45" s="465"/>
      <c r="E45" s="465"/>
      <c r="F45" s="465"/>
      <c r="G45" s="465"/>
    </row>
    <row r="46" spans="1:7" ht="14.5" customHeight="1" outlineLevel="1" x14ac:dyDescent="0.35">
      <c r="A46" s="465"/>
      <c r="B46" s="465"/>
      <c r="C46" s="465"/>
      <c r="D46" s="465"/>
      <c r="E46" s="465"/>
      <c r="F46" s="465"/>
      <c r="G46" s="465"/>
    </row>
    <row r="47" spans="1:7" ht="14.5" customHeight="1" outlineLevel="1" x14ac:dyDescent="0.35">
      <c r="A47" s="465"/>
      <c r="B47" s="465"/>
      <c r="C47" s="465"/>
      <c r="D47" s="465"/>
      <c r="E47" s="465"/>
      <c r="F47" s="465"/>
      <c r="G47" s="465"/>
    </row>
    <row r="48" spans="1:7" ht="14.5" customHeight="1" outlineLevel="1" x14ac:dyDescent="0.35">
      <c r="A48" s="465"/>
      <c r="B48" s="465"/>
      <c r="C48" s="465"/>
      <c r="D48" s="465"/>
      <c r="E48" s="465"/>
      <c r="F48" s="465"/>
      <c r="G48" s="465"/>
    </row>
    <row r="49" spans="1:7" ht="14.5" customHeight="1" outlineLevel="1" x14ac:dyDescent="0.35">
      <c r="A49" s="465"/>
      <c r="B49" s="465"/>
      <c r="C49" s="465"/>
      <c r="D49" s="465"/>
      <c r="E49" s="465"/>
      <c r="F49" s="465"/>
      <c r="G49" s="465"/>
    </row>
    <row r="50" spans="1:7" ht="14.5" customHeight="1" outlineLevel="1" x14ac:dyDescent="0.35">
      <c r="A50" s="465"/>
      <c r="B50" s="465"/>
      <c r="C50" s="465"/>
      <c r="D50" s="465"/>
      <c r="E50" s="465"/>
      <c r="F50" s="465"/>
      <c r="G50" s="465"/>
    </row>
    <row r="51" spans="1:7" ht="14.5" customHeight="1" outlineLevel="1" x14ac:dyDescent="0.35">
      <c r="A51" s="77" t="str">
        <f>'BD10'!A39</f>
        <v>Lead Clinician</v>
      </c>
      <c r="B51" s="73">
        <f>'BD10'!G39</f>
        <v>0</v>
      </c>
      <c r="C51" s="185"/>
      <c r="D51" s="185"/>
      <c r="E51" s="185"/>
      <c r="F51" s="185"/>
      <c r="G51" s="185"/>
    </row>
    <row r="52" spans="1:7" ht="14.5" customHeight="1" outlineLevel="1" x14ac:dyDescent="0.35">
      <c r="A52" s="465" t="s">
        <v>23</v>
      </c>
      <c r="B52" s="495"/>
      <c r="C52" s="465"/>
      <c r="D52" s="465"/>
      <c r="E52" s="465"/>
      <c r="F52" s="465"/>
      <c r="G52" s="465"/>
    </row>
    <row r="53" spans="1:7" ht="14.5" customHeight="1" outlineLevel="1" x14ac:dyDescent="0.35">
      <c r="A53" s="465"/>
      <c r="B53" s="465"/>
      <c r="C53" s="465"/>
      <c r="D53" s="465"/>
      <c r="E53" s="465"/>
      <c r="F53" s="465"/>
      <c r="G53" s="465"/>
    </row>
    <row r="54" spans="1:7" ht="14.5" customHeight="1" outlineLevel="1" x14ac:dyDescent="0.35">
      <c r="A54" s="465"/>
      <c r="B54" s="465"/>
      <c r="C54" s="465"/>
      <c r="D54" s="465"/>
      <c r="E54" s="465"/>
      <c r="F54" s="465"/>
      <c r="G54" s="465"/>
    </row>
    <row r="55" spans="1:7" ht="14.5" customHeight="1" outlineLevel="1" x14ac:dyDescent="0.35">
      <c r="A55" s="465"/>
      <c r="B55" s="465"/>
      <c r="C55" s="465"/>
      <c r="D55" s="465"/>
      <c r="E55" s="465"/>
      <c r="F55" s="465"/>
      <c r="G55" s="465"/>
    </row>
    <row r="56" spans="1:7" ht="14.5" customHeight="1" outlineLevel="1" x14ac:dyDescent="0.35">
      <c r="A56" s="465"/>
      <c r="B56" s="465"/>
      <c r="C56" s="465"/>
      <c r="D56" s="465"/>
      <c r="E56" s="465"/>
      <c r="F56" s="465"/>
      <c r="G56" s="465"/>
    </row>
    <row r="57" spans="1:7" outlineLevel="1" x14ac:dyDescent="0.35">
      <c r="A57" s="465"/>
      <c r="B57" s="465"/>
      <c r="C57" s="465"/>
      <c r="D57" s="465"/>
      <c r="E57" s="465"/>
      <c r="F57" s="465"/>
      <c r="G57" s="465"/>
    </row>
    <row r="58" spans="1:7" outlineLevel="1" x14ac:dyDescent="0.35">
      <c r="A58" s="465"/>
      <c r="B58" s="465"/>
      <c r="C58" s="465"/>
      <c r="D58" s="465"/>
      <c r="E58" s="465"/>
      <c r="F58" s="465"/>
      <c r="G58" s="465"/>
    </row>
    <row r="59" spans="1:7" ht="15.5" outlineLevel="1" x14ac:dyDescent="0.35">
      <c r="A59" s="77">
        <f>'BD10'!A40</f>
        <v>0</v>
      </c>
      <c r="B59" s="73">
        <f>'BD10'!G40</f>
        <v>0</v>
      </c>
      <c r="C59" s="30"/>
      <c r="E59" s="32"/>
      <c r="F59" s="32"/>
      <c r="G59" s="28"/>
    </row>
    <row r="60" spans="1:7" outlineLevel="1" x14ac:dyDescent="0.35">
      <c r="A60" s="465" t="s">
        <v>23</v>
      </c>
      <c r="B60" s="495"/>
      <c r="C60" s="465"/>
      <c r="D60" s="465"/>
      <c r="E60" s="465"/>
      <c r="F60" s="465"/>
      <c r="G60" s="465"/>
    </row>
    <row r="61" spans="1:7" outlineLevel="1" x14ac:dyDescent="0.35">
      <c r="A61" s="465"/>
      <c r="B61" s="465"/>
      <c r="C61" s="465"/>
      <c r="D61" s="465"/>
      <c r="E61" s="465"/>
      <c r="F61" s="465"/>
      <c r="G61" s="465"/>
    </row>
    <row r="62" spans="1:7" outlineLevel="1" x14ac:dyDescent="0.35">
      <c r="A62" s="465"/>
      <c r="B62" s="465"/>
      <c r="C62" s="465"/>
      <c r="D62" s="465"/>
      <c r="E62" s="465"/>
      <c r="F62" s="465"/>
      <c r="G62" s="465"/>
    </row>
    <row r="63" spans="1:7" outlineLevel="1" x14ac:dyDescent="0.35">
      <c r="A63" s="465"/>
      <c r="B63" s="465"/>
      <c r="C63" s="465"/>
      <c r="D63" s="465"/>
      <c r="E63" s="465"/>
      <c r="F63" s="465"/>
      <c r="G63" s="465"/>
    </row>
    <row r="64" spans="1:7" outlineLevel="1" x14ac:dyDescent="0.35">
      <c r="A64" s="465"/>
      <c r="B64" s="465"/>
      <c r="C64" s="465"/>
      <c r="D64" s="465"/>
      <c r="E64" s="465"/>
      <c r="F64" s="465"/>
      <c r="G64" s="465"/>
    </row>
    <row r="65" spans="1:7" outlineLevel="1" x14ac:dyDescent="0.35">
      <c r="A65" s="465"/>
      <c r="B65" s="465"/>
      <c r="C65" s="465"/>
      <c r="D65" s="465"/>
      <c r="E65" s="465"/>
      <c r="F65" s="465"/>
      <c r="G65" s="465"/>
    </row>
    <row r="66" spans="1:7" outlineLevel="1" x14ac:dyDescent="0.35">
      <c r="A66" s="465"/>
      <c r="B66" s="465"/>
      <c r="C66" s="465"/>
      <c r="D66" s="465"/>
      <c r="E66" s="465"/>
      <c r="F66" s="465"/>
      <c r="G66" s="465"/>
    </row>
    <row r="67" spans="1:7" ht="15.5" outlineLevel="1" x14ac:dyDescent="0.35">
      <c r="A67" s="77">
        <f>'BD10'!A41</f>
        <v>0</v>
      </c>
      <c r="B67" s="73">
        <f>'BD10'!G41</f>
        <v>0</v>
      </c>
    </row>
    <row r="68" spans="1:7" outlineLevel="1" x14ac:dyDescent="0.35">
      <c r="A68" s="465" t="s">
        <v>23</v>
      </c>
      <c r="B68" s="495"/>
      <c r="C68" s="465"/>
      <c r="D68" s="465"/>
      <c r="E68" s="465"/>
      <c r="F68" s="465"/>
      <c r="G68" s="465"/>
    </row>
    <row r="69" spans="1:7" outlineLevel="1" x14ac:dyDescent="0.35">
      <c r="A69" s="465"/>
      <c r="B69" s="465"/>
      <c r="C69" s="465"/>
      <c r="D69" s="465"/>
      <c r="E69" s="465"/>
      <c r="F69" s="465"/>
      <c r="G69" s="465"/>
    </row>
    <row r="70" spans="1:7" outlineLevel="1" x14ac:dyDescent="0.35">
      <c r="A70" s="465"/>
      <c r="B70" s="465"/>
      <c r="C70" s="465"/>
      <c r="D70" s="465"/>
      <c r="E70" s="465"/>
      <c r="F70" s="465"/>
      <c r="G70" s="465"/>
    </row>
    <row r="71" spans="1:7" outlineLevel="1" x14ac:dyDescent="0.35">
      <c r="A71" s="465"/>
      <c r="B71" s="465"/>
      <c r="C71" s="465"/>
      <c r="D71" s="465"/>
      <c r="E71" s="465"/>
      <c r="F71" s="465"/>
      <c r="G71" s="465"/>
    </row>
    <row r="72" spans="1:7" outlineLevel="1" x14ac:dyDescent="0.35">
      <c r="A72" s="465"/>
      <c r="B72" s="465"/>
      <c r="C72" s="465"/>
      <c r="D72" s="465"/>
      <c r="E72" s="465"/>
      <c r="F72" s="465"/>
      <c r="G72" s="465"/>
    </row>
    <row r="73" spans="1:7" outlineLevel="1" x14ac:dyDescent="0.35">
      <c r="A73" s="465"/>
      <c r="B73" s="465"/>
      <c r="C73" s="465"/>
      <c r="D73" s="465"/>
      <c r="E73" s="465"/>
      <c r="F73" s="465"/>
      <c r="G73" s="465"/>
    </row>
    <row r="74" spans="1:7" outlineLevel="1" x14ac:dyDescent="0.35">
      <c r="A74" s="465"/>
      <c r="B74" s="465"/>
      <c r="C74" s="465"/>
      <c r="D74" s="465"/>
      <c r="E74" s="465"/>
      <c r="F74" s="465"/>
      <c r="G74" s="465"/>
    </row>
    <row r="75" spans="1:7" ht="14.5" customHeight="1" outlineLevel="2" x14ac:dyDescent="0.35">
      <c r="A75" s="77">
        <f>'BD10'!A42</f>
        <v>0</v>
      </c>
      <c r="B75" s="73">
        <f>'BD10'!G42</f>
        <v>0</v>
      </c>
      <c r="C75" s="185"/>
      <c r="D75" s="185"/>
      <c r="E75" s="185"/>
      <c r="F75" s="185"/>
      <c r="G75" s="185"/>
    </row>
    <row r="76" spans="1:7" ht="14.5" customHeight="1" outlineLevel="2" x14ac:dyDescent="0.35">
      <c r="A76" s="465" t="s">
        <v>23</v>
      </c>
      <c r="B76" s="495"/>
      <c r="C76" s="465"/>
      <c r="D76" s="465"/>
      <c r="E76" s="465"/>
      <c r="F76" s="465"/>
      <c r="G76" s="465"/>
    </row>
    <row r="77" spans="1:7" ht="14.5" customHeight="1" outlineLevel="2" x14ac:dyDescent="0.35">
      <c r="A77" s="465"/>
      <c r="B77" s="465"/>
      <c r="C77" s="465"/>
      <c r="D77" s="465"/>
      <c r="E77" s="465"/>
      <c r="F77" s="465"/>
      <c r="G77" s="465"/>
    </row>
    <row r="78" spans="1:7" ht="14.5" customHeight="1" outlineLevel="2" x14ac:dyDescent="0.35">
      <c r="A78" s="465"/>
      <c r="B78" s="465"/>
      <c r="C78" s="465"/>
      <c r="D78" s="465"/>
      <c r="E78" s="465"/>
      <c r="F78" s="465"/>
      <c r="G78" s="465"/>
    </row>
    <row r="79" spans="1:7" ht="14.5" customHeight="1" outlineLevel="2" x14ac:dyDescent="0.35">
      <c r="A79" s="465"/>
      <c r="B79" s="465"/>
      <c r="C79" s="465"/>
      <c r="D79" s="465"/>
      <c r="E79" s="465"/>
      <c r="F79" s="465"/>
      <c r="G79" s="465"/>
    </row>
    <row r="80" spans="1:7" ht="14.5" customHeight="1" outlineLevel="2" x14ac:dyDescent="0.35">
      <c r="A80" s="465"/>
      <c r="B80" s="465"/>
      <c r="C80" s="465"/>
      <c r="D80" s="465"/>
      <c r="E80" s="465"/>
      <c r="F80" s="465"/>
      <c r="G80" s="465"/>
    </row>
    <row r="81" spans="1:7" ht="14.5" customHeight="1" outlineLevel="2" x14ac:dyDescent="0.35">
      <c r="A81" s="465"/>
      <c r="B81" s="465"/>
      <c r="C81" s="465"/>
      <c r="D81" s="465"/>
      <c r="E81" s="465"/>
      <c r="F81" s="465"/>
      <c r="G81" s="465"/>
    </row>
    <row r="82" spans="1:7" ht="14.5" customHeight="1" outlineLevel="2" x14ac:dyDescent="0.35">
      <c r="A82" s="465"/>
      <c r="B82" s="465"/>
      <c r="C82" s="465"/>
      <c r="D82" s="465"/>
      <c r="E82" s="465"/>
      <c r="F82" s="465"/>
      <c r="G82" s="465"/>
    </row>
    <row r="83" spans="1:7" ht="14.5" customHeight="1" outlineLevel="2" x14ac:dyDescent="0.35">
      <c r="A83" s="77">
        <f>'BD10'!A43</f>
        <v>0</v>
      </c>
      <c r="B83" s="73">
        <f>'BD10'!G43</f>
        <v>0</v>
      </c>
      <c r="C83" s="185"/>
      <c r="D83" s="185"/>
      <c r="E83" s="185"/>
      <c r="F83" s="185"/>
      <c r="G83" s="185"/>
    </row>
    <row r="84" spans="1:7" ht="14.5" customHeight="1" outlineLevel="2" x14ac:dyDescent="0.35">
      <c r="A84" s="465" t="s">
        <v>23</v>
      </c>
      <c r="B84" s="495"/>
      <c r="C84" s="465"/>
      <c r="D84" s="465"/>
      <c r="E84" s="465"/>
      <c r="F84" s="465"/>
      <c r="G84" s="465"/>
    </row>
    <row r="85" spans="1:7" ht="14.5" customHeight="1" outlineLevel="2" x14ac:dyDescent="0.35">
      <c r="A85" s="465"/>
      <c r="B85" s="465"/>
      <c r="C85" s="465"/>
      <c r="D85" s="465"/>
      <c r="E85" s="465"/>
      <c r="F85" s="465"/>
      <c r="G85" s="465"/>
    </row>
    <row r="86" spans="1:7" ht="14.5" customHeight="1" outlineLevel="2" x14ac:dyDescent="0.35">
      <c r="A86" s="465"/>
      <c r="B86" s="465"/>
      <c r="C86" s="465"/>
      <c r="D86" s="465"/>
      <c r="E86" s="465"/>
      <c r="F86" s="465"/>
      <c r="G86" s="465"/>
    </row>
    <row r="87" spans="1:7" ht="14.5" customHeight="1" outlineLevel="2" x14ac:dyDescent="0.35">
      <c r="A87" s="465"/>
      <c r="B87" s="465"/>
      <c r="C87" s="465"/>
      <c r="D87" s="465"/>
      <c r="E87" s="465"/>
      <c r="F87" s="465"/>
      <c r="G87" s="465"/>
    </row>
    <row r="88" spans="1:7" ht="14.5" customHeight="1" outlineLevel="2" x14ac:dyDescent="0.35">
      <c r="A88" s="465"/>
      <c r="B88" s="465"/>
      <c r="C88" s="465"/>
      <c r="D88" s="465"/>
      <c r="E88" s="465"/>
      <c r="F88" s="465"/>
      <c r="G88" s="465"/>
    </row>
    <row r="89" spans="1:7" ht="14.5" customHeight="1" outlineLevel="2" x14ac:dyDescent="0.35">
      <c r="A89" s="465"/>
      <c r="B89" s="465"/>
      <c r="C89" s="465"/>
      <c r="D89" s="465"/>
      <c r="E89" s="465"/>
      <c r="F89" s="465"/>
      <c r="G89" s="465"/>
    </row>
    <row r="90" spans="1:7" ht="14.5" customHeight="1" outlineLevel="2" x14ac:dyDescent="0.35">
      <c r="A90" s="465"/>
      <c r="B90" s="465"/>
      <c r="C90" s="465"/>
      <c r="D90" s="465"/>
      <c r="E90" s="465"/>
      <c r="F90" s="465"/>
      <c r="G90" s="465"/>
    </row>
    <row r="91" spans="1:7" ht="14.5" customHeight="1" outlineLevel="2" x14ac:dyDescent="0.35">
      <c r="A91" s="77">
        <f>'BD10'!A44</f>
        <v>0</v>
      </c>
      <c r="B91" s="73">
        <f>'BD10'!G44</f>
        <v>0</v>
      </c>
      <c r="C91" s="185"/>
      <c r="D91" s="185"/>
      <c r="E91" s="185"/>
      <c r="F91" s="185"/>
      <c r="G91" s="185"/>
    </row>
    <row r="92" spans="1:7" ht="14.5" customHeight="1" outlineLevel="2" x14ac:dyDescent="0.35">
      <c r="A92" s="465" t="s">
        <v>23</v>
      </c>
      <c r="B92" s="495"/>
      <c r="C92" s="465"/>
      <c r="D92" s="465"/>
      <c r="E92" s="465"/>
      <c r="F92" s="465"/>
      <c r="G92" s="465"/>
    </row>
    <row r="93" spans="1:7" ht="14.5" customHeight="1" outlineLevel="2" x14ac:dyDescent="0.35">
      <c r="A93" s="465"/>
      <c r="B93" s="465"/>
      <c r="C93" s="465"/>
      <c r="D93" s="465"/>
      <c r="E93" s="465"/>
      <c r="F93" s="465"/>
      <c r="G93" s="465"/>
    </row>
    <row r="94" spans="1:7" ht="14.5" customHeight="1" outlineLevel="2" x14ac:dyDescent="0.35">
      <c r="A94" s="465"/>
      <c r="B94" s="465"/>
      <c r="C94" s="465"/>
      <c r="D94" s="465"/>
      <c r="E94" s="465"/>
      <c r="F94" s="465"/>
      <c r="G94" s="465"/>
    </row>
    <row r="95" spans="1:7" ht="14.5" customHeight="1" outlineLevel="2" x14ac:dyDescent="0.35">
      <c r="A95" s="465"/>
      <c r="B95" s="465"/>
      <c r="C95" s="465"/>
      <c r="D95" s="465"/>
      <c r="E95" s="465"/>
      <c r="F95" s="465"/>
      <c r="G95" s="465"/>
    </row>
    <row r="96" spans="1:7" ht="14.5" customHeight="1" outlineLevel="2" x14ac:dyDescent="0.35">
      <c r="A96" s="465"/>
      <c r="B96" s="465"/>
      <c r="C96" s="465"/>
      <c r="D96" s="465"/>
      <c r="E96" s="465"/>
      <c r="F96" s="465"/>
      <c r="G96" s="465"/>
    </row>
    <row r="97" spans="1:7" ht="14.5" customHeight="1" outlineLevel="2" x14ac:dyDescent="0.35">
      <c r="A97" s="465"/>
      <c r="B97" s="465"/>
      <c r="C97" s="465"/>
      <c r="D97" s="465"/>
      <c r="E97" s="465"/>
      <c r="F97" s="465"/>
      <c r="G97" s="465"/>
    </row>
    <row r="98" spans="1:7" ht="14.5" customHeight="1" outlineLevel="2" x14ac:dyDescent="0.35">
      <c r="A98" s="465"/>
      <c r="B98" s="465"/>
      <c r="C98" s="465"/>
      <c r="D98" s="465"/>
      <c r="E98" s="465"/>
      <c r="F98" s="465"/>
      <c r="G98" s="465"/>
    </row>
    <row r="99" spans="1:7" ht="14.5" customHeight="1" outlineLevel="2" x14ac:dyDescent="0.35">
      <c r="A99" s="77">
        <f>'BD10'!A45</f>
        <v>0</v>
      </c>
      <c r="B99" s="73">
        <f>'BD10'!G45</f>
        <v>0</v>
      </c>
      <c r="C99" s="185"/>
      <c r="D99" s="185"/>
      <c r="E99" s="185"/>
      <c r="F99" s="185"/>
      <c r="G99" s="185"/>
    </row>
    <row r="100" spans="1:7" ht="14.5" customHeight="1" outlineLevel="2" x14ac:dyDescent="0.35">
      <c r="A100" s="465" t="s">
        <v>23</v>
      </c>
      <c r="B100" s="495"/>
      <c r="C100" s="465"/>
      <c r="D100" s="465"/>
      <c r="E100" s="465"/>
      <c r="F100" s="465"/>
      <c r="G100" s="465"/>
    </row>
    <row r="101" spans="1:7" ht="14.5" customHeight="1" outlineLevel="2" x14ac:dyDescent="0.35">
      <c r="A101" s="465"/>
      <c r="B101" s="465"/>
      <c r="C101" s="465"/>
      <c r="D101" s="465"/>
      <c r="E101" s="465"/>
      <c r="F101" s="465"/>
      <c r="G101" s="465"/>
    </row>
    <row r="102" spans="1:7" ht="14.5" customHeight="1" outlineLevel="2" x14ac:dyDescent="0.35">
      <c r="A102" s="465"/>
      <c r="B102" s="465"/>
      <c r="C102" s="465"/>
      <c r="D102" s="465"/>
      <c r="E102" s="465"/>
      <c r="F102" s="465"/>
      <c r="G102" s="465"/>
    </row>
    <row r="103" spans="1:7" ht="14.5" customHeight="1" outlineLevel="2" x14ac:dyDescent="0.35">
      <c r="A103" s="465"/>
      <c r="B103" s="465"/>
      <c r="C103" s="465"/>
      <c r="D103" s="465"/>
      <c r="E103" s="465"/>
      <c r="F103" s="465"/>
      <c r="G103" s="465"/>
    </row>
    <row r="104" spans="1:7" ht="14.5" customHeight="1" outlineLevel="2" x14ac:dyDescent="0.35">
      <c r="A104" s="465"/>
      <c r="B104" s="465"/>
      <c r="C104" s="465"/>
      <c r="D104" s="465"/>
      <c r="E104" s="465"/>
      <c r="F104" s="465"/>
      <c r="G104" s="465"/>
    </row>
    <row r="105" spans="1:7" ht="14.5" customHeight="1" outlineLevel="2" x14ac:dyDescent="0.35">
      <c r="A105" s="465"/>
      <c r="B105" s="465"/>
      <c r="C105" s="465"/>
      <c r="D105" s="465"/>
      <c r="E105" s="465"/>
      <c r="F105" s="465"/>
      <c r="G105" s="465"/>
    </row>
    <row r="106" spans="1:7" ht="14.5" customHeight="1" outlineLevel="2" x14ac:dyDescent="0.35">
      <c r="A106" s="465"/>
      <c r="B106" s="465"/>
      <c r="C106" s="465"/>
      <c r="D106" s="465"/>
      <c r="E106" s="465"/>
      <c r="F106" s="465"/>
      <c r="G106" s="465"/>
    </row>
    <row r="107" spans="1:7" ht="14.5" customHeight="1" outlineLevel="2" x14ac:dyDescent="0.35">
      <c r="A107" s="77">
        <f>'BD10'!A46</f>
        <v>0</v>
      </c>
      <c r="B107" s="73">
        <f>'BD10'!G46</f>
        <v>0</v>
      </c>
      <c r="C107" s="1"/>
      <c r="D107" s="1"/>
      <c r="E107" s="1"/>
      <c r="F107" s="1"/>
      <c r="G107" s="1"/>
    </row>
    <row r="108" spans="1:7" ht="14.5" customHeight="1" outlineLevel="2" x14ac:dyDescent="0.35">
      <c r="A108" s="465" t="s">
        <v>23</v>
      </c>
      <c r="B108" s="495"/>
      <c r="C108" s="465"/>
      <c r="D108" s="465"/>
      <c r="E108" s="465"/>
      <c r="F108" s="465"/>
      <c r="G108" s="465"/>
    </row>
    <row r="109" spans="1:7" ht="14.5" customHeight="1" outlineLevel="2" x14ac:dyDescent="0.35">
      <c r="A109" s="465"/>
      <c r="B109" s="465"/>
      <c r="C109" s="465"/>
      <c r="D109" s="465"/>
      <c r="E109" s="465"/>
      <c r="F109" s="465"/>
      <c r="G109" s="465"/>
    </row>
    <row r="110" spans="1:7" ht="14.5" customHeight="1" outlineLevel="2" x14ac:dyDescent="0.35">
      <c r="A110" s="465"/>
      <c r="B110" s="465"/>
      <c r="C110" s="465"/>
      <c r="D110" s="465"/>
      <c r="E110" s="465"/>
      <c r="F110" s="465"/>
      <c r="G110" s="465"/>
    </row>
    <row r="111" spans="1:7" ht="14.5" customHeight="1" outlineLevel="2" x14ac:dyDescent="0.35">
      <c r="A111" s="465"/>
      <c r="B111" s="465"/>
      <c r="C111" s="465"/>
      <c r="D111" s="465"/>
      <c r="E111" s="465"/>
      <c r="F111" s="465"/>
      <c r="G111" s="465"/>
    </row>
    <row r="112" spans="1:7" ht="14.5" customHeight="1" outlineLevel="2" x14ac:dyDescent="0.35">
      <c r="A112" s="465"/>
      <c r="B112" s="465"/>
      <c r="C112" s="465"/>
      <c r="D112" s="465"/>
      <c r="E112" s="465"/>
      <c r="F112" s="465"/>
      <c r="G112" s="465"/>
    </row>
    <row r="113" spans="1:7" ht="14.5" customHeight="1" outlineLevel="2" x14ac:dyDescent="0.35">
      <c r="A113" s="465"/>
      <c r="B113" s="465"/>
      <c r="C113" s="465"/>
      <c r="D113" s="465"/>
      <c r="E113" s="465"/>
      <c r="F113" s="465"/>
      <c r="G113" s="465"/>
    </row>
    <row r="114" spans="1:7" ht="14.5" customHeight="1" outlineLevel="2" x14ac:dyDescent="0.35">
      <c r="A114" s="465"/>
      <c r="B114" s="465"/>
      <c r="C114" s="465"/>
      <c r="D114" s="465"/>
      <c r="E114" s="465"/>
      <c r="F114" s="465"/>
      <c r="G114" s="465"/>
    </row>
    <row r="115" spans="1:7" ht="14.5" customHeight="1" outlineLevel="3" x14ac:dyDescent="0.35">
      <c r="A115" s="77">
        <f>'BD10'!A47</f>
        <v>0</v>
      </c>
      <c r="B115" s="73">
        <f>'BD10'!G47</f>
        <v>0</v>
      </c>
      <c r="C115" s="1"/>
      <c r="D115" s="1"/>
      <c r="E115" s="1"/>
      <c r="F115" s="1"/>
      <c r="G115" s="1"/>
    </row>
    <row r="116" spans="1:7" ht="14.5" customHeight="1" outlineLevel="3" x14ac:dyDescent="0.35">
      <c r="A116" s="465" t="s">
        <v>23</v>
      </c>
      <c r="B116" s="495"/>
      <c r="C116" s="465"/>
      <c r="D116" s="465"/>
      <c r="E116" s="465"/>
      <c r="F116" s="465"/>
      <c r="G116" s="465"/>
    </row>
    <row r="117" spans="1:7" ht="14.5" customHeight="1" outlineLevel="3" x14ac:dyDescent="0.35">
      <c r="A117" s="465"/>
      <c r="B117" s="465"/>
      <c r="C117" s="465"/>
      <c r="D117" s="465"/>
      <c r="E117" s="465"/>
      <c r="F117" s="465"/>
      <c r="G117" s="465"/>
    </row>
    <row r="118" spans="1:7" ht="14.5" customHeight="1" outlineLevel="3" x14ac:dyDescent="0.35">
      <c r="A118" s="465"/>
      <c r="B118" s="465"/>
      <c r="C118" s="465"/>
      <c r="D118" s="465"/>
      <c r="E118" s="465"/>
      <c r="F118" s="465"/>
      <c r="G118" s="465"/>
    </row>
    <row r="119" spans="1:7" ht="14.5" customHeight="1" outlineLevel="3" x14ac:dyDescent="0.35">
      <c r="A119" s="465"/>
      <c r="B119" s="465"/>
      <c r="C119" s="465"/>
      <c r="D119" s="465"/>
      <c r="E119" s="465"/>
      <c r="F119" s="465"/>
      <c r="G119" s="465"/>
    </row>
    <row r="120" spans="1:7" ht="14.5" customHeight="1" outlineLevel="3" x14ac:dyDescent="0.35">
      <c r="A120" s="465"/>
      <c r="B120" s="465"/>
      <c r="C120" s="465"/>
      <c r="D120" s="465"/>
      <c r="E120" s="465"/>
      <c r="F120" s="465"/>
      <c r="G120" s="465"/>
    </row>
    <row r="121" spans="1:7" ht="14.5" customHeight="1" outlineLevel="3" x14ac:dyDescent="0.35">
      <c r="A121" s="465"/>
      <c r="B121" s="465"/>
      <c r="C121" s="465"/>
      <c r="D121" s="465"/>
      <c r="E121" s="465"/>
      <c r="F121" s="465"/>
      <c r="G121" s="465"/>
    </row>
    <row r="122" spans="1:7" ht="14.5" customHeight="1" outlineLevel="3" x14ac:dyDescent="0.35">
      <c r="A122" s="465"/>
      <c r="B122" s="465"/>
      <c r="C122" s="465"/>
      <c r="D122" s="465"/>
      <c r="E122" s="465"/>
      <c r="F122" s="465"/>
      <c r="G122" s="465"/>
    </row>
    <row r="123" spans="1:7" ht="14.5" customHeight="1" outlineLevel="3" x14ac:dyDescent="0.35">
      <c r="A123" s="77">
        <f>'BD10'!A48</f>
        <v>0</v>
      </c>
      <c r="B123" s="73">
        <f>'BD10'!G48</f>
        <v>0</v>
      </c>
      <c r="C123" s="1"/>
      <c r="D123" s="1"/>
      <c r="E123" s="1"/>
      <c r="F123" s="1"/>
      <c r="G123" s="1"/>
    </row>
    <row r="124" spans="1:7" ht="14.5" customHeight="1" outlineLevel="3" x14ac:dyDescent="0.35">
      <c r="A124" s="465" t="s">
        <v>23</v>
      </c>
      <c r="B124" s="495"/>
      <c r="C124" s="465"/>
      <c r="D124" s="465"/>
      <c r="E124" s="465"/>
      <c r="F124" s="465"/>
      <c r="G124" s="465"/>
    </row>
    <row r="125" spans="1:7" ht="14.5" customHeight="1" outlineLevel="3" x14ac:dyDescent="0.35">
      <c r="A125" s="465"/>
      <c r="B125" s="465"/>
      <c r="C125" s="465"/>
      <c r="D125" s="465"/>
      <c r="E125" s="465"/>
      <c r="F125" s="465"/>
      <c r="G125" s="465"/>
    </row>
    <row r="126" spans="1:7" ht="14.5" customHeight="1" outlineLevel="3" x14ac:dyDescent="0.35">
      <c r="A126" s="465"/>
      <c r="B126" s="465"/>
      <c r="C126" s="465"/>
      <c r="D126" s="465"/>
      <c r="E126" s="465"/>
      <c r="F126" s="465"/>
      <c r="G126" s="465"/>
    </row>
    <row r="127" spans="1:7" ht="14.5" customHeight="1" outlineLevel="3" x14ac:dyDescent="0.35">
      <c r="A127" s="465"/>
      <c r="B127" s="465"/>
      <c r="C127" s="465"/>
      <c r="D127" s="465"/>
      <c r="E127" s="465"/>
      <c r="F127" s="465"/>
      <c r="G127" s="465"/>
    </row>
    <row r="128" spans="1:7" ht="14.5" customHeight="1" outlineLevel="3" x14ac:dyDescent="0.35">
      <c r="A128" s="465"/>
      <c r="B128" s="465"/>
      <c r="C128" s="465"/>
      <c r="D128" s="465"/>
      <c r="E128" s="465"/>
      <c r="F128" s="465"/>
      <c r="G128" s="465"/>
    </row>
    <row r="129" spans="1:7" ht="14.5" customHeight="1" outlineLevel="3" x14ac:dyDescent="0.35">
      <c r="A129" s="465"/>
      <c r="B129" s="465"/>
      <c r="C129" s="465"/>
      <c r="D129" s="465"/>
      <c r="E129" s="465"/>
      <c r="F129" s="465"/>
      <c r="G129" s="465"/>
    </row>
    <row r="130" spans="1:7" ht="14.5" customHeight="1" outlineLevel="3" x14ac:dyDescent="0.35">
      <c r="A130" s="465"/>
      <c r="B130" s="465"/>
      <c r="C130" s="465"/>
      <c r="D130" s="465"/>
      <c r="E130" s="465"/>
      <c r="F130" s="465"/>
      <c r="G130" s="465"/>
    </row>
    <row r="131" spans="1:7" ht="14.5" customHeight="1" outlineLevel="3" x14ac:dyDescent="0.35">
      <c r="A131" s="77">
        <f>'BD10'!A49</f>
        <v>0</v>
      </c>
      <c r="B131" s="73">
        <f>'BD10'!G49</f>
        <v>0</v>
      </c>
      <c r="C131" s="1"/>
      <c r="D131" s="1"/>
      <c r="E131" s="1"/>
      <c r="F131" s="1"/>
      <c r="G131" s="1"/>
    </row>
    <row r="132" spans="1:7" ht="14.5" customHeight="1" outlineLevel="3" x14ac:dyDescent="0.35">
      <c r="A132" s="465" t="s">
        <v>23</v>
      </c>
      <c r="B132" s="495"/>
      <c r="C132" s="465"/>
      <c r="D132" s="465"/>
      <c r="E132" s="465"/>
      <c r="F132" s="465"/>
      <c r="G132" s="465"/>
    </row>
    <row r="133" spans="1:7" ht="14.5" customHeight="1" outlineLevel="3" x14ac:dyDescent="0.35">
      <c r="A133" s="465"/>
      <c r="B133" s="465"/>
      <c r="C133" s="465"/>
      <c r="D133" s="465"/>
      <c r="E133" s="465"/>
      <c r="F133" s="465"/>
      <c r="G133" s="465"/>
    </row>
    <row r="134" spans="1:7" ht="14.5" customHeight="1" outlineLevel="3" x14ac:dyDescent="0.35">
      <c r="A134" s="465"/>
      <c r="B134" s="465"/>
      <c r="C134" s="465"/>
      <c r="D134" s="465"/>
      <c r="E134" s="465"/>
      <c r="F134" s="465"/>
      <c r="G134" s="465"/>
    </row>
    <row r="135" spans="1:7" ht="14.5" customHeight="1" outlineLevel="3" x14ac:dyDescent="0.35">
      <c r="A135" s="465"/>
      <c r="B135" s="465"/>
      <c r="C135" s="465"/>
      <c r="D135" s="465"/>
      <c r="E135" s="465"/>
      <c r="F135" s="465"/>
      <c r="G135" s="465"/>
    </row>
    <row r="136" spans="1:7" ht="14.5" customHeight="1" outlineLevel="3" x14ac:dyDescent="0.35">
      <c r="A136" s="465"/>
      <c r="B136" s="465"/>
      <c r="C136" s="465"/>
      <c r="D136" s="465"/>
      <c r="E136" s="465"/>
      <c r="F136" s="465"/>
      <c r="G136" s="465"/>
    </row>
    <row r="137" spans="1:7" ht="14.5" customHeight="1" outlineLevel="3" x14ac:dyDescent="0.35">
      <c r="A137" s="465"/>
      <c r="B137" s="465"/>
      <c r="C137" s="465"/>
      <c r="D137" s="465"/>
      <c r="E137" s="465"/>
      <c r="F137" s="465"/>
      <c r="G137" s="465"/>
    </row>
    <row r="138" spans="1:7" ht="14.5" customHeight="1" outlineLevel="3" x14ac:dyDescent="0.35">
      <c r="A138" s="465"/>
      <c r="B138" s="465"/>
      <c r="C138" s="465"/>
      <c r="D138" s="465"/>
      <c r="E138" s="465"/>
      <c r="F138" s="465"/>
      <c r="G138" s="465"/>
    </row>
    <row r="139" spans="1:7" ht="14.5" customHeight="1" outlineLevel="3" x14ac:dyDescent="0.35">
      <c r="A139" s="77">
        <f>'BD10'!A50</f>
        <v>0</v>
      </c>
      <c r="B139" s="73">
        <f>'BD10'!G50</f>
        <v>0</v>
      </c>
      <c r="C139" s="1"/>
      <c r="D139" s="1"/>
      <c r="E139" s="1"/>
      <c r="F139" s="1"/>
      <c r="G139" s="1"/>
    </row>
    <row r="140" spans="1:7" ht="14.5" customHeight="1" outlineLevel="3" x14ac:dyDescent="0.35">
      <c r="A140" s="465" t="s">
        <v>23</v>
      </c>
      <c r="B140" s="495"/>
      <c r="C140" s="465"/>
      <c r="D140" s="465"/>
      <c r="E140" s="465"/>
      <c r="F140" s="465"/>
      <c r="G140" s="465"/>
    </row>
    <row r="141" spans="1:7" ht="14.5" customHeight="1" outlineLevel="3" x14ac:dyDescent="0.35">
      <c r="A141" s="465"/>
      <c r="B141" s="465"/>
      <c r="C141" s="465"/>
      <c r="D141" s="465"/>
      <c r="E141" s="465"/>
      <c r="F141" s="465"/>
      <c r="G141" s="465"/>
    </row>
    <row r="142" spans="1:7" ht="14.5" customHeight="1" outlineLevel="3" x14ac:dyDescent="0.35">
      <c r="A142" s="465"/>
      <c r="B142" s="465"/>
      <c r="C142" s="465"/>
      <c r="D142" s="465"/>
      <c r="E142" s="465"/>
      <c r="F142" s="465"/>
      <c r="G142" s="465"/>
    </row>
    <row r="143" spans="1:7" ht="14.5" customHeight="1" outlineLevel="3" x14ac:dyDescent="0.35">
      <c r="A143" s="465"/>
      <c r="B143" s="465"/>
      <c r="C143" s="465"/>
      <c r="D143" s="465"/>
      <c r="E143" s="465"/>
      <c r="F143" s="465"/>
      <c r="G143" s="465"/>
    </row>
    <row r="144" spans="1:7" ht="14.5" customHeight="1" outlineLevel="3" x14ac:dyDescent="0.35">
      <c r="A144" s="465"/>
      <c r="B144" s="465"/>
      <c r="C144" s="465"/>
      <c r="D144" s="465"/>
      <c r="E144" s="465"/>
      <c r="F144" s="465"/>
      <c r="G144" s="465"/>
    </row>
    <row r="145" spans="1:7" ht="14.5" customHeight="1" outlineLevel="3" x14ac:dyDescent="0.35">
      <c r="A145" s="465"/>
      <c r="B145" s="465"/>
      <c r="C145" s="465"/>
      <c r="D145" s="465"/>
      <c r="E145" s="465"/>
      <c r="F145" s="465"/>
      <c r="G145" s="465"/>
    </row>
    <row r="146" spans="1:7" ht="14.5" customHeight="1" outlineLevel="3" x14ac:dyDescent="0.35">
      <c r="A146" s="465"/>
      <c r="B146" s="465"/>
      <c r="C146" s="465"/>
      <c r="D146" s="465"/>
      <c r="E146" s="465"/>
      <c r="F146" s="465"/>
      <c r="G146" s="465"/>
    </row>
    <row r="147" spans="1:7" ht="14.5" customHeight="1" outlineLevel="3" x14ac:dyDescent="0.35">
      <c r="A147" s="77">
        <f>'BD10'!A51</f>
        <v>0</v>
      </c>
      <c r="B147" s="73">
        <f>'BD10'!G51</f>
        <v>0</v>
      </c>
      <c r="C147" s="1"/>
      <c r="D147" s="1"/>
      <c r="E147" s="1"/>
      <c r="F147" s="1"/>
      <c r="G147" s="1"/>
    </row>
    <row r="148" spans="1:7" ht="14.5" customHeight="1" outlineLevel="3" x14ac:dyDescent="0.35">
      <c r="A148" s="465" t="s">
        <v>23</v>
      </c>
      <c r="B148" s="495"/>
      <c r="C148" s="465"/>
      <c r="D148" s="465"/>
      <c r="E148" s="465"/>
      <c r="F148" s="465"/>
      <c r="G148" s="465"/>
    </row>
    <row r="149" spans="1:7" ht="14.5" customHeight="1" outlineLevel="3" x14ac:dyDescent="0.35">
      <c r="A149" s="465"/>
      <c r="B149" s="465"/>
      <c r="C149" s="465"/>
      <c r="D149" s="465"/>
      <c r="E149" s="465"/>
      <c r="F149" s="465"/>
      <c r="G149" s="465"/>
    </row>
    <row r="150" spans="1:7" ht="14.5" customHeight="1" outlineLevel="3" x14ac:dyDescent="0.35">
      <c r="A150" s="465"/>
      <c r="B150" s="465"/>
      <c r="C150" s="465"/>
      <c r="D150" s="465"/>
      <c r="E150" s="465"/>
      <c r="F150" s="465"/>
      <c r="G150" s="465"/>
    </row>
    <row r="151" spans="1:7" ht="14.5" customHeight="1" outlineLevel="3" x14ac:dyDescent="0.35">
      <c r="A151" s="465"/>
      <c r="B151" s="465"/>
      <c r="C151" s="465"/>
      <c r="D151" s="465"/>
      <c r="E151" s="465"/>
      <c r="F151" s="465"/>
      <c r="G151" s="465"/>
    </row>
    <row r="152" spans="1:7" ht="14.5" customHeight="1" outlineLevel="3" x14ac:dyDescent="0.35">
      <c r="A152" s="465"/>
      <c r="B152" s="465"/>
      <c r="C152" s="465"/>
      <c r="D152" s="465"/>
      <c r="E152" s="465"/>
      <c r="F152" s="465"/>
      <c r="G152" s="465"/>
    </row>
    <row r="153" spans="1:7" ht="14.5" customHeight="1" outlineLevel="3" x14ac:dyDescent="0.35">
      <c r="A153" s="465"/>
      <c r="B153" s="465"/>
      <c r="C153" s="465"/>
      <c r="D153" s="465"/>
      <c r="E153" s="465"/>
      <c r="F153" s="465"/>
      <c r="G153" s="465"/>
    </row>
    <row r="154" spans="1:7" ht="14.5" customHeight="1" outlineLevel="3" x14ac:dyDescent="0.35">
      <c r="A154" s="465"/>
      <c r="B154" s="465"/>
      <c r="C154" s="465"/>
      <c r="D154" s="465"/>
      <c r="E154" s="465"/>
      <c r="F154" s="465"/>
      <c r="G154" s="465"/>
    </row>
    <row r="155" spans="1:7" ht="14.5" customHeight="1" outlineLevel="4" x14ac:dyDescent="0.35">
      <c r="A155" s="77">
        <f>'BD10'!A52</f>
        <v>0</v>
      </c>
      <c r="B155" s="73">
        <f>'BD10'!G52</f>
        <v>0</v>
      </c>
      <c r="C155" s="1"/>
      <c r="D155" s="1"/>
      <c r="E155" s="1"/>
      <c r="F155" s="1"/>
      <c r="G155" s="1"/>
    </row>
    <row r="156" spans="1:7" ht="14.5" customHeight="1" outlineLevel="4" x14ac:dyDescent="0.35">
      <c r="A156" s="465" t="s">
        <v>23</v>
      </c>
      <c r="B156" s="495"/>
      <c r="C156" s="465"/>
      <c r="D156" s="465"/>
      <c r="E156" s="465"/>
      <c r="F156" s="465"/>
      <c r="G156" s="465"/>
    </row>
    <row r="157" spans="1:7" ht="14.5" customHeight="1" outlineLevel="4" x14ac:dyDescent="0.35">
      <c r="A157" s="465"/>
      <c r="B157" s="465"/>
      <c r="C157" s="465"/>
      <c r="D157" s="465"/>
      <c r="E157" s="465"/>
      <c r="F157" s="465"/>
      <c r="G157" s="465"/>
    </row>
    <row r="158" spans="1:7" ht="14.5" customHeight="1" outlineLevel="4" x14ac:dyDescent="0.35">
      <c r="A158" s="465"/>
      <c r="B158" s="465"/>
      <c r="C158" s="465"/>
      <c r="D158" s="465"/>
      <c r="E158" s="465"/>
      <c r="F158" s="465"/>
      <c r="G158" s="465"/>
    </row>
    <row r="159" spans="1:7" ht="14.5" customHeight="1" outlineLevel="4" x14ac:dyDescent="0.35">
      <c r="A159" s="465"/>
      <c r="B159" s="465"/>
      <c r="C159" s="465"/>
      <c r="D159" s="465"/>
      <c r="E159" s="465"/>
      <c r="F159" s="465"/>
      <c r="G159" s="465"/>
    </row>
    <row r="160" spans="1:7" ht="14.5" customHeight="1" outlineLevel="4" x14ac:dyDescent="0.35">
      <c r="A160" s="465"/>
      <c r="B160" s="465"/>
      <c r="C160" s="465"/>
      <c r="D160" s="465"/>
      <c r="E160" s="465"/>
      <c r="F160" s="465"/>
      <c r="G160" s="465"/>
    </row>
    <row r="161" spans="1:7" ht="14.5" customHeight="1" outlineLevel="4" x14ac:dyDescent="0.35">
      <c r="A161" s="465"/>
      <c r="B161" s="465"/>
      <c r="C161" s="465"/>
      <c r="D161" s="465"/>
      <c r="E161" s="465"/>
      <c r="F161" s="465"/>
      <c r="G161" s="465"/>
    </row>
    <row r="162" spans="1:7" ht="14.5" customHeight="1" outlineLevel="4" x14ac:dyDescent="0.35">
      <c r="A162" s="465"/>
      <c r="B162" s="465"/>
      <c r="C162" s="465"/>
      <c r="D162" s="465"/>
      <c r="E162" s="465"/>
      <c r="F162" s="465"/>
      <c r="G162" s="465"/>
    </row>
    <row r="163" spans="1:7" ht="14.5" customHeight="1" outlineLevel="4" x14ac:dyDescent="0.35">
      <c r="A163" s="77">
        <f>'BD10'!A53</f>
        <v>0</v>
      </c>
      <c r="B163" s="73">
        <f>'BD10'!G53</f>
        <v>0</v>
      </c>
      <c r="C163" s="1"/>
      <c r="D163" s="1"/>
      <c r="E163" s="1"/>
      <c r="F163" s="1"/>
      <c r="G163" s="1"/>
    </row>
    <row r="164" spans="1:7" ht="14.5" customHeight="1" outlineLevel="4" x14ac:dyDescent="0.35">
      <c r="A164" s="465" t="s">
        <v>23</v>
      </c>
      <c r="B164" s="495"/>
      <c r="C164" s="465"/>
      <c r="D164" s="465"/>
      <c r="E164" s="465"/>
      <c r="F164" s="465"/>
      <c r="G164" s="465"/>
    </row>
    <row r="165" spans="1:7" ht="14.5" customHeight="1" outlineLevel="4" x14ac:dyDescent="0.35">
      <c r="A165" s="465"/>
      <c r="B165" s="465"/>
      <c r="C165" s="465"/>
      <c r="D165" s="465"/>
      <c r="E165" s="465"/>
      <c r="F165" s="465"/>
      <c r="G165" s="465"/>
    </row>
    <row r="166" spans="1:7" ht="14.5" customHeight="1" outlineLevel="4" x14ac:dyDescent="0.35">
      <c r="A166" s="465"/>
      <c r="B166" s="465"/>
      <c r="C166" s="465"/>
      <c r="D166" s="465"/>
      <c r="E166" s="465"/>
      <c r="F166" s="465"/>
      <c r="G166" s="465"/>
    </row>
    <row r="167" spans="1:7" ht="14.5" customHeight="1" outlineLevel="4" x14ac:dyDescent="0.35">
      <c r="A167" s="465"/>
      <c r="B167" s="465"/>
      <c r="C167" s="465"/>
      <c r="D167" s="465"/>
      <c r="E167" s="465"/>
      <c r="F167" s="465"/>
      <c r="G167" s="465"/>
    </row>
    <row r="168" spans="1:7" ht="14.5" customHeight="1" outlineLevel="4" x14ac:dyDescent="0.35">
      <c r="A168" s="465"/>
      <c r="B168" s="465"/>
      <c r="C168" s="465"/>
      <c r="D168" s="465"/>
      <c r="E168" s="465"/>
      <c r="F168" s="465"/>
      <c r="G168" s="465"/>
    </row>
    <row r="169" spans="1:7" ht="14.5" customHeight="1" outlineLevel="4" x14ac:dyDescent="0.35">
      <c r="A169" s="465"/>
      <c r="B169" s="465"/>
      <c r="C169" s="465"/>
      <c r="D169" s="465"/>
      <c r="E169" s="465"/>
      <c r="F169" s="465"/>
      <c r="G169" s="465"/>
    </row>
    <row r="170" spans="1:7" ht="14.5" customHeight="1" outlineLevel="4" x14ac:dyDescent="0.35">
      <c r="A170" s="465"/>
      <c r="B170" s="465"/>
      <c r="C170" s="465"/>
      <c r="D170" s="465"/>
      <c r="E170" s="465"/>
      <c r="F170" s="465"/>
      <c r="G170" s="465"/>
    </row>
    <row r="171" spans="1:7" ht="14.5" customHeight="1" outlineLevel="4" x14ac:dyDescent="0.35">
      <c r="A171" s="77">
        <f>'BD10'!A54</f>
        <v>0</v>
      </c>
      <c r="B171" s="73">
        <f>'BD10'!G54</f>
        <v>0</v>
      </c>
      <c r="C171" s="1"/>
      <c r="D171" s="1"/>
      <c r="E171" s="1"/>
      <c r="F171" s="1"/>
      <c r="G171" s="1"/>
    </row>
    <row r="172" spans="1:7" ht="14.5" customHeight="1" outlineLevel="4" x14ac:dyDescent="0.35">
      <c r="A172" s="465" t="s">
        <v>23</v>
      </c>
      <c r="B172" s="495"/>
      <c r="C172" s="465"/>
      <c r="D172" s="465"/>
      <c r="E172" s="465"/>
      <c r="F172" s="465"/>
      <c r="G172" s="465"/>
    </row>
    <row r="173" spans="1:7" ht="14.5" customHeight="1" outlineLevel="4" x14ac:dyDescent="0.35">
      <c r="A173" s="465"/>
      <c r="B173" s="465"/>
      <c r="C173" s="465"/>
      <c r="D173" s="465"/>
      <c r="E173" s="465"/>
      <c r="F173" s="465"/>
      <c r="G173" s="465"/>
    </row>
    <row r="174" spans="1:7" ht="14.5" customHeight="1" outlineLevel="4" x14ac:dyDescent="0.35">
      <c r="A174" s="465"/>
      <c r="B174" s="465"/>
      <c r="C174" s="465"/>
      <c r="D174" s="465"/>
      <c r="E174" s="465"/>
      <c r="F174" s="465"/>
      <c r="G174" s="465"/>
    </row>
    <row r="175" spans="1:7" ht="14.5" customHeight="1" outlineLevel="4" x14ac:dyDescent="0.35">
      <c r="A175" s="465"/>
      <c r="B175" s="465"/>
      <c r="C175" s="465"/>
      <c r="D175" s="465"/>
      <c r="E175" s="465"/>
      <c r="F175" s="465"/>
      <c r="G175" s="465"/>
    </row>
    <row r="176" spans="1:7" ht="14.5" customHeight="1" outlineLevel="4" x14ac:dyDescent="0.35">
      <c r="A176" s="465"/>
      <c r="B176" s="465"/>
      <c r="C176" s="465"/>
      <c r="D176" s="465"/>
      <c r="E176" s="465"/>
      <c r="F176" s="465"/>
      <c r="G176" s="465"/>
    </row>
    <row r="177" spans="1:7" ht="14.5" customHeight="1" outlineLevel="4" x14ac:dyDescent="0.35">
      <c r="A177" s="465"/>
      <c r="B177" s="465"/>
      <c r="C177" s="465"/>
      <c r="D177" s="465"/>
      <c r="E177" s="465"/>
      <c r="F177" s="465"/>
      <c r="G177" s="465"/>
    </row>
    <row r="178" spans="1:7" ht="14.5" customHeight="1" outlineLevel="4" x14ac:dyDescent="0.35">
      <c r="A178" s="465"/>
      <c r="B178" s="465"/>
      <c r="C178" s="465"/>
      <c r="D178" s="465"/>
      <c r="E178" s="465"/>
      <c r="F178" s="465"/>
      <c r="G178" s="465"/>
    </row>
    <row r="179" spans="1:7" ht="14.5" customHeight="1" outlineLevel="4" x14ac:dyDescent="0.35">
      <c r="A179" s="77">
        <f>'BD10'!A55</f>
        <v>0</v>
      </c>
      <c r="B179" s="73">
        <f>'BD10'!G55</f>
        <v>0</v>
      </c>
      <c r="C179" s="1"/>
      <c r="D179" s="1"/>
      <c r="E179" s="1"/>
      <c r="F179" s="1"/>
      <c r="G179" s="1"/>
    </row>
    <row r="180" spans="1:7" ht="14.5" customHeight="1" outlineLevel="4" x14ac:dyDescent="0.35">
      <c r="A180" s="465" t="s">
        <v>23</v>
      </c>
      <c r="B180" s="495"/>
      <c r="C180" s="465"/>
      <c r="D180" s="465"/>
      <c r="E180" s="465"/>
      <c r="F180" s="465"/>
      <c r="G180" s="465"/>
    </row>
    <row r="181" spans="1:7" ht="14.5" customHeight="1" outlineLevel="4" x14ac:dyDescent="0.35">
      <c r="A181" s="465"/>
      <c r="B181" s="465"/>
      <c r="C181" s="465"/>
      <c r="D181" s="465"/>
      <c r="E181" s="465"/>
      <c r="F181" s="465"/>
      <c r="G181" s="465"/>
    </row>
    <row r="182" spans="1:7" ht="14.5" customHeight="1" outlineLevel="4" x14ac:dyDescent="0.35">
      <c r="A182" s="465"/>
      <c r="B182" s="465"/>
      <c r="C182" s="465"/>
      <c r="D182" s="465"/>
      <c r="E182" s="465"/>
      <c r="F182" s="465"/>
      <c r="G182" s="465"/>
    </row>
    <row r="183" spans="1:7" ht="14.5" customHeight="1" outlineLevel="4" x14ac:dyDescent="0.35">
      <c r="A183" s="465"/>
      <c r="B183" s="465"/>
      <c r="C183" s="465"/>
      <c r="D183" s="465"/>
      <c r="E183" s="465"/>
      <c r="F183" s="465"/>
      <c r="G183" s="465"/>
    </row>
    <row r="184" spans="1:7" ht="14.5" customHeight="1" outlineLevel="4" x14ac:dyDescent="0.35">
      <c r="A184" s="465"/>
      <c r="B184" s="465"/>
      <c r="C184" s="465"/>
      <c r="D184" s="465"/>
      <c r="E184" s="465"/>
      <c r="F184" s="465"/>
      <c r="G184" s="465"/>
    </row>
    <row r="185" spans="1:7" ht="14.5" customHeight="1" outlineLevel="4" x14ac:dyDescent="0.35">
      <c r="A185" s="465"/>
      <c r="B185" s="465"/>
      <c r="C185" s="465"/>
      <c r="D185" s="465"/>
      <c r="E185" s="465"/>
      <c r="F185" s="465"/>
      <c r="G185" s="465"/>
    </row>
    <row r="186" spans="1:7" ht="14.5" customHeight="1" outlineLevel="4" x14ac:dyDescent="0.35">
      <c r="A186" s="465"/>
      <c r="B186" s="465"/>
      <c r="C186" s="465"/>
      <c r="D186" s="465"/>
      <c r="E186" s="465"/>
      <c r="F186" s="465"/>
      <c r="G186" s="465"/>
    </row>
    <row r="187" spans="1:7" ht="14.5" customHeight="1" outlineLevel="4" x14ac:dyDescent="0.35">
      <c r="A187" s="77">
        <f>'BD10'!A56</f>
        <v>0</v>
      </c>
      <c r="B187" s="73">
        <f>'BD10'!G56</f>
        <v>0</v>
      </c>
      <c r="C187" s="1"/>
      <c r="D187" s="1"/>
      <c r="E187" s="1"/>
      <c r="F187" s="1"/>
      <c r="G187" s="1"/>
    </row>
    <row r="188" spans="1:7" ht="14.5" customHeight="1" outlineLevel="4" x14ac:dyDescent="0.35">
      <c r="A188" s="465" t="s">
        <v>23</v>
      </c>
      <c r="B188" s="495"/>
      <c r="C188" s="465"/>
      <c r="D188" s="465"/>
      <c r="E188" s="465"/>
      <c r="F188" s="465"/>
      <c r="G188" s="465"/>
    </row>
    <row r="189" spans="1:7" ht="14.5" customHeight="1" outlineLevel="4" x14ac:dyDescent="0.35">
      <c r="A189" s="465"/>
      <c r="B189" s="465"/>
      <c r="C189" s="465"/>
      <c r="D189" s="465"/>
      <c r="E189" s="465"/>
      <c r="F189" s="465"/>
      <c r="G189" s="465"/>
    </row>
    <row r="190" spans="1:7" ht="14.5" customHeight="1" outlineLevel="4" x14ac:dyDescent="0.35">
      <c r="A190" s="465"/>
      <c r="B190" s="465"/>
      <c r="C190" s="465"/>
      <c r="D190" s="465"/>
      <c r="E190" s="465"/>
      <c r="F190" s="465"/>
      <c r="G190" s="465"/>
    </row>
    <row r="191" spans="1:7" ht="14.5" customHeight="1" outlineLevel="4" x14ac:dyDescent="0.35">
      <c r="A191" s="465"/>
      <c r="B191" s="465"/>
      <c r="C191" s="465"/>
      <c r="D191" s="465"/>
      <c r="E191" s="465"/>
      <c r="F191" s="465"/>
      <c r="G191" s="465"/>
    </row>
    <row r="192" spans="1:7" ht="14.5" customHeight="1" outlineLevel="4" x14ac:dyDescent="0.35">
      <c r="A192" s="465"/>
      <c r="B192" s="465"/>
      <c r="C192" s="465"/>
      <c r="D192" s="465"/>
      <c r="E192" s="465"/>
      <c r="F192" s="465"/>
      <c r="G192" s="465"/>
    </row>
    <row r="193" spans="1:7" ht="14.5" customHeight="1" outlineLevel="4" x14ac:dyDescent="0.35">
      <c r="A193" s="465"/>
      <c r="B193" s="465"/>
      <c r="C193" s="465"/>
      <c r="D193" s="465"/>
      <c r="E193" s="465"/>
      <c r="F193" s="465"/>
      <c r="G193" s="465"/>
    </row>
    <row r="194" spans="1:7" ht="14.5" customHeight="1" outlineLevel="4" x14ac:dyDescent="0.35">
      <c r="A194" s="465"/>
      <c r="B194" s="465"/>
      <c r="C194" s="465"/>
      <c r="D194" s="465"/>
      <c r="E194" s="465"/>
      <c r="F194" s="465"/>
      <c r="G194" s="465"/>
    </row>
    <row r="195" spans="1:7" ht="14.5" customHeight="1" outlineLevel="5" x14ac:dyDescent="0.35">
      <c r="A195" s="77">
        <f>'BD10'!A57</f>
        <v>0</v>
      </c>
      <c r="B195" s="73">
        <f>'BD10'!G57</f>
        <v>0</v>
      </c>
      <c r="C195" s="1"/>
      <c r="D195" s="1"/>
      <c r="E195" s="1"/>
      <c r="F195" s="1"/>
      <c r="G195" s="1"/>
    </row>
    <row r="196" spans="1:7" ht="14.5" customHeight="1" outlineLevel="5" x14ac:dyDescent="0.35">
      <c r="A196" s="465" t="s">
        <v>23</v>
      </c>
      <c r="B196" s="495"/>
      <c r="C196" s="465"/>
      <c r="D196" s="465"/>
      <c r="E196" s="465"/>
      <c r="F196" s="465"/>
      <c r="G196" s="465"/>
    </row>
    <row r="197" spans="1:7" ht="14.5" customHeight="1" outlineLevel="5" x14ac:dyDescent="0.35">
      <c r="A197" s="465"/>
      <c r="B197" s="465"/>
      <c r="C197" s="465"/>
      <c r="D197" s="465"/>
      <c r="E197" s="465"/>
      <c r="F197" s="465"/>
      <c r="G197" s="465"/>
    </row>
    <row r="198" spans="1:7" ht="14.5" customHeight="1" outlineLevel="5" x14ac:dyDescent="0.35">
      <c r="A198" s="465"/>
      <c r="B198" s="465"/>
      <c r="C198" s="465"/>
      <c r="D198" s="465"/>
      <c r="E198" s="465"/>
      <c r="F198" s="465"/>
      <c r="G198" s="465"/>
    </row>
    <row r="199" spans="1:7" ht="14.5" customHeight="1" outlineLevel="5" x14ac:dyDescent="0.35">
      <c r="A199" s="465"/>
      <c r="B199" s="465"/>
      <c r="C199" s="465"/>
      <c r="D199" s="465"/>
      <c r="E199" s="465"/>
      <c r="F199" s="465"/>
      <c r="G199" s="465"/>
    </row>
    <row r="200" spans="1:7" ht="14.5" customHeight="1" outlineLevel="5" x14ac:dyDescent="0.35">
      <c r="A200" s="465"/>
      <c r="B200" s="465"/>
      <c r="C200" s="465"/>
      <c r="D200" s="465"/>
      <c r="E200" s="465"/>
      <c r="F200" s="465"/>
      <c r="G200" s="465"/>
    </row>
    <row r="201" spans="1:7" ht="14.5" customHeight="1" outlineLevel="5" x14ac:dyDescent="0.35">
      <c r="A201" s="465"/>
      <c r="B201" s="465"/>
      <c r="C201" s="465"/>
      <c r="D201" s="465"/>
      <c r="E201" s="465"/>
      <c r="F201" s="465"/>
      <c r="G201" s="465"/>
    </row>
    <row r="202" spans="1:7" ht="14.5" customHeight="1" outlineLevel="5" x14ac:dyDescent="0.35">
      <c r="A202" s="465"/>
      <c r="B202" s="465"/>
      <c r="C202" s="465"/>
      <c r="D202" s="465"/>
      <c r="E202" s="465"/>
      <c r="F202" s="465"/>
      <c r="G202" s="465"/>
    </row>
    <row r="203" spans="1:7" ht="14.5" customHeight="1" outlineLevel="5" x14ac:dyDescent="0.35">
      <c r="A203" s="77">
        <f>'BD10'!A58</f>
        <v>0</v>
      </c>
      <c r="B203" s="73">
        <f>'BD10'!G58</f>
        <v>0</v>
      </c>
      <c r="C203" s="1"/>
      <c r="D203" s="1"/>
      <c r="E203" s="1"/>
      <c r="F203" s="1"/>
      <c r="G203" s="1"/>
    </row>
    <row r="204" spans="1:7" ht="14.5" customHeight="1" outlineLevel="5" x14ac:dyDescent="0.35">
      <c r="A204" s="465" t="s">
        <v>23</v>
      </c>
      <c r="B204" s="495"/>
      <c r="C204" s="465"/>
      <c r="D204" s="465"/>
      <c r="E204" s="465"/>
      <c r="F204" s="465"/>
      <c r="G204" s="465"/>
    </row>
    <row r="205" spans="1:7" ht="14.5" customHeight="1" outlineLevel="5" x14ac:dyDescent="0.35">
      <c r="A205" s="465"/>
      <c r="B205" s="465"/>
      <c r="C205" s="465"/>
      <c r="D205" s="465"/>
      <c r="E205" s="465"/>
      <c r="F205" s="465"/>
      <c r="G205" s="465"/>
    </row>
    <row r="206" spans="1:7" ht="14.5" customHeight="1" outlineLevel="5" x14ac:dyDescent="0.35">
      <c r="A206" s="465"/>
      <c r="B206" s="465"/>
      <c r="C206" s="465"/>
      <c r="D206" s="465"/>
      <c r="E206" s="465"/>
      <c r="F206" s="465"/>
      <c r="G206" s="465"/>
    </row>
    <row r="207" spans="1:7" ht="14.5" customHeight="1" outlineLevel="5" x14ac:dyDescent="0.35">
      <c r="A207" s="465"/>
      <c r="B207" s="465"/>
      <c r="C207" s="465"/>
      <c r="D207" s="465"/>
      <c r="E207" s="465"/>
      <c r="F207" s="465"/>
      <c r="G207" s="465"/>
    </row>
    <row r="208" spans="1:7" ht="14.5" customHeight="1" outlineLevel="5" x14ac:dyDescent="0.35">
      <c r="A208" s="465"/>
      <c r="B208" s="465"/>
      <c r="C208" s="465"/>
      <c r="D208" s="465"/>
      <c r="E208" s="465"/>
      <c r="F208" s="465"/>
      <c r="G208" s="465"/>
    </row>
    <row r="209" spans="1:7" ht="14.5" customHeight="1" outlineLevel="5" x14ac:dyDescent="0.35">
      <c r="A209" s="465"/>
      <c r="B209" s="465"/>
      <c r="C209" s="465"/>
      <c r="D209" s="465"/>
      <c r="E209" s="465"/>
      <c r="F209" s="465"/>
      <c r="G209" s="465"/>
    </row>
    <row r="210" spans="1:7" ht="14.5" customHeight="1" outlineLevel="5" x14ac:dyDescent="0.35">
      <c r="A210" s="465"/>
      <c r="B210" s="465"/>
      <c r="C210" s="465"/>
      <c r="D210" s="465"/>
      <c r="E210" s="465"/>
      <c r="F210" s="465"/>
      <c r="G210" s="465"/>
    </row>
    <row r="211" spans="1:7" ht="14.5" customHeight="1" outlineLevel="5" x14ac:dyDescent="0.35">
      <c r="A211" s="77">
        <f>'BD10'!A59</f>
        <v>0</v>
      </c>
      <c r="B211" s="73">
        <f>'BD10'!G59</f>
        <v>0</v>
      </c>
      <c r="C211" s="1"/>
      <c r="D211" s="1"/>
      <c r="E211" s="1"/>
      <c r="F211" s="1"/>
      <c r="G211" s="1"/>
    </row>
    <row r="212" spans="1:7" ht="14.5" customHeight="1" outlineLevel="5" x14ac:dyDescent="0.35">
      <c r="A212" s="465" t="s">
        <v>23</v>
      </c>
      <c r="B212" s="495"/>
      <c r="C212" s="465"/>
      <c r="D212" s="465"/>
      <c r="E212" s="465"/>
      <c r="F212" s="465"/>
      <c r="G212" s="465"/>
    </row>
    <row r="213" spans="1:7" ht="14.5" customHeight="1" outlineLevel="5" x14ac:dyDescent="0.35">
      <c r="A213" s="465"/>
      <c r="B213" s="465"/>
      <c r="C213" s="465"/>
      <c r="D213" s="465"/>
      <c r="E213" s="465"/>
      <c r="F213" s="465"/>
      <c r="G213" s="465"/>
    </row>
    <row r="214" spans="1:7" ht="14.5" customHeight="1" outlineLevel="5" x14ac:dyDescent="0.35">
      <c r="A214" s="465"/>
      <c r="B214" s="465"/>
      <c r="C214" s="465"/>
      <c r="D214" s="465"/>
      <c r="E214" s="465"/>
      <c r="F214" s="465"/>
      <c r="G214" s="465"/>
    </row>
    <row r="215" spans="1:7" ht="14.5" customHeight="1" outlineLevel="5" x14ac:dyDescent="0.35">
      <c r="A215" s="465"/>
      <c r="B215" s="465"/>
      <c r="C215" s="465"/>
      <c r="D215" s="465"/>
      <c r="E215" s="465"/>
      <c r="F215" s="465"/>
      <c r="G215" s="465"/>
    </row>
    <row r="216" spans="1:7" ht="14.5" customHeight="1" outlineLevel="5" x14ac:dyDescent="0.35">
      <c r="A216" s="465"/>
      <c r="B216" s="465"/>
      <c r="C216" s="465"/>
      <c r="D216" s="465"/>
      <c r="E216" s="465"/>
      <c r="F216" s="465"/>
      <c r="G216" s="465"/>
    </row>
    <row r="217" spans="1:7" ht="14.5" customHeight="1" outlineLevel="5" x14ac:dyDescent="0.35">
      <c r="A217" s="465"/>
      <c r="B217" s="465"/>
      <c r="C217" s="465"/>
      <c r="D217" s="465"/>
      <c r="E217" s="465"/>
      <c r="F217" s="465"/>
      <c r="G217" s="465"/>
    </row>
    <row r="218" spans="1:7" ht="14.5" customHeight="1" outlineLevel="5" x14ac:dyDescent="0.35">
      <c r="A218" s="465"/>
      <c r="B218" s="465"/>
      <c r="C218" s="465"/>
      <c r="D218" s="465"/>
      <c r="E218" s="465"/>
      <c r="F218" s="465"/>
      <c r="G218" s="465"/>
    </row>
    <row r="219" spans="1:7" ht="14.5" customHeight="1" outlineLevel="5" x14ac:dyDescent="0.35">
      <c r="A219" s="77">
        <f>'BD10'!A60</f>
        <v>0</v>
      </c>
      <c r="B219" s="73">
        <f>'BD10'!G60</f>
        <v>0</v>
      </c>
      <c r="C219" s="1"/>
      <c r="D219" s="1"/>
      <c r="E219" s="1"/>
      <c r="F219" s="1"/>
      <c r="G219" s="1"/>
    </row>
    <row r="220" spans="1:7" ht="14.5" customHeight="1" outlineLevel="5" x14ac:dyDescent="0.35">
      <c r="A220" s="465" t="s">
        <v>23</v>
      </c>
      <c r="B220" s="495"/>
      <c r="C220" s="465"/>
      <c r="D220" s="465"/>
      <c r="E220" s="465"/>
      <c r="F220" s="465"/>
      <c r="G220" s="465"/>
    </row>
    <row r="221" spans="1:7" ht="14.5" customHeight="1" outlineLevel="5" x14ac:dyDescent="0.35">
      <c r="A221" s="465"/>
      <c r="B221" s="465"/>
      <c r="C221" s="465"/>
      <c r="D221" s="465"/>
      <c r="E221" s="465"/>
      <c r="F221" s="465"/>
      <c r="G221" s="465"/>
    </row>
    <row r="222" spans="1:7" ht="14.5" customHeight="1" outlineLevel="5" x14ac:dyDescent="0.35">
      <c r="A222" s="465"/>
      <c r="B222" s="465"/>
      <c r="C222" s="465"/>
      <c r="D222" s="465"/>
      <c r="E222" s="465"/>
      <c r="F222" s="465"/>
      <c r="G222" s="465"/>
    </row>
    <row r="223" spans="1:7" ht="14.5" customHeight="1" outlineLevel="5" x14ac:dyDescent="0.35">
      <c r="A223" s="465"/>
      <c r="B223" s="465"/>
      <c r="C223" s="465"/>
      <c r="D223" s="465"/>
      <c r="E223" s="465"/>
      <c r="F223" s="465"/>
      <c r="G223" s="465"/>
    </row>
    <row r="224" spans="1:7" ht="14.5" customHeight="1" outlineLevel="5" x14ac:dyDescent="0.35">
      <c r="A224" s="465"/>
      <c r="B224" s="465"/>
      <c r="C224" s="465"/>
      <c r="D224" s="465"/>
      <c r="E224" s="465"/>
      <c r="F224" s="465"/>
      <c r="G224" s="465"/>
    </row>
    <row r="225" spans="1:7" ht="14.5" customHeight="1" outlineLevel="5" x14ac:dyDescent="0.35">
      <c r="A225" s="465"/>
      <c r="B225" s="465"/>
      <c r="C225" s="465"/>
      <c r="D225" s="465"/>
      <c r="E225" s="465"/>
      <c r="F225" s="465"/>
      <c r="G225" s="465"/>
    </row>
    <row r="226" spans="1:7" ht="14.5" customHeight="1" outlineLevel="5" x14ac:dyDescent="0.35">
      <c r="A226" s="465"/>
      <c r="B226" s="465"/>
      <c r="C226" s="465"/>
      <c r="D226" s="465"/>
      <c r="E226" s="465"/>
      <c r="F226" s="465"/>
      <c r="G226" s="465"/>
    </row>
    <row r="227" spans="1:7" ht="14.5" customHeight="1" outlineLevel="5" x14ac:dyDescent="0.35">
      <c r="A227" s="77">
        <f>'BD10'!A61</f>
        <v>0</v>
      </c>
      <c r="B227" s="73">
        <f>'BD10'!G61</f>
        <v>0</v>
      </c>
      <c r="C227" s="185"/>
      <c r="D227" s="185"/>
      <c r="E227" s="185"/>
      <c r="F227" s="185"/>
      <c r="G227" s="185"/>
    </row>
    <row r="228" spans="1:7" ht="14.5" customHeight="1" outlineLevel="5" x14ac:dyDescent="0.35">
      <c r="A228" s="465" t="s">
        <v>23</v>
      </c>
      <c r="B228" s="495"/>
      <c r="C228" s="465"/>
      <c r="D228" s="465"/>
      <c r="E228" s="465"/>
      <c r="F228" s="465"/>
      <c r="G228" s="465"/>
    </row>
    <row r="229" spans="1:7" ht="14.5" customHeight="1" outlineLevel="5" x14ac:dyDescent="0.35">
      <c r="A229" s="465"/>
      <c r="B229" s="465"/>
      <c r="C229" s="465"/>
      <c r="D229" s="465"/>
      <c r="E229" s="465"/>
      <c r="F229" s="465"/>
      <c r="G229" s="465"/>
    </row>
    <row r="230" spans="1:7" ht="14.5" customHeight="1" outlineLevel="5" x14ac:dyDescent="0.35">
      <c r="A230" s="465"/>
      <c r="B230" s="465"/>
      <c r="C230" s="465"/>
      <c r="D230" s="465"/>
      <c r="E230" s="465"/>
      <c r="F230" s="465"/>
      <c r="G230" s="465"/>
    </row>
    <row r="231" spans="1:7" ht="14.5" customHeight="1" outlineLevel="5" x14ac:dyDescent="0.35">
      <c r="A231" s="465"/>
      <c r="B231" s="465"/>
      <c r="C231" s="465"/>
      <c r="D231" s="465"/>
      <c r="E231" s="465"/>
      <c r="F231" s="465"/>
      <c r="G231" s="465"/>
    </row>
    <row r="232" spans="1:7" ht="14.5" customHeight="1" outlineLevel="5" x14ac:dyDescent="0.35">
      <c r="A232" s="465"/>
      <c r="B232" s="465"/>
      <c r="C232" s="465"/>
      <c r="D232" s="465"/>
      <c r="E232" s="465"/>
      <c r="F232" s="465"/>
      <c r="G232" s="465"/>
    </row>
    <row r="233" spans="1:7" ht="14.5" customHeight="1" outlineLevel="5" x14ac:dyDescent="0.35">
      <c r="A233" s="465"/>
      <c r="B233" s="465"/>
      <c r="C233" s="465"/>
      <c r="D233" s="465"/>
      <c r="E233" s="465"/>
      <c r="F233" s="465"/>
      <c r="G233" s="465"/>
    </row>
    <row r="234" spans="1:7" ht="14.5" customHeight="1" outlineLevel="5" x14ac:dyDescent="0.35">
      <c r="A234" s="465"/>
      <c r="B234" s="465"/>
      <c r="C234" s="465"/>
      <c r="D234" s="465"/>
      <c r="E234" s="465"/>
      <c r="F234" s="465"/>
      <c r="G234" s="465"/>
    </row>
    <row r="235" spans="1:7" ht="14.5" customHeight="1" outlineLevel="1" x14ac:dyDescent="0.35">
      <c r="A235" s="171"/>
      <c r="B235" s="171"/>
      <c r="C235" s="171"/>
      <c r="D235" s="171"/>
      <c r="E235" s="171"/>
      <c r="F235" s="171"/>
      <c r="G235" s="171"/>
    </row>
    <row r="236" spans="1:7" ht="18.5" outlineLevel="1" x14ac:dyDescent="0.45">
      <c r="A236" s="514" t="s">
        <v>79</v>
      </c>
      <c r="B236" s="514"/>
      <c r="C236" s="514"/>
      <c r="D236" s="514"/>
      <c r="E236" s="514"/>
      <c r="F236" s="514"/>
      <c r="G236" s="514"/>
    </row>
    <row r="237" spans="1:7" ht="14.5" customHeight="1" outlineLevel="1" x14ac:dyDescent="0.35">
      <c r="A237" s="306" t="str">
        <f>'BD10'!A64</f>
        <v>Clinician</v>
      </c>
      <c r="B237" s="73">
        <f>'BD10'!G64</f>
        <v>0</v>
      </c>
      <c r="C237" s="1"/>
      <c r="D237" s="1"/>
      <c r="E237" s="1"/>
      <c r="F237" s="1"/>
      <c r="G237" s="1"/>
    </row>
    <row r="238" spans="1:7" ht="14.5" customHeight="1" outlineLevel="1" x14ac:dyDescent="0.35">
      <c r="A238" s="465" t="s">
        <v>23</v>
      </c>
      <c r="B238" s="495"/>
      <c r="C238" s="465"/>
      <c r="D238" s="465"/>
      <c r="E238" s="465"/>
      <c r="F238" s="465"/>
      <c r="G238" s="465"/>
    </row>
    <row r="239" spans="1:7" ht="14.5" customHeight="1" outlineLevel="1" x14ac:dyDescent="0.35">
      <c r="A239" s="465"/>
      <c r="B239" s="465"/>
      <c r="C239" s="465"/>
      <c r="D239" s="465"/>
      <c r="E239" s="465"/>
      <c r="F239" s="465"/>
      <c r="G239" s="465"/>
    </row>
    <row r="240" spans="1:7" ht="14.5" customHeight="1" outlineLevel="1" x14ac:dyDescent="0.35">
      <c r="A240" s="465"/>
      <c r="B240" s="465"/>
      <c r="C240" s="465"/>
      <c r="D240" s="465"/>
      <c r="E240" s="465"/>
      <c r="F240" s="465"/>
      <c r="G240" s="465"/>
    </row>
    <row r="241" spans="1:7" ht="14.5" customHeight="1" outlineLevel="1" x14ac:dyDescent="0.35">
      <c r="A241" s="465"/>
      <c r="B241" s="465"/>
      <c r="C241" s="465"/>
      <c r="D241" s="465"/>
      <c r="E241" s="465"/>
      <c r="F241" s="465"/>
      <c r="G241" s="465"/>
    </row>
    <row r="242" spans="1:7" ht="14.5" customHeight="1" outlineLevel="1" x14ac:dyDescent="0.35">
      <c r="A242" s="465"/>
      <c r="B242" s="465"/>
      <c r="C242" s="465"/>
      <c r="D242" s="465"/>
      <c r="E242" s="465"/>
      <c r="F242" s="465"/>
      <c r="G242" s="465"/>
    </row>
    <row r="243" spans="1:7" ht="14.5" customHeight="1" outlineLevel="1" x14ac:dyDescent="0.35">
      <c r="A243" s="465"/>
      <c r="B243" s="465"/>
      <c r="C243" s="465"/>
      <c r="D243" s="465"/>
      <c r="E243" s="465"/>
      <c r="F243" s="465"/>
      <c r="G243" s="465"/>
    </row>
    <row r="244" spans="1:7" ht="14.5" customHeight="1" outlineLevel="1" x14ac:dyDescent="0.35">
      <c r="A244" s="465"/>
      <c r="B244" s="465"/>
      <c r="C244" s="465"/>
      <c r="D244" s="465"/>
      <c r="E244" s="465"/>
      <c r="F244" s="465"/>
      <c r="G244" s="465"/>
    </row>
    <row r="245" spans="1:7" ht="15.5" outlineLevel="1" x14ac:dyDescent="0.35">
      <c r="A245" s="77" t="str">
        <f>'BD10'!A65</f>
        <v>Nurse</v>
      </c>
      <c r="B245" s="73">
        <f>'BD10'!G65</f>
        <v>0</v>
      </c>
      <c r="C245" s="29"/>
      <c r="D245" s="30"/>
      <c r="E245" s="32"/>
      <c r="F245" s="32"/>
      <c r="G245" s="28"/>
    </row>
    <row r="246" spans="1:7" outlineLevel="1" x14ac:dyDescent="0.35">
      <c r="A246" s="465" t="s">
        <v>23</v>
      </c>
      <c r="B246" s="495"/>
      <c r="C246" s="465"/>
      <c r="D246" s="465"/>
      <c r="E246" s="465"/>
      <c r="F246" s="465"/>
      <c r="G246" s="465"/>
    </row>
    <row r="247" spans="1:7" outlineLevel="1" x14ac:dyDescent="0.35">
      <c r="A247" s="465"/>
      <c r="B247" s="465"/>
      <c r="C247" s="465"/>
      <c r="D247" s="465"/>
      <c r="E247" s="465"/>
      <c r="F247" s="465"/>
      <c r="G247" s="465"/>
    </row>
    <row r="248" spans="1:7" outlineLevel="1" x14ac:dyDescent="0.35">
      <c r="A248" s="465"/>
      <c r="B248" s="465"/>
      <c r="C248" s="465"/>
      <c r="D248" s="465"/>
      <c r="E248" s="465"/>
      <c r="F248" s="465"/>
      <c r="G248" s="465"/>
    </row>
    <row r="249" spans="1:7" outlineLevel="1" x14ac:dyDescent="0.35">
      <c r="A249" s="465"/>
      <c r="B249" s="465"/>
      <c r="C249" s="465"/>
      <c r="D249" s="465"/>
      <c r="E249" s="465"/>
      <c r="F249" s="465"/>
      <c r="G249" s="465"/>
    </row>
    <row r="250" spans="1:7" outlineLevel="1" x14ac:dyDescent="0.35">
      <c r="A250" s="465"/>
      <c r="B250" s="465"/>
      <c r="C250" s="465"/>
      <c r="D250" s="465"/>
      <c r="E250" s="465"/>
      <c r="F250" s="465"/>
      <c r="G250" s="465"/>
    </row>
    <row r="251" spans="1:7" outlineLevel="1" x14ac:dyDescent="0.35">
      <c r="A251" s="465"/>
      <c r="B251" s="465"/>
      <c r="C251" s="465"/>
      <c r="D251" s="465"/>
      <c r="E251" s="465"/>
      <c r="F251" s="465"/>
      <c r="G251" s="465"/>
    </row>
    <row r="252" spans="1:7" outlineLevel="1" x14ac:dyDescent="0.35">
      <c r="A252" s="465"/>
      <c r="B252" s="465"/>
      <c r="C252" s="465"/>
      <c r="D252" s="465"/>
      <c r="E252" s="465"/>
      <c r="F252" s="465"/>
      <c r="G252" s="465"/>
    </row>
    <row r="253" spans="1:7" ht="15.5" outlineLevel="1" x14ac:dyDescent="0.35">
      <c r="A253" s="77" t="str">
        <f>'BD10'!A66</f>
        <v>Lead Case Manager</v>
      </c>
      <c r="B253" s="73">
        <f>'BD10'!G66</f>
        <v>0</v>
      </c>
      <c r="C253" s="1"/>
      <c r="E253" s="1"/>
      <c r="F253" s="1"/>
      <c r="G253" s="1"/>
    </row>
    <row r="254" spans="1:7" outlineLevel="1" x14ac:dyDescent="0.35">
      <c r="A254" s="465" t="s">
        <v>23</v>
      </c>
      <c r="B254" s="495"/>
      <c r="C254" s="465"/>
      <c r="D254" s="465"/>
      <c r="E254" s="465"/>
      <c r="F254" s="465"/>
      <c r="G254" s="465"/>
    </row>
    <row r="255" spans="1:7" outlineLevel="1" x14ac:dyDescent="0.35">
      <c r="A255" s="465"/>
      <c r="B255" s="465"/>
      <c r="C255" s="465"/>
      <c r="D255" s="465"/>
      <c r="E255" s="465"/>
      <c r="F255" s="465"/>
      <c r="G255" s="465"/>
    </row>
    <row r="256" spans="1:7" outlineLevel="1" x14ac:dyDescent="0.35">
      <c r="A256" s="465"/>
      <c r="B256" s="465"/>
      <c r="C256" s="465"/>
      <c r="D256" s="465"/>
      <c r="E256" s="465"/>
      <c r="F256" s="465"/>
      <c r="G256" s="465"/>
    </row>
    <row r="257" spans="1:7" outlineLevel="1" x14ac:dyDescent="0.35">
      <c r="A257" s="465"/>
      <c r="B257" s="465"/>
      <c r="C257" s="465"/>
      <c r="D257" s="465"/>
      <c r="E257" s="465"/>
      <c r="F257" s="465"/>
      <c r="G257" s="465"/>
    </row>
    <row r="258" spans="1:7" outlineLevel="1" x14ac:dyDescent="0.35">
      <c r="A258" s="465"/>
      <c r="B258" s="465"/>
      <c r="C258" s="465"/>
      <c r="D258" s="465"/>
      <c r="E258" s="465"/>
      <c r="F258" s="465"/>
      <c r="G258" s="465"/>
    </row>
    <row r="259" spans="1:7" outlineLevel="1" x14ac:dyDescent="0.35">
      <c r="A259" s="465"/>
      <c r="B259" s="465"/>
      <c r="C259" s="465"/>
      <c r="D259" s="465"/>
      <c r="E259" s="465"/>
      <c r="F259" s="465"/>
      <c r="G259" s="465"/>
    </row>
    <row r="260" spans="1:7" outlineLevel="1" x14ac:dyDescent="0.35">
      <c r="A260" s="465"/>
      <c r="B260" s="465"/>
      <c r="C260" s="465"/>
      <c r="D260" s="465"/>
      <c r="E260" s="465"/>
      <c r="F260" s="465"/>
      <c r="G260" s="465"/>
    </row>
    <row r="261" spans="1:7" ht="15.5" outlineLevel="1" x14ac:dyDescent="0.35">
      <c r="A261" s="77" t="str">
        <f>'BD10'!A67</f>
        <v>Case Manager</v>
      </c>
      <c r="B261" s="73">
        <f>'BD10'!G67</f>
        <v>0</v>
      </c>
      <c r="C261" s="30"/>
      <c r="E261" s="32"/>
      <c r="F261" s="32"/>
      <c r="G261" s="28"/>
    </row>
    <row r="262" spans="1:7" outlineLevel="1" x14ac:dyDescent="0.35">
      <c r="A262" s="465" t="s">
        <v>23</v>
      </c>
      <c r="B262" s="495"/>
      <c r="C262" s="465"/>
      <c r="D262" s="465"/>
      <c r="E262" s="465"/>
      <c r="F262" s="465"/>
      <c r="G262" s="465"/>
    </row>
    <row r="263" spans="1:7" outlineLevel="1" x14ac:dyDescent="0.35">
      <c r="A263" s="465"/>
      <c r="B263" s="465"/>
      <c r="C263" s="465"/>
      <c r="D263" s="465"/>
      <c r="E263" s="465"/>
      <c r="F263" s="465"/>
      <c r="G263" s="465"/>
    </row>
    <row r="264" spans="1:7" outlineLevel="1" x14ac:dyDescent="0.35">
      <c r="A264" s="465"/>
      <c r="B264" s="465"/>
      <c r="C264" s="465"/>
      <c r="D264" s="465"/>
      <c r="E264" s="465"/>
      <c r="F264" s="465"/>
      <c r="G264" s="465"/>
    </row>
    <row r="265" spans="1:7" outlineLevel="1" x14ac:dyDescent="0.35">
      <c r="A265" s="465"/>
      <c r="B265" s="465"/>
      <c r="C265" s="465"/>
      <c r="D265" s="465"/>
      <c r="E265" s="465"/>
      <c r="F265" s="465"/>
      <c r="G265" s="465"/>
    </row>
    <row r="266" spans="1:7" outlineLevel="1" x14ac:dyDescent="0.35">
      <c r="A266" s="465"/>
      <c r="B266" s="465"/>
      <c r="C266" s="465"/>
      <c r="D266" s="465"/>
      <c r="E266" s="465"/>
      <c r="F266" s="465"/>
      <c r="G266" s="465"/>
    </row>
    <row r="267" spans="1:7" outlineLevel="1" x14ac:dyDescent="0.35">
      <c r="A267" s="465"/>
      <c r="B267" s="465"/>
      <c r="C267" s="465"/>
      <c r="D267" s="465"/>
      <c r="E267" s="465"/>
      <c r="F267" s="465"/>
      <c r="G267" s="465"/>
    </row>
    <row r="268" spans="1:7" outlineLevel="1" x14ac:dyDescent="0.35">
      <c r="A268" s="465"/>
      <c r="B268" s="465"/>
      <c r="C268" s="465"/>
      <c r="D268" s="465"/>
      <c r="E268" s="465"/>
      <c r="F268" s="465"/>
      <c r="G268" s="465"/>
    </row>
    <row r="269" spans="1:7" ht="15.5" outlineLevel="1" x14ac:dyDescent="0.35">
      <c r="A269" s="77" t="str">
        <f>'BD10'!A68</f>
        <v>Lead Teacher</v>
      </c>
      <c r="B269" s="73">
        <f>'BD10'!G68</f>
        <v>0</v>
      </c>
    </row>
    <row r="270" spans="1:7" outlineLevel="1" x14ac:dyDescent="0.35">
      <c r="A270" s="465" t="s">
        <v>23</v>
      </c>
      <c r="B270" s="495"/>
      <c r="C270" s="465"/>
      <c r="D270" s="465"/>
      <c r="E270" s="465"/>
      <c r="F270" s="465"/>
      <c r="G270" s="465"/>
    </row>
    <row r="271" spans="1:7" outlineLevel="1" x14ac:dyDescent="0.35">
      <c r="A271" s="465"/>
      <c r="B271" s="465"/>
      <c r="C271" s="465"/>
      <c r="D271" s="465"/>
      <c r="E271" s="465"/>
      <c r="F271" s="465"/>
      <c r="G271" s="465"/>
    </row>
    <row r="272" spans="1:7" outlineLevel="1" x14ac:dyDescent="0.35">
      <c r="A272" s="465"/>
      <c r="B272" s="465"/>
      <c r="C272" s="465"/>
      <c r="D272" s="465"/>
      <c r="E272" s="465"/>
      <c r="F272" s="465"/>
      <c r="G272" s="465"/>
    </row>
    <row r="273" spans="1:7" outlineLevel="1" x14ac:dyDescent="0.35">
      <c r="A273" s="465"/>
      <c r="B273" s="465"/>
      <c r="C273" s="465"/>
      <c r="D273" s="465"/>
      <c r="E273" s="465"/>
      <c r="F273" s="465"/>
      <c r="G273" s="465"/>
    </row>
    <row r="274" spans="1:7" outlineLevel="1" x14ac:dyDescent="0.35">
      <c r="A274" s="465"/>
      <c r="B274" s="465"/>
      <c r="C274" s="465"/>
      <c r="D274" s="465"/>
      <c r="E274" s="465"/>
      <c r="F274" s="465"/>
      <c r="G274" s="465"/>
    </row>
    <row r="275" spans="1:7" outlineLevel="1" x14ac:dyDescent="0.35">
      <c r="A275" s="465"/>
      <c r="B275" s="465"/>
      <c r="C275" s="465"/>
      <c r="D275" s="465"/>
      <c r="E275" s="465"/>
      <c r="F275" s="465"/>
      <c r="G275" s="465"/>
    </row>
    <row r="276" spans="1:7" outlineLevel="1" x14ac:dyDescent="0.35">
      <c r="A276" s="465"/>
      <c r="B276" s="465"/>
      <c r="C276" s="465"/>
      <c r="D276" s="465"/>
      <c r="E276" s="465"/>
      <c r="F276" s="465"/>
      <c r="G276" s="465"/>
    </row>
    <row r="277" spans="1:7" ht="14.5" customHeight="1" outlineLevel="1" x14ac:dyDescent="0.35">
      <c r="A277" s="77" t="str">
        <f>'BD10'!A69</f>
        <v>Teacher</v>
      </c>
      <c r="B277" s="73">
        <f>'BD10'!G69</f>
        <v>0</v>
      </c>
      <c r="C277" s="185"/>
      <c r="D277" s="185"/>
      <c r="E277" s="185"/>
      <c r="F277" s="185"/>
      <c r="G277" s="185"/>
    </row>
    <row r="278" spans="1:7" ht="14.5" customHeight="1" outlineLevel="1" x14ac:dyDescent="0.35">
      <c r="A278" s="465" t="s">
        <v>23</v>
      </c>
      <c r="B278" s="495"/>
      <c r="C278" s="465"/>
      <c r="D278" s="465"/>
      <c r="E278" s="465"/>
      <c r="F278" s="465"/>
      <c r="G278" s="465"/>
    </row>
    <row r="279" spans="1:7" ht="14.5" customHeight="1" outlineLevel="1" x14ac:dyDescent="0.35">
      <c r="A279" s="465"/>
      <c r="B279" s="465"/>
      <c r="C279" s="465"/>
      <c r="D279" s="465"/>
      <c r="E279" s="465"/>
      <c r="F279" s="465"/>
      <c r="G279" s="465"/>
    </row>
    <row r="280" spans="1:7" ht="14.5" customHeight="1" outlineLevel="1" x14ac:dyDescent="0.35">
      <c r="A280" s="465"/>
      <c r="B280" s="465"/>
      <c r="C280" s="465"/>
      <c r="D280" s="465"/>
      <c r="E280" s="465"/>
      <c r="F280" s="465"/>
      <c r="G280" s="465"/>
    </row>
    <row r="281" spans="1:7" ht="14.5" customHeight="1" outlineLevel="1" x14ac:dyDescent="0.35">
      <c r="A281" s="465"/>
      <c r="B281" s="465"/>
      <c r="C281" s="465"/>
      <c r="D281" s="465"/>
      <c r="E281" s="465"/>
      <c r="F281" s="465"/>
      <c r="G281" s="465"/>
    </row>
    <row r="282" spans="1:7" ht="14.5" customHeight="1" outlineLevel="1" x14ac:dyDescent="0.35">
      <c r="A282" s="465"/>
      <c r="B282" s="465"/>
      <c r="C282" s="465"/>
      <c r="D282" s="465"/>
      <c r="E282" s="465"/>
      <c r="F282" s="465"/>
      <c r="G282" s="465"/>
    </row>
    <row r="283" spans="1:7" ht="14.5" customHeight="1" outlineLevel="1" x14ac:dyDescent="0.35">
      <c r="A283" s="465"/>
      <c r="B283" s="465"/>
      <c r="C283" s="465"/>
      <c r="D283" s="465"/>
      <c r="E283" s="465"/>
      <c r="F283" s="465"/>
      <c r="G283" s="465"/>
    </row>
    <row r="284" spans="1:7" ht="14.5" customHeight="1" outlineLevel="1" x14ac:dyDescent="0.35">
      <c r="A284" s="465"/>
      <c r="B284" s="465"/>
      <c r="C284" s="465"/>
      <c r="D284" s="465"/>
      <c r="E284" s="465"/>
      <c r="F284" s="465"/>
      <c r="G284" s="465"/>
    </row>
    <row r="285" spans="1:7" ht="14.5" customHeight="1" outlineLevel="1" x14ac:dyDescent="0.35">
      <c r="A285" s="77" t="str">
        <f>'BD10'!A70</f>
        <v>Youth Care Worker</v>
      </c>
      <c r="B285" s="73">
        <f>'BD10'!G70</f>
        <v>0</v>
      </c>
      <c r="C285" s="185"/>
      <c r="D285" s="185"/>
      <c r="E285" s="185"/>
      <c r="F285" s="185"/>
      <c r="G285" s="185"/>
    </row>
    <row r="286" spans="1:7" ht="14.5" customHeight="1" outlineLevel="1" x14ac:dyDescent="0.35">
      <c r="A286" s="465" t="s">
        <v>23</v>
      </c>
      <c r="B286" s="495"/>
      <c r="C286" s="465"/>
      <c r="D286" s="465"/>
      <c r="E286" s="465"/>
      <c r="F286" s="465"/>
      <c r="G286" s="465"/>
    </row>
    <row r="287" spans="1:7" ht="14.5" customHeight="1" outlineLevel="1" x14ac:dyDescent="0.35">
      <c r="A287" s="465"/>
      <c r="B287" s="465"/>
      <c r="C287" s="465"/>
      <c r="D287" s="465"/>
      <c r="E287" s="465"/>
      <c r="F287" s="465"/>
      <c r="G287" s="465"/>
    </row>
    <row r="288" spans="1:7" ht="14.5" customHeight="1" outlineLevel="1" x14ac:dyDescent="0.35">
      <c r="A288" s="465"/>
      <c r="B288" s="465"/>
      <c r="C288" s="465"/>
      <c r="D288" s="465"/>
      <c r="E288" s="465"/>
      <c r="F288" s="465"/>
      <c r="G288" s="465"/>
    </row>
    <row r="289" spans="1:7" ht="14.5" customHeight="1" outlineLevel="1" x14ac:dyDescent="0.35">
      <c r="A289" s="465"/>
      <c r="B289" s="465"/>
      <c r="C289" s="465"/>
      <c r="D289" s="465"/>
      <c r="E289" s="465"/>
      <c r="F289" s="465"/>
      <c r="G289" s="465"/>
    </row>
    <row r="290" spans="1:7" ht="14.5" customHeight="1" outlineLevel="1" x14ac:dyDescent="0.35">
      <c r="A290" s="465"/>
      <c r="B290" s="465"/>
      <c r="C290" s="465"/>
      <c r="D290" s="465"/>
      <c r="E290" s="465"/>
      <c r="F290" s="465"/>
      <c r="G290" s="465"/>
    </row>
    <row r="291" spans="1:7" ht="14.5" customHeight="1" outlineLevel="1" x14ac:dyDescent="0.35">
      <c r="A291" s="465"/>
      <c r="B291" s="465"/>
      <c r="C291" s="465"/>
      <c r="D291" s="465"/>
      <c r="E291" s="465"/>
      <c r="F291" s="465"/>
      <c r="G291" s="465"/>
    </row>
    <row r="292" spans="1:7" ht="14.5" customHeight="1" outlineLevel="1" x14ac:dyDescent="0.35">
      <c r="A292" s="465"/>
      <c r="B292" s="465"/>
      <c r="C292" s="465"/>
      <c r="D292" s="465"/>
      <c r="E292" s="465"/>
      <c r="F292" s="465"/>
      <c r="G292" s="465"/>
    </row>
    <row r="293" spans="1:7" ht="14.5" customHeight="1" outlineLevel="1" x14ac:dyDescent="0.35">
      <c r="A293" s="77" t="str">
        <f>'BD10'!A71</f>
        <v>Administrative Assistant</v>
      </c>
      <c r="B293" s="73">
        <f>'BD10'!G71</f>
        <v>0</v>
      </c>
      <c r="C293" s="185"/>
      <c r="D293" s="185"/>
      <c r="E293" s="185"/>
      <c r="F293" s="185"/>
      <c r="G293" s="185"/>
    </row>
    <row r="294" spans="1:7" ht="14.5" customHeight="1" outlineLevel="1" x14ac:dyDescent="0.35">
      <c r="A294" s="465" t="s">
        <v>23</v>
      </c>
      <c r="B294" s="495"/>
      <c r="C294" s="465"/>
      <c r="D294" s="465"/>
      <c r="E294" s="465"/>
      <c r="F294" s="465"/>
      <c r="G294" s="465"/>
    </row>
    <row r="295" spans="1:7" ht="14.5" customHeight="1" outlineLevel="1" x14ac:dyDescent="0.35">
      <c r="A295" s="465"/>
      <c r="B295" s="465"/>
      <c r="C295" s="465"/>
      <c r="D295" s="465"/>
      <c r="E295" s="465"/>
      <c r="F295" s="465"/>
      <c r="G295" s="465"/>
    </row>
    <row r="296" spans="1:7" ht="14.5" customHeight="1" outlineLevel="1" x14ac:dyDescent="0.35">
      <c r="A296" s="465"/>
      <c r="B296" s="465"/>
      <c r="C296" s="465"/>
      <c r="D296" s="465"/>
      <c r="E296" s="465"/>
      <c r="F296" s="465"/>
      <c r="G296" s="465"/>
    </row>
    <row r="297" spans="1:7" ht="14.5" customHeight="1" outlineLevel="1" x14ac:dyDescent="0.35">
      <c r="A297" s="465"/>
      <c r="B297" s="465"/>
      <c r="C297" s="465"/>
      <c r="D297" s="465"/>
      <c r="E297" s="465"/>
      <c r="F297" s="465"/>
      <c r="G297" s="465"/>
    </row>
    <row r="298" spans="1:7" ht="14.5" customHeight="1" outlineLevel="1" x14ac:dyDescent="0.35">
      <c r="A298" s="465"/>
      <c r="B298" s="465"/>
      <c r="C298" s="465"/>
      <c r="D298" s="465"/>
      <c r="E298" s="465"/>
      <c r="F298" s="465"/>
      <c r="G298" s="465"/>
    </row>
    <row r="299" spans="1:7" ht="14.5" customHeight="1" outlineLevel="1" x14ac:dyDescent="0.35">
      <c r="A299" s="465"/>
      <c r="B299" s="465"/>
      <c r="C299" s="465"/>
      <c r="D299" s="465"/>
      <c r="E299" s="465"/>
      <c r="F299" s="465"/>
      <c r="G299" s="465"/>
    </row>
    <row r="300" spans="1:7" ht="14.5" customHeight="1" outlineLevel="1" x14ac:dyDescent="0.35">
      <c r="A300" s="465"/>
      <c r="B300" s="465"/>
      <c r="C300" s="465"/>
      <c r="D300" s="465"/>
      <c r="E300" s="465"/>
      <c r="F300" s="465"/>
      <c r="G300" s="465"/>
    </row>
    <row r="301" spans="1:7" ht="14.5" customHeight="1" outlineLevel="1" x14ac:dyDescent="0.35">
      <c r="A301" s="77">
        <f>'BD10'!A72</f>
        <v>0</v>
      </c>
      <c r="B301" s="73">
        <f>'BD10'!G72</f>
        <v>0</v>
      </c>
      <c r="C301" s="185"/>
      <c r="D301" s="185"/>
      <c r="E301" s="185"/>
      <c r="F301" s="185"/>
      <c r="G301" s="185"/>
    </row>
    <row r="302" spans="1:7" ht="14.5" customHeight="1" outlineLevel="1" x14ac:dyDescent="0.35">
      <c r="A302" s="465" t="s">
        <v>23</v>
      </c>
      <c r="B302" s="495"/>
      <c r="C302" s="465"/>
      <c r="D302" s="465"/>
      <c r="E302" s="465"/>
      <c r="F302" s="465"/>
      <c r="G302" s="465"/>
    </row>
    <row r="303" spans="1:7" ht="14.5" customHeight="1" outlineLevel="1" x14ac:dyDescent="0.35">
      <c r="A303" s="465"/>
      <c r="B303" s="465"/>
      <c r="C303" s="465"/>
      <c r="D303" s="465"/>
      <c r="E303" s="465"/>
      <c r="F303" s="465"/>
      <c r="G303" s="465"/>
    </row>
    <row r="304" spans="1:7" ht="14.5" customHeight="1" outlineLevel="1" x14ac:dyDescent="0.35">
      <c r="A304" s="465"/>
      <c r="B304" s="465"/>
      <c r="C304" s="465"/>
      <c r="D304" s="465"/>
      <c r="E304" s="465"/>
      <c r="F304" s="465"/>
      <c r="G304" s="465"/>
    </row>
    <row r="305" spans="1:7" ht="14.5" customHeight="1" outlineLevel="1" x14ac:dyDescent="0.35">
      <c r="A305" s="465"/>
      <c r="B305" s="465"/>
      <c r="C305" s="465"/>
      <c r="D305" s="465"/>
      <c r="E305" s="465"/>
      <c r="F305" s="465"/>
      <c r="G305" s="465"/>
    </row>
    <row r="306" spans="1:7" ht="14.5" customHeight="1" outlineLevel="1" x14ac:dyDescent="0.35">
      <c r="A306" s="465"/>
      <c r="B306" s="465"/>
      <c r="C306" s="465"/>
      <c r="D306" s="465"/>
      <c r="E306" s="465"/>
      <c r="F306" s="465"/>
      <c r="G306" s="465"/>
    </row>
    <row r="307" spans="1:7" ht="14.5" customHeight="1" outlineLevel="1" x14ac:dyDescent="0.35">
      <c r="A307" s="465"/>
      <c r="B307" s="465"/>
      <c r="C307" s="465"/>
      <c r="D307" s="465"/>
      <c r="E307" s="465"/>
      <c r="F307" s="465"/>
      <c r="G307" s="465"/>
    </row>
    <row r="308" spans="1:7" ht="14.5" customHeight="1" outlineLevel="1" x14ac:dyDescent="0.35">
      <c r="A308" s="465"/>
      <c r="B308" s="465"/>
      <c r="C308" s="465"/>
      <c r="D308" s="465"/>
      <c r="E308" s="465"/>
      <c r="F308" s="465"/>
      <c r="G308" s="465"/>
    </row>
    <row r="309" spans="1:7" ht="14.5" customHeight="1" outlineLevel="1" x14ac:dyDescent="0.35">
      <c r="A309" s="77">
        <f>'BD10'!A73</f>
        <v>0</v>
      </c>
      <c r="B309" s="73">
        <f>'BD10'!G73</f>
        <v>0</v>
      </c>
      <c r="C309" s="185"/>
      <c r="D309" s="185"/>
      <c r="E309" s="185"/>
      <c r="F309" s="185"/>
      <c r="G309" s="185"/>
    </row>
    <row r="310" spans="1:7" ht="14.5" customHeight="1" outlineLevel="1" x14ac:dyDescent="0.35">
      <c r="A310" s="465" t="s">
        <v>23</v>
      </c>
      <c r="B310" s="495"/>
      <c r="C310" s="465"/>
      <c r="D310" s="465"/>
      <c r="E310" s="465"/>
      <c r="F310" s="465"/>
      <c r="G310" s="465"/>
    </row>
    <row r="311" spans="1:7" ht="14.5" customHeight="1" outlineLevel="1" x14ac:dyDescent="0.35">
      <c r="A311" s="465"/>
      <c r="B311" s="465"/>
      <c r="C311" s="465"/>
      <c r="D311" s="465"/>
      <c r="E311" s="465"/>
      <c r="F311" s="465"/>
      <c r="G311" s="465"/>
    </row>
    <row r="312" spans="1:7" ht="14.5" customHeight="1" outlineLevel="1" x14ac:dyDescent="0.35">
      <c r="A312" s="465"/>
      <c r="B312" s="465"/>
      <c r="C312" s="465"/>
      <c r="D312" s="465"/>
      <c r="E312" s="465"/>
      <c r="F312" s="465"/>
      <c r="G312" s="465"/>
    </row>
    <row r="313" spans="1:7" ht="14.5" customHeight="1" outlineLevel="1" x14ac:dyDescent="0.35">
      <c r="A313" s="465"/>
      <c r="B313" s="465"/>
      <c r="C313" s="465"/>
      <c r="D313" s="465"/>
      <c r="E313" s="465"/>
      <c r="F313" s="465"/>
      <c r="G313" s="465"/>
    </row>
    <row r="314" spans="1:7" ht="14.5" customHeight="1" outlineLevel="1" x14ac:dyDescent="0.35">
      <c r="A314" s="465"/>
      <c r="B314" s="465"/>
      <c r="C314" s="465"/>
      <c r="D314" s="465"/>
      <c r="E314" s="465"/>
      <c r="F314" s="465"/>
      <c r="G314" s="465"/>
    </row>
    <row r="315" spans="1:7" ht="14.5" customHeight="1" outlineLevel="1" x14ac:dyDescent="0.35">
      <c r="A315" s="465"/>
      <c r="B315" s="465"/>
      <c r="C315" s="465"/>
      <c r="D315" s="465"/>
      <c r="E315" s="465"/>
      <c r="F315" s="465"/>
      <c r="G315" s="465"/>
    </row>
    <row r="316" spans="1:7" ht="14.5" customHeight="1" outlineLevel="1" x14ac:dyDescent="0.35">
      <c r="A316" s="465"/>
      <c r="B316" s="465"/>
      <c r="C316" s="465"/>
      <c r="D316" s="465"/>
      <c r="E316" s="465"/>
      <c r="F316" s="465"/>
      <c r="G316" s="465"/>
    </row>
    <row r="317" spans="1:7" ht="14.5" customHeight="1" outlineLevel="2" x14ac:dyDescent="0.35">
      <c r="A317" s="77">
        <f>'BD10'!A74</f>
        <v>0</v>
      </c>
      <c r="B317" s="73">
        <f>'BD10'!G74</f>
        <v>0</v>
      </c>
      <c r="C317" s="185"/>
      <c r="D317" s="185"/>
      <c r="E317" s="185"/>
      <c r="F317" s="185"/>
      <c r="G317" s="185"/>
    </row>
    <row r="318" spans="1:7" ht="14.5" customHeight="1" outlineLevel="2" x14ac:dyDescent="0.35">
      <c r="A318" s="465" t="s">
        <v>23</v>
      </c>
      <c r="B318" s="495"/>
      <c r="C318" s="465"/>
      <c r="D318" s="465"/>
      <c r="E318" s="465"/>
      <c r="F318" s="465"/>
      <c r="G318" s="465"/>
    </row>
    <row r="319" spans="1:7" ht="14.5" customHeight="1" outlineLevel="2" x14ac:dyDescent="0.35">
      <c r="A319" s="465"/>
      <c r="B319" s="465"/>
      <c r="C319" s="465"/>
      <c r="D319" s="465"/>
      <c r="E319" s="465"/>
      <c r="F319" s="465"/>
      <c r="G319" s="465"/>
    </row>
    <row r="320" spans="1:7" ht="14.5" customHeight="1" outlineLevel="2" x14ac:dyDescent="0.35">
      <c r="A320" s="465"/>
      <c r="B320" s="465"/>
      <c r="C320" s="465"/>
      <c r="D320" s="465"/>
      <c r="E320" s="465"/>
      <c r="F320" s="465"/>
      <c r="G320" s="465"/>
    </row>
    <row r="321" spans="1:7" ht="14.5" customHeight="1" outlineLevel="2" x14ac:dyDescent="0.35">
      <c r="A321" s="465"/>
      <c r="B321" s="465"/>
      <c r="C321" s="465"/>
      <c r="D321" s="465"/>
      <c r="E321" s="465"/>
      <c r="F321" s="465"/>
      <c r="G321" s="465"/>
    </row>
    <row r="322" spans="1:7" ht="14.5" customHeight="1" outlineLevel="2" x14ac:dyDescent="0.35">
      <c r="A322" s="465"/>
      <c r="B322" s="465"/>
      <c r="C322" s="465"/>
      <c r="D322" s="465"/>
      <c r="E322" s="465"/>
      <c r="F322" s="465"/>
      <c r="G322" s="465"/>
    </row>
    <row r="323" spans="1:7" ht="14.5" customHeight="1" outlineLevel="2" x14ac:dyDescent="0.35">
      <c r="A323" s="465"/>
      <c r="B323" s="465"/>
      <c r="C323" s="465"/>
      <c r="D323" s="465"/>
      <c r="E323" s="465"/>
      <c r="F323" s="465"/>
      <c r="G323" s="465"/>
    </row>
    <row r="324" spans="1:7" ht="14.5" customHeight="1" outlineLevel="2" x14ac:dyDescent="0.35">
      <c r="A324" s="465"/>
      <c r="B324" s="465"/>
      <c r="C324" s="465"/>
      <c r="D324" s="465"/>
      <c r="E324" s="465"/>
      <c r="F324" s="465"/>
      <c r="G324" s="465"/>
    </row>
    <row r="325" spans="1:7" ht="14.5" customHeight="1" outlineLevel="2" x14ac:dyDescent="0.35">
      <c r="A325" s="77">
        <f>'BD10'!A75</f>
        <v>0</v>
      </c>
      <c r="B325" s="73">
        <f>'BD10'!G75</f>
        <v>0</v>
      </c>
      <c r="C325" s="185"/>
      <c r="D325" s="185"/>
      <c r="E325" s="185"/>
      <c r="F325" s="185"/>
      <c r="G325" s="185"/>
    </row>
    <row r="326" spans="1:7" ht="14.5" customHeight="1" outlineLevel="2" x14ac:dyDescent="0.35">
      <c r="A326" s="465" t="s">
        <v>23</v>
      </c>
      <c r="B326" s="495"/>
      <c r="C326" s="465"/>
      <c r="D326" s="465"/>
      <c r="E326" s="465"/>
      <c r="F326" s="465"/>
      <c r="G326" s="465"/>
    </row>
    <row r="327" spans="1:7" ht="14.5" customHeight="1" outlineLevel="2" x14ac:dyDescent="0.35">
      <c r="A327" s="465"/>
      <c r="B327" s="465"/>
      <c r="C327" s="465"/>
      <c r="D327" s="465"/>
      <c r="E327" s="465"/>
      <c r="F327" s="465"/>
      <c r="G327" s="465"/>
    </row>
    <row r="328" spans="1:7" ht="14.5" customHeight="1" outlineLevel="2" x14ac:dyDescent="0.35">
      <c r="A328" s="465"/>
      <c r="B328" s="465"/>
      <c r="C328" s="465"/>
      <c r="D328" s="465"/>
      <c r="E328" s="465"/>
      <c r="F328" s="465"/>
      <c r="G328" s="465"/>
    </row>
    <row r="329" spans="1:7" ht="14.5" customHeight="1" outlineLevel="2" x14ac:dyDescent="0.35">
      <c r="A329" s="465"/>
      <c r="B329" s="465"/>
      <c r="C329" s="465"/>
      <c r="D329" s="465"/>
      <c r="E329" s="465"/>
      <c r="F329" s="465"/>
      <c r="G329" s="465"/>
    </row>
    <row r="330" spans="1:7" ht="14.5" customHeight="1" outlineLevel="2" x14ac:dyDescent="0.35">
      <c r="A330" s="465"/>
      <c r="B330" s="465"/>
      <c r="C330" s="465"/>
      <c r="D330" s="465"/>
      <c r="E330" s="465"/>
      <c r="F330" s="465"/>
      <c r="G330" s="465"/>
    </row>
    <row r="331" spans="1:7" ht="14.5" customHeight="1" outlineLevel="2" x14ac:dyDescent="0.35">
      <c r="A331" s="465"/>
      <c r="B331" s="465"/>
      <c r="C331" s="465"/>
      <c r="D331" s="465"/>
      <c r="E331" s="465"/>
      <c r="F331" s="465"/>
      <c r="G331" s="465"/>
    </row>
    <row r="332" spans="1:7" ht="14.5" customHeight="1" outlineLevel="2" x14ac:dyDescent="0.35">
      <c r="A332" s="465"/>
      <c r="B332" s="465"/>
      <c r="C332" s="465"/>
      <c r="D332" s="465"/>
      <c r="E332" s="465"/>
      <c r="F332" s="465"/>
      <c r="G332" s="465"/>
    </row>
    <row r="333" spans="1:7" ht="14.5" customHeight="1" outlineLevel="2" x14ac:dyDescent="0.35">
      <c r="A333" s="77">
        <f>'BD10'!A76</f>
        <v>0</v>
      </c>
      <c r="B333" s="73">
        <f>'BD10'!G76</f>
        <v>0</v>
      </c>
      <c r="C333" s="1"/>
      <c r="D333" s="1"/>
      <c r="E333" s="1"/>
      <c r="F333" s="1"/>
      <c r="G333" s="1"/>
    </row>
    <row r="334" spans="1:7" ht="14.5" customHeight="1" outlineLevel="2" x14ac:dyDescent="0.35">
      <c r="A334" s="465" t="s">
        <v>23</v>
      </c>
      <c r="B334" s="495"/>
      <c r="C334" s="465"/>
      <c r="D334" s="465"/>
      <c r="E334" s="465"/>
      <c r="F334" s="465"/>
      <c r="G334" s="465"/>
    </row>
    <row r="335" spans="1:7" ht="14.5" customHeight="1" outlineLevel="2" x14ac:dyDescent="0.35">
      <c r="A335" s="465"/>
      <c r="B335" s="465"/>
      <c r="C335" s="465"/>
      <c r="D335" s="465"/>
      <c r="E335" s="465"/>
      <c r="F335" s="465"/>
      <c r="G335" s="465"/>
    </row>
    <row r="336" spans="1:7" ht="14.5" customHeight="1" outlineLevel="2" x14ac:dyDescent="0.35">
      <c r="A336" s="465"/>
      <c r="B336" s="465"/>
      <c r="C336" s="465"/>
      <c r="D336" s="465"/>
      <c r="E336" s="465"/>
      <c r="F336" s="465"/>
      <c r="G336" s="465"/>
    </row>
    <row r="337" spans="1:7" ht="14.5" customHeight="1" outlineLevel="2" x14ac:dyDescent="0.35">
      <c r="A337" s="465"/>
      <c r="B337" s="465"/>
      <c r="C337" s="465"/>
      <c r="D337" s="465"/>
      <c r="E337" s="465"/>
      <c r="F337" s="465"/>
      <c r="G337" s="465"/>
    </row>
    <row r="338" spans="1:7" ht="14.5" customHeight="1" outlineLevel="2" x14ac:dyDescent="0.35">
      <c r="A338" s="465"/>
      <c r="B338" s="465"/>
      <c r="C338" s="465"/>
      <c r="D338" s="465"/>
      <c r="E338" s="465"/>
      <c r="F338" s="465"/>
      <c r="G338" s="465"/>
    </row>
    <row r="339" spans="1:7" ht="14.5" customHeight="1" outlineLevel="2" x14ac:dyDescent="0.35">
      <c r="A339" s="465"/>
      <c r="B339" s="465"/>
      <c r="C339" s="465"/>
      <c r="D339" s="465"/>
      <c r="E339" s="465"/>
      <c r="F339" s="465"/>
      <c r="G339" s="465"/>
    </row>
    <row r="340" spans="1:7" ht="14.5" customHeight="1" outlineLevel="2" x14ac:dyDescent="0.35">
      <c r="A340" s="465"/>
      <c r="B340" s="465"/>
      <c r="C340" s="465"/>
      <c r="D340" s="465"/>
      <c r="E340" s="465"/>
      <c r="F340" s="465"/>
      <c r="G340" s="465"/>
    </row>
    <row r="341" spans="1:7" ht="14.5" customHeight="1" outlineLevel="2" x14ac:dyDescent="0.35">
      <c r="A341" s="77">
        <f>'BD10'!A77</f>
        <v>0</v>
      </c>
      <c r="B341" s="73">
        <f>'BD10'!G77</f>
        <v>0</v>
      </c>
      <c r="C341" s="1"/>
      <c r="D341" s="1"/>
      <c r="E341" s="1"/>
      <c r="F341" s="1"/>
      <c r="G341" s="1"/>
    </row>
    <row r="342" spans="1:7" ht="14.5" customHeight="1" outlineLevel="2" x14ac:dyDescent="0.35">
      <c r="A342" s="465" t="s">
        <v>23</v>
      </c>
      <c r="B342" s="495"/>
      <c r="C342" s="465"/>
      <c r="D342" s="465"/>
      <c r="E342" s="465"/>
      <c r="F342" s="465"/>
      <c r="G342" s="465"/>
    </row>
    <row r="343" spans="1:7" ht="14.5" customHeight="1" outlineLevel="2" x14ac:dyDescent="0.35">
      <c r="A343" s="465"/>
      <c r="B343" s="465"/>
      <c r="C343" s="465"/>
      <c r="D343" s="465"/>
      <c r="E343" s="465"/>
      <c r="F343" s="465"/>
      <c r="G343" s="465"/>
    </row>
    <row r="344" spans="1:7" ht="14.5" customHeight="1" outlineLevel="2" x14ac:dyDescent="0.35">
      <c r="A344" s="465"/>
      <c r="B344" s="465"/>
      <c r="C344" s="465"/>
      <c r="D344" s="465"/>
      <c r="E344" s="465"/>
      <c r="F344" s="465"/>
      <c r="G344" s="465"/>
    </row>
    <row r="345" spans="1:7" ht="14.5" customHeight="1" outlineLevel="2" x14ac:dyDescent="0.35">
      <c r="A345" s="465"/>
      <c r="B345" s="465"/>
      <c r="C345" s="465"/>
      <c r="D345" s="465"/>
      <c r="E345" s="465"/>
      <c r="F345" s="465"/>
      <c r="G345" s="465"/>
    </row>
    <row r="346" spans="1:7" ht="14.5" customHeight="1" outlineLevel="2" x14ac:dyDescent="0.35">
      <c r="A346" s="465"/>
      <c r="B346" s="465"/>
      <c r="C346" s="465"/>
      <c r="D346" s="465"/>
      <c r="E346" s="465"/>
      <c r="F346" s="465"/>
      <c r="G346" s="465"/>
    </row>
    <row r="347" spans="1:7" ht="14.5" customHeight="1" outlineLevel="2" x14ac:dyDescent="0.35">
      <c r="A347" s="465"/>
      <c r="B347" s="465"/>
      <c r="C347" s="465"/>
      <c r="D347" s="465"/>
      <c r="E347" s="465"/>
      <c r="F347" s="465"/>
      <c r="G347" s="465"/>
    </row>
    <row r="348" spans="1:7" ht="14.5" customHeight="1" outlineLevel="2" x14ac:dyDescent="0.35">
      <c r="A348" s="465"/>
      <c r="B348" s="465"/>
      <c r="C348" s="465"/>
      <c r="D348" s="465"/>
      <c r="E348" s="465"/>
      <c r="F348" s="465"/>
      <c r="G348" s="465"/>
    </row>
    <row r="349" spans="1:7" ht="14.5" customHeight="1" outlineLevel="2" x14ac:dyDescent="0.35">
      <c r="A349" s="77">
        <f>'BD10'!A78</f>
        <v>0</v>
      </c>
      <c r="B349" s="73">
        <f>'BD10'!G78</f>
        <v>0</v>
      </c>
      <c r="C349" s="1"/>
      <c r="D349" s="1"/>
      <c r="E349" s="1"/>
      <c r="F349" s="1"/>
      <c r="G349" s="1"/>
    </row>
    <row r="350" spans="1:7" ht="14.5" customHeight="1" outlineLevel="2" x14ac:dyDescent="0.35">
      <c r="A350" s="465" t="s">
        <v>23</v>
      </c>
      <c r="B350" s="495"/>
      <c r="C350" s="465"/>
      <c r="D350" s="465"/>
      <c r="E350" s="465"/>
      <c r="F350" s="465"/>
      <c r="G350" s="465"/>
    </row>
    <row r="351" spans="1:7" ht="14.5" customHeight="1" outlineLevel="2" x14ac:dyDescent="0.35">
      <c r="A351" s="465"/>
      <c r="B351" s="465"/>
      <c r="C351" s="465"/>
      <c r="D351" s="465"/>
      <c r="E351" s="465"/>
      <c r="F351" s="465"/>
      <c r="G351" s="465"/>
    </row>
    <row r="352" spans="1:7" ht="14.5" customHeight="1" outlineLevel="2" x14ac:dyDescent="0.35">
      <c r="A352" s="465"/>
      <c r="B352" s="465"/>
      <c r="C352" s="465"/>
      <c r="D352" s="465"/>
      <c r="E352" s="465"/>
      <c r="F352" s="465"/>
      <c r="G352" s="465"/>
    </row>
    <row r="353" spans="1:7" ht="14.5" customHeight="1" outlineLevel="2" x14ac:dyDescent="0.35">
      <c r="A353" s="465"/>
      <c r="B353" s="465"/>
      <c r="C353" s="465"/>
      <c r="D353" s="465"/>
      <c r="E353" s="465"/>
      <c r="F353" s="465"/>
      <c r="G353" s="465"/>
    </row>
    <row r="354" spans="1:7" ht="14.5" customHeight="1" outlineLevel="2" x14ac:dyDescent="0.35">
      <c r="A354" s="465"/>
      <c r="B354" s="465"/>
      <c r="C354" s="465"/>
      <c r="D354" s="465"/>
      <c r="E354" s="465"/>
      <c r="F354" s="465"/>
      <c r="G354" s="465"/>
    </row>
    <row r="355" spans="1:7" ht="14.5" customHeight="1" outlineLevel="2" x14ac:dyDescent="0.35">
      <c r="A355" s="465"/>
      <c r="B355" s="465"/>
      <c r="C355" s="465"/>
      <c r="D355" s="465"/>
      <c r="E355" s="465"/>
      <c r="F355" s="465"/>
      <c r="G355" s="465"/>
    </row>
    <row r="356" spans="1:7" ht="14.5" customHeight="1" outlineLevel="2" x14ac:dyDescent="0.35">
      <c r="A356" s="465"/>
      <c r="B356" s="465"/>
      <c r="C356" s="465"/>
      <c r="D356" s="465"/>
      <c r="E356" s="465"/>
      <c r="F356" s="465"/>
      <c r="G356" s="465"/>
    </row>
    <row r="357" spans="1:7" ht="14.5" customHeight="1" outlineLevel="3" x14ac:dyDescent="0.35">
      <c r="A357" s="77">
        <f>'BD10'!A79</f>
        <v>0</v>
      </c>
      <c r="B357" s="73">
        <f>'BD10'!G79</f>
        <v>0</v>
      </c>
      <c r="C357" s="1"/>
      <c r="D357" s="1"/>
      <c r="E357" s="1"/>
      <c r="F357" s="1"/>
      <c r="G357" s="1"/>
    </row>
    <row r="358" spans="1:7" ht="14.5" customHeight="1" outlineLevel="3" x14ac:dyDescent="0.35">
      <c r="A358" s="465" t="s">
        <v>23</v>
      </c>
      <c r="B358" s="495"/>
      <c r="C358" s="465"/>
      <c r="D358" s="465"/>
      <c r="E358" s="465"/>
      <c r="F358" s="465"/>
      <c r="G358" s="465"/>
    </row>
    <row r="359" spans="1:7" ht="14.5" customHeight="1" outlineLevel="3" x14ac:dyDescent="0.35">
      <c r="A359" s="465"/>
      <c r="B359" s="465"/>
      <c r="C359" s="465"/>
      <c r="D359" s="465"/>
      <c r="E359" s="465"/>
      <c r="F359" s="465"/>
      <c r="G359" s="465"/>
    </row>
    <row r="360" spans="1:7" ht="14.5" customHeight="1" outlineLevel="3" x14ac:dyDescent="0.35">
      <c r="A360" s="465"/>
      <c r="B360" s="465"/>
      <c r="C360" s="465"/>
      <c r="D360" s="465"/>
      <c r="E360" s="465"/>
      <c r="F360" s="465"/>
      <c r="G360" s="465"/>
    </row>
    <row r="361" spans="1:7" ht="14.5" customHeight="1" outlineLevel="3" x14ac:dyDescent="0.35">
      <c r="A361" s="465"/>
      <c r="B361" s="465"/>
      <c r="C361" s="465"/>
      <c r="D361" s="465"/>
      <c r="E361" s="465"/>
      <c r="F361" s="465"/>
      <c r="G361" s="465"/>
    </row>
    <row r="362" spans="1:7" ht="14.5" customHeight="1" outlineLevel="3" x14ac:dyDescent="0.35">
      <c r="A362" s="465"/>
      <c r="B362" s="465"/>
      <c r="C362" s="465"/>
      <c r="D362" s="465"/>
      <c r="E362" s="465"/>
      <c r="F362" s="465"/>
      <c r="G362" s="465"/>
    </row>
    <row r="363" spans="1:7" ht="14.5" customHeight="1" outlineLevel="3" x14ac:dyDescent="0.35">
      <c r="A363" s="465"/>
      <c r="B363" s="465"/>
      <c r="C363" s="465"/>
      <c r="D363" s="465"/>
      <c r="E363" s="465"/>
      <c r="F363" s="465"/>
      <c r="G363" s="465"/>
    </row>
    <row r="364" spans="1:7" ht="14.5" customHeight="1" outlineLevel="3" x14ac:dyDescent="0.35">
      <c r="A364" s="465"/>
      <c r="B364" s="465"/>
      <c r="C364" s="465"/>
      <c r="D364" s="465"/>
      <c r="E364" s="465"/>
      <c r="F364" s="465"/>
      <c r="G364" s="465"/>
    </row>
    <row r="365" spans="1:7" ht="14.5" customHeight="1" outlineLevel="3" x14ac:dyDescent="0.35">
      <c r="A365" s="77">
        <f>'BD10'!A80</f>
        <v>0</v>
      </c>
      <c r="B365" s="73">
        <f>'BD10'!G80</f>
        <v>0</v>
      </c>
      <c r="C365" s="1"/>
      <c r="D365" s="1"/>
      <c r="E365" s="1"/>
      <c r="F365" s="1"/>
      <c r="G365" s="1"/>
    </row>
    <row r="366" spans="1:7" ht="14.5" customHeight="1" outlineLevel="3" x14ac:dyDescent="0.35">
      <c r="A366" s="465" t="s">
        <v>23</v>
      </c>
      <c r="B366" s="495"/>
      <c r="C366" s="465"/>
      <c r="D366" s="465"/>
      <c r="E366" s="465"/>
      <c r="F366" s="465"/>
      <c r="G366" s="465"/>
    </row>
    <row r="367" spans="1:7" ht="14.5" customHeight="1" outlineLevel="3" x14ac:dyDescent="0.35">
      <c r="A367" s="465"/>
      <c r="B367" s="465"/>
      <c r="C367" s="465"/>
      <c r="D367" s="465"/>
      <c r="E367" s="465"/>
      <c r="F367" s="465"/>
      <c r="G367" s="465"/>
    </row>
    <row r="368" spans="1:7" ht="14.5" customHeight="1" outlineLevel="3" x14ac:dyDescent="0.35">
      <c r="A368" s="465"/>
      <c r="B368" s="465"/>
      <c r="C368" s="465"/>
      <c r="D368" s="465"/>
      <c r="E368" s="465"/>
      <c r="F368" s="465"/>
      <c r="G368" s="465"/>
    </row>
    <row r="369" spans="1:7" ht="14.5" customHeight="1" outlineLevel="3" x14ac:dyDescent="0.35">
      <c r="A369" s="465"/>
      <c r="B369" s="465"/>
      <c r="C369" s="465"/>
      <c r="D369" s="465"/>
      <c r="E369" s="465"/>
      <c r="F369" s="465"/>
      <c r="G369" s="465"/>
    </row>
    <row r="370" spans="1:7" ht="14.5" customHeight="1" outlineLevel="3" x14ac:dyDescent="0.35">
      <c r="A370" s="465"/>
      <c r="B370" s="465"/>
      <c r="C370" s="465"/>
      <c r="D370" s="465"/>
      <c r="E370" s="465"/>
      <c r="F370" s="465"/>
      <c r="G370" s="465"/>
    </row>
    <row r="371" spans="1:7" ht="14.5" customHeight="1" outlineLevel="3" x14ac:dyDescent="0.35">
      <c r="A371" s="465"/>
      <c r="B371" s="465"/>
      <c r="C371" s="465"/>
      <c r="D371" s="465"/>
      <c r="E371" s="465"/>
      <c r="F371" s="465"/>
      <c r="G371" s="465"/>
    </row>
    <row r="372" spans="1:7" ht="14.5" customHeight="1" outlineLevel="3" x14ac:dyDescent="0.35">
      <c r="A372" s="465"/>
      <c r="B372" s="465"/>
      <c r="C372" s="465"/>
      <c r="D372" s="465"/>
      <c r="E372" s="465"/>
      <c r="F372" s="465"/>
      <c r="G372" s="465"/>
    </row>
    <row r="373" spans="1:7" ht="14.5" customHeight="1" outlineLevel="3" x14ac:dyDescent="0.35">
      <c r="A373" s="77">
        <f>'BD10'!A81</f>
        <v>0</v>
      </c>
      <c r="B373" s="73">
        <f>'BD10'!G81</f>
        <v>0</v>
      </c>
      <c r="C373" s="1"/>
      <c r="D373" s="1"/>
      <c r="E373" s="1"/>
      <c r="F373" s="1"/>
      <c r="G373" s="1"/>
    </row>
    <row r="374" spans="1:7" ht="14.5" customHeight="1" outlineLevel="3" x14ac:dyDescent="0.35">
      <c r="A374" s="465" t="s">
        <v>23</v>
      </c>
      <c r="B374" s="495"/>
      <c r="C374" s="465"/>
      <c r="D374" s="465"/>
      <c r="E374" s="465"/>
      <c r="F374" s="465"/>
      <c r="G374" s="465"/>
    </row>
    <row r="375" spans="1:7" ht="14.5" customHeight="1" outlineLevel="3" x14ac:dyDescent="0.35">
      <c r="A375" s="465"/>
      <c r="B375" s="465"/>
      <c r="C375" s="465"/>
      <c r="D375" s="465"/>
      <c r="E375" s="465"/>
      <c r="F375" s="465"/>
      <c r="G375" s="465"/>
    </row>
    <row r="376" spans="1:7" ht="14.5" customHeight="1" outlineLevel="3" x14ac:dyDescent="0.35">
      <c r="A376" s="465"/>
      <c r="B376" s="465"/>
      <c r="C376" s="465"/>
      <c r="D376" s="465"/>
      <c r="E376" s="465"/>
      <c r="F376" s="465"/>
      <c r="G376" s="465"/>
    </row>
    <row r="377" spans="1:7" ht="14.5" customHeight="1" outlineLevel="3" x14ac:dyDescent="0.35">
      <c r="A377" s="465"/>
      <c r="B377" s="465"/>
      <c r="C377" s="465"/>
      <c r="D377" s="465"/>
      <c r="E377" s="465"/>
      <c r="F377" s="465"/>
      <c r="G377" s="465"/>
    </row>
    <row r="378" spans="1:7" ht="14.5" customHeight="1" outlineLevel="3" x14ac:dyDescent="0.35">
      <c r="A378" s="465"/>
      <c r="B378" s="465"/>
      <c r="C378" s="465"/>
      <c r="D378" s="465"/>
      <c r="E378" s="465"/>
      <c r="F378" s="465"/>
      <c r="G378" s="465"/>
    </row>
    <row r="379" spans="1:7" ht="14.5" customHeight="1" outlineLevel="3" x14ac:dyDescent="0.35">
      <c r="A379" s="465"/>
      <c r="B379" s="465"/>
      <c r="C379" s="465"/>
      <c r="D379" s="465"/>
      <c r="E379" s="465"/>
      <c r="F379" s="465"/>
      <c r="G379" s="465"/>
    </row>
    <row r="380" spans="1:7" ht="14.5" customHeight="1" outlineLevel="3" x14ac:dyDescent="0.35">
      <c r="A380" s="465"/>
      <c r="B380" s="465"/>
      <c r="C380" s="465"/>
      <c r="D380" s="465"/>
      <c r="E380" s="465"/>
      <c r="F380" s="465"/>
      <c r="G380" s="465"/>
    </row>
    <row r="381" spans="1:7" ht="14.5" customHeight="1" outlineLevel="3" x14ac:dyDescent="0.35">
      <c r="A381" s="77">
        <f>'BD10'!A82</f>
        <v>0</v>
      </c>
      <c r="B381" s="73">
        <f>'BD10'!G82</f>
        <v>0</v>
      </c>
      <c r="C381" s="1"/>
      <c r="D381" s="1"/>
      <c r="E381" s="1"/>
      <c r="F381" s="1"/>
      <c r="G381" s="1"/>
    </row>
    <row r="382" spans="1:7" ht="14.5" customHeight="1" outlineLevel="3" x14ac:dyDescent="0.35">
      <c r="A382" s="465" t="s">
        <v>23</v>
      </c>
      <c r="B382" s="495"/>
      <c r="C382" s="465"/>
      <c r="D382" s="465"/>
      <c r="E382" s="465"/>
      <c r="F382" s="465"/>
      <c r="G382" s="465"/>
    </row>
    <row r="383" spans="1:7" ht="14.5" customHeight="1" outlineLevel="3" x14ac:dyDescent="0.35">
      <c r="A383" s="465"/>
      <c r="B383" s="465"/>
      <c r="C383" s="465"/>
      <c r="D383" s="465"/>
      <c r="E383" s="465"/>
      <c r="F383" s="465"/>
      <c r="G383" s="465"/>
    </row>
    <row r="384" spans="1:7" ht="14.5" customHeight="1" outlineLevel="3" x14ac:dyDescent="0.35">
      <c r="A384" s="465"/>
      <c r="B384" s="465"/>
      <c r="C384" s="465"/>
      <c r="D384" s="465"/>
      <c r="E384" s="465"/>
      <c r="F384" s="465"/>
      <c r="G384" s="465"/>
    </row>
    <row r="385" spans="1:7" ht="14.5" customHeight="1" outlineLevel="3" x14ac:dyDescent="0.35">
      <c r="A385" s="465"/>
      <c r="B385" s="465"/>
      <c r="C385" s="465"/>
      <c r="D385" s="465"/>
      <c r="E385" s="465"/>
      <c r="F385" s="465"/>
      <c r="G385" s="465"/>
    </row>
    <row r="386" spans="1:7" ht="14.5" customHeight="1" outlineLevel="3" x14ac:dyDescent="0.35">
      <c r="A386" s="465"/>
      <c r="B386" s="465"/>
      <c r="C386" s="465"/>
      <c r="D386" s="465"/>
      <c r="E386" s="465"/>
      <c r="F386" s="465"/>
      <c r="G386" s="465"/>
    </row>
    <row r="387" spans="1:7" ht="14.5" customHeight="1" outlineLevel="3" x14ac:dyDescent="0.35">
      <c r="A387" s="465"/>
      <c r="B387" s="465"/>
      <c r="C387" s="465"/>
      <c r="D387" s="465"/>
      <c r="E387" s="465"/>
      <c r="F387" s="465"/>
      <c r="G387" s="465"/>
    </row>
    <row r="388" spans="1:7" ht="14.5" customHeight="1" outlineLevel="3" x14ac:dyDescent="0.35">
      <c r="A388" s="465"/>
      <c r="B388" s="465"/>
      <c r="C388" s="465"/>
      <c r="D388" s="465"/>
      <c r="E388" s="465"/>
      <c r="F388" s="465"/>
      <c r="G388" s="465"/>
    </row>
    <row r="389" spans="1:7" ht="14.5" customHeight="1" outlineLevel="3" x14ac:dyDescent="0.35">
      <c r="A389" s="77">
        <f>'BD10'!A83</f>
        <v>0</v>
      </c>
      <c r="B389" s="73">
        <f>'BD10'!G83</f>
        <v>0</v>
      </c>
      <c r="C389" s="1"/>
      <c r="D389" s="1"/>
      <c r="E389" s="1"/>
      <c r="F389" s="1"/>
      <c r="G389" s="1"/>
    </row>
    <row r="390" spans="1:7" ht="14.5" customHeight="1" outlineLevel="3" x14ac:dyDescent="0.35">
      <c r="A390" s="465" t="s">
        <v>23</v>
      </c>
      <c r="B390" s="495"/>
      <c r="C390" s="465"/>
      <c r="D390" s="465"/>
      <c r="E390" s="465"/>
      <c r="F390" s="465"/>
      <c r="G390" s="465"/>
    </row>
    <row r="391" spans="1:7" ht="14.5" customHeight="1" outlineLevel="3" x14ac:dyDescent="0.35">
      <c r="A391" s="465"/>
      <c r="B391" s="465"/>
      <c r="C391" s="465"/>
      <c r="D391" s="465"/>
      <c r="E391" s="465"/>
      <c r="F391" s="465"/>
      <c r="G391" s="465"/>
    </row>
    <row r="392" spans="1:7" ht="14.5" customHeight="1" outlineLevel="3" x14ac:dyDescent="0.35">
      <c r="A392" s="465"/>
      <c r="B392" s="465"/>
      <c r="C392" s="465"/>
      <c r="D392" s="465"/>
      <c r="E392" s="465"/>
      <c r="F392" s="465"/>
      <c r="G392" s="465"/>
    </row>
    <row r="393" spans="1:7" ht="14.5" customHeight="1" outlineLevel="3" x14ac:dyDescent="0.35">
      <c r="A393" s="465"/>
      <c r="B393" s="465"/>
      <c r="C393" s="465"/>
      <c r="D393" s="465"/>
      <c r="E393" s="465"/>
      <c r="F393" s="465"/>
      <c r="G393" s="465"/>
    </row>
    <row r="394" spans="1:7" ht="14.5" customHeight="1" outlineLevel="3" x14ac:dyDescent="0.35">
      <c r="A394" s="465"/>
      <c r="B394" s="465"/>
      <c r="C394" s="465"/>
      <c r="D394" s="465"/>
      <c r="E394" s="465"/>
      <c r="F394" s="465"/>
      <c r="G394" s="465"/>
    </row>
    <row r="395" spans="1:7" ht="14.5" customHeight="1" outlineLevel="3" x14ac:dyDescent="0.35">
      <c r="A395" s="465"/>
      <c r="B395" s="465"/>
      <c r="C395" s="465"/>
      <c r="D395" s="465"/>
      <c r="E395" s="465"/>
      <c r="F395" s="465"/>
      <c r="G395" s="465"/>
    </row>
    <row r="396" spans="1:7" ht="14.5" customHeight="1" outlineLevel="3" x14ac:dyDescent="0.35">
      <c r="A396" s="465"/>
      <c r="B396" s="465"/>
      <c r="C396" s="465"/>
      <c r="D396" s="465"/>
      <c r="E396" s="465"/>
      <c r="F396" s="465"/>
      <c r="G396" s="465"/>
    </row>
    <row r="397" spans="1:7" ht="14.5" customHeight="1" outlineLevel="4" x14ac:dyDescent="0.35">
      <c r="A397" s="77">
        <f>'BD10'!A84</f>
        <v>0</v>
      </c>
      <c r="B397" s="73">
        <f>'BD10'!G84</f>
        <v>0</v>
      </c>
      <c r="C397" s="1"/>
      <c r="D397" s="1"/>
      <c r="E397" s="1"/>
      <c r="F397" s="1"/>
      <c r="G397" s="1"/>
    </row>
    <row r="398" spans="1:7" ht="14.5" customHeight="1" outlineLevel="4" x14ac:dyDescent="0.35">
      <c r="A398" s="465" t="s">
        <v>23</v>
      </c>
      <c r="B398" s="495"/>
      <c r="C398" s="465"/>
      <c r="D398" s="465"/>
      <c r="E398" s="465"/>
      <c r="F398" s="465"/>
      <c r="G398" s="465"/>
    </row>
    <row r="399" spans="1:7" ht="14.5" customHeight="1" outlineLevel="4" x14ac:dyDescent="0.35">
      <c r="A399" s="465"/>
      <c r="B399" s="465"/>
      <c r="C399" s="465"/>
      <c r="D399" s="465"/>
      <c r="E399" s="465"/>
      <c r="F399" s="465"/>
      <c r="G399" s="465"/>
    </row>
    <row r="400" spans="1:7" ht="14.5" customHeight="1" outlineLevel="4" x14ac:dyDescent="0.35">
      <c r="A400" s="465"/>
      <c r="B400" s="465"/>
      <c r="C400" s="465"/>
      <c r="D400" s="465"/>
      <c r="E400" s="465"/>
      <c r="F400" s="465"/>
      <c r="G400" s="465"/>
    </row>
    <row r="401" spans="1:7" ht="14.5" customHeight="1" outlineLevel="4" x14ac:dyDescent="0.35">
      <c r="A401" s="465"/>
      <c r="B401" s="465"/>
      <c r="C401" s="465"/>
      <c r="D401" s="465"/>
      <c r="E401" s="465"/>
      <c r="F401" s="465"/>
      <c r="G401" s="465"/>
    </row>
    <row r="402" spans="1:7" ht="14.5" customHeight="1" outlineLevel="4" x14ac:dyDescent="0.35">
      <c r="A402" s="465"/>
      <c r="B402" s="465"/>
      <c r="C402" s="465"/>
      <c r="D402" s="465"/>
      <c r="E402" s="465"/>
      <c r="F402" s="465"/>
      <c r="G402" s="465"/>
    </row>
    <row r="403" spans="1:7" ht="14.5" customHeight="1" outlineLevel="4" x14ac:dyDescent="0.35">
      <c r="A403" s="465"/>
      <c r="B403" s="465"/>
      <c r="C403" s="465"/>
      <c r="D403" s="465"/>
      <c r="E403" s="465"/>
      <c r="F403" s="465"/>
      <c r="G403" s="465"/>
    </row>
    <row r="404" spans="1:7" ht="14.5" customHeight="1" outlineLevel="4" x14ac:dyDescent="0.35">
      <c r="A404" s="465"/>
      <c r="B404" s="465"/>
      <c r="C404" s="465"/>
      <c r="D404" s="465"/>
      <c r="E404" s="465"/>
      <c r="F404" s="465"/>
      <c r="G404" s="465"/>
    </row>
    <row r="405" spans="1:7" ht="14.5" customHeight="1" outlineLevel="4" x14ac:dyDescent="0.35">
      <c r="A405" s="77">
        <f>'BD10'!A85</f>
        <v>0</v>
      </c>
      <c r="B405" s="73">
        <f>'BD10'!G85</f>
        <v>0</v>
      </c>
      <c r="C405" s="1"/>
      <c r="D405" s="1"/>
      <c r="E405" s="1"/>
      <c r="F405" s="1"/>
      <c r="G405" s="1"/>
    </row>
    <row r="406" spans="1:7" ht="14.5" customHeight="1" outlineLevel="4" x14ac:dyDescent="0.35">
      <c r="A406" s="465" t="s">
        <v>23</v>
      </c>
      <c r="B406" s="495"/>
      <c r="C406" s="465"/>
      <c r="D406" s="465"/>
      <c r="E406" s="465"/>
      <c r="F406" s="465"/>
      <c r="G406" s="465"/>
    </row>
    <row r="407" spans="1:7" ht="14.5" customHeight="1" outlineLevel="4" x14ac:dyDescent="0.35">
      <c r="A407" s="465"/>
      <c r="B407" s="465"/>
      <c r="C407" s="465"/>
      <c r="D407" s="465"/>
      <c r="E407" s="465"/>
      <c r="F407" s="465"/>
      <c r="G407" s="465"/>
    </row>
    <row r="408" spans="1:7" ht="14.5" customHeight="1" outlineLevel="4" x14ac:dyDescent="0.35">
      <c r="A408" s="465"/>
      <c r="B408" s="465"/>
      <c r="C408" s="465"/>
      <c r="D408" s="465"/>
      <c r="E408" s="465"/>
      <c r="F408" s="465"/>
      <c r="G408" s="465"/>
    </row>
    <row r="409" spans="1:7" ht="14.5" customHeight="1" outlineLevel="4" x14ac:dyDescent="0.35">
      <c r="A409" s="465"/>
      <c r="B409" s="465"/>
      <c r="C409" s="465"/>
      <c r="D409" s="465"/>
      <c r="E409" s="465"/>
      <c r="F409" s="465"/>
      <c r="G409" s="465"/>
    </row>
    <row r="410" spans="1:7" ht="14.5" customHeight="1" outlineLevel="4" x14ac:dyDescent="0.35">
      <c r="A410" s="465"/>
      <c r="B410" s="465"/>
      <c r="C410" s="465"/>
      <c r="D410" s="465"/>
      <c r="E410" s="465"/>
      <c r="F410" s="465"/>
      <c r="G410" s="465"/>
    </row>
    <row r="411" spans="1:7" ht="14.5" customHeight="1" outlineLevel="4" x14ac:dyDescent="0.35">
      <c r="A411" s="465"/>
      <c r="B411" s="465"/>
      <c r="C411" s="465"/>
      <c r="D411" s="465"/>
      <c r="E411" s="465"/>
      <c r="F411" s="465"/>
      <c r="G411" s="465"/>
    </row>
    <row r="412" spans="1:7" ht="14.5" customHeight="1" outlineLevel="4" x14ac:dyDescent="0.35">
      <c r="A412" s="465"/>
      <c r="B412" s="465"/>
      <c r="C412" s="465"/>
      <c r="D412" s="465"/>
      <c r="E412" s="465"/>
      <c r="F412" s="465"/>
      <c r="G412" s="465"/>
    </row>
    <row r="413" spans="1:7" ht="14.5" customHeight="1" outlineLevel="4" x14ac:dyDescent="0.35">
      <c r="A413" s="77">
        <f>'BD10'!A86</f>
        <v>0</v>
      </c>
      <c r="B413" s="73">
        <f>'BD10'!G86</f>
        <v>0</v>
      </c>
      <c r="C413" s="1"/>
      <c r="D413" s="1"/>
      <c r="E413" s="1"/>
      <c r="F413" s="1"/>
      <c r="G413" s="1"/>
    </row>
    <row r="414" spans="1:7" ht="14.5" customHeight="1" outlineLevel="4" x14ac:dyDescent="0.35">
      <c r="A414" s="465" t="s">
        <v>23</v>
      </c>
      <c r="B414" s="495"/>
      <c r="C414" s="465"/>
      <c r="D414" s="465"/>
      <c r="E414" s="465"/>
      <c r="F414" s="465"/>
      <c r="G414" s="465"/>
    </row>
    <row r="415" spans="1:7" ht="14.5" customHeight="1" outlineLevel="4" x14ac:dyDescent="0.35">
      <c r="A415" s="465"/>
      <c r="B415" s="465"/>
      <c r="C415" s="465"/>
      <c r="D415" s="465"/>
      <c r="E415" s="465"/>
      <c r="F415" s="465"/>
      <c r="G415" s="465"/>
    </row>
    <row r="416" spans="1:7" ht="14.5" customHeight="1" outlineLevel="4" x14ac:dyDescent="0.35">
      <c r="A416" s="465"/>
      <c r="B416" s="465"/>
      <c r="C416" s="465"/>
      <c r="D416" s="465"/>
      <c r="E416" s="465"/>
      <c r="F416" s="465"/>
      <c r="G416" s="465"/>
    </row>
    <row r="417" spans="1:7" ht="14.5" customHeight="1" outlineLevel="4" x14ac:dyDescent="0.35">
      <c r="A417" s="465"/>
      <c r="B417" s="465"/>
      <c r="C417" s="465"/>
      <c r="D417" s="465"/>
      <c r="E417" s="465"/>
      <c r="F417" s="465"/>
      <c r="G417" s="465"/>
    </row>
    <row r="418" spans="1:7" ht="14.5" customHeight="1" outlineLevel="4" x14ac:dyDescent="0.35">
      <c r="A418" s="465"/>
      <c r="B418" s="465"/>
      <c r="C418" s="465"/>
      <c r="D418" s="465"/>
      <c r="E418" s="465"/>
      <c r="F418" s="465"/>
      <c r="G418" s="465"/>
    </row>
    <row r="419" spans="1:7" ht="14.5" customHeight="1" outlineLevel="4" x14ac:dyDescent="0.35">
      <c r="A419" s="465"/>
      <c r="B419" s="465"/>
      <c r="C419" s="465"/>
      <c r="D419" s="465"/>
      <c r="E419" s="465"/>
      <c r="F419" s="465"/>
      <c r="G419" s="465"/>
    </row>
    <row r="420" spans="1:7" ht="14.5" customHeight="1" outlineLevel="4" x14ac:dyDescent="0.35">
      <c r="A420" s="465"/>
      <c r="B420" s="465"/>
      <c r="C420" s="465"/>
      <c r="D420" s="465"/>
      <c r="E420" s="465"/>
      <c r="F420" s="465"/>
      <c r="G420" s="465"/>
    </row>
    <row r="421" spans="1:7" ht="14.5" customHeight="1" outlineLevel="4" x14ac:dyDescent="0.35">
      <c r="A421" s="77">
        <f>'BD10'!A87</f>
        <v>0</v>
      </c>
      <c r="B421" s="73">
        <f>'BD10'!G87</f>
        <v>0</v>
      </c>
      <c r="C421" s="1"/>
      <c r="D421" s="1"/>
      <c r="E421" s="1"/>
      <c r="F421" s="1"/>
      <c r="G421" s="1"/>
    </row>
    <row r="422" spans="1:7" ht="14.5" customHeight="1" outlineLevel="4" x14ac:dyDescent="0.35">
      <c r="A422" s="465" t="s">
        <v>23</v>
      </c>
      <c r="B422" s="495"/>
      <c r="C422" s="465"/>
      <c r="D422" s="465"/>
      <c r="E422" s="465"/>
      <c r="F422" s="465"/>
      <c r="G422" s="465"/>
    </row>
    <row r="423" spans="1:7" ht="14.5" customHeight="1" outlineLevel="4" x14ac:dyDescent="0.35">
      <c r="A423" s="465"/>
      <c r="B423" s="465"/>
      <c r="C423" s="465"/>
      <c r="D423" s="465"/>
      <c r="E423" s="465"/>
      <c r="F423" s="465"/>
      <c r="G423" s="465"/>
    </row>
    <row r="424" spans="1:7" ht="14.5" customHeight="1" outlineLevel="4" x14ac:dyDescent="0.35">
      <c r="A424" s="465"/>
      <c r="B424" s="465"/>
      <c r="C424" s="465"/>
      <c r="D424" s="465"/>
      <c r="E424" s="465"/>
      <c r="F424" s="465"/>
      <c r="G424" s="465"/>
    </row>
    <row r="425" spans="1:7" ht="14.5" customHeight="1" outlineLevel="4" x14ac:dyDescent="0.35">
      <c r="A425" s="465"/>
      <c r="B425" s="465"/>
      <c r="C425" s="465"/>
      <c r="D425" s="465"/>
      <c r="E425" s="465"/>
      <c r="F425" s="465"/>
      <c r="G425" s="465"/>
    </row>
    <row r="426" spans="1:7" ht="14.5" customHeight="1" outlineLevel="4" x14ac:dyDescent="0.35">
      <c r="A426" s="465"/>
      <c r="B426" s="465"/>
      <c r="C426" s="465"/>
      <c r="D426" s="465"/>
      <c r="E426" s="465"/>
      <c r="F426" s="465"/>
      <c r="G426" s="465"/>
    </row>
    <row r="427" spans="1:7" ht="14.5" customHeight="1" outlineLevel="4" x14ac:dyDescent="0.35">
      <c r="A427" s="465"/>
      <c r="B427" s="465"/>
      <c r="C427" s="465"/>
      <c r="D427" s="465"/>
      <c r="E427" s="465"/>
      <c r="F427" s="465"/>
      <c r="G427" s="465"/>
    </row>
    <row r="428" spans="1:7" ht="14.5" customHeight="1" outlineLevel="4" x14ac:dyDescent="0.35">
      <c r="A428" s="465"/>
      <c r="B428" s="465"/>
      <c r="C428" s="465"/>
      <c r="D428" s="465"/>
      <c r="E428" s="465"/>
      <c r="F428" s="465"/>
      <c r="G428" s="465"/>
    </row>
    <row r="429" spans="1:7" ht="14.5" customHeight="1" outlineLevel="4" x14ac:dyDescent="0.35">
      <c r="A429" s="77">
        <f>'BD10'!A88</f>
        <v>0</v>
      </c>
      <c r="B429" s="73">
        <f>'BD10'!G88</f>
        <v>0</v>
      </c>
      <c r="C429" s="1"/>
      <c r="D429" s="1"/>
      <c r="E429" s="1"/>
      <c r="F429" s="1"/>
      <c r="G429" s="1"/>
    </row>
    <row r="430" spans="1:7" ht="14.5" customHeight="1" outlineLevel="4" x14ac:dyDescent="0.35">
      <c r="A430" s="465" t="s">
        <v>23</v>
      </c>
      <c r="B430" s="495"/>
      <c r="C430" s="465"/>
      <c r="D430" s="465"/>
      <c r="E430" s="465"/>
      <c r="F430" s="465"/>
      <c r="G430" s="465"/>
    </row>
    <row r="431" spans="1:7" ht="14.5" customHeight="1" outlineLevel="4" x14ac:dyDescent="0.35">
      <c r="A431" s="465"/>
      <c r="B431" s="465"/>
      <c r="C431" s="465"/>
      <c r="D431" s="465"/>
      <c r="E431" s="465"/>
      <c r="F431" s="465"/>
      <c r="G431" s="465"/>
    </row>
    <row r="432" spans="1:7" ht="14.5" customHeight="1" outlineLevel="4" x14ac:dyDescent="0.35">
      <c r="A432" s="465"/>
      <c r="B432" s="465"/>
      <c r="C432" s="465"/>
      <c r="D432" s="465"/>
      <c r="E432" s="465"/>
      <c r="F432" s="465"/>
      <c r="G432" s="465"/>
    </row>
    <row r="433" spans="1:7" ht="14.5" customHeight="1" outlineLevel="4" x14ac:dyDescent="0.35">
      <c r="A433" s="465"/>
      <c r="B433" s="465"/>
      <c r="C433" s="465"/>
      <c r="D433" s="465"/>
      <c r="E433" s="465"/>
      <c r="F433" s="465"/>
      <c r="G433" s="465"/>
    </row>
    <row r="434" spans="1:7" ht="14.5" customHeight="1" outlineLevel="4" x14ac:dyDescent="0.35">
      <c r="A434" s="465"/>
      <c r="B434" s="465"/>
      <c r="C434" s="465"/>
      <c r="D434" s="465"/>
      <c r="E434" s="465"/>
      <c r="F434" s="465"/>
      <c r="G434" s="465"/>
    </row>
    <row r="435" spans="1:7" ht="14.5" customHeight="1" outlineLevel="4" x14ac:dyDescent="0.35">
      <c r="A435" s="465"/>
      <c r="B435" s="465"/>
      <c r="C435" s="465"/>
      <c r="D435" s="465"/>
      <c r="E435" s="465"/>
      <c r="F435" s="465"/>
      <c r="G435" s="465"/>
    </row>
    <row r="436" spans="1:7" ht="14.5" customHeight="1" outlineLevel="4" x14ac:dyDescent="0.35">
      <c r="A436" s="465"/>
      <c r="B436" s="465"/>
      <c r="C436" s="465"/>
      <c r="D436" s="465"/>
      <c r="E436" s="465"/>
      <c r="F436" s="465"/>
      <c r="G436" s="465"/>
    </row>
    <row r="437" spans="1:7" ht="14.5" customHeight="1" outlineLevel="5" x14ac:dyDescent="0.35">
      <c r="A437" s="77">
        <f>'BD10'!A89</f>
        <v>0</v>
      </c>
      <c r="B437" s="73">
        <f>'BD10'!G89</f>
        <v>0</v>
      </c>
      <c r="C437" s="1"/>
      <c r="D437" s="1"/>
      <c r="E437" s="1"/>
      <c r="F437" s="1"/>
      <c r="G437" s="1"/>
    </row>
    <row r="438" spans="1:7" ht="14.5" customHeight="1" outlineLevel="5" x14ac:dyDescent="0.35">
      <c r="A438" s="465" t="s">
        <v>23</v>
      </c>
      <c r="B438" s="495"/>
      <c r="C438" s="465"/>
      <c r="D438" s="465"/>
      <c r="E438" s="465"/>
      <c r="F438" s="465"/>
      <c r="G438" s="465"/>
    </row>
    <row r="439" spans="1:7" ht="14.5" customHeight="1" outlineLevel="5" x14ac:dyDescent="0.35">
      <c r="A439" s="465"/>
      <c r="B439" s="465"/>
      <c r="C439" s="465"/>
      <c r="D439" s="465"/>
      <c r="E439" s="465"/>
      <c r="F439" s="465"/>
      <c r="G439" s="465"/>
    </row>
    <row r="440" spans="1:7" ht="14.5" customHeight="1" outlineLevel="5" x14ac:dyDescent="0.35">
      <c r="A440" s="465"/>
      <c r="B440" s="465"/>
      <c r="C440" s="465"/>
      <c r="D440" s="465"/>
      <c r="E440" s="465"/>
      <c r="F440" s="465"/>
      <c r="G440" s="465"/>
    </row>
    <row r="441" spans="1:7" ht="14.5" customHeight="1" outlineLevel="5" x14ac:dyDescent="0.35">
      <c r="A441" s="465"/>
      <c r="B441" s="465"/>
      <c r="C441" s="465"/>
      <c r="D441" s="465"/>
      <c r="E441" s="465"/>
      <c r="F441" s="465"/>
      <c r="G441" s="465"/>
    </row>
    <row r="442" spans="1:7" ht="14.5" customHeight="1" outlineLevel="5" x14ac:dyDescent="0.35">
      <c r="A442" s="465"/>
      <c r="B442" s="465"/>
      <c r="C442" s="465"/>
      <c r="D442" s="465"/>
      <c r="E442" s="465"/>
      <c r="F442" s="465"/>
      <c r="G442" s="465"/>
    </row>
    <row r="443" spans="1:7" ht="14.5" customHeight="1" outlineLevel="5" x14ac:dyDescent="0.35">
      <c r="A443" s="465"/>
      <c r="B443" s="465"/>
      <c r="C443" s="465"/>
      <c r="D443" s="465"/>
      <c r="E443" s="465"/>
      <c r="F443" s="465"/>
      <c r="G443" s="465"/>
    </row>
    <row r="444" spans="1:7" ht="14.5" customHeight="1" outlineLevel="5" x14ac:dyDescent="0.35">
      <c r="A444" s="465"/>
      <c r="B444" s="465"/>
      <c r="C444" s="465"/>
      <c r="D444" s="465"/>
      <c r="E444" s="465"/>
      <c r="F444" s="465"/>
      <c r="G444" s="465"/>
    </row>
    <row r="445" spans="1:7" ht="14.5" customHeight="1" outlineLevel="5" x14ac:dyDescent="0.35">
      <c r="A445" s="77">
        <f>'BD10'!A90</f>
        <v>0</v>
      </c>
      <c r="B445" s="73">
        <f>'BD10'!G90</f>
        <v>0</v>
      </c>
      <c r="C445" s="1"/>
      <c r="D445" s="1"/>
      <c r="E445" s="1"/>
      <c r="F445" s="1"/>
      <c r="G445" s="1"/>
    </row>
    <row r="446" spans="1:7" ht="14.5" customHeight="1" outlineLevel="5" x14ac:dyDescent="0.35">
      <c r="A446" s="465" t="s">
        <v>23</v>
      </c>
      <c r="B446" s="495"/>
      <c r="C446" s="465"/>
      <c r="D446" s="465"/>
      <c r="E446" s="465"/>
      <c r="F446" s="465"/>
      <c r="G446" s="465"/>
    </row>
    <row r="447" spans="1:7" ht="14.5" customHeight="1" outlineLevel="5" x14ac:dyDescent="0.35">
      <c r="A447" s="465"/>
      <c r="B447" s="465"/>
      <c r="C447" s="465"/>
      <c r="D447" s="465"/>
      <c r="E447" s="465"/>
      <c r="F447" s="465"/>
      <c r="G447" s="465"/>
    </row>
    <row r="448" spans="1:7" ht="14.5" customHeight="1" outlineLevel="5" x14ac:dyDescent="0.35">
      <c r="A448" s="465"/>
      <c r="B448" s="465"/>
      <c r="C448" s="465"/>
      <c r="D448" s="465"/>
      <c r="E448" s="465"/>
      <c r="F448" s="465"/>
      <c r="G448" s="465"/>
    </row>
    <row r="449" spans="1:7" ht="14.5" customHeight="1" outlineLevel="5" x14ac:dyDescent="0.35">
      <c r="A449" s="465"/>
      <c r="B449" s="465"/>
      <c r="C449" s="465"/>
      <c r="D449" s="465"/>
      <c r="E449" s="465"/>
      <c r="F449" s="465"/>
      <c r="G449" s="465"/>
    </row>
    <row r="450" spans="1:7" ht="14.5" customHeight="1" outlineLevel="5" x14ac:dyDescent="0.35">
      <c r="A450" s="465"/>
      <c r="B450" s="465"/>
      <c r="C450" s="465"/>
      <c r="D450" s="465"/>
      <c r="E450" s="465"/>
      <c r="F450" s="465"/>
      <c r="G450" s="465"/>
    </row>
    <row r="451" spans="1:7" ht="14.5" customHeight="1" outlineLevel="5" x14ac:dyDescent="0.35">
      <c r="A451" s="465"/>
      <c r="B451" s="465"/>
      <c r="C451" s="465"/>
      <c r="D451" s="465"/>
      <c r="E451" s="465"/>
      <c r="F451" s="465"/>
      <c r="G451" s="465"/>
    </row>
    <row r="452" spans="1:7" ht="14.5" customHeight="1" outlineLevel="5" x14ac:dyDescent="0.35">
      <c r="A452" s="465"/>
      <c r="B452" s="465"/>
      <c r="C452" s="465"/>
      <c r="D452" s="465"/>
      <c r="E452" s="465"/>
      <c r="F452" s="465"/>
      <c r="G452" s="465"/>
    </row>
    <row r="453" spans="1:7" ht="14.5" customHeight="1" outlineLevel="5" x14ac:dyDescent="0.35">
      <c r="A453" s="77">
        <f>'BD10'!A91</f>
        <v>0</v>
      </c>
      <c r="B453" s="73">
        <f>'BD10'!G91</f>
        <v>0</v>
      </c>
      <c r="C453" s="1"/>
      <c r="D453" s="1"/>
      <c r="E453" s="1"/>
      <c r="F453" s="1"/>
      <c r="G453" s="1"/>
    </row>
    <row r="454" spans="1:7" ht="14.5" customHeight="1" outlineLevel="5" x14ac:dyDescent="0.35">
      <c r="A454" s="465" t="s">
        <v>23</v>
      </c>
      <c r="B454" s="495"/>
      <c r="C454" s="465"/>
      <c r="D454" s="465"/>
      <c r="E454" s="465"/>
      <c r="F454" s="465"/>
      <c r="G454" s="465"/>
    </row>
    <row r="455" spans="1:7" ht="14.5" customHeight="1" outlineLevel="5" x14ac:dyDescent="0.35">
      <c r="A455" s="465"/>
      <c r="B455" s="465"/>
      <c r="C455" s="465"/>
      <c r="D455" s="465"/>
      <c r="E455" s="465"/>
      <c r="F455" s="465"/>
      <c r="G455" s="465"/>
    </row>
    <row r="456" spans="1:7" ht="14.5" customHeight="1" outlineLevel="5" x14ac:dyDescent="0.35">
      <c r="A456" s="465"/>
      <c r="B456" s="465"/>
      <c r="C456" s="465"/>
      <c r="D456" s="465"/>
      <c r="E456" s="465"/>
      <c r="F456" s="465"/>
      <c r="G456" s="465"/>
    </row>
    <row r="457" spans="1:7" ht="14.5" customHeight="1" outlineLevel="5" x14ac:dyDescent="0.35">
      <c r="A457" s="465"/>
      <c r="B457" s="465"/>
      <c r="C457" s="465"/>
      <c r="D457" s="465"/>
      <c r="E457" s="465"/>
      <c r="F457" s="465"/>
      <c r="G457" s="465"/>
    </row>
    <row r="458" spans="1:7" ht="14.5" customHeight="1" outlineLevel="5" x14ac:dyDescent="0.35">
      <c r="A458" s="465"/>
      <c r="B458" s="465"/>
      <c r="C458" s="465"/>
      <c r="D458" s="465"/>
      <c r="E458" s="465"/>
      <c r="F458" s="465"/>
      <c r="G458" s="465"/>
    </row>
    <row r="459" spans="1:7" ht="14.5" customHeight="1" outlineLevel="5" x14ac:dyDescent="0.35">
      <c r="A459" s="465"/>
      <c r="B459" s="465"/>
      <c r="C459" s="465"/>
      <c r="D459" s="465"/>
      <c r="E459" s="465"/>
      <c r="F459" s="465"/>
      <c r="G459" s="465"/>
    </row>
    <row r="460" spans="1:7" ht="14.5" customHeight="1" outlineLevel="5" x14ac:dyDescent="0.35">
      <c r="A460" s="465"/>
      <c r="B460" s="465"/>
      <c r="C460" s="465"/>
      <c r="D460" s="465"/>
      <c r="E460" s="465"/>
      <c r="F460" s="465"/>
      <c r="G460" s="465"/>
    </row>
    <row r="461" spans="1:7" ht="14.5" customHeight="1" outlineLevel="5" x14ac:dyDescent="0.35">
      <c r="A461" s="77">
        <f>'BD10'!A92</f>
        <v>0</v>
      </c>
      <c r="B461" s="73">
        <f>'BD10'!G92</f>
        <v>0</v>
      </c>
      <c r="C461" s="1"/>
      <c r="D461" s="1"/>
      <c r="E461" s="1"/>
      <c r="F461" s="1"/>
      <c r="G461" s="1"/>
    </row>
    <row r="462" spans="1:7" ht="14.5" customHeight="1" outlineLevel="5" x14ac:dyDescent="0.35">
      <c r="A462" s="465" t="s">
        <v>23</v>
      </c>
      <c r="B462" s="495"/>
      <c r="C462" s="465"/>
      <c r="D462" s="465"/>
      <c r="E462" s="465"/>
      <c r="F462" s="465"/>
      <c r="G462" s="465"/>
    </row>
    <row r="463" spans="1:7" ht="14.5" customHeight="1" outlineLevel="5" x14ac:dyDescent="0.35">
      <c r="A463" s="465"/>
      <c r="B463" s="465"/>
      <c r="C463" s="465"/>
      <c r="D463" s="465"/>
      <c r="E463" s="465"/>
      <c r="F463" s="465"/>
      <c r="G463" s="465"/>
    </row>
    <row r="464" spans="1:7" ht="14.5" customHeight="1" outlineLevel="5" x14ac:dyDescent="0.35">
      <c r="A464" s="465"/>
      <c r="B464" s="465"/>
      <c r="C464" s="465"/>
      <c r="D464" s="465"/>
      <c r="E464" s="465"/>
      <c r="F464" s="465"/>
      <c r="G464" s="465"/>
    </row>
    <row r="465" spans="1:7" ht="14.5" customHeight="1" outlineLevel="5" x14ac:dyDescent="0.35">
      <c r="A465" s="465"/>
      <c r="B465" s="465"/>
      <c r="C465" s="465"/>
      <c r="D465" s="465"/>
      <c r="E465" s="465"/>
      <c r="F465" s="465"/>
      <c r="G465" s="465"/>
    </row>
    <row r="466" spans="1:7" ht="14.5" customHeight="1" outlineLevel="5" x14ac:dyDescent="0.35">
      <c r="A466" s="465"/>
      <c r="B466" s="465"/>
      <c r="C466" s="465"/>
      <c r="D466" s="465"/>
      <c r="E466" s="465"/>
      <c r="F466" s="465"/>
      <c r="G466" s="465"/>
    </row>
    <row r="467" spans="1:7" ht="14.5" customHeight="1" outlineLevel="5" x14ac:dyDescent="0.35">
      <c r="A467" s="465"/>
      <c r="B467" s="465"/>
      <c r="C467" s="465"/>
      <c r="D467" s="465"/>
      <c r="E467" s="465"/>
      <c r="F467" s="465"/>
      <c r="G467" s="465"/>
    </row>
    <row r="468" spans="1:7" ht="14.5" customHeight="1" outlineLevel="5" x14ac:dyDescent="0.35">
      <c r="A468" s="465"/>
      <c r="B468" s="465"/>
      <c r="C468" s="465"/>
      <c r="D468" s="465"/>
      <c r="E468" s="465"/>
      <c r="F468" s="465"/>
      <c r="G468" s="465"/>
    </row>
    <row r="469" spans="1:7" ht="15.5" outlineLevel="5" x14ac:dyDescent="0.35">
      <c r="A469" s="77">
        <f>'BD10'!A93</f>
        <v>0</v>
      </c>
      <c r="B469" s="73">
        <f>'BD10'!G93</f>
        <v>0</v>
      </c>
    </row>
    <row r="470" spans="1:7" outlineLevel="5" x14ac:dyDescent="0.35">
      <c r="A470" s="465" t="s">
        <v>23</v>
      </c>
      <c r="B470" s="465"/>
      <c r="C470" s="465"/>
      <c r="D470" s="465"/>
      <c r="E470" s="465"/>
      <c r="F470" s="465"/>
      <c r="G470" s="465"/>
    </row>
    <row r="471" spans="1:7" outlineLevel="5" x14ac:dyDescent="0.35">
      <c r="A471" s="465"/>
      <c r="B471" s="465"/>
      <c r="C471" s="465"/>
      <c r="D471" s="465"/>
      <c r="E471" s="465"/>
      <c r="F471" s="465"/>
      <c r="G471" s="465"/>
    </row>
    <row r="472" spans="1:7" outlineLevel="5" x14ac:dyDescent="0.35">
      <c r="A472" s="465"/>
      <c r="B472" s="465"/>
      <c r="C472" s="465"/>
      <c r="D472" s="465"/>
      <c r="E472" s="465"/>
      <c r="F472" s="465"/>
      <c r="G472" s="465"/>
    </row>
    <row r="473" spans="1:7" outlineLevel="5" x14ac:dyDescent="0.35">
      <c r="A473" s="465"/>
      <c r="B473" s="465"/>
      <c r="C473" s="465"/>
      <c r="D473" s="465"/>
      <c r="E473" s="465"/>
      <c r="F473" s="465"/>
      <c r="G473" s="465"/>
    </row>
    <row r="474" spans="1:7" outlineLevel="5" x14ac:dyDescent="0.35">
      <c r="A474" s="465"/>
      <c r="B474" s="465"/>
      <c r="C474" s="465"/>
      <c r="D474" s="465"/>
      <c r="E474" s="465"/>
      <c r="F474" s="465"/>
      <c r="G474" s="465"/>
    </row>
    <row r="475" spans="1:7" outlineLevel="5" x14ac:dyDescent="0.35">
      <c r="A475" s="465"/>
      <c r="B475" s="465"/>
      <c r="C475" s="465"/>
      <c r="D475" s="465"/>
      <c r="E475" s="465"/>
      <c r="F475" s="465"/>
      <c r="G475" s="465"/>
    </row>
    <row r="476" spans="1:7" outlineLevel="5" x14ac:dyDescent="0.35">
      <c r="A476" s="465"/>
      <c r="B476" s="465"/>
      <c r="C476" s="465"/>
      <c r="D476" s="465"/>
      <c r="E476" s="465"/>
      <c r="F476" s="465"/>
      <c r="G476" s="465"/>
    </row>
    <row r="477" spans="1:7" outlineLevel="1" x14ac:dyDescent="0.35">
      <c r="A477" s="184"/>
    </row>
    <row r="478" spans="1:7" ht="18.5" outlineLevel="1" x14ac:dyDescent="0.45">
      <c r="A478" s="514" t="s">
        <v>282</v>
      </c>
      <c r="B478" s="514"/>
      <c r="C478" s="514"/>
      <c r="D478" s="514"/>
      <c r="E478" s="514"/>
      <c r="F478" s="514"/>
      <c r="G478" s="514"/>
    </row>
    <row r="479" spans="1:7" ht="15.5" outlineLevel="2" x14ac:dyDescent="0.35">
      <c r="A479" s="515">
        <f>'BD10'!A96</f>
        <v>0</v>
      </c>
      <c r="B479" s="515"/>
      <c r="C479" s="73">
        <f>'BD10'!G96</f>
        <v>0</v>
      </c>
    </row>
    <row r="480" spans="1:7" outlineLevel="2" x14ac:dyDescent="0.35">
      <c r="A480" s="465" t="s">
        <v>284</v>
      </c>
      <c r="B480" s="465"/>
      <c r="C480" s="465"/>
      <c r="D480" s="465"/>
      <c r="E480" s="465"/>
      <c r="F480" s="465"/>
      <c r="G480" s="465"/>
    </row>
    <row r="481" spans="1:7" outlineLevel="2" x14ac:dyDescent="0.35">
      <c r="A481" s="465"/>
      <c r="B481" s="465"/>
      <c r="C481" s="465"/>
      <c r="D481" s="465"/>
      <c r="E481" s="465"/>
      <c r="F481" s="465"/>
      <c r="G481" s="465"/>
    </row>
    <row r="482" spans="1:7" outlineLevel="2" x14ac:dyDescent="0.35">
      <c r="A482" s="465"/>
      <c r="B482" s="465"/>
      <c r="C482" s="465"/>
      <c r="D482" s="465"/>
      <c r="E482" s="465"/>
      <c r="F482" s="465"/>
      <c r="G482" s="465"/>
    </row>
    <row r="483" spans="1:7" outlineLevel="2" x14ac:dyDescent="0.35">
      <c r="A483" s="465"/>
      <c r="B483" s="465"/>
      <c r="C483" s="465"/>
      <c r="D483" s="465"/>
      <c r="E483" s="465"/>
      <c r="F483" s="465"/>
      <c r="G483" s="465"/>
    </row>
    <row r="484" spans="1:7" outlineLevel="2" x14ac:dyDescent="0.35">
      <c r="A484" s="465"/>
      <c r="B484" s="465"/>
      <c r="C484" s="465"/>
      <c r="D484" s="465"/>
      <c r="E484" s="465"/>
      <c r="F484" s="465"/>
      <c r="G484" s="465"/>
    </row>
    <row r="485" spans="1:7" ht="15.5" outlineLevel="2" x14ac:dyDescent="0.35">
      <c r="A485" s="515">
        <f>'BD10'!A97</f>
        <v>0</v>
      </c>
      <c r="B485" s="515"/>
      <c r="C485" s="73">
        <f>'BD10'!G97</f>
        <v>0</v>
      </c>
    </row>
    <row r="486" spans="1:7" outlineLevel="2" x14ac:dyDescent="0.35">
      <c r="A486" s="465" t="s">
        <v>284</v>
      </c>
      <c r="B486" s="465"/>
      <c r="C486" s="465"/>
      <c r="D486" s="465"/>
      <c r="E486" s="465"/>
      <c r="F486" s="465"/>
      <c r="G486" s="465"/>
    </row>
    <row r="487" spans="1:7" outlineLevel="2" x14ac:dyDescent="0.35">
      <c r="A487" s="465"/>
      <c r="B487" s="465"/>
      <c r="C487" s="465"/>
      <c r="D487" s="465"/>
      <c r="E487" s="465"/>
      <c r="F487" s="465"/>
      <c r="G487" s="465"/>
    </row>
    <row r="488" spans="1:7" outlineLevel="2" x14ac:dyDescent="0.35">
      <c r="A488" s="465"/>
      <c r="B488" s="465"/>
      <c r="C488" s="465"/>
      <c r="D488" s="465"/>
      <c r="E488" s="465"/>
      <c r="F488" s="465"/>
      <c r="G488" s="465"/>
    </row>
    <row r="489" spans="1:7" outlineLevel="2" x14ac:dyDescent="0.35">
      <c r="A489" s="465"/>
      <c r="B489" s="465"/>
      <c r="C489" s="465"/>
      <c r="D489" s="465"/>
      <c r="E489" s="465"/>
      <c r="F489" s="465"/>
      <c r="G489" s="465"/>
    </row>
    <row r="490" spans="1:7" outlineLevel="2" x14ac:dyDescent="0.35">
      <c r="A490" s="465"/>
      <c r="B490" s="465"/>
      <c r="C490" s="465"/>
      <c r="D490" s="465"/>
      <c r="E490" s="465"/>
      <c r="F490" s="465"/>
      <c r="G490" s="465"/>
    </row>
    <row r="491" spans="1:7" ht="15.5" outlineLevel="3" x14ac:dyDescent="0.35">
      <c r="A491" s="515">
        <f>'BD10'!A98</f>
        <v>0</v>
      </c>
      <c r="B491" s="515"/>
      <c r="C491" s="73">
        <f>'BD10'!G98</f>
        <v>0</v>
      </c>
    </row>
    <row r="492" spans="1:7" outlineLevel="3" x14ac:dyDescent="0.35">
      <c r="A492" s="465" t="s">
        <v>284</v>
      </c>
      <c r="B492" s="465"/>
      <c r="C492" s="465"/>
      <c r="D492" s="465"/>
      <c r="E492" s="465"/>
      <c r="F492" s="465"/>
      <c r="G492" s="465"/>
    </row>
    <row r="493" spans="1:7" outlineLevel="3" x14ac:dyDescent="0.35">
      <c r="A493" s="465"/>
      <c r="B493" s="465"/>
      <c r="C493" s="465"/>
      <c r="D493" s="465"/>
      <c r="E493" s="465"/>
      <c r="F493" s="465"/>
      <c r="G493" s="465"/>
    </row>
    <row r="494" spans="1:7" outlineLevel="3" x14ac:dyDescent="0.35">
      <c r="A494" s="465"/>
      <c r="B494" s="465"/>
      <c r="C494" s="465"/>
      <c r="D494" s="465"/>
      <c r="E494" s="465"/>
      <c r="F494" s="465"/>
      <c r="G494" s="465"/>
    </row>
    <row r="495" spans="1:7" outlineLevel="3" x14ac:dyDescent="0.35">
      <c r="A495" s="465"/>
      <c r="B495" s="465"/>
      <c r="C495" s="465"/>
      <c r="D495" s="465"/>
      <c r="E495" s="465"/>
      <c r="F495" s="465"/>
      <c r="G495" s="465"/>
    </row>
    <row r="496" spans="1:7" outlineLevel="3" x14ac:dyDescent="0.35">
      <c r="A496" s="465"/>
      <c r="B496" s="465"/>
      <c r="C496" s="465"/>
      <c r="D496" s="465"/>
      <c r="E496" s="465"/>
      <c r="F496" s="465"/>
      <c r="G496" s="465"/>
    </row>
    <row r="497" spans="1:7" ht="15.5" outlineLevel="4" x14ac:dyDescent="0.35">
      <c r="A497" s="515">
        <f>'BD10'!A99</f>
        <v>0</v>
      </c>
      <c r="B497" s="515"/>
      <c r="C497" s="73">
        <f>'BD10'!G99</f>
        <v>0</v>
      </c>
    </row>
    <row r="498" spans="1:7" outlineLevel="4" x14ac:dyDescent="0.35">
      <c r="A498" s="465" t="s">
        <v>284</v>
      </c>
      <c r="B498" s="465"/>
      <c r="C498" s="465"/>
      <c r="D498" s="465"/>
      <c r="E498" s="465"/>
      <c r="F498" s="465"/>
      <c r="G498" s="465"/>
    </row>
    <row r="499" spans="1:7" outlineLevel="4" x14ac:dyDescent="0.35">
      <c r="A499" s="465"/>
      <c r="B499" s="465"/>
      <c r="C499" s="465"/>
      <c r="D499" s="465"/>
      <c r="E499" s="465"/>
      <c r="F499" s="465"/>
      <c r="G499" s="465"/>
    </row>
    <row r="500" spans="1:7" outlineLevel="4" x14ac:dyDescent="0.35">
      <c r="A500" s="465"/>
      <c r="B500" s="465"/>
      <c r="C500" s="465"/>
      <c r="D500" s="465"/>
      <c r="E500" s="465"/>
      <c r="F500" s="465"/>
      <c r="G500" s="465"/>
    </row>
    <row r="501" spans="1:7" outlineLevel="4" x14ac:dyDescent="0.35">
      <c r="A501" s="465"/>
      <c r="B501" s="465"/>
      <c r="C501" s="465"/>
      <c r="D501" s="465"/>
      <c r="E501" s="465"/>
      <c r="F501" s="465"/>
      <c r="G501" s="465"/>
    </row>
    <row r="502" spans="1:7" outlineLevel="4" x14ac:dyDescent="0.35">
      <c r="A502" s="465"/>
      <c r="B502" s="465"/>
      <c r="C502" s="465"/>
      <c r="D502" s="465"/>
      <c r="E502" s="465"/>
      <c r="F502" s="465"/>
      <c r="G502" s="465"/>
    </row>
    <row r="503" spans="1:7" ht="15.5" outlineLevel="5" x14ac:dyDescent="0.35">
      <c r="A503" s="515">
        <f>'BD10'!A100</f>
        <v>0</v>
      </c>
      <c r="B503" s="515"/>
      <c r="C503" s="73">
        <f>'BD10'!G100</f>
        <v>0</v>
      </c>
    </row>
    <row r="504" spans="1:7" outlineLevel="5" x14ac:dyDescent="0.35">
      <c r="A504" s="465" t="s">
        <v>284</v>
      </c>
      <c r="B504" s="465"/>
      <c r="C504" s="465"/>
      <c r="D504" s="465"/>
      <c r="E504" s="465"/>
      <c r="F504" s="465"/>
      <c r="G504" s="465"/>
    </row>
    <row r="505" spans="1:7" outlineLevel="5" x14ac:dyDescent="0.35">
      <c r="A505" s="465"/>
      <c r="B505" s="465"/>
      <c r="C505" s="465"/>
      <c r="D505" s="465"/>
      <c r="E505" s="465"/>
      <c r="F505" s="465"/>
      <c r="G505" s="465"/>
    </row>
    <row r="506" spans="1:7" outlineLevel="5" x14ac:dyDescent="0.35">
      <c r="A506" s="465"/>
      <c r="B506" s="465"/>
      <c r="C506" s="465"/>
      <c r="D506" s="465"/>
      <c r="E506" s="465"/>
      <c r="F506" s="465"/>
      <c r="G506" s="465"/>
    </row>
    <row r="507" spans="1:7" outlineLevel="5" x14ac:dyDescent="0.35">
      <c r="A507" s="465"/>
      <c r="B507" s="465"/>
      <c r="C507" s="465"/>
      <c r="D507" s="465"/>
      <c r="E507" s="465"/>
      <c r="F507" s="465"/>
      <c r="G507" s="465"/>
    </row>
    <row r="508" spans="1:7" outlineLevel="5" x14ac:dyDescent="0.35">
      <c r="A508" s="465"/>
      <c r="B508" s="465"/>
      <c r="C508" s="465"/>
      <c r="D508" s="465"/>
      <c r="E508" s="465"/>
      <c r="F508" s="465"/>
      <c r="G508" s="465"/>
    </row>
    <row r="509" spans="1:7" outlineLevel="1" x14ac:dyDescent="0.35">
      <c r="A509" s="184"/>
    </row>
    <row r="510" spans="1:7" ht="15" thickBot="1" x14ac:dyDescent="0.4">
      <c r="A510" s="184"/>
    </row>
    <row r="511" spans="1:7" ht="55.9" customHeight="1" thickBot="1" x14ac:dyDescent="0.4">
      <c r="A511" s="166" t="s">
        <v>3</v>
      </c>
      <c r="B511" s="594" t="s">
        <v>29</v>
      </c>
      <c r="C511" s="594"/>
      <c r="D511" s="594"/>
      <c r="E511" s="594"/>
      <c r="F511" s="594"/>
      <c r="G511" s="595"/>
    </row>
    <row r="512" spans="1:7" ht="24" thickBot="1" x14ac:dyDescent="0.6">
      <c r="A512" s="16" t="s">
        <v>39</v>
      </c>
      <c r="B512" s="466">
        <f>G526</f>
        <v>0</v>
      </c>
      <c r="C512" s="467"/>
    </row>
    <row r="513" spans="1:7" outlineLevel="1" collapsed="1" x14ac:dyDescent="0.35"/>
    <row r="514" spans="1:7" ht="14.5" customHeight="1" outlineLevel="1" x14ac:dyDescent="0.35">
      <c r="A514" s="516" t="s">
        <v>12</v>
      </c>
      <c r="B514" s="419" t="s">
        <v>91</v>
      </c>
      <c r="C514" s="419"/>
      <c r="D514" s="419"/>
      <c r="E514" s="419"/>
      <c r="F514" s="419"/>
      <c r="G514" s="516" t="s">
        <v>11</v>
      </c>
    </row>
    <row r="515" spans="1:7" outlineLevel="1" x14ac:dyDescent="0.35">
      <c r="A515" s="516"/>
      <c r="B515" s="419"/>
      <c r="C515" s="419"/>
      <c r="D515" s="419"/>
      <c r="E515" s="419"/>
      <c r="F515" s="419"/>
      <c r="G515" s="516"/>
    </row>
    <row r="516" spans="1:7" ht="14.5" customHeight="1" outlineLevel="1" x14ac:dyDescent="0.35">
      <c r="A516" s="516"/>
      <c r="B516" s="419"/>
      <c r="C516" s="419"/>
      <c r="D516" s="419"/>
      <c r="E516" s="419"/>
      <c r="F516" s="419"/>
      <c r="G516" s="516"/>
    </row>
    <row r="517" spans="1:7" ht="29.5" customHeight="1" outlineLevel="1" x14ac:dyDescent="0.35">
      <c r="A517" s="35" t="s">
        <v>27</v>
      </c>
      <c r="B517" s="465"/>
      <c r="C517" s="465"/>
      <c r="D517" s="465"/>
      <c r="E517" s="465"/>
      <c r="F517" s="465"/>
      <c r="G517" s="215">
        <f>'BD10'!G105</f>
        <v>0</v>
      </c>
    </row>
    <row r="518" spans="1:7" ht="29.5" customHeight="1" outlineLevel="1" x14ac:dyDescent="0.35">
      <c r="A518" s="35" t="s">
        <v>28</v>
      </c>
      <c r="B518" s="465"/>
      <c r="C518" s="465"/>
      <c r="D518" s="465"/>
      <c r="E518" s="465"/>
      <c r="F518" s="465"/>
      <c r="G518" s="215">
        <f>'BD10'!G106</f>
        <v>0</v>
      </c>
    </row>
    <row r="519" spans="1:7" ht="29.5" customHeight="1" outlineLevel="1" x14ac:dyDescent="0.35">
      <c r="A519" s="36" t="s">
        <v>89</v>
      </c>
      <c r="B519" s="465"/>
      <c r="C519" s="465"/>
      <c r="D519" s="465"/>
      <c r="E519" s="465"/>
      <c r="F519" s="465"/>
      <c r="G519" s="215">
        <f>'BD10'!G107</f>
        <v>0</v>
      </c>
    </row>
    <row r="520" spans="1:7" ht="29.5" customHeight="1" outlineLevel="1" x14ac:dyDescent="0.35">
      <c r="A520" s="35" t="s">
        <v>24</v>
      </c>
      <c r="B520" s="465"/>
      <c r="C520" s="465"/>
      <c r="D520" s="465"/>
      <c r="E520" s="465"/>
      <c r="F520" s="465"/>
      <c r="G520" s="215">
        <f>'BD10'!G108</f>
        <v>0</v>
      </c>
    </row>
    <row r="521" spans="1:7" ht="29.5" customHeight="1" outlineLevel="1" x14ac:dyDescent="0.35">
      <c r="A521" s="35" t="s">
        <v>25</v>
      </c>
      <c r="B521" s="465"/>
      <c r="C521" s="465"/>
      <c r="D521" s="465"/>
      <c r="E521" s="465"/>
      <c r="F521" s="465"/>
      <c r="G521" s="215">
        <f>'BD10'!G109</f>
        <v>0</v>
      </c>
    </row>
    <row r="522" spans="1:7" ht="29.5" customHeight="1" outlineLevel="1" x14ac:dyDescent="0.35">
      <c r="A522" s="35" t="s">
        <v>26</v>
      </c>
      <c r="B522" s="465"/>
      <c r="C522" s="465"/>
      <c r="D522" s="465"/>
      <c r="E522" s="465"/>
      <c r="F522" s="465"/>
      <c r="G522" s="215">
        <f>'BD10'!G110</f>
        <v>0</v>
      </c>
    </row>
    <row r="523" spans="1:7" ht="29.5" customHeight="1" outlineLevel="2" x14ac:dyDescent="0.35">
      <c r="A523" s="305" t="s">
        <v>34</v>
      </c>
      <c r="B523" s="465"/>
      <c r="C523" s="465"/>
      <c r="D523" s="465"/>
      <c r="E523" s="465"/>
      <c r="F523" s="465"/>
      <c r="G523" s="215">
        <f>'BD10'!G111</f>
        <v>0</v>
      </c>
    </row>
    <row r="524" spans="1:7" ht="29.5" customHeight="1" outlineLevel="2" x14ac:dyDescent="0.35">
      <c r="A524" s="305" t="s">
        <v>34</v>
      </c>
      <c r="B524" s="465"/>
      <c r="C524" s="465"/>
      <c r="D524" s="465"/>
      <c r="E524" s="465"/>
      <c r="F524" s="465"/>
      <c r="G524" s="215">
        <f>'BD10'!G112</f>
        <v>0</v>
      </c>
    </row>
    <row r="525" spans="1:7" ht="29.5" customHeight="1" outlineLevel="2" x14ac:dyDescent="0.35">
      <c r="A525" s="305" t="s">
        <v>34</v>
      </c>
      <c r="B525" s="465"/>
      <c r="C525" s="465"/>
      <c r="D525" s="465"/>
      <c r="E525" s="465"/>
      <c r="F525" s="465"/>
      <c r="G525" s="215">
        <f>'BD10'!G113</f>
        <v>0</v>
      </c>
    </row>
    <row r="526" spans="1:7" ht="14.5" customHeight="1" outlineLevel="1" x14ac:dyDescent="0.35">
      <c r="F526" s="106" t="s">
        <v>149</v>
      </c>
      <c r="G526" s="78">
        <f>SUM(G517:G525)</f>
        <v>0</v>
      </c>
    </row>
    <row r="527" spans="1:7" outlineLevel="1" x14ac:dyDescent="0.35"/>
    <row r="528" spans="1:7" ht="15" thickBot="1" x14ac:dyDescent="0.4"/>
    <row r="529" spans="1:7" ht="81.650000000000006" customHeight="1" thickBot="1" x14ac:dyDescent="0.4">
      <c r="A529" s="166" t="s">
        <v>4</v>
      </c>
      <c r="B529" s="563" t="s">
        <v>65</v>
      </c>
      <c r="C529" s="564"/>
      <c r="D529" s="564"/>
      <c r="E529" s="564"/>
      <c r="F529" s="564"/>
      <c r="G529" s="580"/>
    </row>
    <row r="530" spans="1:7" ht="24" thickBot="1" x14ac:dyDescent="0.6">
      <c r="A530" s="16" t="s">
        <v>39</v>
      </c>
      <c r="B530" s="466">
        <f>B532+B538+B544+B550</f>
        <v>0</v>
      </c>
      <c r="C530" s="467"/>
    </row>
    <row r="531" spans="1:7" outlineLevel="1" collapsed="1" x14ac:dyDescent="0.35"/>
    <row r="532" spans="1:7" ht="15.5" outlineLevel="1" x14ac:dyDescent="0.35">
      <c r="A532" s="306">
        <f>'BD10'!A119</f>
        <v>0</v>
      </c>
      <c r="B532" s="79">
        <f>'BD10'!G124</f>
        <v>0</v>
      </c>
    </row>
    <row r="533" spans="1:7" outlineLevel="1" x14ac:dyDescent="0.35">
      <c r="A533" s="465" t="s">
        <v>95</v>
      </c>
      <c r="B533" s="465"/>
      <c r="C533" s="465"/>
      <c r="D533" s="465"/>
      <c r="E533" s="465"/>
      <c r="F533" s="465"/>
      <c r="G533" s="465"/>
    </row>
    <row r="534" spans="1:7" ht="14.5" customHeight="1" outlineLevel="1" x14ac:dyDescent="0.35">
      <c r="A534" s="465"/>
      <c r="B534" s="465"/>
      <c r="C534" s="465"/>
      <c r="D534" s="465"/>
      <c r="E534" s="465"/>
      <c r="F534" s="465"/>
      <c r="G534" s="465"/>
    </row>
    <row r="535" spans="1:7" outlineLevel="1" x14ac:dyDescent="0.35">
      <c r="A535" s="465"/>
      <c r="B535" s="465"/>
      <c r="C535" s="465"/>
      <c r="D535" s="465"/>
      <c r="E535" s="465"/>
      <c r="F535" s="465"/>
      <c r="G535" s="465"/>
    </row>
    <row r="536" spans="1:7" outlineLevel="1" x14ac:dyDescent="0.35">
      <c r="A536" s="465"/>
      <c r="B536" s="465"/>
      <c r="C536" s="465"/>
      <c r="D536" s="465"/>
      <c r="E536" s="465"/>
      <c r="F536" s="465"/>
      <c r="G536" s="465"/>
    </row>
    <row r="537" spans="1:7" outlineLevel="1" x14ac:dyDescent="0.35">
      <c r="A537" s="465"/>
      <c r="B537" s="465"/>
      <c r="C537" s="465"/>
      <c r="D537" s="465"/>
      <c r="E537" s="465"/>
      <c r="F537" s="465"/>
      <c r="G537" s="465"/>
    </row>
    <row r="538" spans="1:7" ht="15.5" outlineLevel="1" x14ac:dyDescent="0.35">
      <c r="A538" s="77">
        <f>'BD10'!A127</f>
        <v>0</v>
      </c>
      <c r="B538" s="79">
        <f>'BD10'!G132</f>
        <v>0</v>
      </c>
    </row>
    <row r="539" spans="1:7" outlineLevel="1" x14ac:dyDescent="0.35">
      <c r="A539" s="465" t="s">
        <v>95</v>
      </c>
      <c r="B539" s="465"/>
      <c r="C539" s="465"/>
      <c r="D539" s="465"/>
      <c r="E539" s="465"/>
      <c r="F539" s="465"/>
      <c r="G539" s="465"/>
    </row>
    <row r="540" spans="1:7" ht="14.5" customHeight="1" outlineLevel="1" x14ac:dyDescent="0.35">
      <c r="A540" s="465"/>
      <c r="B540" s="465"/>
      <c r="C540" s="465"/>
      <c r="D540" s="465"/>
      <c r="E540" s="465"/>
      <c r="F540" s="465"/>
      <c r="G540" s="465"/>
    </row>
    <row r="541" spans="1:7" outlineLevel="1" x14ac:dyDescent="0.35">
      <c r="A541" s="465"/>
      <c r="B541" s="465"/>
      <c r="C541" s="465"/>
      <c r="D541" s="465"/>
      <c r="E541" s="465"/>
      <c r="F541" s="465"/>
      <c r="G541" s="465"/>
    </row>
    <row r="542" spans="1:7" outlineLevel="1" x14ac:dyDescent="0.35">
      <c r="A542" s="465"/>
      <c r="B542" s="465"/>
      <c r="C542" s="465"/>
      <c r="D542" s="465"/>
      <c r="E542" s="465"/>
      <c r="F542" s="465"/>
      <c r="G542" s="465"/>
    </row>
    <row r="543" spans="1:7" outlineLevel="1" x14ac:dyDescent="0.35">
      <c r="A543" s="465"/>
      <c r="B543" s="465"/>
      <c r="C543" s="465"/>
      <c r="D543" s="465"/>
      <c r="E543" s="465"/>
      <c r="F543" s="465"/>
      <c r="G543" s="465"/>
    </row>
    <row r="544" spans="1:7" ht="15.5" outlineLevel="2" x14ac:dyDescent="0.35">
      <c r="A544" s="77">
        <f>'BD10'!A135</f>
        <v>0</v>
      </c>
      <c r="B544" s="80">
        <f>'BD10'!G140</f>
        <v>0</v>
      </c>
    </row>
    <row r="545" spans="1:7" outlineLevel="2" x14ac:dyDescent="0.35">
      <c r="A545" s="465" t="s">
        <v>95</v>
      </c>
      <c r="B545" s="465"/>
      <c r="C545" s="465"/>
      <c r="D545" s="465"/>
      <c r="E545" s="465"/>
      <c r="F545" s="465"/>
      <c r="G545" s="465"/>
    </row>
    <row r="546" spans="1:7" ht="14.5" customHeight="1" outlineLevel="2" x14ac:dyDescent="0.35">
      <c r="A546" s="465"/>
      <c r="B546" s="465"/>
      <c r="C546" s="465"/>
      <c r="D546" s="465"/>
      <c r="E546" s="465"/>
      <c r="F546" s="465"/>
      <c r="G546" s="465"/>
    </row>
    <row r="547" spans="1:7" outlineLevel="2" x14ac:dyDescent="0.35">
      <c r="A547" s="465"/>
      <c r="B547" s="465"/>
      <c r="C547" s="465"/>
      <c r="D547" s="465"/>
      <c r="E547" s="465"/>
      <c r="F547" s="465"/>
      <c r="G547" s="465"/>
    </row>
    <row r="548" spans="1:7" outlineLevel="2" x14ac:dyDescent="0.35">
      <c r="A548" s="465"/>
      <c r="B548" s="465"/>
      <c r="C548" s="465"/>
      <c r="D548" s="465"/>
      <c r="E548" s="465"/>
      <c r="F548" s="465"/>
      <c r="G548" s="465"/>
    </row>
    <row r="549" spans="1:7" outlineLevel="2" x14ac:dyDescent="0.35">
      <c r="A549" s="465"/>
      <c r="B549" s="465"/>
      <c r="C549" s="465"/>
      <c r="D549" s="465"/>
      <c r="E549" s="465"/>
      <c r="F549" s="465"/>
      <c r="G549" s="465"/>
    </row>
    <row r="550" spans="1:7" ht="15.5" outlineLevel="3" x14ac:dyDescent="0.35">
      <c r="A550" s="77">
        <f>'BD10'!A143</f>
        <v>0</v>
      </c>
      <c r="B550" s="80">
        <f>'BD10'!G148</f>
        <v>0</v>
      </c>
    </row>
    <row r="551" spans="1:7" outlineLevel="3" x14ac:dyDescent="0.35">
      <c r="A551" s="465" t="s">
        <v>95</v>
      </c>
      <c r="B551" s="465"/>
      <c r="C551" s="465"/>
      <c r="D551" s="465"/>
      <c r="E551" s="465"/>
      <c r="F551" s="465"/>
      <c r="G551" s="465"/>
    </row>
    <row r="552" spans="1:7" ht="14.5" customHeight="1" outlineLevel="3" x14ac:dyDescent="0.35">
      <c r="A552" s="465"/>
      <c r="B552" s="465"/>
      <c r="C552" s="465"/>
      <c r="D552" s="465"/>
      <c r="E552" s="465"/>
      <c r="F552" s="465"/>
      <c r="G552" s="465"/>
    </row>
    <row r="553" spans="1:7" outlineLevel="3" x14ac:dyDescent="0.35">
      <c r="A553" s="465"/>
      <c r="B553" s="465"/>
      <c r="C553" s="465"/>
      <c r="D553" s="465"/>
      <c r="E553" s="465"/>
      <c r="F553" s="465"/>
      <c r="G553" s="465"/>
    </row>
    <row r="554" spans="1:7" outlineLevel="3" x14ac:dyDescent="0.35">
      <c r="A554" s="465"/>
      <c r="B554" s="465"/>
      <c r="C554" s="465"/>
      <c r="D554" s="465"/>
      <c r="E554" s="465"/>
      <c r="F554" s="465"/>
      <c r="G554" s="465"/>
    </row>
    <row r="555" spans="1:7" outlineLevel="3" x14ac:dyDescent="0.35">
      <c r="A555" s="465"/>
      <c r="B555" s="465"/>
      <c r="C555" s="465"/>
      <c r="D555" s="465"/>
      <c r="E555" s="465"/>
      <c r="F555" s="465"/>
      <c r="G555" s="465"/>
    </row>
    <row r="556" spans="1:7" outlineLevel="1" x14ac:dyDescent="0.35">
      <c r="A556" s="4"/>
    </row>
    <row r="557" spans="1:7" ht="15" thickBot="1" x14ac:dyDescent="0.4"/>
    <row r="558" spans="1:7" ht="97.15" customHeight="1" thickBot="1" x14ac:dyDescent="0.4">
      <c r="A558" s="166" t="s">
        <v>5</v>
      </c>
      <c r="B558" s="563" t="s">
        <v>33</v>
      </c>
      <c r="C558" s="564"/>
      <c r="D558" s="564"/>
      <c r="E558" s="564"/>
      <c r="F558" s="564"/>
      <c r="G558" s="580"/>
    </row>
    <row r="559" spans="1:7" ht="24" thickBot="1" x14ac:dyDescent="0.6">
      <c r="A559" s="16" t="s">
        <v>39</v>
      </c>
      <c r="B559" s="466">
        <f>B561+B567+B573+B579+B585+B591+B597+B603+B609+B615</f>
        <v>0</v>
      </c>
      <c r="C559" s="467"/>
    </row>
    <row r="560" spans="1:7" outlineLevel="1" collapsed="1" x14ac:dyDescent="0.35">
      <c r="A560" s="1"/>
    </row>
    <row r="561" spans="1:7" ht="15.5" outlineLevel="1" x14ac:dyDescent="0.35">
      <c r="A561" s="306">
        <f>'BD10'!A158</f>
        <v>0</v>
      </c>
      <c r="B561" s="81">
        <f>'BD10'!G168</f>
        <v>0</v>
      </c>
    </row>
    <row r="562" spans="1:7" ht="14.5" customHeight="1" outlineLevel="1" x14ac:dyDescent="0.35">
      <c r="A562" s="465" t="s">
        <v>145</v>
      </c>
      <c r="B562" s="465"/>
      <c r="C562" s="465"/>
      <c r="D562" s="465"/>
      <c r="E562" s="465"/>
      <c r="F562" s="465"/>
      <c r="G562" s="465"/>
    </row>
    <row r="563" spans="1:7" outlineLevel="1" x14ac:dyDescent="0.35">
      <c r="A563" s="465"/>
      <c r="B563" s="465"/>
      <c r="C563" s="465"/>
      <c r="D563" s="465"/>
      <c r="E563" s="465"/>
      <c r="F563" s="465"/>
      <c r="G563" s="465"/>
    </row>
    <row r="564" spans="1:7" outlineLevel="1" x14ac:dyDescent="0.35">
      <c r="A564" s="465"/>
      <c r="B564" s="465"/>
      <c r="C564" s="465"/>
      <c r="D564" s="465"/>
      <c r="E564" s="465"/>
      <c r="F564" s="465"/>
      <c r="G564" s="465"/>
    </row>
    <row r="565" spans="1:7" outlineLevel="1" x14ac:dyDescent="0.35">
      <c r="A565" s="465"/>
      <c r="B565" s="465"/>
      <c r="C565" s="465"/>
      <c r="D565" s="465"/>
      <c r="E565" s="465"/>
      <c r="F565" s="465"/>
      <c r="G565" s="465"/>
    </row>
    <row r="566" spans="1:7" outlineLevel="1" x14ac:dyDescent="0.35">
      <c r="A566" s="465"/>
      <c r="B566" s="465"/>
      <c r="C566" s="465"/>
      <c r="D566" s="465"/>
      <c r="E566" s="465"/>
      <c r="F566" s="465"/>
      <c r="G566" s="465"/>
    </row>
    <row r="567" spans="1:7" ht="15.5" outlineLevel="2" x14ac:dyDescent="0.35">
      <c r="A567" s="77">
        <f>'BD10'!A171</f>
        <v>0</v>
      </c>
      <c r="B567" s="304">
        <f>'BD10'!G181</f>
        <v>0</v>
      </c>
      <c r="C567" s="30"/>
      <c r="D567" s="44"/>
      <c r="E567" s="44"/>
      <c r="F567" s="182"/>
    </row>
    <row r="568" spans="1:7" ht="14.5" customHeight="1" outlineLevel="2" x14ac:dyDescent="0.35">
      <c r="A568" s="465" t="s">
        <v>145</v>
      </c>
      <c r="B568" s="465"/>
      <c r="C568" s="465"/>
      <c r="D568" s="465"/>
      <c r="E568" s="465"/>
      <c r="F568" s="465"/>
      <c r="G568" s="465"/>
    </row>
    <row r="569" spans="1:7" outlineLevel="2" x14ac:dyDescent="0.35">
      <c r="A569" s="465"/>
      <c r="B569" s="465"/>
      <c r="C569" s="465"/>
      <c r="D569" s="465"/>
      <c r="E569" s="465"/>
      <c r="F569" s="465"/>
      <c r="G569" s="465"/>
    </row>
    <row r="570" spans="1:7" outlineLevel="2" x14ac:dyDescent="0.35">
      <c r="A570" s="465"/>
      <c r="B570" s="465"/>
      <c r="C570" s="465"/>
      <c r="D570" s="465"/>
      <c r="E570" s="465"/>
      <c r="F570" s="465"/>
      <c r="G570" s="465"/>
    </row>
    <row r="571" spans="1:7" outlineLevel="2" x14ac:dyDescent="0.35">
      <c r="A571" s="465"/>
      <c r="B571" s="465"/>
      <c r="C571" s="465"/>
      <c r="D571" s="465"/>
      <c r="E571" s="465"/>
      <c r="F571" s="465"/>
      <c r="G571" s="465"/>
    </row>
    <row r="572" spans="1:7" outlineLevel="1" x14ac:dyDescent="0.35">
      <c r="A572" s="465"/>
      <c r="B572" s="465"/>
      <c r="C572" s="465"/>
      <c r="D572" s="465"/>
      <c r="E572" s="465"/>
      <c r="F572" s="465"/>
      <c r="G572" s="465"/>
    </row>
    <row r="573" spans="1:7" ht="15.5" outlineLevel="2" x14ac:dyDescent="0.35">
      <c r="A573" s="77">
        <f>'BD10'!A184</f>
        <v>0</v>
      </c>
      <c r="B573" s="304">
        <f>'BD10'!G194</f>
        <v>0</v>
      </c>
      <c r="C573" s="182"/>
      <c r="D573" s="182"/>
      <c r="E573" s="182"/>
      <c r="F573" s="182"/>
    </row>
    <row r="574" spans="1:7" ht="14.5" customHeight="1" outlineLevel="2" x14ac:dyDescent="0.35">
      <c r="A574" s="465" t="s">
        <v>145</v>
      </c>
      <c r="B574" s="465"/>
      <c r="C574" s="465"/>
      <c r="D574" s="465"/>
      <c r="E574" s="465"/>
      <c r="F574" s="465"/>
      <c r="G574" s="465"/>
    </row>
    <row r="575" spans="1:7" outlineLevel="2" x14ac:dyDescent="0.35">
      <c r="A575" s="465"/>
      <c r="B575" s="465"/>
      <c r="C575" s="465"/>
      <c r="D575" s="465"/>
      <c r="E575" s="465"/>
      <c r="F575" s="465"/>
      <c r="G575" s="465"/>
    </row>
    <row r="576" spans="1:7" outlineLevel="2" x14ac:dyDescent="0.35">
      <c r="A576" s="465"/>
      <c r="B576" s="465"/>
      <c r="C576" s="465"/>
      <c r="D576" s="465"/>
      <c r="E576" s="465"/>
      <c r="F576" s="465"/>
      <c r="G576" s="465"/>
    </row>
    <row r="577" spans="1:7" outlineLevel="2" x14ac:dyDescent="0.35">
      <c r="A577" s="465"/>
      <c r="B577" s="465"/>
      <c r="C577" s="465"/>
      <c r="D577" s="465"/>
      <c r="E577" s="465"/>
      <c r="F577" s="465"/>
      <c r="G577" s="465"/>
    </row>
    <row r="578" spans="1:7" outlineLevel="1" x14ac:dyDescent="0.35">
      <c r="A578" s="465"/>
      <c r="B578" s="465"/>
      <c r="C578" s="465"/>
      <c r="D578" s="465"/>
      <c r="E578" s="465"/>
      <c r="F578" s="465"/>
      <c r="G578" s="465"/>
    </row>
    <row r="579" spans="1:7" ht="15.5" outlineLevel="2" x14ac:dyDescent="0.35">
      <c r="A579" s="77">
        <f>'BD10'!A197</f>
        <v>0</v>
      </c>
      <c r="B579" s="304">
        <f>'BD10'!G207</f>
        <v>0</v>
      </c>
    </row>
    <row r="580" spans="1:7" ht="14.5" customHeight="1" outlineLevel="2" x14ac:dyDescent="0.35">
      <c r="A580" s="465" t="s">
        <v>145</v>
      </c>
      <c r="B580" s="465"/>
      <c r="C580" s="465"/>
      <c r="D580" s="465"/>
      <c r="E580" s="465"/>
      <c r="F580" s="465"/>
      <c r="G580" s="465"/>
    </row>
    <row r="581" spans="1:7" outlineLevel="2" x14ac:dyDescent="0.35">
      <c r="A581" s="465"/>
      <c r="B581" s="465"/>
      <c r="C581" s="465"/>
      <c r="D581" s="465"/>
      <c r="E581" s="465"/>
      <c r="F581" s="465"/>
      <c r="G581" s="465"/>
    </row>
    <row r="582" spans="1:7" outlineLevel="2" x14ac:dyDescent="0.35">
      <c r="A582" s="465"/>
      <c r="B582" s="465"/>
      <c r="C582" s="465"/>
      <c r="D582" s="465"/>
      <c r="E582" s="465"/>
      <c r="F582" s="465"/>
      <c r="G582" s="465"/>
    </row>
    <row r="583" spans="1:7" outlineLevel="2" x14ac:dyDescent="0.35">
      <c r="A583" s="465"/>
      <c r="B583" s="465"/>
      <c r="C583" s="465"/>
      <c r="D583" s="465"/>
      <c r="E583" s="465"/>
      <c r="F583" s="465"/>
      <c r="G583" s="465"/>
    </row>
    <row r="584" spans="1:7" outlineLevel="1" x14ac:dyDescent="0.35">
      <c r="A584" s="465"/>
      <c r="B584" s="465"/>
      <c r="C584" s="465"/>
      <c r="D584" s="465"/>
      <c r="E584" s="465"/>
      <c r="F584" s="465"/>
      <c r="G584" s="465"/>
    </row>
    <row r="585" spans="1:7" ht="15.5" outlineLevel="2" x14ac:dyDescent="0.35">
      <c r="A585" s="77">
        <f>'BD10'!A210</f>
        <v>0</v>
      </c>
      <c r="B585" s="304">
        <f>'BD10'!G216</f>
        <v>0</v>
      </c>
    </row>
    <row r="586" spans="1:7" ht="14.5" customHeight="1" outlineLevel="2" x14ac:dyDescent="0.35">
      <c r="A586" s="465" t="s">
        <v>145</v>
      </c>
      <c r="B586" s="465"/>
      <c r="C586" s="465"/>
      <c r="D586" s="465"/>
      <c r="E586" s="465"/>
      <c r="F586" s="465"/>
      <c r="G586" s="465"/>
    </row>
    <row r="587" spans="1:7" outlineLevel="2" x14ac:dyDescent="0.35">
      <c r="A587" s="465"/>
      <c r="B587" s="465"/>
      <c r="C587" s="465"/>
      <c r="D587" s="465"/>
      <c r="E587" s="465"/>
      <c r="F587" s="465"/>
      <c r="G587" s="465"/>
    </row>
    <row r="588" spans="1:7" outlineLevel="2" x14ac:dyDescent="0.35">
      <c r="A588" s="465"/>
      <c r="B588" s="465"/>
      <c r="C588" s="465"/>
      <c r="D588" s="465"/>
      <c r="E588" s="465"/>
      <c r="F588" s="465"/>
      <c r="G588" s="465"/>
    </row>
    <row r="589" spans="1:7" outlineLevel="2" x14ac:dyDescent="0.35">
      <c r="A589" s="465"/>
      <c r="B589" s="465"/>
      <c r="C589" s="465"/>
      <c r="D589" s="465"/>
      <c r="E589" s="465"/>
      <c r="F589" s="465"/>
      <c r="G589" s="465"/>
    </row>
    <row r="590" spans="1:7" outlineLevel="1" x14ac:dyDescent="0.35">
      <c r="A590" s="465"/>
      <c r="B590" s="465"/>
      <c r="C590" s="465"/>
      <c r="D590" s="465"/>
      <c r="E590" s="465"/>
      <c r="F590" s="465"/>
      <c r="G590" s="465"/>
    </row>
    <row r="591" spans="1:7" ht="15.5" outlineLevel="2" x14ac:dyDescent="0.35">
      <c r="A591" s="77">
        <f>'BD10'!A219</f>
        <v>0</v>
      </c>
      <c r="B591" s="304">
        <f>'BD10'!G225</f>
        <v>0</v>
      </c>
      <c r="C591" s="177"/>
      <c r="D591" s="177"/>
      <c r="E591" s="177"/>
      <c r="F591" s="181"/>
    </row>
    <row r="592" spans="1:7" ht="14.5" customHeight="1" outlineLevel="2" x14ac:dyDescent="0.35">
      <c r="A592" s="465" t="s">
        <v>145</v>
      </c>
      <c r="B592" s="465"/>
      <c r="C592" s="465"/>
      <c r="D592" s="465"/>
      <c r="E592" s="465"/>
      <c r="F592" s="465"/>
      <c r="G592" s="465"/>
    </row>
    <row r="593" spans="1:7" outlineLevel="2" x14ac:dyDescent="0.35">
      <c r="A593" s="465"/>
      <c r="B593" s="465"/>
      <c r="C593" s="465"/>
      <c r="D593" s="465"/>
      <c r="E593" s="465"/>
      <c r="F593" s="465"/>
      <c r="G593" s="465"/>
    </row>
    <row r="594" spans="1:7" outlineLevel="2" x14ac:dyDescent="0.35">
      <c r="A594" s="465"/>
      <c r="B594" s="465"/>
      <c r="C594" s="465"/>
      <c r="D594" s="465"/>
      <c r="E594" s="465"/>
      <c r="F594" s="465"/>
      <c r="G594" s="465"/>
    </row>
    <row r="595" spans="1:7" outlineLevel="2" x14ac:dyDescent="0.35">
      <c r="A595" s="465"/>
      <c r="B595" s="465"/>
      <c r="C595" s="465"/>
      <c r="D595" s="465"/>
      <c r="E595" s="465"/>
      <c r="F595" s="465"/>
      <c r="G595" s="465"/>
    </row>
    <row r="596" spans="1:7" outlineLevel="1" x14ac:dyDescent="0.35">
      <c r="A596" s="465"/>
      <c r="B596" s="465"/>
      <c r="C596" s="465"/>
      <c r="D596" s="465"/>
      <c r="E596" s="465"/>
      <c r="F596" s="465"/>
      <c r="G596" s="465"/>
    </row>
    <row r="597" spans="1:7" ht="15.5" outlineLevel="2" x14ac:dyDescent="0.35">
      <c r="A597" s="77">
        <f>'BD10'!A228</f>
        <v>0</v>
      </c>
      <c r="B597" s="304">
        <f>'BD10'!G233</f>
        <v>0</v>
      </c>
      <c r="C597" s="177"/>
      <c r="D597" s="177"/>
      <c r="E597" s="177"/>
      <c r="F597" s="181"/>
    </row>
    <row r="598" spans="1:7" ht="14.5" customHeight="1" outlineLevel="2" x14ac:dyDescent="0.35">
      <c r="A598" s="465" t="s">
        <v>145</v>
      </c>
      <c r="B598" s="465"/>
      <c r="C598" s="465"/>
      <c r="D598" s="465"/>
      <c r="E598" s="465"/>
      <c r="F598" s="465"/>
      <c r="G598" s="465"/>
    </row>
    <row r="599" spans="1:7" outlineLevel="2" x14ac:dyDescent="0.35">
      <c r="A599" s="465"/>
      <c r="B599" s="465"/>
      <c r="C599" s="465"/>
      <c r="D599" s="465"/>
      <c r="E599" s="465"/>
      <c r="F599" s="465"/>
      <c r="G599" s="465"/>
    </row>
    <row r="600" spans="1:7" outlineLevel="2" x14ac:dyDescent="0.35">
      <c r="A600" s="465"/>
      <c r="B600" s="465"/>
      <c r="C600" s="465"/>
      <c r="D600" s="465"/>
      <c r="E600" s="465"/>
      <c r="F600" s="465"/>
      <c r="G600" s="465"/>
    </row>
    <row r="601" spans="1:7" outlineLevel="2" x14ac:dyDescent="0.35">
      <c r="A601" s="465"/>
      <c r="B601" s="465"/>
      <c r="C601" s="465"/>
      <c r="D601" s="465"/>
      <c r="E601" s="465"/>
      <c r="F601" s="465"/>
      <c r="G601" s="465"/>
    </row>
    <row r="602" spans="1:7" outlineLevel="1" x14ac:dyDescent="0.35">
      <c r="A602" s="465"/>
      <c r="B602" s="465"/>
      <c r="C602" s="465"/>
      <c r="D602" s="465"/>
      <c r="E602" s="465"/>
      <c r="F602" s="465"/>
      <c r="G602" s="465"/>
    </row>
    <row r="603" spans="1:7" ht="15.5" outlineLevel="2" x14ac:dyDescent="0.35">
      <c r="A603" s="77">
        <f>'BD10'!A236</f>
        <v>0</v>
      </c>
      <c r="B603" s="304">
        <f>'BD10'!G241</f>
        <v>0</v>
      </c>
      <c r="C603" s="177"/>
      <c r="D603" s="177"/>
      <c r="E603" s="177"/>
      <c r="F603" s="181"/>
    </row>
    <row r="604" spans="1:7" ht="14.5" customHeight="1" outlineLevel="2" x14ac:dyDescent="0.35">
      <c r="A604" s="465" t="s">
        <v>145</v>
      </c>
      <c r="B604" s="465"/>
      <c r="C604" s="465"/>
      <c r="D604" s="465"/>
      <c r="E604" s="465"/>
      <c r="F604" s="465"/>
      <c r="G604" s="465"/>
    </row>
    <row r="605" spans="1:7" outlineLevel="2" x14ac:dyDescent="0.35">
      <c r="A605" s="465"/>
      <c r="B605" s="465"/>
      <c r="C605" s="465"/>
      <c r="D605" s="465"/>
      <c r="E605" s="465"/>
      <c r="F605" s="465"/>
      <c r="G605" s="465"/>
    </row>
    <row r="606" spans="1:7" outlineLevel="2" x14ac:dyDescent="0.35">
      <c r="A606" s="465"/>
      <c r="B606" s="465"/>
      <c r="C606" s="465"/>
      <c r="D606" s="465"/>
      <c r="E606" s="465"/>
      <c r="F606" s="465"/>
      <c r="G606" s="465"/>
    </row>
    <row r="607" spans="1:7" outlineLevel="2" x14ac:dyDescent="0.35">
      <c r="A607" s="465"/>
      <c r="B607" s="465"/>
      <c r="C607" s="465"/>
      <c r="D607" s="465"/>
      <c r="E607" s="465"/>
      <c r="F607" s="465"/>
      <c r="G607" s="465"/>
    </row>
    <row r="608" spans="1:7" outlineLevel="1" x14ac:dyDescent="0.35">
      <c r="A608" s="465"/>
      <c r="B608" s="465"/>
      <c r="C608" s="465"/>
      <c r="D608" s="465"/>
      <c r="E608" s="465"/>
      <c r="F608" s="465"/>
      <c r="G608" s="465"/>
    </row>
    <row r="609" spans="1:7" ht="15.5" outlineLevel="2" x14ac:dyDescent="0.35">
      <c r="A609" s="77">
        <f>'BD10'!A244</f>
        <v>0</v>
      </c>
      <c r="B609" s="304">
        <f>'BD10'!G249</f>
        <v>0</v>
      </c>
      <c r="C609" s="177"/>
      <c r="D609" s="177"/>
      <c r="E609" s="177"/>
      <c r="F609" s="181"/>
    </row>
    <row r="610" spans="1:7" ht="14.5" customHeight="1" outlineLevel="2" x14ac:dyDescent="0.35">
      <c r="A610" s="465" t="s">
        <v>145</v>
      </c>
      <c r="B610" s="465"/>
      <c r="C610" s="465"/>
      <c r="D610" s="465"/>
      <c r="E610" s="465"/>
      <c r="F610" s="465"/>
      <c r="G610" s="465"/>
    </row>
    <row r="611" spans="1:7" outlineLevel="2" x14ac:dyDescent="0.35">
      <c r="A611" s="465"/>
      <c r="B611" s="465"/>
      <c r="C611" s="465"/>
      <c r="D611" s="465"/>
      <c r="E611" s="465"/>
      <c r="F611" s="465"/>
      <c r="G611" s="465"/>
    </row>
    <row r="612" spans="1:7" outlineLevel="2" x14ac:dyDescent="0.35">
      <c r="A612" s="465"/>
      <c r="B612" s="465"/>
      <c r="C612" s="465"/>
      <c r="D612" s="465"/>
      <c r="E612" s="465"/>
      <c r="F612" s="465"/>
      <c r="G612" s="465"/>
    </row>
    <row r="613" spans="1:7" outlineLevel="2" x14ac:dyDescent="0.35">
      <c r="A613" s="465"/>
      <c r="B613" s="465"/>
      <c r="C613" s="465"/>
      <c r="D613" s="465"/>
      <c r="E613" s="465"/>
      <c r="F613" s="465"/>
      <c r="G613" s="465"/>
    </row>
    <row r="614" spans="1:7" outlineLevel="1" x14ac:dyDescent="0.35">
      <c r="A614" s="465"/>
      <c r="B614" s="465"/>
      <c r="C614" s="465"/>
      <c r="D614" s="465"/>
      <c r="E614" s="465"/>
      <c r="F614" s="465"/>
      <c r="G614" s="465"/>
    </row>
    <row r="615" spans="1:7" ht="15.5" outlineLevel="2" x14ac:dyDescent="0.35">
      <c r="A615" s="77">
        <f>'BD10'!A252</f>
        <v>0</v>
      </c>
      <c r="B615" s="304">
        <f>'BD10'!G257</f>
        <v>0</v>
      </c>
      <c r="C615" s="177"/>
      <c r="D615" s="177"/>
      <c r="E615" s="177"/>
      <c r="F615" s="181"/>
    </row>
    <row r="616" spans="1:7" outlineLevel="2" x14ac:dyDescent="0.35">
      <c r="A616" s="465" t="s">
        <v>145</v>
      </c>
      <c r="B616" s="465"/>
      <c r="C616" s="465"/>
      <c r="D616" s="465"/>
      <c r="E616" s="465"/>
      <c r="F616" s="465"/>
      <c r="G616" s="465"/>
    </row>
    <row r="617" spans="1:7" outlineLevel="2" x14ac:dyDescent="0.35">
      <c r="A617" s="465"/>
      <c r="B617" s="465"/>
      <c r="C617" s="465"/>
      <c r="D617" s="465"/>
      <c r="E617" s="465"/>
      <c r="F617" s="465"/>
      <c r="G617" s="465"/>
    </row>
    <row r="618" spans="1:7" outlineLevel="2" x14ac:dyDescent="0.35">
      <c r="A618" s="465"/>
      <c r="B618" s="465"/>
      <c r="C618" s="465"/>
      <c r="D618" s="465"/>
      <c r="E618" s="465"/>
      <c r="F618" s="465"/>
      <c r="G618" s="465"/>
    </row>
    <row r="619" spans="1:7" outlineLevel="2" x14ac:dyDescent="0.35">
      <c r="A619" s="465"/>
      <c r="B619" s="465"/>
      <c r="C619" s="465"/>
      <c r="D619" s="465"/>
      <c r="E619" s="465"/>
      <c r="F619" s="465"/>
      <c r="G619" s="465"/>
    </row>
    <row r="620" spans="1:7" outlineLevel="2" x14ac:dyDescent="0.35">
      <c r="A620" s="465"/>
      <c r="B620" s="465"/>
      <c r="C620" s="465"/>
      <c r="D620" s="465"/>
      <c r="E620" s="465"/>
      <c r="F620" s="465"/>
      <c r="G620" s="465"/>
    </row>
    <row r="621" spans="1:7" outlineLevel="1" x14ac:dyDescent="0.35">
      <c r="B621" s="44"/>
      <c r="C621" s="34"/>
      <c r="D621" s="44"/>
      <c r="E621" s="44"/>
      <c r="F621" s="181"/>
    </row>
    <row r="622" spans="1:7" ht="15" thickBot="1" x14ac:dyDescent="0.4"/>
    <row r="623" spans="1:7" ht="55.9" customHeight="1" thickBot="1" x14ac:dyDescent="0.4">
      <c r="A623" s="166" t="s">
        <v>6</v>
      </c>
      <c r="B623" s="563" t="s">
        <v>97</v>
      </c>
      <c r="C623" s="564"/>
      <c r="D623" s="564"/>
      <c r="E623" s="564"/>
      <c r="F623" s="564"/>
      <c r="G623" s="580"/>
    </row>
    <row r="624" spans="1:7" ht="24" thickBot="1" x14ac:dyDescent="0.6">
      <c r="A624" s="16" t="s">
        <v>39</v>
      </c>
      <c r="B624" s="466">
        <f>B626+B633+B640+B647+B654+B661+B668+B675+B682+B689</f>
        <v>0</v>
      </c>
      <c r="C624" s="467"/>
    </row>
    <row r="625" spans="1:7" outlineLevel="1" collapsed="1" x14ac:dyDescent="0.35">
      <c r="A625" s="1"/>
      <c r="B625" s="180"/>
      <c r="C625" s="180"/>
    </row>
    <row r="626" spans="1:7" ht="15.5" outlineLevel="1" x14ac:dyDescent="0.35">
      <c r="A626" s="306">
        <f>'BD10'!A265</f>
        <v>0</v>
      </c>
      <c r="B626" s="81">
        <f>'BD10'!G275</f>
        <v>0</v>
      </c>
      <c r="C626" s="180"/>
    </row>
    <row r="627" spans="1:7" ht="14.5" customHeight="1" outlineLevel="1" x14ac:dyDescent="0.35">
      <c r="A627" s="465" t="s">
        <v>164</v>
      </c>
      <c r="B627" s="465"/>
      <c r="C627" s="465"/>
      <c r="D627" s="465"/>
      <c r="E627" s="465"/>
      <c r="F627" s="465"/>
      <c r="G627" s="465"/>
    </row>
    <row r="628" spans="1:7" outlineLevel="1" x14ac:dyDescent="0.35">
      <c r="A628" s="465"/>
      <c r="B628" s="465"/>
      <c r="C628" s="465"/>
      <c r="D628" s="465"/>
      <c r="E628" s="465"/>
      <c r="F628" s="465"/>
      <c r="G628" s="465"/>
    </row>
    <row r="629" spans="1:7" outlineLevel="1" x14ac:dyDescent="0.35">
      <c r="A629" s="465"/>
      <c r="B629" s="465"/>
      <c r="C629" s="465"/>
      <c r="D629" s="465"/>
      <c r="E629" s="465"/>
      <c r="F629" s="465"/>
      <c r="G629" s="465"/>
    </row>
    <row r="630" spans="1:7" outlineLevel="1" x14ac:dyDescent="0.35">
      <c r="A630" s="465"/>
      <c r="B630" s="465"/>
      <c r="C630" s="465"/>
      <c r="D630" s="465"/>
      <c r="E630" s="465"/>
      <c r="F630" s="465"/>
      <c r="G630" s="465"/>
    </row>
    <row r="631" spans="1:7" outlineLevel="1" x14ac:dyDescent="0.35">
      <c r="A631" s="465"/>
      <c r="B631" s="465"/>
      <c r="C631" s="465"/>
      <c r="D631" s="465"/>
      <c r="E631" s="465"/>
      <c r="F631" s="465"/>
      <c r="G631" s="465"/>
    </row>
    <row r="632" spans="1:7" outlineLevel="1" x14ac:dyDescent="0.35">
      <c r="A632" s="465"/>
      <c r="B632" s="465"/>
      <c r="C632" s="465"/>
      <c r="D632" s="465"/>
      <c r="E632" s="465"/>
      <c r="F632" s="465"/>
      <c r="G632" s="465"/>
    </row>
    <row r="633" spans="1:7" s="168" customFormat="1" ht="15.5" outlineLevel="2" x14ac:dyDescent="0.35">
      <c r="A633" s="77">
        <f>'BD10'!A278</f>
        <v>0</v>
      </c>
      <c r="B633" s="304">
        <f>'BD10'!G288</f>
        <v>0</v>
      </c>
      <c r="C633" s="180"/>
      <c r="D633"/>
      <c r="E633"/>
      <c r="F633"/>
      <c r="G633"/>
    </row>
    <row r="634" spans="1:7" s="168" customFormat="1" ht="14.5" customHeight="1" outlineLevel="2" x14ac:dyDescent="0.35">
      <c r="A634" s="465" t="s">
        <v>164</v>
      </c>
      <c r="B634" s="465"/>
      <c r="C634" s="465"/>
      <c r="D634" s="465"/>
      <c r="E634" s="465"/>
      <c r="F634" s="465"/>
      <c r="G634" s="465"/>
    </row>
    <row r="635" spans="1:7" s="168" customFormat="1" outlineLevel="2" x14ac:dyDescent="0.35">
      <c r="A635" s="465"/>
      <c r="B635" s="465"/>
      <c r="C635" s="465"/>
      <c r="D635" s="465"/>
      <c r="E635" s="465"/>
      <c r="F635" s="465"/>
      <c r="G635" s="465"/>
    </row>
    <row r="636" spans="1:7" s="168" customFormat="1" outlineLevel="2" x14ac:dyDescent="0.35">
      <c r="A636" s="465"/>
      <c r="B636" s="465"/>
      <c r="C636" s="465"/>
      <c r="D636" s="465"/>
      <c r="E636" s="465"/>
      <c r="F636" s="465"/>
      <c r="G636" s="465"/>
    </row>
    <row r="637" spans="1:7" s="168" customFormat="1" outlineLevel="2" x14ac:dyDescent="0.35">
      <c r="A637" s="465"/>
      <c r="B637" s="465"/>
      <c r="C637" s="465"/>
      <c r="D637" s="465"/>
      <c r="E637" s="465"/>
      <c r="F637" s="465"/>
      <c r="G637" s="465"/>
    </row>
    <row r="638" spans="1:7" s="168" customFormat="1" outlineLevel="2" x14ac:dyDescent="0.35">
      <c r="A638" s="465"/>
      <c r="B638" s="465"/>
      <c r="C638" s="465"/>
      <c r="D638" s="465"/>
      <c r="E638" s="465"/>
      <c r="F638" s="465"/>
      <c r="G638" s="465"/>
    </row>
    <row r="639" spans="1:7" s="168" customFormat="1" outlineLevel="1" x14ac:dyDescent="0.35">
      <c r="A639" s="465"/>
      <c r="B639" s="465"/>
      <c r="C639" s="465"/>
      <c r="D639" s="465"/>
      <c r="E639" s="465"/>
      <c r="F639" s="465"/>
      <c r="G639" s="465"/>
    </row>
    <row r="640" spans="1:7" s="168" customFormat="1" ht="15.5" outlineLevel="2" x14ac:dyDescent="0.35">
      <c r="A640" s="77">
        <f>'BD10'!A291</f>
        <v>0</v>
      </c>
      <c r="B640" s="304">
        <f>'BD10'!G301</f>
        <v>0</v>
      </c>
      <c r="C640" s="180"/>
      <c r="D640"/>
      <c r="E640"/>
      <c r="F640"/>
      <c r="G640"/>
    </row>
    <row r="641" spans="1:7" s="168" customFormat="1" ht="14.5" customHeight="1" outlineLevel="2" x14ac:dyDescent="0.35">
      <c r="A641" s="465" t="s">
        <v>164</v>
      </c>
      <c r="B641" s="465"/>
      <c r="C641" s="465"/>
      <c r="D641" s="465"/>
      <c r="E641" s="465"/>
      <c r="F641" s="465"/>
      <c r="G641" s="465"/>
    </row>
    <row r="642" spans="1:7" s="168" customFormat="1" outlineLevel="2" x14ac:dyDescent="0.35">
      <c r="A642" s="465"/>
      <c r="B642" s="465"/>
      <c r="C642" s="465"/>
      <c r="D642" s="465"/>
      <c r="E642" s="465"/>
      <c r="F642" s="465"/>
      <c r="G642" s="465"/>
    </row>
    <row r="643" spans="1:7" s="168" customFormat="1" outlineLevel="2" x14ac:dyDescent="0.35">
      <c r="A643" s="465"/>
      <c r="B643" s="465"/>
      <c r="C643" s="465"/>
      <c r="D643" s="465"/>
      <c r="E643" s="465"/>
      <c r="F643" s="465"/>
      <c r="G643" s="465"/>
    </row>
    <row r="644" spans="1:7" s="168" customFormat="1" outlineLevel="2" x14ac:dyDescent="0.35">
      <c r="A644" s="465"/>
      <c r="B644" s="465"/>
      <c r="C644" s="465"/>
      <c r="D644" s="465"/>
      <c r="E644" s="465"/>
      <c r="F644" s="465"/>
      <c r="G644" s="465"/>
    </row>
    <row r="645" spans="1:7" s="168" customFormat="1" outlineLevel="2" x14ac:dyDescent="0.35">
      <c r="A645" s="465"/>
      <c r="B645" s="465"/>
      <c r="C645" s="465"/>
      <c r="D645" s="465"/>
      <c r="E645" s="465"/>
      <c r="F645" s="465"/>
      <c r="G645" s="465"/>
    </row>
    <row r="646" spans="1:7" s="168" customFormat="1" outlineLevel="1" x14ac:dyDescent="0.35">
      <c r="A646" s="465"/>
      <c r="B646" s="465"/>
      <c r="C646" s="465"/>
      <c r="D646" s="465"/>
      <c r="E646" s="465"/>
      <c r="F646" s="465"/>
      <c r="G646" s="465"/>
    </row>
    <row r="647" spans="1:7" s="168" customFormat="1" ht="15.5" outlineLevel="2" x14ac:dyDescent="0.35">
      <c r="A647" s="77">
        <f>'BD10'!A304</f>
        <v>0</v>
      </c>
      <c r="B647" s="304">
        <f>'BD10'!G314</f>
        <v>0</v>
      </c>
      <c r="C647" s="180"/>
      <c r="D647"/>
      <c r="E647"/>
      <c r="F647"/>
      <c r="G647"/>
    </row>
    <row r="648" spans="1:7" s="168" customFormat="1" ht="14.5" customHeight="1" outlineLevel="2" x14ac:dyDescent="0.35">
      <c r="A648" s="465" t="s">
        <v>164</v>
      </c>
      <c r="B648" s="465"/>
      <c r="C648" s="465"/>
      <c r="D648" s="465"/>
      <c r="E648" s="465"/>
      <c r="F648" s="465"/>
      <c r="G648" s="465"/>
    </row>
    <row r="649" spans="1:7" s="168" customFormat="1" outlineLevel="2" x14ac:dyDescent="0.35">
      <c r="A649" s="465"/>
      <c r="B649" s="465"/>
      <c r="C649" s="465"/>
      <c r="D649" s="465"/>
      <c r="E649" s="465"/>
      <c r="F649" s="465"/>
      <c r="G649" s="465"/>
    </row>
    <row r="650" spans="1:7" s="168" customFormat="1" outlineLevel="2" x14ac:dyDescent="0.35">
      <c r="A650" s="465"/>
      <c r="B650" s="465"/>
      <c r="C650" s="465"/>
      <c r="D650" s="465"/>
      <c r="E650" s="465"/>
      <c r="F650" s="465"/>
      <c r="G650" s="465"/>
    </row>
    <row r="651" spans="1:7" s="168" customFormat="1" outlineLevel="2" x14ac:dyDescent="0.35">
      <c r="A651" s="465"/>
      <c r="B651" s="465"/>
      <c r="C651" s="465"/>
      <c r="D651" s="465"/>
      <c r="E651" s="465"/>
      <c r="F651" s="465"/>
      <c r="G651" s="465"/>
    </row>
    <row r="652" spans="1:7" s="168" customFormat="1" outlineLevel="2" x14ac:dyDescent="0.35">
      <c r="A652" s="465"/>
      <c r="B652" s="465"/>
      <c r="C652" s="465"/>
      <c r="D652" s="465"/>
      <c r="E652" s="465"/>
      <c r="F652" s="465"/>
      <c r="G652" s="465"/>
    </row>
    <row r="653" spans="1:7" s="168" customFormat="1" outlineLevel="1" x14ac:dyDescent="0.35">
      <c r="A653" s="465"/>
      <c r="B653" s="465"/>
      <c r="C653" s="465"/>
      <c r="D653" s="465"/>
      <c r="E653" s="465"/>
      <c r="F653" s="465"/>
      <c r="G653" s="465"/>
    </row>
    <row r="654" spans="1:7" s="168" customFormat="1" ht="15.5" outlineLevel="2" x14ac:dyDescent="0.35">
      <c r="A654" s="77">
        <f>'BD10'!A317</f>
        <v>0</v>
      </c>
      <c r="B654" s="304">
        <f>'BD10'!G323</f>
        <v>0</v>
      </c>
      <c r="C654" s="180"/>
      <c r="D654"/>
      <c r="E654"/>
      <c r="F654"/>
      <c r="G654"/>
    </row>
    <row r="655" spans="1:7" s="168" customFormat="1" ht="14.5" customHeight="1" outlineLevel="2" x14ac:dyDescent="0.35">
      <c r="A655" s="465" t="s">
        <v>164</v>
      </c>
      <c r="B655" s="465"/>
      <c r="C655" s="465"/>
      <c r="D655" s="465"/>
      <c r="E655" s="465"/>
      <c r="F655" s="465"/>
      <c r="G655" s="465"/>
    </row>
    <row r="656" spans="1:7" s="168" customFormat="1" outlineLevel="2" x14ac:dyDescent="0.35">
      <c r="A656" s="465"/>
      <c r="B656" s="465"/>
      <c r="C656" s="465"/>
      <c r="D656" s="465"/>
      <c r="E656" s="465"/>
      <c r="F656" s="465"/>
      <c r="G656" s="465"/>
    </row>
    <row r="657" spans="1:7" s="168" customFormat="1" outlineLevel="2" x14ac:dyDescent="0.35">
      <c r="A657" s="465"/>
      <c r="B657" s="465"/>
      <c r="C657" s="465"/>
      <c r="D657" s="465"/>
      <c r="E657" s="465"/>
      <c r="F657" s="465"/>
      <c r="G657" s="465"/>
    </row>
    <row r="658" spans="1:7" s="168" customFormat="1" outlineLevel="2" x14ac:dyDescent="0.35">
      <c r="A658" s="465"/>
      <c r="B658" s="465"/>
      <c r="C658" s="465"/>
      <c r="D658" s="465"/>
      <c r="E658" s="465"/>
      <c r="F658" s="465"/>
      <c r="G658" s="465"/>
    </row>
    <row r="659" spans="1:7" s="168" customFormat="1" outlineLevel="2" x14ac:dyDescent="0.35">
      <c r="A659" s="465"/>
      <c r="B659" s="465"/>
      <c r="C659" s="465"/>
      <c r="D659" s="465"/>
      <c r="E659" s="465"/>
      <c r="F659" s="465"/>
      <c r="G659" s="465"/>
    </row>
    <row r="660" spans="1:7" s="168" customFormat="1" outlineLevel="1" x14ac:dyDescent="0.35">
      <c r="A660" s="465"/>
      <c r="B660" s="465"/>
      <c r="C660" s="465"/>
      <c r="D660" s="465"/>
      <c r="E660" s="465"/>
      <c r="F660" s="465"/>
      <c r="G660" s="465"/>
    </row>
    <row r="661" spans="1:7" s="168" customFormat="1" ht="15.5" outlineLevel="2" x14ac:dyDescent="0.35">
      <c r="A661" s="77">
        <f>'BD10'!A326</f>
        <v>0</v>
      </c>
      <c r="B661" s="304">
        <f>'BD10'!G332</f>
        <v>0</v>
      </c>
      <c r="C661" s="180"/>
      <c r="D661"/>
      <c r="E661"/>
      <c r="F661"/>
      <c r="G661"/>
    </row>
    <row r="662" spans="1:7" s="168" customFormat="1" ht="14.5" customHeight="1" outlineLevel="2" x14ac:dyDescent="0.35">
      <c r="A662" s="465" t="s">
        <v>164</v>
      </c>
      <c r="B662" s="465"/>
      <c r="C662" s="465"/>
      <c r="D662" s="465"/>
      <c r="E662" s="465"/>
      <c r="F662" s="465"/>
      <c r="G662" s="465"/>
    </row>
    <row r="663" spans="1:7" s="168" customFormat="1" outlineLevel="2" x14ac:dyDescent="0.35">
      <c r="A663" s="465"/>
      <c r="B663" s="465"/>
      <c r="C663" s="465"/>
      <c r="D663" s="465"/>
      <c r="E663" s="465"/>
      <c r="F663" s="465"/>
      <c r="G663" s="465"/>
    </row>
    <row r="664" spans="1:7" s="168" customFormat="1" outlineLevel="2" x14ac:dyDescent="0.35">
      <c r="A664" s="465"/>
      <c r="B664" s="465"/>
      <c r="C664" s="465"/>
      <c r="D664" s="465"/>
      <c r="E664" s="465"/>
      <c r="F664" s="465"/>
      <c r="G664" s="465"/>
    </row>
    <row r="665" spans="1:7" s="168" customFormat="1" outlineLevel="2" x14ac:dyDescent="0.35">
      <c r="A665" s="465"/>
      <c r="B665" s="465"/>
      <c r="C665" s="465"/>
      <c r="D665" s="465"/>
      <c r="E665" s="465"/>
      <c r="F665" s="465"/>
      <c r="G665" s="465"/>
    </row>
    <row r="666" spans="1:7" s="168" customFormat="1" outlineLevel="2" x14ac:dyDescent="0.35">
      <c r="A666" s="465"/>
      <c r="B666" s="465"/>
      <c r="C666" s="465"/>
      <c r="D666" s="465"/>
      <c r="E666" s="465"/>
      <c r="F666" s="465"/>
      <c r="G666" s="465"/>
    </row>
    <row r="667" spans="1:7" s="168" customFormat="1" outlineLevel="1" x14ac:dyDescent="0.35">
      <c r="A667" s="465"/>
      <c r="B667" s="465"/>
      <c r="C667" s="465"/>
      <c r="D667" s="465"/>
      <c r="E667" s="465"/>
      <c r="F667" s="465"/>
      <c r="G667" s="465"/>
    </row>
    <row r="668" spans="1:7" s="168" customFormat="1" ht="15.5" outlineLevel="2" x14ac:dyDescent="0.35">
      <c r="A668" s="77">
        <f>'BD10'!A335</f>
        <v>0</v>
      </c>
      <c r="B668" s="304">
        <f>'BD10'!G340</f>
        <v>0</v>
      </c>
      <c r="C668" s="180"/>
      <c r="D668"/>
      <c r="E668"/>
      <c r="F668"/>
      <c r="G668"/>
    </row>
    <row r="669" spans="1:7" s="168" customFormat="1" ht="14.5" customHeight="1" outlineLevel="2" x14ac:dyDescent="0.35">
      <c r="A669" s="465" t="s">
        <v>164</v>
      </c>
      <c r="B669" s="465"/>
      <c r="C669" s="465"/>
      <c r="D669" s="465"/>
      <c r="E669" s="465"/>
      <c r="F669" s="465"/>
      <c r="G669" s="465"/>
    </row>
    <row r="670" spans="1:7" s="168" customFormat="1" outlineLevel="2" x14ac:dyDescent="0.35">
      <c r="A670" s="465"/>
      <c r="B670" s="465"/>
      <c r="C670" s="465"/>
      <c r="D670" s="465"/>
      <c r="E670" s="465"/>
      <c r="F670" s="465"/>
      <c r="G670" s="465"/>
    </row>
    <row r="671" spans="1:7" s="168" customFormat="1" outlineLevel="2" x14ac:dyDescent="0.35">
      <c r="A671" s="465"/>
      <c r="B671" s="465"/>
      <c r="C671" s="465"/>
      <c r="D671" s="465"/>
      <c r="E671" s="465"/>
      <c r="F671" s="465"/>
      <c r="G671" s="465"/>
    </row>
    <row r="672" spans="1:7" s="168" customFormat="1" outlineLevel="2" x14ac:dyDescent="0.35">
      <c r="A672" s="465"/>
      <c r="B672" s="465"/>
      <c r="C672" s="465"/>
      <c r="D672" s="465"/>
      <c r="E672" s="465"/>
      <c r="F672" s="465"/>
      <c r="G672" s="465"/>
    </row>
    <row r="673" spans="1:7" s="168" customFormat="1" outlineLevel="2" x14ac:dyDescent="0.35">
      <c r="A673" s="465"/>
      <c r="B673" s="465"/>
      <c r="C673" s="465"/>
      <c r="D673" s="465"/>
      <c r="E673" s="465"/>
      <c r="F673" s="465"/>
      <c r="G673" s="465"/>
    </row>
    <row r="674" spans="1:7" s="168" customFormat="1" outlineLevel="1" x14ac:dyDescent="0.35">
      <c r="A674" s="465"/>
      <c r="B674" s="465"/>
      <c r="C674" s="465"/>
      <c r="D674" s="465"/>
      <c r="E674" s="465"/>
      <c r="F674" s="465"/>
      <c r="G674" s="465"/>
    </row>
    <row r="675" spans="1:7" s="168" customFormat="1" ht="15.5" outlineLevel="2" x14ac:dyDescent="0.35">
      <c r="A675" s="77">
        <f>'BD10'!A343</f>
        <v>0</v>
      </c>
      <c r="B675" s="304">
        <f>'BD10'!G348</f>
        <v>0</v>
      </c>
      <c r="C675" s="180"/>
      <c r="D675"/>
      <c r="E675"/>
      <c r="F675"/>
      <c r="G675"/>
    </row>
    <row r="676" spans="1:7" s="168" customFormat="1" ht="14.5" customHeight="1" outlineLevel="2" x14ac:dyDescent="0.35">
      <c r="A676" s="465" t="s">
        <v>164</v>
      </c>
      <c r="B676" s="465"/>
      <c r="C676" s="465"/>
      <c r="D676" s="465"/>
      <c r="E676" s="465"/>
      <c r="F676" s="465"/>
      <c r="G676" s="465"/>
    </row>
    <row r="677" spans="1:7" s="168" customFormat="1" outlineLevel="2" x14ac:dyDescent="0.35">
      <c r="A677" s="465"/>
      <c r="B677" s="465"/>
      <c r="C677" s="465"/>
      <c r="D677" s="465"/>
      <c r="E677" s="465"/>
      <c r="F677" s="465"/>
      <c r="G677" s="465"/>
    </row>
    <row r="678" spans="1:7" s="168" customFormat="1" outlineLevel="2" x14ac:dyDescent="0.35">
      <c r="A678" s="465"/>
      <c r="B678" s="465"/>
      <c r="C678" s="465"/>
      <c r="D678" s="465"/>
      <c r="E678" s="465"/>
      <c r="F678" s="465"/>
      <c r="G678" s="465"/>
    </row>
    <row r="679" spans="1:7" s="168" customFormat="1" outlineLevel="2" x14ac:dyDescent="0.35">
      <c r="A679" s="465"/>
      <c r="B679" s="465"/>
      <c r="C679" s="465"/>
      <c r="D679" s="465"/>
      <c r="E679" s="465"/>
      <c r="F679" s="465"/>
      <c r="G679" s="465"/>
    </row>
    <row r="680" spans="1:7" s="168" customFormat="1" outlineLevel="2" x14ac:dyDescent="0.35">
      <c r="A680" s="465"/>
      <c r="B680" s="465"/>
      <c r="C680" s="465"/>
      <c r="D680" s="465"/>
      <c r="E680" s="465"/>
      <c r="F680" s="465"/>
      <c r="G680" s="465"/>
    </row>
    <row r="681" spans="1:7" s="168" customFormat="1" outlineLevel="1" x14ac:dyDescent="0.35">
      <c r="A681" s="465"/>
      <c r="B681" s="465"/>
      <c r="C681" s="465"/>
      <c r="D681" s="465"/>
      <c r="E681" s="465"/>
      <c r="F681" s="465"/>
      <c r="G681" s="465"/>
    </row>
    <row r="682" spans="1:7" s="168" customFormat="1" ht="15.5" outlineLevel="2" x14ac:dyDescent="0.35">
      <c r="A682" s="77">
        <f>'BD10'!A351</f>
        <v>0</v>
      </c>
      <c r="B682" s="304">
        <f>'BD10'!G356</f>
        <v>0</v>
      </c>
      <c r="C682" s="180"/>
      <c r="D682"/>
      <c r="E682"/>
      <c r="F682"/>
      <c r="G682"/>
    </row>
    <row r="683" spans="1:7" s="168" customFormat="1" ht="14.5" customHeight="1" outlineLevel="2" x14ac:dyDescent="0.35">
      <c r="A683" s="465" t="s">
        <v>164</v>
      </c>
      <c r="B683" s="465"/>
      <c r="C683" s="465"/>
      <c r="D683" s="465"/>
      <c r="E683" s="465"/>
      <c r="F683" s="465"/>
      <c r="G683" s="465"/>
    </row>
    <row r="684" spans="1:7" s="168" customFormat="1" outlineLevel="2" x14ac:dyDescent="0.35">
      <c r="A684" s="465"/>
      <c r="B684" s="465"/>
      <c r="C684" s="465"/>
      <c r="D684" s="465"/>
      <c r="E684" s="465"/>
      <c r="F684" s="465"/>
      <c r="G684" s="465"/>
    </row>
    <row r="685" spans="1:7" s="168" customFormat="1" outlineLevel="2" x14ac:dyDescent="0.35">
      <c r="A685" s="465"/>
      <c r="B685" s="465"/>
      <c r="C685" s="465"/>
      <c r="D685" s="465"/>
      <c r="E685" s="465"/>
      <c r="F685" s="465"/>
      <c r="G685" s="465"/>
    </row>
    <row r="686" spans="1:7" s="168" customFormat="1" outlineLevel="2" x14ac:dyDescent="0.35">
      <c r="A686" s="465"/>
      <c r="B686" s="465"/>
      <c r="C686" s="465"/>
      <c r="D686" s="465"/>
      <c r="E686" s="465"/>
      <c r="F686" s="465"/>
      <c r="G686" s="465"/>
    </row>
    <row r="687" spans="1:7" s="168" customFormat="1" outlineLevel="2" x14ac:dyDescent="0.35">
      <c r="A687" s="465"/>
      <c r="B687" s="465"/>
      <c r="C687" s="465"/>
      <c r="D687" s="465"/>
      <c r="E687" s="465"/>
      <c r="F687" s="465"/>
      <c r="G687" s="465"/>
    </row>
    <row r="688" spans="1:7" s="168" customFormat="1" outlineLevel="1" x14ac:dyDescent="0.35">
      <c r="A688" s="465"/>
      <c r="B688" s="465"/>
      <c r="C688" s="465"/>
      <c r="D688" s="465"/>
      <c r="E688" s="465"/>
      <c r="F688" s="465"/>
      <c r="G688" s="465"/>
    </row>
    <row r="689" spans="1:7" s="168" customFormat="1" ht="15.5" outlineLevel="2" x14ac:dyDescent="0.35">
      <c r="A689" s="77">
        <f>'BD10'!A359</f>
        <v>0</v>
      </c>
      <c r="B689" s="304">
        <f>'BD10'!G364</f>
        <v>0</v>
      </c>
      <c r="C689" s="180"/>
      <c r="D689"/>
      <c r="E689"/>
      <c r="F689"/>
      <c r="G689"/>
    </row>
    <row r="690" spans="1:7" s="168" customFormat="1" outlineLevel="2" x14ac:dyDescent="0.35">
      <c r="A690" s="465" t="s">
        <v>164</v>
      </c>
      <c r="B690" s="465"/>
      <c r="C690" s="465"/>
      <c r="D690" s="465"/>
      <c r="E690" s="465"/>
      <c r="F690" s="465"/>
      <c r="G690" s="465"/>
    </row>
    <row r="691" spans="1:7" s="168" customFormat="1" outlineLevel="2" x14ac:dyDescent="0.35">
      <c r="A691" s="465"/>
      <c r="B691" s="465"/>
      <c r="C691" s="465"/>
      <c r="D691" s="465"/>
      <c r="E691" s="465"/>
      <c r="F691" s="465"/>
      <c r="G691" s="465"/>
    </row>
    <row r="692" spans="1:7" s="168" customFormat="1" outlineLevel="2" x14ac:dyDescent="0.35">
      <c r="A692" s="465"/>
      <c r="B692" s="465"/>
      <c r="C692" s="465"/>
      <c r="D692" s="465"/>
      <c r="E692" s="465"/>
      <c r="F692" s="465"/>
      <c r="G692" s="465"/>
    </row>
    <row r="693" spans="1:7" s="168" customFormat="1" outlineLevel="2" x14ac:dyDescent="0.35">
      <c r="A693" s="465"/>
      <c r="B693" s="465"/>
      <c r="C693" s="465"/>
      <c r="D693" s="465"/>
      <c r="E693" s="465"/>
      <c r="F693" s="465"/>
      <c r="G693" s="465"/>
    </row>
    <row r="694" spans="1:7" s="168" customFormat="1" outlineLevel="2" x14ac:dyDescent="0.35">
      <c r="A694" s="465"/>
      <c r="B694" s="465"/>
      <c r="C694" s="465"/>
      <c r="D694" s="465"/>
      <c r="E694" s="465"/>
      <c r="F694" s="465"/>
      <c r="G694" s="465"/>
    </row>
    <row r="695" spans="1:7" s="168" customFormat="1" outlineLevel="2" x14ac:dyDescent="0.35">
      <c r="A695" s="465"/>
      <c r="B695" s="465"/>
      <c r="C695" s="465"/>
      <c r="D695" s="465"/>
      <c r="E695" s="465"/>
      <c r="F695" s="465"/>
      <c r="G695" s="465"/>
    </row>
    <row r="696" spans="1:7" s="168" customFormat="1" outlineLevel="1" x14ac:dyDescent="0.35">
      <c r="A696"/>
      <c r="B696"/>
      <c r="C696"/>
      <c r="D696"/>
      <c r="E696"/>
      <c r="F696"/>
      <c r="G696"/>
    </row>
    <row r="697" spans="1:7" ht="15" thickBot="1" x14ac:dyDescent="0.4"/>
    <row r="698" spans="1:7" ht="42" customHeight="1" thickBot="1" x14ac:dyDescent="0.4">
      <c r="A698" s="166" t="s">
        <v>13</v>
      </c>
      <c r="B698" s="563" t="s">
        <v>66</v>
      </c>
      <c r="C698" s="564"/>
      <c r="D698" s="564"/>
      <c r="E698" s="564"/>
      <c r="F698" s="564"/>
      <c r="G698" s="580"/>
    </row>
    <row r="699" spans="1:7" ht="24" thickBot="1" x14ac:dyDescent="0.6">
      <c r="A699" s="16" t="s">
        <v>39</v>
      </c>
      <c r="B699" s="466">
        <f>B701+B709+B717+B725+B733+B741+B749+B757+B765+B773</f>
        <v>0</v>
      </c>
      <c r="C699" s="467"/>
    </row>
    <row r="700" spans="1:7" outlineLevel="1" collapsed="1" x14ac:dyDescent="0.35"/>
    <row r="701" spans="1:7" ht="15.5" outlineLevel="1" x14ac:dyDescent="0.35">
      <c r="A701" s="306">
        <f>'BD10'!A370</f>
        <v>0</v>
      </c>
      <c r="B701" s="81">
        <f>'BD10'!G370</f>
        <v>0</v>
      </c>
      <c r="C701" s="180"/>
    </row>
    <row r="702" spans="1:7" outlineLevel="1" x14ac:dyDescent="0.35">
      <c r="A702" s="498" t="s">
        <v>145</v>
      </c>
      <c r="B702" s="499"/>
      <c r="C702" s="499"/>
      <c r="D702" s="499"/>
      <c r="E702" s="499"/>
      <c r="F702" s="499"/>
      <c r="G702" s="500"/>
    </row>
    <row r="703" spans="1:7" outlineLevel="1" x14ac:dyDescent="0.35">
      <c r="A703" s="501"/>
      <c r="B703" s="596"/>
      <c r="C703" s="596"/>
      <c r="D703" s="596"/>
      <c r="E703" s="596"/>
      <c r="F703" s="596"/>
      <c r="G703" s="503"/>
    </row>
    <row r="704" spans="1:7" ht="15" customHeight="1" outlineLevel="1" x14ac:dyDescent="0.35">
      <c r="A704" s="501"/>
      <c r="B704" s="596"/>
      <c r="C704" s="596"/>
      <c r="D704" s="596"/>
      <c r="E704" s="596"/>
      <c r="F704" s="596"/>
      <c r="G704" s="503"/>
    </row>
    <row r="705" spans="1:7" outlineLevel="1" x14ac:dyDescent="0.35">
      <c r="A705" s="501"/>
      <c r="B705" s="596"/>
      <c r="C705" s="596"/>
      <c r="D705" s="596"/>
      <c r="E705" s="596"/>
      <c r="F705" s="596"/>
      <c r="G705" s="503"/>
    </row>
    <row r="706" spans="1:7" outlineLevel="1" x14ac:dyDescent="0.35">
      <c r="A706" s="501"/>
      <c r="B706" s="596"/>
      <c r="C706" s="596"/>
      <c r="D706" s="596"/>
      <c r="E706" s="596"/>
      <c r="F706" s="596"/>
      <c r="G706" s="503"/>
    </row>
    <row r="707" spans="1:7" outlineLevel="1" x14ac:dyDescent="0.35">
      <c r="A707" s="501"/>
      <c r="B707" s="596"/>
      <c r="C707" s="596"/>
      <c r="D707" s="596"/>
      <c r="E707" s="596"/>
      <c r="F707" s="596"/>
      <c r="G707" s="503"/>
    </row>
    <row r="708" spans="1:7" outlineLevel="1" x14ac:dyDescent="0.35">
      <c r="A708" s="504"/>
      <c r="B708" s="505"/>
      <c r="C708" s="505"/>
      <c r="D708" s="505"/>
      <c r="E708" s="505"/>
      <c r="F708" s="505"/>
      <c r="G708" s="506"/>
    </row>
    <row r="709" spans="1:7" ht="15" customHeight="1" outlineLevel="1" x14ac:dyDescent="0.35">
      <c r="A709" s="77">
        <f>'BD10'!A371</f>
        <v>0</v>
      </c>
      <c r="B709" s="81">
        <f>'BD10'!G371</f>
        <v>0</v>
      </c>
      <c r="C709" s="179"/>
      <c r="D709" s="179"/>
      <c r="E709" s="178"/>
      <c r="F709" s="178"/>
      <c r="G709" s="43"/>
    </row>
    <row r="710" spans="1:7" ht="15" customHeight="1" outlineLevel="1" x14ac:dyDescent="0.35">
      <c r="A710" s="498" t="s">
        <v>145</v>
      </c>
      <c r="B710" s="499"/>
      <c r="C710" s="499"/>
      <c r="D710" s="499"/>
      <c r="E710" s="499"/>
      <c r="F710" s="499"/>
      <c r="G710" s="500"/>
    </row>
    <row r="711" spans="1:7" ht="15" customHeight="1" outlineLevel="1" x14ac:dyDescent="0.35">
      <c r="A711" s="501"/>
      <c r="B711" s="596"/>
      <c r="C711" s="596"/>
      <c r="D711" s="596"/>
      <c r="E711" s="596"/>
      <c r="F711" s="596"/>
      <c r="G711" s="503"/>
    </row>
    <row r="712" spans="1:7" ht="15" customHeight="1" outlineLevel="1" x14ac:dyDescent="0.35">
      <c r="A712" s="501"/>
      <c r="B712" s="596"/>
      <c r="C712" s="596"/>
      <c r="D712" s="596"/>
      <c r="E712" s="596"/>
      <c r="F712" s="596"/>
      <c r="G712" s="503"/>
    </row>
    <row r="713" spans="1:7" ht="15" customHeight="1" outlineLevel="1" x14ac:dyDescent="0.35">
      <c r="A713" s="501"/>
      <c r="B713" s="596"/>
      <c r="C713" s="596"/>
      <c r="D713" s="596"/>
      <c r="E713" s="596"/>
      <c r="F713" s="596"/>
      <c r="G713" s="503"/>
    </row>
    <row r="714" spans="1:7" ht="15" customHeight="1" outlineLevel="1" x14ac:dyDescent="0.35">
      <c r="A714" s="501"/>
      <c r="B714" s="596"/>
      <c r="C714" s="596"/>
      <c r="D714" s="596"/>
      <c r="E714" s="596"/>
      <c r="F714" s="596"/>
      <c r="G714" s="503"/>
    </row>
    <row r="715" spans="1:7" ht="15" customHeight="1" outlineLevel="1" x14ac:dyDescent="0.35">
      <c r="A715" s="501"/>
      <c r="B715" s="596"/>
      <c r="C715" s="596"/>
      <c r="D715" s="596"/>
      <c r="E715" s="596"/>
      <c r="F715" s="596"/>
      <c r="G715" s="503"/>
    </row>
    <row r="716" spans="1:7" ht="15" customHeight="1" outlineLevel="1" x14ac:dyDescent="0.35">
      <c r="A716" s="504"/>
      <c r="B716" s="505"/>
      <c r="C716" s="505"/>
      <c r="D716" s="505"/>
      <c r="E716" s="505"/>
      <c r="F716" s="505"/>
      <c r="G716" s="506"/>
    </row>
    <row r="717" spans="1:7" ht="15.5" outlineLevel="1" x14ac:dyDescent="0.35">
      <c r="A717" s="77">
        <f>'BD10'!A372</f>
        <v>0</v>
      </c>
      <c r="B717" s="81">
        <f>'BD10'!G372</f>
        <v>0</v>
      </c>
    </row>
    <row r="718" spans="1:7" outlineLevel="1" x14ac:dyDescent="0.35">
      <c r="A718" s="498" t="s">
        <v>145</v>
      </c>
      <c r="B718" s="499"/>
      <c r="C718" s="499"/>
      <c r="D718" s="499"/>
      <c r="E718" s="499"/>
      <c r="F718" s="499"/>
      <c r="G718" s="500"/>
    </row>
    <row r="719" spans="1:7" outlineLevel="1" x14ac:dyDescent="0.35">
      <c r="A719" s="501"/>
      <c r="B719" s="596"/>
      <c r="C719" s="596"/>
      <c r="D719" s="596"/>
      <c r="E719" s="596"/>
      <c r="F719" s="596"/>
      <c r="G719" s="503"/>
    </row>
    <row r="720" spans="1:7" outlineLevel="1" x14ac:dyDescent="0.35">
      <c r="A720" s="501"/>
      <c r="B720" s="596"/>
      <c r="C720" s="596"/>
      <c r="D720" s="596"/>
      <c r="E720" s="596"/>
      <c r="F720" s="596"/>
      <c r="G720" s="503"/>
    </row>
    <row r="721" spans="1:7" outlineLevel="1" x14ac:dyDescent="0.35">
      <c r="A721" s="501"/>
      <c r="B721" s="596"/>
      <c r="C721" s="596"/>
      <c r="D721" s="596"/>
      <c r="E721" s="596"/>
      <c r="F721" s="596"/>
      <c r="G721" s="503"/>
    </row>
    <row r="722" spans="1:7" outlineLevel="1" x14ac:dyDescent="0.35">
      <c r="A722" s="501"/>
      <c r="B722" s="596"/>
      <c r="C722" s="596"/>
      <c r="D722" s="596"/>
      <c r="E722" s="596"/>
      <c r="F722" s="596"/>
      <c r="G722" s="503"/>
    </row>
    <row r="723" spans="1:7" outlineLevel="1" x14ac:dyDescent="0.35">
      <c r="A723" s="501"/>
      <c r="B723" s="596"/>
      <c r="C723" s="596"/>
      <c r="D723" s="596"/>
      <c r="E723" s="596"/>
      <c r="F723" s="596"/>
      <c r="G723" s="503"/>
    </row>
    <row r="724" spans="1:7" outlineLevel="1" x14ac:dyDescent="0.35">
      <c r="A724" s="504"/>
      <c r="B724" s="505"/>
      <c r="C724" s="505"/>
      <c r="D724" s="505"/>
      <c r="E724" s="505"/>
      <c r="F724" s="505"/>
      <c r="G724" s="506"/>
    </row>
    <row r="725" spans="1:7" ht="15.5" outlineLevel="1" x14ac:dyDescent="0.35">
      <c r="A725" s="77">
        <f>'BD10'!A373</f>
        <v>0</v>
      </c>
      <c r="B725" s="81">
        <f>'BD10'!G373</f>
        <v>0</v>
      </c>
    </row>
    <row r="726" spans="1:7" outlineLevel="1" x14ac:dyDescent="0.35">
      <c r="A726" s="498" t="s">
        <v>145</v>
      </c>
      <c r="B726" s="499"/>
      <c r="C726" s="499"/>
      <c r="D726" s="499"/>
      <c r="E726" s="499"/>
      <c r="F726" s="499"/>
      <c r="G726" s="500"/>
    </row>
    <row r="727" spans="1:7" outlineLevel="1" x14ac:dyDescent="0.35">
      <c r="A727" s="501"/>
      <c r="B727" s="596"/>
      <c r="C727" s="596"/>
      <c r="D727" s="596"/>
      <c r="E727" s="596"/>
      <c r="F727" s="596"/>
      <c r="G727" s="503"/>
    </row>
    <row r="728" spans="1:7" outlineLevel="1" x14ac:dyDescent="0.35">
      <c r="A728" s="501"/>
      <c r="B728" s="596"/>
      <c r="C728" s="596"/>
      <c r="D728" s="596"/>
      <c r="E728" s="596"/>
      <c r="F728" s="596"/>
      <c r="G728" s="503"/>
    </row>
    <row r="729" spans="1:7" outlineLevel="1" x14ac:dyDescent="0.35">
      <c r="A729" s="501"/>
      <c r="B729" s="596"/>
      <c r="C729" s="596"/>
      <c r="D729" s="596"/>
      <c r="E729" s="596"/>
      <c r="F729" s="596"/>
      <c r="G729" s="503"/>
    </row>
    <row r="730" spans="1:7" outlineLevel="1" x14ac:dyDescent="0.35">
      <c r="A730" s="501"/>
      <c r="B730" s="596"/>
      <c r="C730" s="596"/>
      <c r="D730" s="596"/>
      <c r="E730" s="596"/>
      <c r="F730" s="596"/>
      <c r="G730" s="503"/>
    </row>
    <row r="731" spans="1:7" outlineLevel="1" x14ac:dyDescent="0.35">
      <c r="A731" s="501"/>
      <c r="B731" s="596"/>
      <c r="C731" s="596"/>
      <c r="D731" s="596"/>
      <c r="E731" s="596"/>
      <c r="F731" s="596"/>
      <c r="G731" s="503"/>
    </row>
    <row r="732" spans="1:7" outlineLevel="1" x14ac:dyDescent="0.35">
      <c r="A732" s="504"/>
      <c r="B732" s="505"/>
      <c r="C732" s="505"/>
      <c r="D732" s="505"/>
      <c r="E732" s="505"/>
      <c r="F732" s="505"/>
      <c r="G732" s="506"/>
    </row>
    <row r="733" spans="1:7" ht="15.5" outlineLevel="1" x14ac:dyDescent="0.35">
      <c r="A733" s="77">
        <f>'BD10'!A374</f>
        <v>0</v>
      </c>
      <c r="B733" s="81">
        <f>'BD10'!G374</f>
        <v>0</v>
      </c>
    </row>
    <row r="734" spans="1:7" outlineLevel="1" x14ac:dyDescent="0.35">
      <c r="A734" s="498" t="s">
        <v>145</v>
      </c>
      <c r="B734" s="499"/>
      <c r="C734" s="499"/>
      <c r="D734" s="499"/>
      <c r="E734" s="499"/>
      <c r="F734" s="499"/>
      <c r="G734" s="500"/>
    </row>
    <row r="735" spans="1:7" outlineLevel="1" x14ac:dyDescent="0.35">
      <c r="A735" s="501"/>
      <c r="B735" s="596"/>
      <c r="C735" s="596"/>
      <c r="D735" s="596"/>
      <c r="E735" s="596"/>
      <c r="F735" s="596"/>
      <c r="G735" s="503"/>
    </row>
    <row r="736" spans="1:7" outlineLevel="1" x14ac:dyDescent="0.35">
      <c r="A736" s="501"/>
      <c r="B736" s="596"/>
      <c r="C736" s="596"/>
      <c r="D736" s="596"/>
      <c r="E736" s="596"/>
      <c r="F736" s="596"/>
      <c r="G736" s="503"/>
    </row>
    <row r="737" spans="1:7" outlineLevel="1" x14ac:dyDescent="0.35">
      <c r="A737" s="501"/>
      <c r="B737" s="596"/>
      <c r="C737" s="596"/>
      <c r="D737" s="596"/>
      <c r="E737" s="596"/>
      <c r="F737" s="596"/>
      <c r="G737" s="503"/>
    </row>
    <row r="738" spans="1:7" outlineLevel="1" x14ac:dyDescent="0.35">
      <c r="A738" s="501"/>
      <c r="B738" s="596"/>
      <c r="C738" s="596"/>
      <c r="D738" s="596"/>
      <c r="E738" s="596"/>
      <c r="F738" s="596"/>
      <c r="G738" s="503"/>
    </row>
    <row r="739" spans="1:7" outlineLevel="1" x14ac:dyDescent="0.35">
      <c r="A739" s="501"/>
      <c r="B739" s="596"/>
      <c r="C739" s="596"/>
      <c r="D739" s="596"/>
      <c r="E739" s="596"/>
      <c r="F739" s="596"/>
      <c r="G739" s="503"/>
    </row>
    <row r="740" spans="1:7" outlineLevel="1" x14ac:dyDescent="0.35">
      <c r="A740" s="504"/>
      <c r="B740" s="505"/>
      <c r="C740" s="505"/>
      <c r="D740" s="505"/>
      <c r="E740" s="505"/>
      <c r="F740" s="505"/>
      <c r="G740" s="506"/>
    </row>
    <row r="741" spans="1:7" ht="15.5" outlineLevel="2" x14ac:dyDescent="0.35">
      <c r="A741" s="77">
        <f>'BD10'!A375</f>
        <v>0</v>
      </c>
      <c r="B741" s="81">
        <f>'BD10'!G375</f>
        <v>0</v>
      </c>
      <c r="C741" s="20"/>
      <c r="D741" s="20"/>
      <c r="E741" s="20"/>
      <c r="F741" s="20"/>
      <c r="G741" s="20"/>
    </row>
    <row r="742" spans="1:7" outlineLevel="2" x14ac:dyDescent="0.35">
      <c r="A742" s="498" t="s">
        <v>145</v>
      </c>
      <c r="B742" s="499"/>
      <c r="C742" s="499"/>
      <c r="D742" s="499"/>
      <c r="E742" s="499"/>
      <c r="F742" s="499"/>
      <c r="G742" s="500"/>
    </row>
    <row r="743" spans="1:7" outlineLevel="2" x14ac:dyDescent="0.35">
      <c r="A743" s="501"/>
      <c r="B743" s="596"/>
      <c r="C743" s="596"/>
      <c r="D743" s="596"/>
      <c r="E743" s="596"/>
      <c r="F743" s="596"/>
      <c r="G743" s="503"/>
    </row>
    <row r="744" spans="1:7" outlineLevel="2" x14ac:dyDescent="0.35">
      <c r="A744" s="501"/>
      <c r="B744" s="596"/>
      <c r="C744" s="596"/>
      <c r="D744" s="596"/>
      <c r="E744" s="596"/>
      <c r="F744" s="596"/>
      <c r="G744" s="503"/>
    </row>
    <row r="745" spans="1:7" outlineLevel="2" x14ac:dyDescent="0.35">
      <c r="A745" s="501"/>
      <c r="B745" s="596"/>
      <c r="C745" s="596"/>
      <c r="D745" s="596"/>
      <c r="E745" s="596"/>
      <c r="F745" s="596"/>
      <c r="G745" s="503"/>
    </row>
    <row r="746" spans="1:7" outlineLevel="2" x14ac:dyDescent="0.35">
      <c r="A746" s="501"/>
      <c r="B746" s="596"/>
      <c r="C746" s="596"/>
      <c r="D746" s="596"/>
      <c r="E746" s="596"/>
      <c r="F746" s="596"/>
      <c r="G746" s="503"/>
    </row>
    <row r="747" spans="1:7" outlineLevel="2" x14ac:dyDescent="0.35">
      <c r="A747" s="501"/>
      <c r="B747" s="596"/>
      <c r="C747" s="596"/>
      <c r="D747" s="596"/>
      <c r="E747" s="596"/>
      <c r="F747" s="596"/>
      <c r="G747" s="503"/>
    </row>
    <row r="748" spans="1:7" outlineLevel="2" x14ac:dyDescent="0.35">
      <c r="A748" s="504"/>
      <c r="B748" s="505"/>
      <c r="C748" s="505"/>
      <c r="D748" s="505"/>
      <c r="E748" s="505"/>
      <c r="F748" s="505"/>
      <c r="G748" s="506"/>
    </row>
    <row r="749" spans="1:7" ht="15.5" outlineLevel="2" x14ac:dyDescent="0.35">
      <c r="A749" s="77">
        <f>'BD10'!A376</f>
        <v>0</v>
      </c>
      <c r="B749" s="81">
        <f>'BD10'!G376</f>
        <v>0</v>
      </c>
      <c r="C749" s="20"/>
      <c r="D749" s="20"/>
      <c r="E749" s="20"/>
      <c r="F749" s="20"/>
      <c r="G749" s="20"/>
    </row>
    <row r="750" spans="1:7" outlineLevel="2" x14ac:dyDescent="0.35">
      <c r="A750" s="498" t="s">
        <v>145</v>
      </c>
      <c r="B750" s="499"/>
      <c r="C750" s="499"/>
      <c r="D750" s="499"/>
      <c r="E750" s="499"/>
      <c r="F750" s="499"/>
      <c r="G750" s="500"/>
    </row>
    <row r="751" spans="1:7" outlineLevel="2" x14ac:dyDescent="0.35">
      <c r="A751" s="501"/>
      <c r="B751" s="596"/>
      <c r="C751" s="596"/>
      <c r="D751" s="596"/>
      <c r="E751" s="596"/>
      <c r="F751" s="596"/>
      <c r="G751" s="503"/>
    </row>
    <row r="752" spans="1:7" outlineLevel="2" x14ac:dyDescent="0.35">
      <c r="A752" s="501"/>
      <c r="B752" s="596"/>
      <c r="C752" s="596"/>
      <c r="D752" s="596"/>
      <c r="E752" s="596"/>
      <c r="F752" s="596"/>
      <c r="G752" s="503"/>
    </row>
    <row r="753" spans="1:7" outlineLevel="2" x14ac:dyDescent="0.35">
      <c r="A753" s="501"/>
      <c r="B753" s="596"/>
      <c r="C753" s="596"/>
      <c r="D753" s="596"/>
      <c r="E753" s="596"/>
      <c r="F753" s="596"/>
      <c r="G753" s="503"/>
    </row>
    <row r="754" spans="1:7" outlineLevel="2" x14ac:dyDescent="0.35">
      <c r="A754" s="501"/>
      <c r="B754" s="596"/>
      <c r="C754" s="596"/>
      <c r="D754" s="596"/>
      <c r="E754" s="596"/>
      <c r="F754" s="596"/>
      <c r="G754" s="503"/>
    </row>
    <row r="755" spans="1:7" outlineLevel="2" x14ac:dyDescent="0.35">
      <c r="A755" s="501"/>
      <c r="B755" s="596"/>
      <c r="C755" s="596"/>
      <c r="D755" s="596"/>
      <c r="E755" s="596"/>
      <c r="F755" s="596"/>
      <c r="G755" s="503"/>
    </row>
    <row r="756" spans="1:7" outlineLevel="2" x14ac:dyDescent="0.35">
      <c r="A756" s="504"/>
      <c r="B756" s="505"/>
      <c r="C756" s="505"/>
      <c r="D756" s="505"/>
      <c r="E756" s="505"/>
      <c r="F756" s="505"/>
      <c r="G756" s="506"/>
    </row>
    <row r="757" spans="1:7" ht="15.5" outlineLevel="2" x14ac:dyDescent="0.35">
      <c r="A757" s="77">
        <f>'BD10'!A377</f>
        <v>0</v>
      </c>
      <c r="B757" s="81">
        <f>'BD10'!G377</f>
        <v>0</v>
      </c>
      <c r="C757" s="20"/>
      <c r="D757" s="20"/>
      <c r="E757" s="20"/>
      <c r="F757" s="20"/>
      <c r="G757" s="20"/>
    </row>
    <row r="758" spans="1:7" outlineLevel="2" x14ac:dyDescent="0.35">
      <c r="A758" s="498" t="s">
        <v>145</v>
      </c>
      <c r="B758" s="499"/>
      <c r="C758" s="499"/>
      <c r="D758" s="499"/>
      <c r="E758" s="499"/>
      <c r="F758" s="499"/>
      <c r="G758" s="500"/>
    </row>
    <row r="759" spans="1:7" outlineLevel="2" x14ac:dyDescent="0.35">
      <c r="A759" s="501"/>
      <c r="B759" s="596"/>
      <c r="C759" s="596"/>
      <c r="D759" s="596"/>
      <c r="E759" s="596"/>
      <c r="F759" s="596"/>
      <c r="G759" s="503"/>
    </row>
    <row r="760" spans="1:7" outlineLevel="2" x14ac:dyDescent="0.35">
      <c r="A760" s="501"/>
      <c r="B760" s="596"/>
      <c r="C760" s="596"/>
      <c r="D760" s="596"/>
      <c r="E760" s="596"/>
      <c r="F760" s="596"/>
      <c r="G760" s="503"/>
    </row>
    <row r="761" spans="1:7" outlineLevel="2" x14ac:dyDescent="0.35">
      <c r="A761" s="501"/>
      <c r="B761" s="596"/>
      <c r="C761" s="596"/>
      <c r="D761" s="596"/>
      <c r="E761" s="596"/>
      <c r="F761" s="596"/>
      <c r="G761" s="503"/>
    </row>
    <row r="762" spans="1:7" outlineLevel="2" x14ac:dyDescent="0.35">
      <c r="A762" s="501"/>
      <c r="B762" s="596"/>
      <c r="C762" s="596"/>
      <c r="D762" s="596"/>
      <c r="E762" s="596"/>
      <c r="F762" s="596"/>
      <c r="G762" s="503"/>
    </row>
    <row r="763" spans="1:7" outlineLevel="2" x14ac:dyDescent="0.35">
      <c r="A763" s="501"/>
      <c r="B763" s="596"/>
      <c r="C763" s="596"/>
      <c r="D763" s="596"/>
      <c r="E763" s="596"/>
      <c r="F763" s="596"/>
      <c r="G763" s="503"/>
    </row>
    <row r="764" spans="1:7" outlineLevel="2" x14ac:dyDescent="0.35">
      <c r="A764" s="504"/>
      <c r="B764" s="505"/>
      <c r="C764" s="505"/>
      <c r="D764" s="505"/>
      <c r="E764" s="505"/>
      <c r="F764" s="505"/>
      <c r="G764" s="506"/>
    </row>
    <row r="765" spans="1:7" ht="15.5" outlineLevel="2" x14ac:dyDescent="0.35">
      <c r="A765" s="77">
        <f>'BD10'!A378</f>
        <v>0</v>
      </c>
      <c r="B765" s="81">
        <f>'BD10'!G378</f>
        <v>0</v>
      </c>
      <c r="C765" s="20"/>
      <c r="D765" s="20"/>
      <c r="E765" s="20"/>
      <c r="F765" s="20"/>
      <c r="G765" s="20"/>
    </row>
    <row r="766" spans="1:7" outlineLevel="2" x14ac:dyDescent="0.35">
      <c r="A766" s="498" t="s">
        <v>145</v>
      </c>
      <c r="B766" s="499"/>
      <c r="C766" s="499"/>
      <c r="D766" s="499"/>
      <c r="E766" s="499"/>
      <c r="F766" s="499"/>
      <c r="G766" s="500"/>
    </row>
    <row r="767" spans="1:7" outlineLevel="2" x14ac:dyDescent="0.35">
      <c r="A767" s="501"/>
      <c r="B767" s="596"/>
      <c r="C767" s="596"/>
      <c r="D767" s="596"/>
      <c r="E767" s="596"/>
      <c r="F767" s="596"/>
      <c r="G767" s="503"/>
    </row>
    <row r="768" spans="1:7" outlineLevel="2" x14ac:dyDescent="0.35">
      <c r="A768" s="501"/>
      <c r="B768" s="596"/>
      <c r="C768" s="596"/>
      <c r="D768" s="596"/>
      <c r="E768" s="596"/>
      <c r="F768" s="596"/>
      <c r="G768" s="503"/>
    </row>
    <row r="769" spans="1:7" outlineLevel="2" x14ac:dyDescent="0.35">
      <c r="A769" s="501"/>
      <c r="B769" s="596"/>
      <c r="C769" s="596"/>
      <c r="D769" s="596"/>
      <c r="E769" s="596"/>
      <c r="F769" s="596"/>
      <c r="G769" s="503"/>
    </row>
    <row r="770" spans="1:7" outlineLevel="2" x14ac:dyDescent="0.35">
      <c r="A770" s="501"/>
      <c r="B770" s="596"/>
      <c r="C770" s="596"/>
      <c r="D770" s="596"/>
      <c r="E770" s="596"/>
      <c r="F770" s="596"/>
      <c r="G770" s="503"/>
    </row>
    <row r="771" spans="1:7" outlineLevel="2" x14ac:dyDescent="0.35">
      <c r="A771" s="501"/>
      <c r="B771" s="596"/>
      <c r="C771" s="596"/>
      <c r="D771" s="596"/>
      <c r="E771" s="596"/>
      <c r="F771" s="596"/>
      <c r="G771" s="503"/>
    </row>
    <row r="772" spans="1:7" outlineLevel="2" x14ac:dyDescent="0.35">
      <c r="A772" s="504"/>
      <c r="B772" s="505"/>
      <c r="C772" s="505"/>
      <c r="D772" s="505"/>
      <c r="E772" s="505"/>
      <c r="F772" s="505"/>
      <c r="G772" s="506"/>
    </row>
    <row r="773" spans="1:7" ht="15.5" outlineLevel="2" x14ac:dyDescent="0.35">
      <c r="A773" s="77">
        <f>'BD10'!A379</f>
        <v>0</v>
      </c>
      <c r="B773" s="81">
        <f>'BD10'!G379</f>
        <v>0</v>
      </c>
      <c r="C773" s="20"/>
      <c r="D773" s="20"/>
      <c r="E773" s="20"/>
      <c r="F773" s="20"/>
      <c r="G773" s="20"/>
    </row>
    <row r="774" spans="1:7" ht="14.5" customHeight="1" outlineLevel="2" x14ac:dyDescent="0.35">
      <c r="A774" s="498" t="s">
        <v>145</v>
      </c>
      <c r="B774" s="499"/>
      <c r="C774" s="499"/>
      <c r="D774" s="499"/>
      <c r="E774" s="499"/>
      <c r="F774" s="499"/>
      <c r="G774" s="500"/>
    </row>
    <row r="775" spans="1:7" outlineLevel="2" x14ac:dyDescent="0.35">
      <c r="A775" s="501"/>
      <c r="B775" s="596"/>
      <c r="C775" s="596"/>
      <c r="D775" s="596"/>
      <c r="E775" s="596"/>
      <c r="F775" s="596"/>
      <c r="G775" s="503"/>
    </row>
    <row r="776" spans="1:7" outlineLevel="2" x14ac:dyDescent="0.35">
      <c r="A776" s="501"/>
      <c r="B776" s="596"/>
      <c r="C776" s="596"/>
      <c r="D776" s="596"/>
      <c r="E776" s="596"/>
      <c r="F776" s="596"/>
      <c r="G776" s="503"/>
    </row>
    <row r="777" spans="1:7" outlineLevel="2" x14ac:dyDescent="0.35">
      <c r="A777" s="501"/>
      <c r="B777" s="596"/>
      <c r="C777" s="596"/>
      <c r="D777" s="596"/>
      <c r="E777" s="596"/>
      <c r="F777" s="596"/>
      <c r="G777" s="503"/>
    </row>
    <row r="778" spans="1:7" outlineLevel="2" x14ac:dyDescent="0.35">
      <c r="A778" s="501"/>
      <c r="B778" s="596"/>
      <c r="C778" s="596"/>
      <c r="D778" s="596"/>
      <c r="E778" s="596"/>
      <c r="F778" s="596"/>
      <c r="G778" s="503"/>
    </row>
    <row r="779" spans="1:7" outlineLevel="2" x14ac:dyDescent="0.35">
      <c r="A779" s="501"/>
      <c r="B779" s="596"/>
      <c r="C779" s="596"/>
      <c r="D779" s="596"/>
      <c r="E779" s="596"/>
      <c r="F779" s="596"/>
      <c r="G779" s="503"/>
    </row>
    <row r="780" spans="1:7" outlineLevel="2" x14ac:dyDescent="0.35">
      <c r="A780" s="504"/>
      <c r="B780" s="505"/>
      <c r="C780" s="505"/>
      <c r="D780" s="505"/>
      <c r="E780" s="505"/>
      <c r="F780" s="505"/>
      <c r="G780" s="506"/>
    </row>
    <row r="781" spans="1:7" outlineLevel="1" x14ac:dyDescent="0.35">
      <c r="B781" s="20"/>
      <c r="C781" s="20"/>
      <c r="D781" s="20"/>
      <c r="E781" s="20"/>
      <c r="F781" s="20"/>
      <c r="G781" s="20"/>
    </row>
    <row r="782" spans="1:7" ht="15" thickBot="1" x14ac:dyDescent="0.4"/>
    <row r="783" spans="1:7" ht="69.650000000000006" customHeight="1" thickBot="1" x14ac:dyDescent="0.4">
      <c r="A783" s="166" t="s">
        <v>7</v>
      </c>
      <c r="B783" s="563" t="s">
        <v>157</v>
      </c>
      <c r="C783" s="564"/>
      <c r="D783" s="564"/>
      <c r="E783" s="564"/>
      <c r="F783" s="564"/>
      <c r="G783" s="580"/>
    </row>
    <row r="784" spans="1:7" ht="24" thickBot="1" x14ac:dyDescent="0.6">
      <c r="A784" s="16" t="s">
        <v>39</v>
      </c>
      <c r="B784" s="466">
        <f>B786+D803</f>
        <v>0</v>
      </c>
      <c r="C784" s="467"/>
    </row>
    <row r="785" spans="1:7" outlineLevel="1" x14ac:dyDescent="0.35"/>
    <row r="786" spans="1:7" ht="18.5" outlineLevel="1" collapsed="1" x14ac:dyDescent="0.35">
      <c r="A786" s="249" t="s">
        <v>138</v>
      </c>
      <c r="B786" s="491">
        <f>'BD10'!G391</f>
        <v>0</v>
      </c>
      <c r="C786" s="491"/>
      <c r="D786" s="250"/>
      <c r="E786" s="250"/>
      <c r="F786" s="250"/>
      <c r="G786" s="250"/>
    </row>
    <row r="787" spans="1:7" hidden="1" outlineLevel="2" x14ac:dyDescent="0.35">
      <c r="A787" s="584">
        <f>'BD10'!A386</f>
        <v>0</v>
      </c>
      <c r="B787" s="586"/>
      <c r="C787" s="593" t="s">
        <v>144</v>
      </c>
      <c r="D787" s="593"/>
      <c r="E787" s="593"/>
      <c r="F787" s="593"/>
      <c r="G787" s="593"/>
    </row>
    <row r="788" spans="1:7" hidden="1" outlineLevel="2" x14ac:dyDescent="0.35">
      <c r="C788" s="593"/>
      <c r="D788" s="593"/>
      <c r="E788" s="593"/>
      <c r="F788" s="593"/>
      <c r="G788" s="593"/>
    </row>
    <row r="789" spans="1:7" hidden="1" outlineLevel="2" x14ac:dyDescent="0.35">
      <c r="C789" s="593"/>
      <c r="D789" s="593"/>
      <c r="E789" s="593"/>
      <c r="F789" s="593"/>
      <c r="G789" s="593"/>
    </row>
    <row r="790" spans="1:7" hidden="1" outlineLevel="2" x14ac:dyDescent="0.35">
      <c r="A790" s="584">
        <f>'BD10'!A387</f>
        <v>0</v>
      </c>
      <c r="B790" s="586"/>
      <c r="C790" s="593" t="s">
        <v>144</v>
      </c>
      <c r="D790" s="593"/>
      <c r="E790" s="593"/>
      <c r="F790" s="593"/>
      <c r="G790" s="593"/>
    </row>
    <row r="791" spans="1:7" hidden="1" outlineLevel="2" x14ac:dyDescent="0.35">
      <c r="C791" s="593"/>
      <c r="D791" s="593"/>
      <c r="E791" s="593"/>
      <c r="F791" s="593"/>
      <c r="G791" s="593"/>
    </row>
    <row r="792" spans="1:7" hidden="1" outlineLevel="2" x14ac:dyDescent="0.35">
      <c r="C792" s="593"/>
      <c r="D792" s="593"/>
      <c r="E792" s="593"/>
      <c r="F792" s="593"/>
      <c r="G792" s="593"/>
    </row>
    <row r="793" spans="1:7" hidden="1" outlineLevel="2" x14ac:dyDescent="0.35">
      <c r="A793" s="584">
        <f>'BD10'!A388</f>
        <v>0</v>
      </c>
      <c r="B793" s="586"/>
      <c r="C793" s="593" t="s">
        <v>144</v>
      </c>
      <c r="D793" s="593"/>
      <c r="E793" s="593"/>
      <c r="F793" s="593"/>
      <c r="G793" s="593"/>
    </row>
    <row r="794" spans="1:7" hidden="1" outlineLevel="2" x14ac:dyDescent="0.35">
      <c r="C794" s="593"/>
      <c r="D794" s="593"/>
      <c r="E794" s="593"/>
      <c r="F794" s="593"/>
      <c r="G794" s="593"/>
    </row>
    <row r="795" spans="1:7" hidden="1" outlineLevel="2" x14ac:dyDescent="0.35">
      <c r="C795" s="593"/>
      <c r="D795" s="593"/>
      <c r="E795" s="593"/>
      <c r="F795" s="593"/>
      <c r="G795" s="593"/>
    </row>
    <row r="796" spans="1:7" hidden="1" outlineLevel="2" x14ac:dyDescent="0.35">
      <c r="A796" s="584">
        <f>'BD10'!A389</f>
        <v>0</v>
      </c>
      <c r="B796" s="586"/>
      <c r="C796" s="593" t="s">
        <v>144</v>
      </c>
      <c r="D796" s="593"/>
      <c r="E796" s="593"/>
      <c r="F796" s="593"/>
      <c r="G796" s="593"/>
    </row>
    <row r="797" spans="1:7" hidden="1" outlineLevel="2" x14ac:dyDescent="0.35">
      <c r="C797" s="593"/>
      <c r="D797" s="593"/>
      <c r="E797" s="593"/>
      <c r="F797" s="593"/>
      <c r="G797" s="593"/>
    </row>
    <row r="798" spans="1:7" hidden="1" outlineLevel="2" x14ac:dyDescent="0.35">
      <c r="C798" s="593"/>
      <c r="D798" s="593"/>
      <c r="E798" s="593"/>
      <c r="F798" s="593"/>
      <c r="G798" s="593"/>
    </row>
    <row r="799" spans="1:7" hidden="1" outlineLevel="2" x14ac:dyDescent="0.35">
      <c r="A799" s="584">
        <f>'BD10'!A390</f>
        <v>0</v>
      </c>
      <c r="B799" s="586"/>
      <c r="C799" s="593" t="s">
        <v>144</v>
      </c>
      <c r="D799" s="593"/>
      <c r="E799" s="593"/>
      <c r="F799" s="593"/>
      <c r="G799" s="593"/>
    </row>
    <row r="800" spans="1:7" hidden="1" outlineLevel="2" x14ac:dyDescent="0.35">
      <c r="C800" s="593"/>
      <c r="D800" s="593"/>
      <c r="E800" s="593"/>
      <c r="F800" s="593"/>
      <c r="G800" s="593"/>
    </row>
    <row r="801" spans="1:7" hidden="1" outlineLevel="2" x14ac:dyDescent="0.35">
      <c r="C801" s="593"/>
      <c r="D801" s="593"/>
      <c r="E801" s="593"/>
      <c r="F801" s="593"/>
      <c r="G801" s="593"/>
    </row>
    <row r="802" spans="1:7" outlineLevel="1" x14ac:dyDescent="0.35"/>
    <row r="803" spans="1:7" ht="18.5" outlineLevel="1" collapsed="1" x14ac:dyDescent="0.35">
      <c r="A803" s="251" t="s">
        <v>139</v>
      </c>
      <c r="B803" s="250"/>
      <c r="C803" s="250"/>
      <c r="D803" s="491">
        <f>'BD10'!G400</f>
        <v>0</v>
      </c>
      <c r="E803" s="491"/>
      <c r="F803" s="250"/>
      <c r="G803" s="250"/>
    </row>
    <row r="804" spans="1:7" hidden="1" outlineLevel="2" x14ac:dyDescent="0.35">
      <c r="A804" s="584">
        <f>'BD10'!A395</f>
        <v>0</v>
      </c>
      <c r="B804" s="584"/>
      <c r="C804" s="593" t="s">
        <v>144</v>
      </c>
      <c r="D804" s="593"/>
      <c r="E804" s="593"/>
      <c r="F804" s="593"/>
      <c r="G804" s="593"/>
    </row>
    <row r="805" spans="1:7" hidden="1" outlineLevel="2" x14ac:dyDescent="0.35">
      <c r="C805" s="593"/>
      <c r="D805" s="593"/>
      <c r="E805" s="593"/>
      <c r="F805" s="593"/>
      <c r="G805" s="593"/>
    </row>
    <row r="806" spans="1:7" hidden="1" outlineLevel="2" x14ac:dyDescent="0.35">
      <c r="C806" s="593"/>
      <c r="D806" s="593"/>
      <c r="E806" s="593"/>
      <c r="F806" s="593"/>
      <c r="G806" s="593"/>
    </row>
    <row r="807" spans="1:7" hidden="1" outlineLevel="2" x14ac:dyDescent="0.35">
      <c r="A807" s="584">
        <f>'BD10'!A396</f>
        <v>0</v>
      </c>
      <c r="B807" s="586"/>
      <c r="C807" s="593" t="s">
        <v>144</v>
      </c>
      <c r="D807" s="593"/>
      <c r="E807" s="593"/>
      <c r="F807" s="593"/>
      <c r="G807" s="593"/>
    </row>
    <row r="808" spans="1:7" hidden="1" outlineLevel="2" x14ac:dyDescent="0.35">
      <c r="C808" s="593"/>
      <c r="D808" s="593"/>
      <c r="E808" s="593"/>
      <c r="F808" s="593"/>
      <c r="G808" s="593"/>
    </row>
    <row r="809" spans="1:7" hidden="1" outlineLevel="2" x14ac:dyDescent="0.35">
      <c r="C809" s="593"/>
      <c r="D809" s="593"/>
      <c r="E809" s="593"/>
      <c r="F809" s="593"/>
      <c r="G809" s="593"/>
    </row>
    <row r="810" spans="1:7" hidden="1" outlineLevel="2" x14ac:dyDescent="0.35">
      <c r="A810" s="584">
        <f>'BD10'!A397</f>
        <v>0</v>
      </c>
      <c r="B810" s="586"/>
      <c r="C810" s="593" t="s">
        <v>144</v>
      </c>
      <c r="D810" s="593"/>
      <c r="E810" s="593"/>
      <c r="F810" s="593"/>
      <c r="G810" s="593"/>
    </row>
    <row r="811" spans="1:7" hidden="1" outlineLevel="2" x14ac:dyDescent="0.35">
      <c r="C811" s="593"/>
      <c r="D811" s="593"/>
      <c r="E811" s="593"/>
      <c r="F811" s="593"/>
      <c r="G811" s="593"/>
    </row>
    <row r="812" spans="1:7" hidden="1" outlineLevel="2" x14ac:dyDescent="0.35">
      <c r="C812" s="593"/>
      <c r="D812" s="593"/>
      <c r="E812" s="593"/>
      <c r="F812" s="593"/>
      <c r="G812" s="593"/>
    </row>
    <row r="813" spans="1:7" hidden="1" outlineLevel="2" x14ac:dyDescent="0.35">
      <c r="A813" s="584">
        <f>'BD10'!A398</f>
        <v>0</v>
      </c>
      <c r="B813" s="586"/>
      <c r="C813" s="593" t="s">
        <v>144</v>
      </c>
      <c r="D813" s="593"/>
      <c r="E813" s="593"/>
      <c r="F813" s="593"/>
      <c r="G813" s="593"/>
    </row>
    <row r="814" spans="1:7" hidden="1" outlineLevel="2" x14ac:dyDescent="0.35">
      <c r="C814" s="593"/>
      <c r="D814" s="593"/>
      <c r="E814" s="593"/>
      <c r="F814" s="593"/>
      <c r="G814" s="593"/>
    </row>
    <row r="815" spans="1:7" hidden="1" outlineLevel="2" x14ac:dyDescent="0.35">
      <c r="C815" s="593"/>
      <c r="D815" s="593"/>
      <c r="E815" s="593"/>
      <c r="F815" s="593"/>
      <c r="G815" s="593"/>
    </row>
    <row r="816" spans="1:7" hidden="1" outlineLevel="2" x14ac:dyDescent="0.35">
      <c r="A816" s="584">
        <f>'BD10'!A399</f>
        <v>0</v>
      </c>
      <c r="B816" s="586"/>
      <c r="C816" s="593" t="s">
        <v>144</v>
      </c>
      <c r="D816" s="593"/>
      <c r="E816" s="593"/>
      <c r="F816" s="593"/>
      <c r="G816" s="593"/>
    </row>
    <row r="817" spans="1:7" hidden="1" outlineLevel="2" x14ac:dyDescent="0.35">
      <c r="C817" s="593"/>
      <c r="D817" s="593"/>
      <c r="E817" s="593"/>
      <c r="F817" s="593"/>
      <c r="G817" s="593"/>
    </row>
    <row r="818" spans="1:7" hidden="1" outlineLevel="2" x14ac:dyDescent="0.35">
      <c r="C818" s="593"/>
      <c r="D818" s="593"/>
      <c r="E818" s="593"/>
      <c r="F818" s="593"/>
      <c r="G818" s="593"/>
    </row>
    <row r="820" spans="1:7" ht="15" thickBot="1" x14ac:dyDescent="0.4"/>
    <row r="821" spans="1:7" ht="29" thickBot="1" x14ac:dyDescent="0.4">
      <c r="A821" s="166" t="s">
        <v>8</v>
      </c>
      <c r="B821" s="573"/>
      <c r="C821" s="574"/>
      <c r="D821" s="574"/>
      <c r="E821" s="574"/>
      <c r="F821" s="574"/>
      <c r="G821" s="575"/>
    </row>
    <row r="822" spans="1:7" ht="24" thickBot="1" x14ac:dyDescent="0.6">
      <c r="A822" s="16" t="s">
        <v>39</v>
      </c>
      <c r="B822" s="466">
        <f>B825+B1101</f>
        <v>0</v>
      </c>
      <c r="C822" s="467"/>
    </row>
    <row r="823" spans="1:7" ht="15" thickBot="1" x14ac:dyDescent="0.4"/>
    <row r="824" spans="1:7" ht="55.15" customHeight="1" thickBot="1" x14ac:dyDescent="0.4">
      <c r="A824" s="176" t="s">
        <v>98</v>
      </c>
      <c r="B824" s="477" t="s">
        <v>158</v>
      </c>
      <c r="C824" s="478"/>
      <c r="D824" s="478"/>
      <c r="E824" s="478"/>
      <c r="F824" s="478"/>
      <c r="G824" s="479"/>
    </row>
    <row r="825" spans="1:7" ht="24" thickBot="1" x14ac:dyDescent="0.6">
      <c r="A825" s="16" t="s">
        <v>39</v>
      </c>
      <c r="B825" s="466">
        <f>B834+B887+D940+C993+B1046</f>
        <v>0</v>
      </c>
      <c r="C825" s="467"/>
    </row>
    <row r="826" spans="1:7" outlineLevel="1" collapsed="1" x14ac:dyDescent="0.35"/>
    <row r="827" spans="1:7" outlineLevel="1" x14ac:dyDescent="0.35">
      <c r="A827" s="599" t="s">
        <v>49</v>
      </c>
      <c r="B827" s="599"/>
      <c r="C827" s="599"/>
      <c r="D827" s="599"/>
      <c r="E827" s="599"/>
      <c r="F827" s="599"/>
      <c r="G827" s="599"/>
    </row>
    <row r="828" spans="1:7" ht="111" customHeight="1" outlineLevel="2" x14ac:dyDescent="0.35">
      <c r="A828" s="175" t="s">
        <v>52</v>
      </c>
      <c r="B828" s="600" t="s">
        <v>276</v>
      </c>
      <c r="C828" s="600"/>
      <c r="D828" s="600"/>
      <c r="E828" s="600"/>
      <c r="F828" s="600"/>
      <c r="G828" s="600"/>
    </row>
    <row r="829" spans="1:7" ht="27.65" customHeight="1" outlineLevel="2" x14ac:dyDescent="0.35">
      <c r="A829" s="174" t="s">
        <v>53</v>
      </c>
      <c r="B829" s="598" t="s">
        <v>71</v>
      </c>
      <c r="C829" s="598"/>
      <c r="D829" s="598"/>
      <c r="E829" s="598"/>
      <c r="F829" s="598"/>
      <c r="G829" s="598"/>
    </row>
    <row r="830" spans="1:7" ht="112.15" customHeight="1" outlineLevel="2" x14ac:dyDescent="0.35">
      <c r="A830" s="173" t="s">
        <v>54</v>
      </c>
      <c r="B830" s="597" t="s">
        <v>64</v>
      </c>
      <c r="C830" s="597"/>
      <c r="D830" s="597"/>
      <c r="E830" s="597"/>
      <c r="F830" s="597"/>
      <c r="G830" s="597"/>
    </row>
    <row r="831" spans="1:7" ht="27" customHeight="1" outlineLevel="2" x14ac:dyDescent="0.35">
      <c r="A831" s="174" t="s">
        <v>55</v>
      </c>
      <c r="B831" s="598" t="s">
        <v>56</v>
      </c>
      <c r="C831" s="598"/>
      <c r="D831" s="598"/>
      <c r="E831" s="598"/>
      <c r="F831" s="598"/>
      <c r="G831" s="598"/>
    </row>
    <row r="832" spans="1:7" ht="83.5" customHeight="1" outlineLevel="2" x14ac:dyDescent="0.35">
      <c r="A832" s="173" t="s">
        <v>57</v>
      </c>
      <c r="B832" s="597" t="s">
        <v>58</v>
      </c>
      <c r="C832" s="597"/>
      <c r="D832" s="597"/>
      <c r="E832" s="597"/>
      <c r="F832" s="597"/>
      <c r="G832" s="597"/>
    </row>
    <row r="833" spans="1:7" outlineLevel="1" x14ac:dyDescent="0.35"/>
    <row r="834" spans="1:7" ht="18.5" outlineLevel="1" x14ac:dyDescent="0.35">
      <c r="A834" s="56" t="s">
        <v>100</v>
      </c>
      <c r="B834" s="491">
        <f>'BD10'!G424</f>
        <v>0</v>
      </c>
      <c r="C834" s="491"/>
      <c r="D834" s="170"/>
      <c r="E834" s="170"/>
      <c r="F834" s="170"/>
      <c r="G834" s="170"/>
    </row>
    <row r="835" spans="1:7" ht="14.5" customHeight="1" outlineLevel="1" x14ac:dyDescent="0.35">
      <c r="A835" s="587" t="s">
        <v>123</v>
      </c>
      <c r="B835" s="588"/>
      <c r="C835" s="588"/>
      <c r="D835" s="588"/>
      <c r="E835" s="588"/>
      <c r="F835" s="588"/>
      <c r="G835" s="589"/>
    </row>
    <row r="836" spans="1:7" s="171" customFormat="1" ht="14.5" customHeight="1" outlineLevel="1" x14ac:dyDescent="0.35">
      <c r="A836" s="584">
        <f>'BD10'!A413</f>
        <v>0</v>
      </c>
      <c r="B836" s="586"/>
      <c r="C836" s="215">
        <f>'BD10'!G413</f>
        <v>0</v>
      </c>
    </row>
    <row r="837" spans="1:7" s="171" customFormat="1" ht="14.5" customHeight="1" outlineLevel="1" x14ac:dyDescent="0.35">
      <c r="A837" s="499" t="s">
        <v>145</v>
      </c>
      <c r="B837" s="499"/>
      <c r="C837" s="499"/>
      <c r="D837" s="499"/>
      <c r="E837" s="499"/>
      <c r="F837" s="499"/>
      <c r="G837" s="500"/>
    </row>
    <row r="838" spans="1:7" s="171" customFormat="1" ht="14.5" customHeight="1" outlineLevel="1" x14ac:dyDescent="0.35">
      <c r="A838" s="502"/>
      <c r="B838" s="502"/>
      <c r="C838" s="502"/>
      <c r="D838" s="502"/>
      <c r="E838" s="502"/>
      <c r="F838" s="502"/>
      <c r="G838" s="503"/>
    </row>
    <row r="839" spans="1:7" s="171" customFormat="1" ht="14.5" customHeight="1" outlineLevel="1" x14ac:dyDescent="0.35">
      <c r="A839" s="502"/>
      <c r="B839" s="502"/>
      <c r="C839" s="502"/>
      <c r="D839" s="502"/>
      <c r="E839" s="502"/>
      <c r="F839" s="502"/>
      <c r="G839" s="503"/>
    </row>
    <row r="840" spans="1:7" s="171" customFormat="1" outlineLevel="1" x14ac:dyDescent="0.35">
      <c r="A840" s="505"/>
      <c r="B840" s="505"/>
      <c r="C840" s="505"/>
      <c r="D840" s="505"/>
      <c r="E840" s="505"/>
      <c r="F840" s="505"/>
      <c r="G840" s="506"/>
    </row>
    <row r="841" spans="1:7" s="171" customFormat="1" ht="14.5" customHeight="1" outlineLevel="1" x14ac:dyDescent="0.35">
      <c r="A841" s="584">
        <f>'BD10'!A414</f>
        <v>0</v>
      </c>
      <c r="B841" s="586"/>
      <c r="C841" s="215">
        <f>'BD10'!G414</f>
        <v>0</v>
      </c>
    </row>
    <row r="842" spans="1:7" s="171" customFormat="1" ht="14.5" customHeight="1" outlineLevel="1" x14ac:dyDescent="0.35">
      <c r="A842" s="499" t="s">
        <v>145</v>
      </c>
      <c r="B842" s="499"/>
      <c r="C842" s="499"/>
      <c r="D842" s="499"/>
      <c r="E842" s="499"/>
      <c r="F842" s="499"/>
      <c r="G842" s="500"/>
    </row>
    <row r="843" spans="1:7" s="171" customFormat="1" ht="14.5" customHeight="1" outlineLevel="1" x14ac:dyDescent="0.35">
      <c r="A843" s="502"/>
      <c r="B843" s="502"/>
      <c r="C843" s="502"/>
      <c r="D843" s="502"/>
      <c r="E843" s="502"/>
      <c r="F843" s="502"/>
      <c r="G843" s="503"/>
    </row>
    <row r="844" spans="1:7" s="171" customFormat="1" ht="14.5" customHeight="1" outlineLevel="1" x14ac:dyDescent="0.35">
      <c r="A844" s="502"/>
      <c r="B844" s="502"/>
      <c r="C844" s="502"/>
      <c r="D844" s="502"/>
      <c r="E844" s="502"/>
      <c r="F844" s="502"/>
      <c r="G844" s="503"/>
    </row>
    <row r="845" spans="1:7" s="171" customFormat="1" outlineLevel="1" x14ac:dyDescent="0.35">
      <c r="A845" s="505"/>
      <c r="B845" s="505"/>
      <c r="C845" s="505"/>
      <c r="D845" s="505"/>
      <c r="E845" s="505"/>
      <c r="F845" s="505"/>
      <c r="G845" s="506"/>
    </row>
    <row r="846" spans="1:7" s="171" customFormat="1" ht="14.5" customHeight="1" outlineLevel="1" x14ac:dyDescent="0.35">
      <c r="A846" s="584">
        <f>'BD10'!A415</f>
        <v>0</v>
      </c>
      <c r="B846" s="586"/>
      <c r="C846" s="215">
        <f>'BD10'!G415</f>
        <v>0</v>
      </c>
    </row>
    <row r="847" spans="1:7" s="171" customFormat="1" ht="14.5" customHeight="1" outlineLevel="1" x14ac:dyDescent="0.35">
      <c r="A847" s="499" t="s">
        <v>145</v>
      </c>
      <c r="B847" s="499"/>
      <c r="C847" s="499"/>
      <c r="D847" s="499"/>
      <c r="E847" s="499"/>
      <c r="F847" s="499"/>
      <c r="G847" s="500"/>
    </row>
    <row r="848" spans="1:7" s="171" customFormat="1" ht="14.5" customHeight="1" outlineLevel="1" x14ac:dyDescent="0.35">
      <c r="A848" s="502"/>
      <c r="B848" s="502"/>
      <c r="C848" s="502"/>
      <c r="D848" s="502"/>
      <c r="E848" s="502"/>
      <c r="F848" s="502"/>
      <c r="G848" s="503"/>
    </row>
    <row r="849" spans="1:7" s="171" customFormat="1" ht="14.5" customHeight="1" outlineLevel="1" x14ac:dyDescent="0.35">
      <c r="A849" s="502"/>
      <c r="B849" s="502"/>
      <c r="C849" s="502"/>
      <c r="D849" s="502"/>
      <c r="E849" s="502"/>
      <c r="F849" s="502"/>
      <c r="G849" s="503"/>
    </row>
    <row r="850" spans="1:7" s="171" customFormat="1" outlineLevel="1" x14ac:dyDescent="0.35">
      <c r="A850" s="505"/>
      <c r="B850" s="505"/>
      <c r="C850" s="505"/>
      <c r="D850" s="505"/>
      <c r="E850" s="505"/>
      <c r="F850" s="505"/>
      <c r="G850" s="506"/>
    </row>
    <row r="851" spans="1:7" s="171" customFormat="1" ht="14.5" customHeight="1" outlineLevel="1" x14ac:dyDescent="0.35">
      <c r="A851" s="584">
        <f>'BD10'!A416</f>
        <v>0</v>
      </c>
      <c r="B851" s="586"/>
      <c r="C851" s="215">
        <f>'BD10'!G416</f>
        <v>0</v>
      </c>
      <c r="D851" s="272"/>
      <c r="E851" s="272"/>
      <c r="F851" s="272"/>
    </row>
    <row r="852" spans="1:7" s="171" customFormat="1" ht="14.5" customHeight="1" outlineLevel="1" x14ac:dyDescent="0.35">
      <c r="A852" s="499" t="s">
        <v>145</v>
      </c>
      <c r="B852" s="499"/>
      <c r="C852" s="499"/>
      <c r="D852" s="499"/>
      <c r="E852" s="499"/>
      <c r="F852" s="499"/>
      <c r="G852" s="500"/>
    </row>
    <row r="853" spans="1:7" s="171" customFormat="1" ht="14.5" customHeight="1" outlineLevel="1" x14ac:dyDescent="0.35">
      <c r="A853" s="502"/>
      <c r="B853" s="502"/>
      <c r="C853" s="502"/>
      <c r="D853" s="502"/>
      <c r="E853" s="502"/>
      <c r="F853" s="502"/>
      <c r="G853" s="503"/>
    </row>
    <row r="854" spans="1:7" s="171" customFormat="1" ht="14.5" customHeight="1" outlineLevel="1" x14ac:dyDescent="0.35">
      <c r="A854" s="502"/>
      <c r="B854" s="502"/>
      <c r="C854" s="502"/>
      <c r="D854" s="502"/>
      <c r="E854" s="502"/>
      <c r="F854" s="502"/>
      <c r="G854" s="503"/>
    </row>
    <row r="855" spans="1:7" s="171" customFormat="1" outlineLevel="1" x14ac:dyDescent="0.35">
      <c r="A855" s="505"/>
      <c r="B855" s="505"/>
      <c r="C855" s="505"/>
      <c r="D855" s="505"/>
      <c r="E855" s="505"/>
      <c r="F855" s="505"/>
      <c r="G855" s="506"/>
    </row>
    <row r="856" spans="1:7" s="171" customFormat="1" ht="14.5" customHeight="1" outlineLevel="1" x14ac:dyDescent="0.35">
      <c r="A856" s="584">
        <f>'BD10'!A417</f>
        <v>0</v>
      </c>
      <c r="B856" s="586"/>
      <c r="C856" s="215">
        <f>'BD10'!G417</f>
        <v>0</v>
      </c>
    </row>
    <row r="857" spans="1:7" s="171" customFormat="1" ht="14.5" customHeight="1" outlineLevel="1" x14ac:dyDescent="0.35">
      <c r="A857" s="499" t="s">
        <v>145</v>
      </c>
      <c r="B857" s="499"/>
      <c r="C857" s="499"/>
      <c r="D857" s="499"/>
      <c r="E857" s="499"/>
      <c r="F857" s="499"/>
      <c r="G857" s="500"/>
    </row>
    <row r="858" spans="1:7" s="171" customFormat="1" ht="14.5" customHeight="1" outlineLevel="1" x14ac:dyDescent="0.35">
      <c r="A858" s="502"/>
      <c r="B858" s="502"/>
      <c r="C858" s="502"/>
      <c r="D858" s="502"/>
      <c r="E858" s="502"/>
      <c r="F858" s="502"/>
      <c r="G858" s="503"/>
    </row>
    <row r="859" spans="1:7" s="171" customFormat="1" ht="14.5" customHeight="1" outlineLevel="1" x14ac:dyDescent="0.35">
      <c r="A859" s="502"/>
      <c r="B859" s="502"/>
      <c r="C859" s="502"/>
      <c r="D859" s="502"/>
      <c r="E859" s="502"/>
      <c r="F859" s="502"/>
      <c r="G859" s="503"/>
    </row>
    <row r="860" spans="1:7" s="171" customFormat="1" outlineLevel="1" x14ac:dyDescent="0.35">
      <c r="A860" s="505"/>
      <c r="B860" s="505"/>
      <c r="C860" s="505"/>
      <c r="D860" s="505"/>
      <c r="E860" s="505"/>
      <c r="F860" s="505"/>
      <c r="G860" s="506"/>
    </row>
    <row r="861" spans="1:7" s="171" customFormat="1" ht="14.5" customHeight="1" outlineLevel="2" x14ac:dyDescent="0.35">
      <c r="A861" s="584">
        <f>'BD10'!A418</f>
        <v>0</v>
      </c>
      <c r="B861" s="586"/>
      <c r="C861" s="215">
        <f>'BD10'!G418</f>
        <v>0</v>
      </c>
    </row>
    <row r="862" spans="1:7" s="171" customFormat="1" ht="14.5" customHeight="1" outlineLevel="2" x14ac:dyDescent="0.35">
      <c r="A862" s="499" t="s">
        <v>145</v>
      </c>
      <c r="B862" s="499"/>
      <c r="C862" s="499"/>
      <c r="D862" s="499"/>
      <c r="E862" s="499"/>
      <c r="F862" s="499"/>
      <c r="G862" s="500"/>
    </row>
    <row r="863" spans="1:7" s="171" customFormat="1" ht="14.5" customHeight="1" outlineLevel="2" x14ac:dyDescent="0.35">
      <c r="A863" s="502"/>
      <c r="B863" s="502"/>
      <c r="C863" s="502"/>
      <c r="D863" s="502"/>
      <c r="E863" s="502"/>
      <c r="F863" s="502"/>
      <c r="G863" s="503"/>
    </row>
    <row r="864" spans="1:7" s="171" customFormat="1" ht="14.5" customHeight="1" outlineLevel="2" x14ac:dyDescent="0.35">
      <c r="A864" s="502"/>
      <c r="B864" s="502"/>
      <c r="C864" s="502"/>
      <c r="D864" s="502"/>
      <c r="E864" s="502"/>
      <c r="F864" s="502"/>
      <c r="G864" s="503"/>
    </row>
    <row r="865" spans="1:7" s="171" customFormat="1" outlineLevel="2" x14ac:dyDescent="0.35">
      <c r="A865" s="505"/>
      <c r="B865" s="505"/>
      <c r="C865" s="505"/>
      <c r="D865" s="505"/>
      <c r="E865" s="505"/>
      <c r="F865" s="505"/>
      <c r="G865" s="506"/>
    </row>
    <row r="866" spans="1:7" s="171" customFormat="1" ht="14.5" customHeight="1" outlineLevel="2" x14ac:dyDescent="0.35">
      <c r="A866" s="584">
        <f>'BD10'!A419</f>
        <v>0</v>
      </c>
      <c r="B866" s="586"/>
      <c r="C866" s="215">
        <f>'BD10'!G419</f>
        <v>0</v>
      </c>
    </row>
    <row r="867" spans="1:7" s="171" customFormat="1" ht="14.5" customHeight="1" outlineLevel="2" x14ac:dyDescent="0.35">
      <c r="A867" s="499" t="s">
        <v>145</v>
      </c>
      <c r="B867" s="499"/>
      <c r="C867" s="499"/>
      <c r="D867" s="499"/>
      <c r="E867" s="499"/>
      <c r="F867" s="499"/>
      <c r="G867" s="500"/>
    </row>
    <row r="868" spans="1:7" s="171" customFormat="1" ht="14.5" customHeight="1" outlineLevel="2" x14ac:dyDescent="0.35">
      <c r="A868" s="502"/>
      <c r="B868" s="502"/>
      <c r="C868" s="502"/>
      <c r="D868" s="502"/>
      <c r="E868" s="502"/>
      <c r="F868" s="502"/>
      <c r="G868" s="503"/>
    </row>
    <row r="869" spans="1:7" s="171" customFormat="1" ht="14.5" customHeight="1" outlineLevel="2" x14ac:dyDescent="0.35">
      <c r="A869" s="502"/>
      <c r="B869" s="502"/>
      <c r="C869" s="502"/>
      <c r="D869" s="502"/>
      <c r="E869" s="502"/>
      <c r="F869" s="502"/>
      <c r="G869" s="503"/>
    </row>
    <row r="870" spans="1:7" s="171" customFormat="1" outlineLevel="2" x14ac:dyDescent="0.35">
      <c r="A870" s="505"/>
      <c r="B870" s="505"/>
      <c r="C870" s="505"/>
      <c r="D870" s="505"/>
      <c r="E870" s="505"/>
      <c r="F870" s="505"/>
      <c r="G870" s="506"/>
    </row>
    <row r="871" spans="1:7" s="171" customFormat="1" ht="14.5" customHeight="1" outlineLevel="2" x14ac:dyDescent="0.35">
      <c r="A871" s="584">
        <f>'BD10'!A420</f>
        <v>0</v>
      </c>
      <c r="B871" s="586"/>
      <c r="C871" s="215">
        <f>'BD10'!G420</f>
        <v>0</v>
      </c>
    </row>
    <row r="872" spans="1:7" s="171" customFormat="1" ht="14.5" customHeight="1" outlineLevel="2" x14ac:dyDescent="0.35">
      <c r="A872" s="499" t="s">
        <v>145</v>
      </c>
      <c r="B872" s="499"/>
      <c r="C872" s="499"/>
      <c r="D872" s="499"/>
      <c r="E872" s="499"/>
      <c r="F872" s="499"/>
      <c r="G872" s="500"/>
    </row>
    <row r="873" spans="1:7" s="171" customFormat="1" ht="14.5" customHeight="1" outlineLevel="2" x14ac:dyDescent="0.35">
      <c r="A873" s="502"/>
      <c r="B873" s="502"/>
      <c r="C873" s="502"/>
      <c r="D873" s="502"/>
      <c r="E873" s="502"/>
      <c r="F873" s="502"/>
      <c r="G873" s="503"/>
    </row>
    <row r="874" spans="1:7" s="171" customFormat="1" ht="14.5" customHeight="1" outlineLevel="2" x14ac:dyDescent="0.35">
      <c r="A874" s="502"/>
      <c r="B874" s="502"/>
      <c r="C874" s="502"/>
      <c r="D874" s="502"/>
      <c r="E874" s="502"/>
      <c r="F874" s="502"/>
      <c r="G874" s="503"/>
    </row>
    <row r="875" spans="1:7" s="171" customFormat="1" outlineLevel="2" x14ac:dyDescent="0.35">
      <c r="A875" s="505"/>
      <c r="B875" s="505"/>
      <c r="C875" s="505"/>
      <c r="D875" s="505"/>
      <c r="E875" s="505"/>
      <c r="F875" s="505"/>
      <c r="G875" s="506"/>
    </row>
    <row r="876" spans="1:7" s="171" customFormat="1" ht="14.5" customHeight="1" outlineLevel="2" x14ac:dyDescent="0.35">
      <c r="A876" s="584">
        <f>'BD10'!A421</f>
        <v>0</v>
      </c>
      <c r="B876" s="586"/>
      <c r="C876" s="215">
        <f>'BD10'!G421</f>
        <v>0</v>
      </c>
    </row>
    <row r="877" spans="1:7" s="171" customFormat="1" ht="14.5" customHeight="1" outlineLevel="2" x14ac:dyDescent="0.35">
      <c r="A877" s="499" t="s">
        <v>145</v>
      </c>
      <c r="B877" s="499"/>
      <c r="C877" s="499"/>
      <c r="D877" s="499"/>
      <c r="E877" s="499"/>
      <c r="F877" s="499"/>
      <c r="G877" s="500"/>
    </row>
    <row r="878" spans="1:7" s="171" customFormat="1" ht="14.5" customHeight="1" outlineLevel="2" x14ac:dyDescent="0.35">
      <c r="A878" s="502"/>
      <c r="B878" s="502"/>
      <c r="C878" s="502"/>
      <c r="D878" s="502"/>
      <c r="E878" s="502"/>
      <c r="F878" s="502"/>
      <c r="G878" s="503"/>
    </row>
    <row r="879" spans="1:7" s="171" customFormat="1" ht="14.5" customHeight="1" outlineLevel="2" x14ac:dyDescent="0.35">
      <c r="A879" s="502"/>
      <c r="B879" s="502"/>
      <c r="C879" s="502"/>
      <c r="D879" s="502"/>
      <c r="E879" s="502"/>
      <c r="F879" s="502"/>
      <c r="G879" s="503"/>
    </row>
    <row r="880" spans="1:7" s="171" customFormat="1" outlineLevel="2" x14ac:dyDescent="0.35">
      <c r="A880" s="505"/>
      <c r="B880" s="505"/>
      <c r="C880" s="505"/>
      <c r="D880" s="505"/>
      <c r="E880" s="505"/>
      <c r="F880" s="505"/>
      <c r="G880" s="506"/>
    </row>
    <row r="881" spans="1:7" s="171" customFormat="1" ht="14.5" customHeight="1" outlineLevel="2" x14ac:dyDescent="0.35">
      <c r="A881" s="584">
        <f>'BD10'!A422</f>
        <v>0</v>
      </c>
      <c r="B881" s="586"/>
      <c r="C881" s="215">
        <f>'BD10'!G422</f>
        <v>0</v>
      </c>
    </row>
    <row r="882" spans="1:7" s="171" customFormat="1" ht="14.5" customHeight="1" outlineLevel="2" x14ac:dyDescent="0.35">
      <c r="A882" s="499" t="s">
        <v>145</v>
      </c>
      <c r="B882" s="499"/>
      <c r="C882" s="499"/>
      <c r="D882" s="499"/>
      <c r="E882" s="499"/>
      <c r="F882" s="499"/>
      <c r="G882" s="500"/>
    </row>
    <row r="883" spans="1:7" s="171" customFormat="1" ht="14.5" customHeight="1" outlineLevel="2" x14ac:dyDescent="0.35">
      <c r="A883" s="502"/>
      <c r="B883" s="502"/>
      <c r="C883" s="502"/>
      <c r="D883" s="502"/>
      <c r="E883" s="502"/>
      <c r="F883" s="502"/>
      <c r="G883" s="503"/>
    </row>
    <row r="884" spans="1:7" s="171" customFormat="1" ht="14.5" customHeight="1" outlineLevel="2" x14ac:dyDescent="0.35">
      <c r="A884" s="502"/>
      <c r="B884" s="502"/>
      <c r="C884" s="502"/>
      <c r="D884" s="502"/>
      <c r="E884" s="502"/>
      <c r="F884" s="502"/>
      <c r="G884" s="503"/>
    </row>
    <row r="885" spans="1:7" s="171" customFormat="1" outlineLevel="2" x14ac:dyDescent="0.35">
      <c r="A885" s="505"/>
      <c r="B885" s="505"/>
      <c r="C885" s="505"/>
      <c r="D885" s="505"/>
      <c r="E885" s="505"/>
      <c r="F885" s="505"/>
      <c r="G885" s="506"/>
    </row>
    <row r="886" spans="1:7" s="168" customFormat="1" outlineLevel="1" x14ac:dyDescent="0.35">
      <c r="B886"/>
      <c r="C886"/>
      <c r="D886"/>
      <c r="E886"/>
      <c r="F886"/>
      <c r="G886" s="43"/>
    </row>
    <row r="887" spans="1:7" s="168" customFormat="1" ht="18.5" outlineLevel="1" x14ac:dyDescent="0.35">
      <c r="A887" s="56" t="s">
        <v>53</v>
      </c>
      <c r="B887" s="491">
        <f>'BD10'!G439</f>
        <v>0</v>
      </c>
      <c r="C887" s="491"/>
      <c r="D887" s="170"/>
      <c r="E887" s="170"/>
      <c r="F887" s="170"/>
      <c r="G887" s="170"/>
    </row>
    <row r="888" spans="1:7" s="168" customFormat="1" outlineLevel="1" x14ac:dyDescent="0.35">
      <c r="A888" s="587" t="s">
        <v>123</v>
      </c>
      <c r="B888" s="588"/>
      <c r="C888" s="588"/>
      <c r="D888" s="588"/>
      <c r="E888" s="588"/>
      <c r="F888" s="588"/>
      <c r="G888" s="589"/>
    </row>
    <row r="889" spans="1:7" s="171" customFormat="1" ht="14.5" customHeight="1" outlineLevel="1" x14ac:dyDescent="0.35">
      <c r="A889" s="172">
        <f>'FA10'!A27</f>
        <v>0</v>
      </c>
      <c r="B889" s="215">
        <f>'FA10'!G27</f>
        <v>0</v>
      </c>
    </row>
    <row r="890" spans="1:7" s="171" customFormat="1" outlineLevel="1" x14ac:dyDescent="0.35">
      <c r="A890" s="499" t="s">
        <v>145</v>
      </c>
      <c r="B890" s="499"/>
      <c r="C890" s="499"/>
      <c r="D890" s="499"/>
      <c r="E890" s="499"/>
      <c r="F890" s="499"/>
      <c r="G890" s="500"/>
    </row>
    <row r="891" spans="1:7" s="171" customFormat="1" outlineLevel="1" x14ac:dyDescent="0.35">
      <c r="A891" s="502"/>
      <c r="B891" s="502"/>
      <c r="C891" s="502"/>
      <c r="D891" s="502"/>
      <c r="E891" s="502"/>
      <c r="F891" s="502"/>
      <c r="G891" s="503"/>
    </row>
    <row r="892" spans="1:7" s="171" customFormat="1" outlineLevel="1" x14ac:dyDescent="0.35">
      <c r="A892" s="502"/>
      <c r="B892" s="502"/>
      <c r="C892" s="502"/>
      <c r="D892" s="502"/>
      <c r="E892" s="502"/>
      <c r="F892" s="502"/>
      <c r="G892" s="503"/>
    </row>
    <row r="893" spans="1:7" s="171" customFormat="1" outlineLevel="1" x14ac:dyDescent="0.35">
      <c r="A893" s="505"/>
      <c r="B893" s="505"/>
      <c r="C893" s="505"/>
      <c r="D893" s="505"/>
      <c r="E893" s="505"/>
      <c r="F893" s="505"/>
      <c r="G893" s="506"/>
    </row>
    <row r="894" spans="1:7" s="171" customFormat="1" ht="14.5" customHeight="1" outlineLevel="1" x14ac:dyDescent="0.35">
      <c r="A894" s="172">
        <f>'FA10'!A28</f>
        <v>0</v>
      </c>
      <c r="B894" s="215">
        <f>'FA10'!G28</f>
        <v>0</v>
      </c>
    </row>
    <row r="895" spans="1:7" s="171" customFormat="1" outlineLevel="1" x14ac:dyDescent="0.35">
      <c r="A895" s="499" t="s">
        <v>145</v>
      </c>
      <c r="B895" s="499"/>
      <c r="C895" s="499"/>
      <c r="D895" s="499"/>
      <c r="E895" s="499"/>
      <c r="F895" s="499"/>
      <c r="G895" s="500"/>
    </row>
    <row r="896" spans="1:7" s="171" customFormat="1" outlineLevel="1" x14ac:dyDescent="0.35">
      <c r="A896" s="502"/>
      <c r="B896" s="502"/>
      <c r="C896" s="502"/>
      <c r="D896" s="502"/>
      <c r="E896" s="502"/>
      <c r="F896" s="502"/>
      <c r="G896" s="503"/>
    </row>
    <row r="897" spans="1:7" s="171" customFormat="1" outlineLevel="1" x14ac:dyDescent="0.35">
      <c r="A897" s="502"/>
      <c r="B897" s="502"/>
      <c r="C897" s="502"/>
      <c r="D897" s="502"/>
      <c r="E897" s="502"/>
      <c r="F897" s="502"/>
      <c r="G897" s="503"/>
    </row>
    <row r="898" spans="1:7" s="171" customFormat="1" outlineLevel="1" x14ac:dyDescent="0.35">
      <c r="A898" s="505"/>
      <c r="B898" s="505"/>
      <c r="C898" s="505"/>
      <c r="D898" s="505"/>
      <c r="E898" s="505"/>
      <c r="F898" s="505"/>
      <c r="G898" s="506"/>
    </row>
    <row r="899" spans="1:7" s="171" customFormat="1" ht="14.5" customHeight="1" outlineLevel="1" x14ac:dyDescent="0.35">
      <c r="A899" s="172">
        <f>'FA10'!A29</f>
        <v>0</v>
      </c>
      <c r="B899" s="215">
        <f>'FA10'!G29</f>
        <v>0</v>
      </c>
    </row>
    <row r="900" spans="1:7" s="171" customFormat="1" outlineLevel="1" x14ac:dyDescent="0.35">
      <c r="A900" s="499" t="s">
        <v>145</v>
      </c>
      <c r="B900" s="499"/>
      <c r="C900" s="499"/>
      <c r="D900" s="499"/>
      <c r="E900" s="499"/>
      <c r="F900" s="499"/>
      <c r="G900" s="500"/>
    </row>
    <row r="901" spans="1:7" s="171" customFormat="1" outlineLevel="1" x14ac:dyDescent="0.35">
      <c r="A901" s="502"/>
      <c r="B901" s="502"/>
      <c r="C901" s="502"/>
      <c r="D901" s="502"/>
      <c r="E901" s="502"/>
      <c r="F901" s="502"/>
      <c r="G901" s="503"/>
    </row>
    <row r="902" spans="1:7" s="171" customFormat="1" outlineLevel="1" x14ac:dyDescent="0.35">
      <c r="A902" s="502"/>
      <c r="B902" s="502"/>
      <c r="C902" s="502"/>
      <c r="D902" s="502"/>
      <c r="E902" s="502"/>
      <c r="F902" s="502"/>
      <c r="G902" s="503"/>
    </row>
    <row r="903" spans="1:7" s="171" customFormat="1" outlineLevel="1" x14ac:dyDescent="0.35">
      <c r="A903" s="505"/>
      <c r="B903" s="505"/>
      <c r="C903" s="505"/>
      <c r="D903" s="505"/>
      <c r="E903" s="505"/>
      <c r="F903" s="505"/>
      <c r="G903" s="506"/>
    </row>
    <row r="904" spans="1:7" s="171" customFormat="1" ht="14.5" customHeight="1" outlineLevel="1" x14ac:dyDescent="0.35">
      <c r="A904" s="172">
        <f>'FA10'!A30</f>
        <v>0</v>
      </c>
      <c r="B904" s="215">
        <f>'FA10'!G30</f>
        <v>0</v>
      </c>
    </row>
    <row r="905" spans="1:7" s="171" customFormat="1" outlineLevel="1" x14ac:dyDescent="0.35">
      <c r="A905" s="499" t="s">
        <v>145</v>
      </c>
      <c r="B905" s="499"/>
      <c r="C905" s="499"/>
      <c r="D905" s="499"/>
      <c r="E905" s="499"/>
      <c r="F905" s="499"/>
      <c r="G905" s="500"/>
    </row>
    <row r="906" spans="1:7" s="171" customFormat="1" outlineLevel="1" x14ac:dyDescent="0.35">
      <c r="A906" s="502"/>
      <c r="B906" s="502"/>
      <c r="C906" s="502"/>
      <c r="D906" s="502"/>
      <c r="E906" s="502"/>
      <c r="F906" s="502"/>
      <c r="G906" s="503"/>
    </row>
    <row r="907" spans="1:7" s="171" customFormat="1" outlineLevel="1" x14ac:dyDescent="0.35">
      <c r="A907" s="502"/>
      <c r="B907" s="502"/>
      <c r="C907" s="502"/>
      <c r="D907" s="502"/>
      <c r="E907" s="502"/>
      <c r="F907" s="502"/>
      <c r="G907" s="503"/>
    </row>
    <row r="908" spans="1:7" s="171" customFormat="1" outlineLevel="1" x14ac:dyDescent="0.35">
      <c r="A908" s="505"/>
      <c r="B908" s="505"/>
      <c r="C908" s="505"/>
      <c r="D908" s="505"/>
      <c r="E908" s="505"/>
      <c r="F908" s="505"/>
      <c r="G908" s="506"/>
    </row>
    <row r="909" spans="1:7" s="171" customFormat="1" ht="14.5" customHeight="1" outlineLevel="1" x14ac:dyDescent="0.35">
      <c r="A909" s="172">
        <f>'FA10'!A31</f>
        <v>0</v>
      </c>
      <c r="B909" s="215">
        <f>'FA10'!G31</f>
        <v>0</v>
      </c>
    </row>
    <row r="910" spans="1:7" s="171" customFormat="1" outlineLevel="1" x14ac:dyDescent="0.35">
      <c r="A910" s="499" t="s">
        <v>145</v>
      </c>
      <c r="B910" s="499"/>
      <c r="C910" s="499"/>
      <c r="D910" s="499"/>
      <c r="E910" s="499"/>
      <c r="F910" s="499"/>
      <c r="G910" s="500"/>
    </row>
    <row r="911" spans="1:7" s="171" customFormat="1" outlineLevel="1" x14ac:dyDescent="0.35">
      <c r="A911" s="502"/>
      <c r="B911" s="502"/>
      <c r="C911" s="502"/>
      <c r="D911" s="502"/>
      <c r="E911" s="502"/>
      <c r="F911" s="502"/>
      <c r="G911" s="503"/>
    </row>
    <row r="912" spans="1:7" s="171" customFormat="1" outlineLevel="1" x14ac:dyDescent="0.35">
      <c r="A912" s="502"/>
      <c r="B912" s="502"/>
      <c r="C912" s="502"/>
      <c r="D912" s="502"/>
      <c r="E912" s="502"/>
      <c r="F912" s="502"/>
      <c r="G912" s="503"/>
    </row>
    <row r="913" spans="1:7" s="171" customFormat="1" outlineLevel="1" x14ac:dyDescent="0.35">
      <c r="A913" s="505"/>
      <c r="B913" s="505"/>
      <c r="C913" s="505"/>
      <c r="D913" s="505"/>
      <c r="E913" s="505"/>
      <c r="F913" s="505"/>
      <c r="G913" s="506"/>
    </row>
    <row r="914" spans="1:7" s="171" customFormat="1" ht="14.5" customHeight="1" outlineLevel="2" x14ac:dyDescent="0.35">
      <c r="A914" s="172">
        <f>'FA10'!A32</f>
        <v>0</v>
      </c>
      <c r="B914" s="215">
        <f>'FA10'!G32</f>
        <v>0</v>
      </c>
    </row>
    <row r="915" spans="1:7" s="171" customFormat="1" outlineLevel="2" x14ac:dyDescent="0.35">
      <c r="A915" s="499" t="s">
        <v>145</v>
      </c>
      <c r="B915" s="499"/>
      <c r="C915" s="499"/>
      <c r="D915" s="499"/>
      <c r="E915" s="499"/>
      <c r="F915" s="499"/>
      <c r="G915" s="500"/>
    </row>
    <row r="916" spans="1:7" s="171" customFormat="1" outlineLevel="2" x14ac:dyDescent="0.35">
      <c r="A916" s="502"/>
      <c r="B916" s="502"/>
      <c r="C916" s="502"/>
      <c r="D916" s="502"/>
      <c r="E916" s="502"/>
      <c r="F916" s="502"/>
      <c r="G916" s="503"/>
    </row>
    <row r="917" spans="1:7" s="171" customFormat="1" outlineLevel="2" x14ac:dyDescent="0.35">
      <c r="A917" s="502"/>
      <c r="B917" s="502"/>
      <c r="C917" s="502"/>
      <c r="D917" s="502"/>
      <c r="E917" s="502"/>
      <c r="F917" s="502"/>
      <c r="G917" s="503"/>
    </row>
    <row r="918" spans="1:7" s="171" customFormat="1" outlineLevel="2" x14ac:dyDescent="0.35">
      <c r="A918" s="505"/>
      <c r="B918" s="505"/>
      <c r="C918" s="505"/>
      <c r="D918" s="505"/>
      <c r="E918" s="505"/>
      <c r="F918" s="505"/>
      <c r="G918" s="506"/>
    </row>
    <row r="919" spans="1:7" s="171" customFormat="1" ht="14.5" customHeight="1" outlineLevel="2" x14ac:dyDescent="0.35">
      <c r="A919" s="172">
        <f>'FA10'!A33</f>
        <v>0</v>
      </c>
      <c r="B919" s="215">
        <f>'FA10'!G33</f>
        <v>0</v>
      </c>
    </row>
    <row r="920" spans="1:7" s="171" customFormat="1" outlineLevel="2" x14ac:dyDescent="0.35">
      <c r="A920" s="499" t="s">
        <v>145</v>
      </c>
      <c r="B920" s="499"/>
      <c r="C920" s="499"/>
      <c r="D920" s="499"/>
      <c r="E920" s="499"/>
      <c r="F920" s="499"/>
      <c r="G920" s="500"/>
    </row>
    <row r="921" spans="1:7" s="171" customFormat="1" outlineLevel="2" x14ac:dyDescent="0.35">
      <c r="A921" s="502"/>
      <c r="B921" s="502"/>
      <c r="C921" s="502"/>
      <c r="D921" s="502"/>
      <c r="E921" s="502"/>
      <c r="F921" s="502"/>
      <c r="G921" s="503"/>
    </row>
    <row r="922" spans="1:7" s="171" customFormat="1" outlineLevel="2" x14ac:dyDescent="0.35">
      <c r="A922" s="502"/>
      <c r="B922" s="502"/>
      <c r="C922" s="502"/>
      <c r="D922" s="502"/>
      <c r="E922" s="502"/>
      <c r="F922" s="502"/>
      <c r="G922" s="503"/>
    </row>
    <row r="923" spans="1:7" s="171" customFormat="1" outlineLevel="2" x14ac:dyDescent="0.35">
      <c r="A923" s="505"/>
      <c r="B923" s="505"/>
      <c r="C923" s="505"/>
      <c r="D923" s="505"/>
      <c r="E923" s="505"/>
      <c r="F923" s="505"/>
      <c r="G923" s="506"/>
    </row>
    <row r="924" spans="1:7" s="171" customFormat="1" ht="14.5" customHeight="1" outlineLevel="2" x14ac:dyDescent="0.35">
      <c r="A924" s="172">
        <f>'FA10'!A34</f>
        <v>0</v>
      </c>
      <c r="B924" s="215">
        <f>'FA10'!G34</f>
        <v>0</v>
      </c>
    </row>
    <row r="925" spans="1:7" s="171" customFormat="1" outlineLevel="2" x14ac:dyDescent="0.35">
      <c r="A925" s="499" t="s">
        <v>145</v>
      </c>
      <c r="B925" s="499"/>
      <c r="C925" s="499"/>
      <c r="D925" s="499"/>
      <c r="E925" s="499"/>
      <c r="F925" s="499"/>
      <c r="G925" s="500"/>
    </row>
    <row r="926" spans="1:7" s="171" customFormat="1" outlineLevel="2" x14ac:dyDescent="0.35">
      <c r="A926" s="502"/>
      <c r="B926" s="502"/>
      <c r="C926" s="502"/>
      <c r="D926" s="502"/>
      <c r="E926" s="502"/>
      <c r="F926" s="502"/>
      <c r="G926" s="503"/>
    </row>
    <row r="927" spans="1:7" s="171" customFormat="1" outlineLevel="2" x14ac:dyDescent="0.35">
      <c r="A927" s="502"/>
      <c r="B927" s="502"/>
      <c r="C927" s="502"/>
      <c r="D927" s="502"/>
      <c r="E927" s="502"/>
      <c r="F927" s="502"/>
      <c r="G927" s="503"/>
    </row>
    <row r="928" spans="1:7" s="171" customFormat="1" outlineLevel="2" x14ac:dyDescent="0.35">
      <c r="A928" s="505"/>
      <c r="B928" s="505"/>
      <c r="C928" s="505"/>
      <c r="D928" s="505"/>
      <c r="E928" s="505"/>
      <c r="F928" s="505"/>
      <c r="G928" s="506"/>
    </row>
    <row r="929" spans="1:7" s="171" customFormat="1" ht="14.5" customHeight="1" outlineLevel="2" x14ac:dyDescent="0.35">
      <c r="A929" s="172">
        <f>'FA10'!A35</f>
        <v>0</v>
      </c>
      <c r="B929" s="215">
        <f>'FA10'!G35</f>
        <v>0</v>
      </c>
    </row>
    <row r="930" spans="1:7" s="171" customFormat="1" outlineLevel="2" x14ac:dyDescent="0.35">
      <c r="A930" s="499" t="s">
        <v>145</v>
      </c>
      <c r="B930" s="499"/>
      <c r="C930" s="499"/>
      <c r="D930" s="499"/>
      <c r="E930" s="499"/>
      <c r="F930" s="499"/>
      <c r="G930" s="500"/>
    </row>
    <row r="931" spans="1:7" s="171" customFormat="1" outlineLevel="2" x14ac:dyDescent="0.35">
      <c r="A931" s="502"/>
      <c r="B931" s="502"/>
      <c r="C931" s="502"/>
      <c r="D931" s="502"/>
      <c r="E931" s="502"/>
      <c r="F931" s="502"/>
      <c r="G931" s="503"/>
    </row>
    <row r="932" spans="1:7" s="171" customFormat="1" outlineLevel="2" x14ac:dyDescent="0.35">
      <c r="A932" s="502"/>
      <c r="B932" s="502"/>
      <c r="C932" s="502"/>
      <c r="D932" s="502"/>
      <c r="E932" s="502"/>
      <c r="F932" s="502"/>
      <c r="G932" s="503"/>
    </row>
    <row r="933" spans="1:7" s="171" customFormat="1" outlineLevel="2" x14ac:dyDescent="0.35">
      <c r="A933" s="505"/>
      <c r="B933" s="505"/>
      <c r="C933" s="505"/>
      <c r="D933" s="505"/>
      <c r="E933" s="505"/>
      <c r="F933" s="505"/>
      <c r="G933" s="506"/>
    </row>
    <row r="934" spans="1:7" s="171" customFormat="1" ht="14.5" customHeight="1" outlineLevel="2" x14ac:dyDescent="0.35">
      <c r="A934" s="172">
        <f>'FA10'!A36</f>
        <v>0</v>
      </c>
      <c r="B934" s="215">
        <f>'FA10'!G36</f>
        <v>0</v>
      </c>
    </row>
    <row r="935" spans="1:7" s="168" customFormat="1" outlineLevel="2" x14ac:dyDescent="0.35">
      <c r="A935" s="499" t="s">
        <v>145</v>
      </c>
      <c r="B935" s="499"/>
      <c r="C935" s="499"/>
      <c r="D935" s="499"/>
      <c r="E935" s="499"/>
      <c r="F935" s="499"/>
      <c r="G935" s="500"/>
    </row>
    <row r="936" spans="1:7" s="168" customFormat="1" outlineLevel="2" x14ac:dyDescent="0.35">
      <c r="A936" s="502"/>
      <c r="B936" s="502"/>
      <c r="C936" s="502"/>
      <c r="D936" s="502"/>
      <c r="E936" s="502"/>
      <c r="F936" s="502"/>
      <c r="G936" s="503"/>
    </row>
    <row r="937" spans="1:7" s="168" customFormat="1" outlineLevel="2" x14ac:dyDescent="0.35">
      <c r="A937" s="502"/>
      <c r="B937" s="502"/>
      <c r="C937" s="502"/>
      <c r="D937" s="502"/>
      <c r="E937" s="502"/>
      <c r="F937" s="502"/>
      <c r="G937" s="503"/>
    </row>
    <row r="938" spans="1:7" s="168" customFormat="1" outlineLevel="2" x14ac:dyDescent="0.35">
      <c r="A938" s="505"/>
      <c r="B938" s="505"/>
      <c r="C938" s="505"/>
      <c r="D938" s="505"/>
      <c r="E938" s="505"/>
      <c r="F938" s="505"/>
      <c r="G938" s="506"/>
    </row>
    <row r="939" spans="1:7" s="168" customFormat="1" outlineLevel="1" x14ac:dyDescent="0.35"/>
    <row r="940" spans="1:7" s="168" customFormat="1" ht="18.5" outlineLevel="1" x14ac:dyDescent="0.35">
      <c r="A940" s="62" t="s">
        <v>159</v>
      </c>
      <c r="B940" s="170"/>
      <c r="C940" s="170"/>
      <c r="D940" s="491">
        <f>'BD10'!G465</f>
        <v>0</v>
      </c>
      <c r="E940" s="491"/>
      <c r="F940" s="170"/>
      <c r="G940" s="170"/>
    </row>
    <row r="941" spans="1:7" s="168" customFormat="1" outlineLevel="1" x14ac:dyDescent="0.35">
      <c r="A941" s="587" t="s">
        <v>123</v>
      </c>
      <c r="B941" s="588"/>
      <c r="C941" s="588"/>
      <c r="D941" s="588"/>
      <c r="E941" s="588"/>
      <c r="F941" s="588"/>
      <c r="G941" s="589"/>
    </row>
    <row r="942" spans="1:7" s="171" customFormat="1" ht="14.5" customHeight="1" outlineLevel="1" x14ac:dyDescent="0.35">
      <c r="A942" s="584">
        <f>'BD10'!A454</f>
        <v>0</v>
      </c>
      <c r="B942" s="584"/>
      <c r="C942" s="215">
        <f>'BD10'!G454</f>
        <v>0</v>
      </c>
    </row>
    <row r="943" spans="1:7" s="171" customFormat="1" outlineLevel="1" x14ac:dyDescent="0.35">
      <c r="A943" s="499" t="s">
        <v>145</v>
      </c>
      <c r="B943" s="499"/>
      <c r="C943" s="499"/>
      <c r="D943" s="499"/>
      <c r="E943" s="499"/>
      <c r="F943" s="499"/>
      <c r="G943" s="500"/>
    </row>
    <row r="944" spans="1:7" s="171" customFormat="1" outlineLevel="1" x14ac:dyDescent="0.35">
      <c r="A944" s="502"/>
      <c r="B944" s="502"/>
      <c r="C944" s="502"/>
      <c r="D944" s="502"/>
      <c r="E944" s="502"/>
      <c r="F944" s="502"/>
      <c r="G944" s="503"/>
    </row>
    <row r="945" spans="1:7" s="171" customFormat="1" outlineLevel="1" x14ac:dyDescent="0.35">
      <c r="A945" s="502"/>
      <c r="B945" s="502"/>
      <c r="C945" s="502"/>
      <c r="D945" s="502"/>
      <c r="E945" s="502"/>
      <c r="F945" s="502"/>
      <c r="G945" s="503"/>
    </row>
    <row r="946" spans="1:7" s="171" customFormat="1" outlineLevel="1" x14ac:dyDescent="0.35">
      <c r="A946" s="505"/>
      <c r="B946" s="505"/>
      <c r="C946" s="505"/>
      <c r="D946" s="505"/>
      <c r="E946" s="505"/>
      <c r="F946" s="505"/>
      <c r="G946" s="506"/>
    </row>
    <row r="947" spans="1:7" s="171" customFormat="1" ht="14.5" customHeight="1" outlineLevel="1" x14ac:dyDescent="0.35">
      <c r="A947" s="584">
        <f>'BD10'!A455</f>
        <v>0</v>
      </c>
      <c r="B947" s="584"/>
      <c r="C947" s="215">
        <f>'BD10'!G455</f>
        <v>0</v>
      </c>
    </row>
    <row r="948" spans="1:7" s="171" customFormat="1" outlineLevel="1" x14ac:dyDescent="0.35">
      <c r="A948" s="499" t="s">
        <v>145</v>
      </c>
      <c r="B948" s="499"/>
      <c r="C948" s="499"/>
      <c r="D948" s="499"/>
      <c r="E948" s="499"/>
      <c r="F948" s="499"/>
      <c r="G948" s="500"/>
    </row>
    <row r="949" spans="1:7" s="171" customFormat="1" outlineLevel="1" x14ac:dyDescent="0.35">
      <c r="A949" s="502"/>
      <c r="B949" s="502"/>
      <c r="C949" s="502"/>
      <c r="D949" s="502"/>
      <c r="E949" s="502"/>
      <c r="F949" s="502"/>
      <c r="G949" s="503"/>
    </row>
    <row r="950" spans="1:7" s="171" customFormat="1" outlineLevel="1" x14ac:dyDescent="0.35">
      <c r="A950" s="502"/>
      <c r="B950" s="502"/>
      <c r="C950" s="502"/>
      <c r="D950" s="502"/>
      <c r="E950" s="502"/>
      <c r="F950" s="502"/>
      <c r="G950" s="503"/>
    </row>
    <row r="951" spans="1:7" s="171" customFormat="1" outlineLevel="1" x14ac:dyDescent="0.35">
      <c r="A951" s="505"/>
      <c r="B951" s="505"/>
      <c r="C951" s="505"/>
      <c r="D951" s="505"/>
      <c r="E951" s="505"/>
      <c r="F951" s="505"/>
      <c r="G951" s="506"/>
    </row>
    <row r="952" spans="1:7" s="171" customFormat="1" ht="14.5" customHeight="1" outlineLevel="1" x14ac:dyDescent="0.35">
      <c r="A952" s="584">
        <f>'BD10'!A456</f>
        <v>0</v>
      </c>
      <c r="B952" s="584"/>
      <c r="C952" s="215">
        <f>'BD10'!G456</f>
        <v>0</v>
      </c>
    </row>
    <row r="953" spans="1:7" s="171" customFormat="1" outlineLevel="1" x14ac:dyDescent="0.35">
      <c r="A953" s="499" t="s">
        <v>145</v>
      </c>
      <c r="B953" s="499"/>
      <c r="C953" s="499"/>
      <c r="D953" s="499"/>
      <c r="E953" s="499"/>
      <c r="F953" s="499"/>
      <c r="G953" s="500"/>
    </row>
    <row r="954" spans="1:7" s="171" customFormat="1" outlineLevel="1" x14ac:dyDescent="0.35">
      <c r="A954" s="502"/>
      <c r="B954" s="502"/>
      <c r="C954" s="502"/>
      <c r="D954" s="502"/>
      <c r="E954" s="502"/>
      <c r="F954" s="502"/>
      <c r="G954" s="503"/>
    </row>
    <row r="955" spans="1:7" s="171" customFormat="1" outlineLevel="1" x14ac:dyDescent="0.35">
      <c r="A955" s="502"/>
      <c r="B955" s="502"/>
      <c r="C955" s="502"/>
      <c r="D955" s="502"/>
      <c r="E955" s="502"/>
      <c r="F955" s="502"/>
      <c r="G955" s="503"/>
    </row>
    <row r="956" spans="1:7" s="171" customFormat="1" outlineLevel="1" x14ac:dyDescent="0.35">
      <c r="A956" s="505"/>
      <c r="B956" s="505"/>
      <c r="C956" s="505"/>
      <c r="D956" s="505"/>
      <c r="E956" s="505"/>
      <c r="F956" s="505"/>
      <c r="G956" s="506"/>
    </row>
    <row r="957" spans="1:7" s="171" customFormat="1" ht="14.5" customHeight="1" outlineLevel="1" x14ac:dyDescent="0.35">
      <c r="A957" s="584">
        <f>'BD10'!A457</f>
        <v>0</v>
      </c>
      <c r="B957" s="584"/>
      <c r="C957" s="215">
        <f>'BD10'!G457</f>
        <v>0</v>
      </c>
    </row>
    <row r="958" spans="1:7" s="171" customFormat="1" outlineLevel="1" x14ac:dyDescent="0.35">
      <c r="A958" s="499" t="s">
        <v>145</v>
      </c>
      <c r="B958" s="499"/>
      <c r="C958" s="499"/>
      <c r="D958" s="499"/>
      <c r="E958" s="499"/>
      <c r="F958" s="499"/>
      <c r="G958" s="500"/>
    </row>
    <row r="959" spans="1:7" s="171" customFormat="1" outlineLevel="1" x14ac:dyDescent="0.35">
      <c r="A959" s="502"/>
      <c r="B959" s="502"/>
      <c r="C959" s="502"/>
      <c r="D959" s="502"/>
      <c r="E959" s="502"/>
      <c r="F959" s="502"/>
      <c r="G959" s="503"/>
    </row>
    <row r="960" spans="1:7" s="171" customFormat="1" outlineLevel="1" x14ac:dyDescent="0.35">
      <c r="A960" s="502"/>
      <c r="B960" s="502"/>
      <c r="C960" s="502"/>
      <c r="D960" s="502"/>
      <c r="E960" s="502"/>
      <c r="F960" s="502"/>
      <c r="G960" s="503"/>
    </row>
    <row r="961" spans="1:7" s="171" customFormat="1" outlineLevel="1" x14ac:dyDescent="0.35">
      <c r="A961" s="505"/>
      <c r="B961" s="505"/>
      <c r="C961" s="505"/>
      <c r="D961" s="505"/>
      <c r="E961" s="505"/>
      <c r="F961" s="505"/>
      <c r="G961" s="506"/>
    </row>
    <row r="962" spans="1:7" s="171" customFormat="1" ht="14.5" customHeight="1" outlineLevel="1" x14ac:dyDescent="0.35">
      <c r="A962" s="584">
        <f>'BD10'!A458</f>
        <v>0</v>
      </c>
      <c r="B962" s="584"/>
      <c r="C962" s="215">
        <f>'BD10'!G458</f>
        <v>0</v>
      </c>
    </row>
    <row r="963" spans="1:7" s="171" customFormat="1" outlineLevel="1" x14ac:dyDescent="0.35">
      <c r="A963" s="499" t="s">
        <v>145</v>
      </c>
      <c r="B963" s="499"/>
      <c r="C963" s="499"/>
      <c r="D963" s="499"/>
      <c r="E963" s="499"/>
      <c r="F963" s="499"/>
      <c r="G963" s="500"/>
    </row>
    <row r="964" spans="1:7" s="171" customFormat="1" outlineLevel="1" x14ac:dyDescent="0.35">
      <c r="A964" s="502"/>
      <c r="B964" s="502"/>
      <c r="C964" s="502"/>
      <c r="D964" s="502"/>
      <c r="E964" s="502"/>
      <c r="F964" s="502"/>
      <c r="G964" s="503"/>
    </row>
    <row r="965" spans="1:7" s="171" customFormat="1" outlineLevel="1" x14ac:dyDescent="0.35">
      <c r="A965" s="502"/>
      <c r="B965" s="502"/>
      <c r="C965" s="502"/>
      <c r="D965" s="502"/>
      <c r="E965" s="502"/>
      <c r="F965" s="502"/>
      <c r="G965" s="503"/>
    </row>
    <row r="966" spans="1:7" s="171" customFormat="1" outlineLevel="1" x14ac:dyDescent="0.35">
      <c r="A966" s="505"/>
      <c r="B966" s="505"/>
      <c r="C966" s="505"/>
      <c r="D966" s="505"/>
      <c r="E966" s="505"/>
      <c r="F966" s="505"/>
      <c r="G966" s="506"/>
    </row>
    <row r="967" spans="1:7" s="171" customFormat="1" ht="14.5" customHeight="1" outlineLevel="2" x14ac:dyDescent="0.35">
      <c r="A967" s="584">
        <f>'BD10'!A459</f>
        <v>0</v>
      </c>
      <c r="B967" s="584"/>
      <c r="C967" s="215">
        <f>'BD10'!G459</f>
        <v>0</v>
      </c>
    </row>
    <row r="968" spans="1:7" s="171" customFormat="1" outlineLevel="2" x14ac:dyDescent="0.35">
      <c r="A968" s="499" t="s">
        <v>145</v>
      </c>
      <c r="B968" s="499"/>
      <c r="C968" s="499"/>
      <c r="D968" s="499"/>
      <c r="E968" s="499"/>
      <c r="F968" s="499"/>
      <c r="G968" s="500"/>
    </row>
    <row r="969" spans="1:7" s="171" customFormat="1" outlineLevel="2" x14ac:dyDescent="0.35">
      <c r="A969" s="502"/>
      <c r="B969" s="502"/>
      <c r="C969" s="502"/>
      <c r="D969" s="502"/>
      <c r="E969" s="502"/>
      <c r="F969" s="502"/>
      <c r="G969" s="503"/>
    </row>
    <row r="970" spans="1:7" s="171" customFormat="1" outlineLevel="2" x14ac:dyDescent="0.35">
      <c r="A970" s="502"/>
      <c r="B970" s="502"/>
      <c r="C970" s="502"/>
      <c r="D970" s="502"/>
      <c r="E970" s="502"/>
      <c r="F970" s="502"/>
      <c r="G970" s="503"/>
    </row>
    <row r="971" spans="1:7" s="171" customFormat="1" outlineLevel="2" x14ac:dyDescent="0.35">
      <c r="A971" s="505"/>
      <c r="B971" s="505"/>
      <c r="C971" s="505"/>
      <c r="D971" s="505"/>
      <c r="E971" s="505"/>
      <c r="F971" s="505"/>
      <c r="G971" s="506"/>
    </row>
    <row r="972" spans="1:7" s="171" customFormat="1" ht="14.5" customHeight="1" outlineLevel="2" x14ac:dyDescent="0.35">
      <c r="A972" s="584">
        <f>'BD10'!A460</f>
        <v>0</v>
      </c>
      <c r="B972" s="584"/>
      <c r="C972" s="215">
        <f>'BD10'!G460</f>
        <v>0</v>
      </c>
    </row>
    <row r="973" spans="1:7" s="171" customFormat="1" outlineLevel="2" x14ac:dyDescent="0.35">
      <c r="A973" s="499" t="s">
        <v>145</v>
      </c>
      <c r="B973" s="499"/>
      <c r="C973" s="499"/>
      <c r="D973" s="499"/>
      <c r="E973" s="499"/>
      <c r="F973" s="499"/>
      <c r="G973" s="500"/>
    </row>
    <row r="974" spans="1:7" s="171" customFormat="1" outlineLevel="2" x14ac:dyDescent="0.35">
      <c r="A974" s="502"/>
      <c r="B974" s="502"/>
      <c r="C974" s="502"/>
      <c r="D974" s="502"/>
      <c r="E974" s="502"/>
      <c r="F974" s="502"/>
      <c r="G974" s="503"/>
    </row>
    <row r="975" spans="1:7" s="171" customFormat="1" outlineLevel="2" x14ac:dyDescent="0.35">
      <c r="A975" s="502"/>
      <c r="B975" s="502"/>
      <c r="C975" s="502"/>
      <c r="D975" s="502"/>
      <c r="E975" s="502"/>
      <c r="F975" s="502"/>
      <c r="G975" s="503"/>
    </row>
    <row r="976" spans="1:7" s="171" customFormat="1" outlineLevel="2" x14ac:dyDescent="0.35">
      <c r="A976" s="505"/>
      <c r="B976" s="505"/>
      <c r="C976" s="505"/>
      <c r="D976" s="505"/>
      <c r="E976" s="505"/>
      <c r="F976" s="505"/>
      <c r="G976" s="506"/>
    </row>
    <row r="977" spans="1:7" s="171" customFormat="1" ht="14.5" customHeight="1" outlineLevel="2" x14ac:dyDescent="0.35">
      <c r="A977" s="584">
        <f>'BD10'!A461</f>
        <v>0</v>
      </c>
      <c r="B977" s="584"/>
      <c r="C977" s="215">
        <f>'BD10'!G461</f>
        <v>0</v>
      </c>
    </row>
    <row r="978" spans="1:7" s="171" customFormat="1" outlineLevel="2" x14ac:dyDescent="0.35">
      <c r="A978" s="499" t="s">
        <v>145</v>
      </c>
      <c r="B978" s="499"/>
      <c r="C978" s="499"/>
      <c r="D978" s="499"/>
      <c r="E978" s="499"/>
      <c r="F978" s="499"/>
      <c r="G978" s="500"/>
    </row>
    <row r="979" spans="1:7" s="171" customFormat="1" outlineLevel="2" x14ac:dyDescent="0.35">
      <c r="A979" s="502"/>
      <c r="B979" s="502"/>
      <c r="C979" s="502"/>
      <c r="D979" s="502"/>
      <c r="E979" s="502"/>
      <c r="F979" s="502"/>
      <c r="G979" s="503"/>
    </row>
    <row r="980" spans="1:7" s="171" customFormat="1" outlineLevel="2" x14ac:dyDescent="0.35">
      <c r="A980" s="502"/>
      <c r="B980" s="502"/>
      <c r="C980" s="502"/>
      <c r="D980" s="502"/>
      <c r="E980" s="502"/>
      <c r="F980" s="502"/>
      <c r="G980" s="503"/>
    </row>
    <row r="981" spans="1:7" s="171" customFormat="1" outlineLevel="2" x14ac:dyDescent="0.35">
      <c r="A981" s="505"/>
      <c r="B981" s="505"/>
      <c r="C981" s="505"/>
      <c r="D981" s="505"/>
      <c r="E981" s="505"/>
      <c r="F981" s="505"/>
      <c r="G981" s="506"/>
    </row>
    <row r="982" spans="1:7" s="171" customFormat="1" ht="14.5" customHeight="1" outlineLevel="2" x14ac:dyDescent="0.35">
      <c r="A982" s="584">
        <f>'BD10'!A462</f>
        <v>0</v>
      </c>
      <c r="B982" s="584"/>
      <c r="C982" s="215">
        <f>'BD10'!G462</f>
        <v>0</v>
      </c>
    </row>
    <row r="983" spans="1:7" s="171" customFormat="1" outlineLevel="2" x14ac:dyDescent="0.35">
      <c r="A983" s="499" t="s">
        <v>145</v>
      </c>
      <c r="B983" s="499"/>
      <c r="C983" s="499"/>
      <c r="D983" s="499"/>
      <c r="E983" s="499"/>
      <c r="F983" s="499"/>
      <c r="G983" s="500"/>
    </row>
    <row r="984" spans="1:7" s="171" customFormat="1" outlineLevel="2" x14ac:dyDescent="0.35">
      <c r="A984" s="502"/>
      <c r="B984" s="502"/>
      <c r="C984" s="502"/>
      <c r="D984" s="502"/>
      <c r="E984" s="502"/>
      <c r="F984" s="502"/>
      <c r="G984" s="503"/>
    </row>
    <row r="985" spans="1:7" s="171" customFormat="1" outlineLevel="2" x14ac:dyDescent="0.35">
      <c r="A985" s="502"/>
      <c r="B985" s="502"/>
      <c r="C985" s="502"/>
      <c r="D985" s="502"/>
      <c r="E985" s="502"/>
      <c r="F985" s="502"/>
      <c r="G985" s="503"/>
    </row>
    <row r="986" spans="1:7" s="171" customFormat="1" outlineLevel="2" x14ac:dyDescent="0.35">
      <c r="A986" s="505"/>
      <c r="B986" s="505"/>
      <c r="C986" s="505"/>
      <c r="D986" s="505"/>
      <c r="E986" s="505"/>
      <c r="F986" s="505"/>
      <c r="G986" s="506"/>
    </row>
    <row r="987" spans="1:7" s="171" customFormat="1" ht="14.5" customHeight="1" outlineLevel="2" x14ac:dyDescent="0.35">
      <c r="A987" s="584">
        <f>'BD10'!A463</f>
        <v>0</v>
      </c>
      <c r="B987" s="584"/>
      <c r="C987" s="215">
        <f>'BD10'!G463</f>
        <v>0</v>
      </c>
    </row>
    <row r="988" spans="1:7" s="171" customFormat="1" outlineLevel="2" x14ac:dyDescent="0.35">
      <c r="A988" s="499" t="s">
        <v>145</v>
      </c>
      <c r="B988" s="499"/>
      <c r="C988" s="499"/>
      <c r="D988" s="499"/>
      <c r="E988" s="499"/>
      <c r="F988" s="499"/>
      <c r="G988" s="500"/>
    </row>
    <row r="989" spans="1:7" s="171" customFormat="1" outlineLevel="2" x14ac:dyDescent="0.35">
      <c r="A989" s="502"/>
      <c r="B989" s="502"/>
      <c r="C989" s="502"/>
      <c r="D989" s="502"/>
      <c r="E989" s="502"/>
      <c r="F989" s="502"/>
      <c r="G989" s="503"/>
    </row>
    <row r="990" spans="1:7" s="171" customFormat="1" outlineLevel="2" x14ac:dyDescent="0.35">
      <c r="A990" s="502"/>
      <c r="B990" s="502"/>
      <c r="C990" s="502"/>
      <c r="D990" s="502"/>
      <c r="E990" s="502"/>
      <c r="F990" s="502"/>
      <c r="G990" s="503"/>
    </row>
    <row r="991" spans="1:7" s="171" customFormat="1" outlineLevel="2" x14ac:dyDescent="0.35">
      <c r="A991" s="505"/>
      <c r="B991" s="505"/>
      <c r="C991" s="505"/>
      <c r="D991" s="505"/>
      <c r="E991" s="505"/>
      <c r="F991" s="505"/>
      <c r="G991" s="506"/>
    </row>
    <row r="992" spans="1:7" s="168" customFormat="1" outlineLevel="1" x14ac:dyDescent="0.35">
      <c r="A992" s="169"/>
      <c r="B992"/>
      <c r="C992"/>
      <c r="D992"/>
      <c r="E992"/>
      <c r="F992"/>
      <c r="G992"/>
    </row>
    <row r="993" spans="1:7" s="168" customFormat="1" ht="18.5" outlineLevel="1" x14ac:dyDescent="0.35">
      <c r="A993" s="62" t="s">
        <v>113</v>
      </c>
      <c r="B993" s="170"/>
      <c r="C993" s="491">
        <f>'BD10'!G481</f>
        <v>0</v>
      </c>
      <c r="D993" s="491"/>
      <c r="E993" s="170"/>
      <c r="F993" s="170"/>
      <c r="G993" s="170"/>
    </row>
    <row r="994" spans="1:7" s="168" customFormat="1" outlineLevel="1" x14ac:dyDescent="0.35">
      <c r="A994" s="587" t="s">
        <v>123</v>
      </c>
      <c r="B994" s="588"/>
      <c r="C994" s="588"/>
      <c r="D994" s="588"/>
      <c r="E994" s="588"/>
      <c r="F994" s="588"/>
      <c r="G994" s="589"/>
    </row>
    <row r="995" spans="1:7" s="171" customFormat="1" ht="14.5" customHeight="1" outlineLevel="1" x14ac:dyDescent="0.35">
      <c r="A995" s="584">
        <f>'BD10'!A470</f>
        <v>0</v>
      </c>
      <c r="B995" s="584"/>
      <c r="C995" s="215">
        <f>'BD10'!G470</f>
        <v>0</v>
      </c>
    </row>
    <row r="996" spans="1:7" s="171" customFormat="1" outlineLevel="1" x14ac:dyDescent="0.35">
      <c r="A996" s="499" t="s">
        <v>145</v>
      </c>
      <c r="B996" s="499"/>
      <c r="C996" s="499"/>
      <c r="D996" s="499"/>
      <c r="E996" s="499"/>
      <c r="F996" s="499"/>
      <c r="G996" s="500"/>
    </row>
    <row r="997" spans="1:7" s="171" customFormat="1" outlineLevel="1" x14ac:dyDescent="0.35">
      <c r="A997" s="502"/>
      <c r="B997" s="502"/>
      <c r="C997" s="502"/>
      <c r="D997" s="502"/>
      <c r="E997" s="502"/>
      <c r="F997" s="502"/>
      <c r="G997" s="503"/>
    </row>
    <row r="998" spans="1:7" s="171" customFormat="1" outlineLevel="1" x14ac:dyDescent="0.35">
      <c r="A998" s="502"/>
      <c r="B998" s="502"/>
      <c r="C998" s="502"/>
      <c r="D998" s="502"/>
      <c r="E998" s="502"/>
      <c r="F998" s="502"/>
      <c r="G998" s="503"/>
    </row>
    <row r="999" spans="1:7" s="171" customFormat="1" outlineLevel="1" x14ac:dyDescent="0.35">
      <c r="A999" s="505"/>
      <c r="B999" s="505"/>
      <c r="C999" s="505"/>
      <c r="D999" s="505"/>
      <c r="E999" s="505"/>
      <c r="F999" s="505"/>
      <c r="G999" s="506"/>
    </row>
    <row r="1000" spans="1:7" s="171" customFormat="1" ht="14.5" customHeight="1" outlineLevel="1" x14ac:dyDescent="0.35">
      <c r="A1000" s="584">
        <f>'BD10'!A471</f>
        <v>0</v>
      </c>
      <c r="B1000" s="584"/>
      <c r="C1000" s="215">
        <f>'BD10'!G471</f>
        <v>0</v>
      </c>
    </row>
    <row r="1001" spans="1:7" s="171" customFormat="1" outlineLevel="1" x14ac:dyDescent="0.35">
      <c r="A1001" s="499" t="s">
        <v>145</v>
      </c>
      <c r="B1001" s="499"/>
      <c r="C1001" s="499"/>
      <c r="D1001" s="499"/>
      <c r="E1001" s="499"/>
      <c r="F1001" s="499"/>
      <c r="G1001" s="500"/>
    </row>
    <row r="1002" spans="1:7" s="171" customFormat="1" outlineLevel="1" x14ac:dyDescent="0.35">
      <c r="A1002" s="502"/>
      <c r="B1002" s="502"/>
      <c r="C1002" s="502"/>
      <c r="D1002" s="502"/>
      <c r="E1002" s="502"/>
      <c r="F1002" s="502"/>
      <c r="G1002" s="503"/>
    </row>
    <row r="1003" spans="1:7" s="171" customFormat="1" outlineLevel="1" x14ac:dyDescent="0.35">
      <c r="A1003" s="502"/>
      <c r="B1003" s="502"/>
      <c r="C1003" s="502"/>
      <c r="D1003" s="502"/>
      <c r="E1003" s="502"/>
      <c r="F1003" s="502"/>
      <c r="G1003" s="503"/>
    </row>
    <row r="1004" spans="1:7" s="171" customFormat="1" outlineLevel="1" x14ac:dyDescent="0.35">
      <c r="A1004" s="505"/>
      <c r="B1004" s="505"/>
      <c r="C1004" s="505"/>
      <c r="D1004" s="505"/>
      <c r="E1004" s="505"/>
      <c r="F1004" s="505"/>
      <c r="G1004" s="506"/>
    </row>
    <row r="1005" spans="1:7" s="171" customFormat="1" ht="14.5" customHeight="1" outlineLevel="1" x14ac:dyDescent="0.35">
      <c r="A1005" s="584">
        <f>'BD10'!A472</f>
        <v>0</v>
      </c>
      <c r="B1005" s="584"/>
      <c r="C1005" s="215">
        <f>'BD10'!G472</f>
        <v>0</v>
      </c>
    </row>
    <row r="1006" spans="1:7" s="171" customFormat="1" outlineLevel="1" x14ac:dyDescent="0.35">
      <c r="A1006" s="499" t="s">
        <v>145</v>
      </c>
      <c r="B1006" s="499"/>
      <c r="C1006" s="499"/>
      <c r="D1006" s="499"/>
      <c r="E1006" s="499"/>
      <c r="F1006" s="499"/>
      <c r="G1006" s="500"/>
    </row>
    <row r="1007" spans="1:7" s="171" customFormat="1" outlineLevel="1" x14ac:dyDescent="0.35">
      <c r="A1007" s="502"/>
      <c r="B1007" s="502"/>
      <c r="C1007" s="502"/>
      <c r="D1007" s="502"/>
      <c r="E1007" s="502"/>
      <c r="F1007" s="502"/>
      <c r="G1007" s="503"/>
    </row>
    <row r="1008" spans="1:7" s="171" customFormat="1" outlineLevel="1" x14ac:dyDescent="0.35">
      <c r="A1008" s="502"/>
      <c r="B1008" s="502"/>
      <c r="C1008" s="502"/>
      <c r="D1008" s="502"/>
      <c r="E1008" s="502"/>
      <c r="F1008" s="502"/>
      <c r="G1008" s="503"/>
    </row>
    <row r="1009" spans="1:7" s="171" customFormat="1" outlineLevel="1" x14ac:dyDescent="0.35">
      <c r="A1009" s="505"/>
      <c r="B1009" s="505"/>
      <c r="C1009" s="505"/>
      <c r="D1009" s="505"/>
      <c r="E1009" s="505"/>
      <c r="F1009" s="505"/>
      <c r="G1009" s="506"/>
    </row>
    <row r="1010" spans="1:7" s="171" customFormat="1" ht="14.5" customHeight="1" outlineLevel="1" x14ac:dyDescent="0.35">
      <c r="A1010" s="584">
        <f>'BD10'!A473</f>
        <v>0</v>
      </c>
      <c r="B1010" s="584"/>
      <c r="C1010" s="215">
        <f>'BD10'!G473</f>
        <v>0</v>
      </c>
    </row>
    <row r="1011" spans="1:7" s="171" customFormat="1" outlineLevel="1" x14ac:dyDescent="0.35">
      <c r="A1011" s="499" t="s">
        <v>145</v>
      </c>
      <c r="B1011" s="499"/>
      <c r="C1011" s="499"/>
      <c r="D1011" s="499"/>
      <c r="E1011" s="499"/>
      <c r="F1011" s="499"/>
      <c r="G1011" s="500"/>
    </row>
    <row r="1012" spans="1:7" s="171" customFormat="1" outlineLevel="1" x14ac:dyDescent="0.35">
      <c r="A1012" s="502"/>
      <c r="B1012" s="502"/>
      <c r="C1012" s="502"/>
      <c r="D1012" s="502"/>
      <c r="E1012" s="502"/>
      <c r="F1012" s="502"/>
      <c r="G1012" s="503"/>
    </row>
    <row r="1013" spans="1:7" s="171" customFormat="1" outlineLevel="1" x14ac:dyDescent="0.35">
      <c r="A1013" s="502"/>
      <c r="B1013" s="502"/>
      <c r="C1013" s="502"/>
      <c r="D1013" s="502"/>
      <c r="E1013" s="502"/>
      <c r="F1013" s="502"/>
      <c r="G1013" s="503"/>
    </row>
    <row r="1014" spans="1:7" s="171" customFormat="1" outlineLevel="1" x14ac:dyDescent="0.35">
      <c r="A1014" s="505"/>
      <c r="B1014" s="505"/>
      <c r="C1014" s="505"/>
      <c r="D1014" s="505"/>
      <c r="E1014" s="505"/>
      <c r="F1014" s="505"/>
      <c r="G1014" s="506"/>
    </row>
    <row r="1015" spans="1:7" s="171" customFormat="1" ht="14.5" customHeight="1" outlineLevel="1" x14ac:dyDescent="0.35">
      <c r="A1015" s="584">
        <f>'BD10'!A474</f>
        <v>0</v>
      </c>
      <c r="B1015" s="584"/>
      <c r="C1015" s="215">
        <f>'BD10'!G474</f>
        <v>0</v>
      </c>
    </row>
    <row r="1016" spans="1:7" s="171" customFormat="1" outlineLevel="1" x14ac:dyDescent="0.35">
      <c r="A1016" s="499" t="s">
        <v>145</v>
      </c>
      <c r="B1016" s="499"/>
      <c r="C1016" s="499"/>
      <c r="D1016" s="499"/>
      <c r="E1016" s="499"/>
      <c r="F1016" s="499"/>
      <c r="G1016" s="500"/>
    </row>
    <row r="1017" spans="1:7" s="171" customFormat="1" outlineLevel="1" x14ac:dyDescent="0.35">
      <c r="A1017" s="502"/>
      <c r="B1017" s="502"/>
      <c r="C1017" s="502"/>
      <c r="D1017" s="502"/>
      <c r="E1017" s="502"/>
      <c r="F1017" s="502"/>
      <c r="G1017" s="503"/>
    </row>
    <row r="1018" spans="1:7" s="171" customFormat="1" outlineLevel="1" x14ac:dyDescent="0.35">
      <c r="A1018" s="502"/>
      <c r="B1018" s="502"/>
      <c r="C1018" s="502"/>
      <c r="D1018" s="502"/>
      <c r="E1018" s="502"/>
      <c r="F1018" s="502"/>
      <c r="G1018" s="503"/>
    </row>
    <row r="1019" spans="1:7" s="171" customFormat="1" outlineLevel="1" x14ac:dyDescent="0.35">
      <c r="A1019" s="505"/>
      <c r="B1019" s="505"/>
      <c r="C1019" s="505"/>
      <c r="D1019" s="505"/>
      <c r="E1019" s="505"/>
      <c r="F1019" s="505"/>
      <c r="G1019" s="506"/>
    </row>
    <row r="1020" spans="1:7" s="171" customFormat="1" ht="14.5" customHeight="1" outlineLevel="2" x14ac:dyDescent="0.35">
      <c r="A1020" s="584">
        <f>'BD10'!A475</f>
        <v>0</v>
      </c>
      <c r="B1020" s="584"/>
      <c r="C1020" s="215">
        <f>'BD10'!G475</f>
        <v>0</v>
      </c>
    </row>
    <row r="1021" spans="1:7" s="171" customFormat="1" outlineLevel="2" x14ac:dyDescent="0.35">
      <c r="A1021" s="499" t="s">
        <v>145</v>
      </c>
      <c r="B1021" s="499"/>
      <c r="C1021" s="499"/>
      <c r="D1021" s="499"/>
      <c r="E1021" s="499"/>
      <c r="F1021" s="499"/>
      <c r="G1021" s="500"/>
    </row>
    <row r="1022" spans="1:7" s="171" customFormat="1" outlineLevel="2" x14ac:dyDescent="0.35">
      <c r="A1022" s="502"/>
      <c r="B1022" s="502"/>
      <c r="C1022" s="502"/>
      <c r="D1022" s="502"/>
      <c r="E1022" s="502"/>
      <c r="F1022" s="502"/>
      <c r="G1022" s="503"/>
    </row>
    <row r="1023" spans="1:7" s="171" customFormat="1" outlineLevel="2" x14ac:dyDescent="0.35">
      <c r="A1023" s="502"/>
      <c r="B1023" s="502"/>
      <c r="C1023" s="502"/>
      <c r="D1023" s="502"/>
      <c r="E1023" s="502"/>
      <c r="F1023" s="502"/>
      <c r="G1023" s="503"/>
    </row>
    <row r="1024" spans="1:7" s="171" customFormat="1" outlineLevel="2" x14ac:dyDescent="0.35">
      <c r="A1024" s="505"/>
      <c r="B1024" s="505"/>
      <c r="C1024" s="505"/>
      <c r="D1024" s="505"/>
      <c r="E1024" s="505"/>
      <c r="F1024" s="505"/>
      <c r="G1024" s="506"/>
    </row>
    <row r="1025" spans="1:7" s="171" customFormat="1" ht="14.5" customHeight="1" outlineLevel="2" x14ac:dyDescent="0.35">
      <c r="A1025" s="584">
        <f>'BD10'!A476</f>
        <v>0</v>
      </c>
      <c r="B1025" s="584"/>
      <c r="C1025" s="215">
        <f>'BD10'!G476</f>
        <v>0</v>
      </c>
    </row>
    <row r="1026" spans="1:7" s="171" customFormat="1" outlineLevel="2" x14ac:dyDescent="0.35">
      <c r="A1026" s="499" t="s">
        <v>145</v>
      </c>
      <c r="B1026" s="499"/>
      <c r="C1026" s="499"/>
      <c r="D1026" s="499"/>
      <c r="E1026" s="499"/>
      <c r="F1026" s="499"/>
      <c r="G1026" s="500"/>
    </row>
    <row r="1027" spans="1:7" s="171" customFormat="1" outlineLevel="2" x14ac:dyDescent="0.35">
      <c r="A1027" s="502"/>
      <c r="B1027" s="502"/>
      <c r="C1027" s="502"/>
      <c r="D1027" s="502"/>
      <c r="E1027" s="502"/>
      <c r="F1027" s="502"/>
      <c r="G1027" s="503"/>
    </row>
    <row r="1028" spans="1:7" s="171" customFormat="1" outlineLevel="2" x14ac:dyDescent="0.35">
      <c r="A1028" s="502"/>
      <c r="B1028" s="502"/>
      <c r="C1028" s="502"/>
      <c r="D1028" s="502"/>
      <c r="E1028" s="502"/>
      <c r="F1028" s="502"/>
      <c r="G1028" s="503"/>
    </row>
    <row r="1029" spans="1:7" s="171" customFormat="1" outlineLevel="2" x14ac:dyDescent="0.35">
      <c r="A1029" s="505"/>
      <c r="B1029" s="505"/>
      <c r="C1029" s="505"/>
      <c r="D1029" s="505"/>
      <c r="E1029" s="505"/>
      <c r="F1029" s="505"/>
      <c r="G1029" s="506"/>
    </row>
    <row r="1030" spans="1:7" s="171" customFormat="1" ht="14.5" customHeight="1" outlineLevel="2" x14ac:dyDescent="0.35">
      <c r="A1030" s="584">
        <f>'BD10'!A477</f>
        <v>0</v>
      </c>
      <c r="B1030" s="584"/>
      <c r="C1030" s="215">
        <f>'BD10'!G477</f>
        <v>0</v>
      </c>
    </row>
    <row r="1031" spans="1:7" s="171" customFormat="1" outlineLevel="2" x14ac:dyDescent="0.35">
      <c r="A1031" s="499" t="s">
        <v>145</v>
      </c>
      <c r="B1031" s="499"/>
      <c r="C1031" s="499"/>
      <c r="D1031" s="499"/>
      <c r="E1031" s="499"/>
      <c r="F1031" s="499"/>
      <c r="G1031" s="500"/>
    </row>
    <row r="1032" spans="1:7" s="171" customFormat="1" outlineLevel="2" x14ac:dyDescent="0.35">
      <c r="A1032" s="502"/>
      <c r="B1032" s="502"/>
      <c r="C1032" s="502"/>
      <c r="D1032" s="502"/>
      <c r="E1032" s="502"/>
      <c r="F1032" s="502"/>
      <c r="G1032" s="503"/>
    </row>
    <row r="1033" spans="1:7" s="171" customFormat="1" outlineLevel="2" x14ac:dyDescent="0.35">
      <c r="A1033" s="502"/>
      <c r="B1033" s="502"/>
      <c r="C1033" s="502"/>
      <c r="D1033" s="502"/>
      <c r="E1033" s="502"/>
      <c r="F1033" s="502"/>
      <c r="G1033" s="503"/>
    </row>
    <row r="1034" spans="1:7" s="171" customFormat="1" outlineLevel="2" x14ac:dyDescent="0.35">
      <c r="A1034" s="505"/>
      <c r="B1034" s="505"/>
      <c r="C1034" s="505"/>
      <c r="D1034" s="505"/>
      <c r="E1034" s="505"/>
      <c r="F1034" s="505"/>
      <c r="G1034" s="506"/>
    </row>
    <row r="1035" spans="1:7" s="171" customFormat="1" ht="14.5" customHeight="1" outlineLevel="2" x14ac:dyDescent="0.35">
      <c r="A1035" s="584">
        <f>'BD10'!A478</f>
        <v>0</v>
      </c>
      <c r="B1035" s="584"/>
      <c r="C1035" s="215">
        <f>'BD10'!G478</f>
        <v>0</v>
      </c>
    </row>
    <row r="1036" spans="1:7" s="171" customFormat="1" outlineLevel="2" x14ac:dyDescent="0.35">
      <c r="A1036" s="499" t="s">
        <v>145</v>
      </c>
      <c r="B1036" s="499"/>
      <c r="C1036" s="499"/>
      <c r="D1036" s="499"/>
      <c r="E1036" s="499"/>
      <c r="F1036" s="499"/>
      <c r="G1036" s="500"/>
    </row>
    <row r="1037" spans="1:7" s="171" customFormat="1" outlineLevel="2" x14ac:dyDescent="0.35">
      <c r="A1037" s="502"/>
      <c r="B1037" s="502"/>
      <c r="C1037" s="502"/>
      <c r="D1037" s="502"/>
      <c r="E1037" s="502"/>
      <c r="F1037" s="502"/>
      <c r="G1037" s="503"/>
    </row>
    <row r="1038" spans="1:7" s="171" customFormat="1" outlineLevel="2" x14ac:dyDescent="0.35">
      <c r="A1038" s="502"/>
      <c r="B1038" s="502"/>
      <c r="C1038" s="502"/>
      <c r="D1038" s="502"/>
      <c r="E1038" s="502"/>
      <c r="F1038" s="502"/>
      <c r="G1038" s="503"/>
    </row>
    <row r="1039" spans="1:7" s="171" customFormat="1" outlineLevel="2" x14ac:dyDescent="0.35">
      <c r="A1039" s="505"/>
      <c r="B1039" s="505"/>
      <c r="C1039" s="505"/>
      <c r="D1039" s="505"/>
      <c r="E1039" s="505"/>
      <c r="F1039" s="505"/>
      <c r="G1039" s="506"/>
    </row>
    <row r="1040" spans="1:7" s="171" customFormat="1" ht="14.5" customHeight="1" outlineLevel="2" x14ac:dyDescent="0.35">
      <c r="A1040" s="584">
        <f>'BD10'!A479</f>
        <v>0</v>
      </c>
      <c r="B1040" s="584"/>
      <c r="C1040" s="215">
        <f>'BD10'!G479</f>
        <v>0</v>
      </c>
    </row>
    <row r="1041" spans="1:7" s="171" customFormat="1" outlineLevel="2" x14ac:dyDescent="0.35">
      <c r="A1041" s="499" t="s">
        <v>145</v>
      </c>
      <c r="B1041" s="499"/>
      <c r="C1041" s="499"/>
      <c r="D1041" s="499"/>
      <c r="E1041" s="499"/>
      <c r="F1041" s="499"/>
      <c r="G1041" s="500"/>
    </row>
    <row r="1042" spans="1:7" s="171" customFormat="1" outlineLevel="2" x14ac:dyDescent="0.35">
      <c r="A1042" s="502"/>
      <c r="B1042" s="502"/>
      <c r="C1042" s="502"/>
      <c r="D1042" s="502"/>
      <c r="E1042" s="502"/>
      <c r="F1042" s="502"/>
      <c r="G1042" s="503"/>
    </row>
    <row r="1043" spans="1:7" s="171" customFormat="1" outlineLevel="2" x14ac:dyDescent="0.35">
      <c r="A1043" s="502"/>
      <c r="B1043" s="502"/>
      <c r="C1043" s="502"/>
      <c r="D1043" s="502"/>
      <c r="E1043" s="502"/>
      <c r="F1043" s="502"/>
      <c r="G1043" s="503"/>
    </row>
    <row r="1044" spans="1:7" s="168" customFormat="1" outlineLevel="2" x14ac:dyDescent="0.35">
      <c r="A1044" s="505"/>
      <c r="B1044" s="505"/>
      <c r="C1044" s="505"/>
      <c r="D1044" s="505"/>
      <c r="E1044" s="505"/>
      <c r="F1044" s="505"/>
      <c r="G1044" s="506"/>
    </row>
    <row r="1045" spans="1:7" s="168" customFormat="1" outlineLevel="1" x14ac:dyDescent="0.35">
      <c r="A1045" s="169"/>
    </row>
    <row r="1046" spans="1:7" s="168" customFormat="1" ht="18.5" outlineLevel="1" x14ac:dyDescent="0.35">
      <c r="A1046" s="62" t="s">
        <v>117</v>
      </c>
      <c r="B1046" s="491">
        <f>'BD10'!G496</f>
        <v>0</v>
      </c>
      <c r="C1046" s="491"/>
      <c r="D1046" s="170"/>
      <c r="E1046" s="170"/>
      <c r="F1046" s="170"/>
      <c r="G1046" s="170"/>
    </row>
    <row r="1047" spans="1:7" s="168" customFormat="1" outlineLevel="1" x14ac:dyDescent="0.35">
      <c r="A1047" s="587" t="s">
        <v>123</v>
      </c>
      <c r="B1047" s="588"/>
      <c r="C1047" s="588"/>
      <c r="D1047" s="588"/>
      <c r="E1047" s="588"/>
      <c r="F1047" s="588"/>
      <c r="G1047" s="589"/>
    </row>
    <row r="1048" spans="1:7" s="168" customFormat="1" ht="14.5" customHeight="1" outlineLevel="1" x14ac:dyDescent="0.35">
      <c r="A1048" s="584">
        <f>'BD10'!A485</f>
        <v>0</v>
      </c>
      <c r="B1048" s="584"/>
      <c r="C1048" s="215">
        <f>'BD10'!G485</f>
        <v>0</v>
      </c>
    </row>
    <row r="1049" spans="1:7" s="168" customFormat="1" outlineLevel="1" x14ac:dyDescent="0.35">
      <c r="A1049" s="499" t="s">
        <v>145</v>
      </c>
      <c r="B1049" s="499"/>
      <c r="C1049" s="499"/>
      <c r="D1049" s="499"/>
      <c r="E1049" s="499"/>
      <c r="F1049" s="499"/>
      <c r="G1049" s="500"/>
    </row>
    <row r="1050" spans="1:7" s="168" customFormat="1" outlineLevel="1" x14ac:dyDescent="0.35">
      <c r="A1050" s="502"/>
      <c r="B1050" s="502"/>
      <c r="C1050" s="502"/>
      <c r="D1050" s="502"/>
      <c r="E1050" s="502"/>
      <c r="F1050" s="502"/>
      <c r="G1050" s="503"/>
    </row>
    <row r="1051" spans="1:7" s="168" customFormat="1" outlineLevel="1" x14ac:dyDescent="0.35">
      <c r="A1051" s="502"/>
      <c r="B1051" s="502"/>
      <c r="C1051" s="502"/>
      <c r="D1051" s="502"/>
      <c r="E1051" s="502"/>
      <c r="F1051" s="502"/>
      <c r="G1051" s="503"/>
    </row>
    <row r="1052" spans="1:7" s="168" customFormat="1" outlineLevel="1" x14ac:dyDescent="0.35">
      <c r="A1052" s="505"/>
      <c r="B1052" s="505"/>
      <c r="C1052" s="505"/>
      <c r="D1052" s="505"/>
      <c r="E1052" s="505"/>
      <c r="F1052" s="505"/>
      <c r="G1052" s="506"/>
    </row>
    <row r="1053" spans="1:7" s="168" customFormat="1" ht="14.5" customHeight="1" outlineLevel="1" x14ac:dyDescent="0.35">
      <c r="A1053" s="584">
        <f>'BD10'!A486</f>
        <v>0</v>
      </c>
      <c r="B1053" s="584"/>
      <c r="C1053" s="215">
        <f>'BD10'!G486</f>
        <v>0</v>
      </c>
    </row>
    <row r="1054" spans="1:7" s="168" customFormat="1" outlineLevel="1" x14ac:dyDescent="0.35">
      <c r="A1054" s="499" t="s">
        <v>145</v>
      </c>
      <c r="B1054" s="499"/>
      <c r="C1054" s="499"/>
      <c r="D1054" s="499"/>
      <c r="E1054" s="499"/>
      <c r="F1054" s="499"/>
      <c r="G1054" s="500"/>
    </row>
    <row r="1055" spans="1:7" s="168" customFormat="1" outlineLevel="1" x14ac:dyDescent="0.35">
      <c r="A1055" s="502"/>
      <c r="B1055" s="502"/>
      <c r="C1055" s="502"/>
      <c r="D1055" s="502"/>
      <c r="E1055" s="502"/>
      <c r="F1055" s="502"/>
      <c r="G1055" s="503"/>
    </row>
    <row r="1056" spans="1:7" s="168" customFormat="1" outlineLevel="1" x14ac:dyDescent="0.35">
      <c r="A1056" s="502"/>
      <c r="B1056" s="502"/>
      <c r="C1056" s="502"/>
      <c r="D1056" s="502"/>
      <c r="E1056" s="502"/>
      <c r="F1056" s="502"/>
      <c r="G1056" s="503"/>
    </row>
    <row r="1057" spans="1:7" s="168" customFormat="1" outlineLevel="1" x14ac:dyDescent="0.35">
      <c r="A1057" s="505"/>
      <c r="B1057" s="505"/>
      <c r="C1057" s="505"/>
      <c r="D1057" s="505"/>
      <c r="E1057" s="505"/>
      <c r="F1057" s="505"/>
      <c r="G1057" s="506"/>
    </row>
    <row r="1058" spans="1:7" s="168" customFormat="1" ht="14.5" customHeight="1" outlineLevel="1" x14ac:dyDescent="0.35">
      <c r="A1058" s="584">
        <f>'BD10'!A487</f>
        <v>0</v>
      </c>
      <c r="B1058" s="584"/>
      <c r="C1058" s="215">
        <f>'BD10'!G487</f>
        <v>0</v>
      </c>
    </row>
    <row r="1059" spans="1:7" s="168" customFormat="1" outlineLevel="1" x14ac:dyDescent="0.35">
      <c r="A1059" s="499" t="s">
        <v>145</v>
      </c>
      <c r="B1059" s="499"/>
      <c r="C1059" s="499"/>
      <c r="D1059" s="499"/>
      <c r="E1059" s="499"/>
      <c r="F1059" s="499"/>
      <c r="G1059" s="500"/>
    </row>
    <row r="1060" spans="1:7" s="168" customFormat="1" outlineLevel="1" x14ac:dyDescent="0.35">
      <c r="A1060" s="502"/>
      <c r="B1060" s="502"/>
      <c r="C1060" s="502"/>
      <c r="D1060" s="502"/>
      <c r="E1060" s="502"/>
      <c r="F1060" s="502"/>
      <c r="G1060" s="503"/>
    </row>
    <row r="1061" spans="1:7" s="168" customFormat="1" outlineLevel="1" x14ac:dyDescent="0.35">
      <c r="A1061" s="502"/>
      <c r="B1061" s="502"/>
      <c r="C1061" s="502"/>
      <c r="D1061" s="502"/>
      <c r="E1061" s="502"/>
      <c r="F1061" s="502"/>
      <c r="G1061" s="503"/>
    </row>
    <row r="1062" spans="1:7" s="168" customFormat="1" outlineLevel="1" x14ac:dyDescent="0.35">
      <c r="A1062" s="505"/>
      <c r="B1062" s="505"/>
      <c r="C1062" s="505"/>
      <c r="D1062" s="505"/>
      <c r="E1062" s="505"/>
      <c r="F1062" s="505"/>
      <c r="G1062" s="506"/>
    </row>
    <row r="1063" spans="1:7" s="168" customFormat="1" ht="14.5" customHeight="1" outlineLevel="1" x14ac:dyDescent="0.35">
      <c r="A1063" s="584">
        <f>'BD10'!A488</f>
        <v>0</v>
      </c>
      <c r="B1063" s="584"/>
      <c r="C1063" s="215">
        <f>'BD10'!G488</f>
        <v>0</v>
      </c>
    </row>
    <row r="1064" spans="1:7" s="168" customFormat="1" outlineLevel="1" x14ac:dyDescent="0.35">
      <c r="A1064" s="499" t="s">
        <v>145</v>
      </c>
      <c r="B1064" s="499"/>
      <c r="C1064" s="499"/>
      <c r="D1064" s="499"/>
      <c r="E1064" s="499"/>
      <c r="F1064" s="499"/>
      <c r="G1064" s="500"/>
    </row>
    <row r="1065" spans="1:7" s="168" customFormat="1" outlineLevel="1" x14ac:dyDescent="0.35">
      <c r="A1065" s="502"/>
      <c r="B1065" s="502"/>
      <c r="C1065" s="502"/>
      <c r="D1065" s="502"/>
      <c r="E1065" s="502"/>
      <c r="F1065" s="502"/>
      <c r="G1065" s="503"/>
    </row>
    <row r="1066" spans="1:7" s="168" customFormat="1" outlineLevel="1" x14ac:dyDescent="0.35">
      <c r="A1066" s="502"/>
      <c r="B1066" s="502"/>
      <c r="C1066" s="502"/>
      <c r="D1066" s="502"/>
      <c r="E1066" s="502"/>
      <c r="F1066" s="502"/>
      <c r="G1066" s="503"/>
    </row>
    <row r="1067" spans="1:7" s="168" customFormat="1" outlineLevel="1" x14ac:dyDescent="0.35">
      <c r="A1067" s="505"/>
      <c r="B1067" s="505"/>
      <c r="C1067" s="505"/>
      <c r="D1067" s="505"/>
      <c r="E1067" s="505"/>
      <c r="F1067" s="505"/>
      <c r="G1067" s="506"/>
    </row>
    <row r="1068" spans="1:7" s="168" customFormat="1" ht="14.5" customHeight="1" outlineLevel="1" x14ac:dyDescent="0.35">
      <c r="A1068" s="584">
        <f>'BD10'!A489</f>
        <v>0</v>
      </c>
      <c r="B1068" s="584"/>
      <c r="C1068" s="215">
        <f>'BD10'!G489</f>
        <v>0</v>
      </c>
    </row>
    <row r="1069" spans="1:7" s="168" customFormat="1" outlineLevel="1" x14ac:dyDescent="0.35">
      <c r="A1069" s="499" t="s">
        <v>145</v>
      </c>
      <c r="B1069" s="499"/>
      <c r="C1069" s="499"/>
      <c r="D1069" s="499"/>
      <c r="E1069" s="499"/>
      <c r="F1069" s="499"/>
      <c r="G1069" s="500"/>
    </row>
    <row r="1070" spans="1:7" s="168" customFormat="1" outlineLevel="1" x14ac:dyDescent="0.35">
      <c r="A1070" s="502"/>
      <c r="B1070" s="502"/>
      <c r="C1070" s="502"/>
      <c r="D1070" s="502"/>
      <c r="E1070" s="502"/>
      <c r="F1070" s="502"/>
      <c r="G1070" s="503"/>
    </row>
    <row r="1071" spans="1:7" s="168" customFormat="1" outlineLevel="1" x14ac:dyDescent="0.35">
      <c r="A1071" s="502"/>
      <c r="B1071" s="502"/>
      <c r="C1071" s="502"/>
      <c r="D1071" s="502"/>
      <c r="E1071" s="502"/>
      <c r="F1071" s="502"/>
      <c r="G1071" s="503"/>
    </row>
    <row r="1072" spans="1:7" s="168" customFormat="1" outlineLevel="1" x14ac:dyDescent="0.35">
      <c r="A1072" s="505"/>
      <c r="B1072" s="505"/>
      <c r="C1072" s="505"/>
      <c r="D1072" s="505"/>
      <c r="E1072" s="505"/>
      <c r="F1072" s="505"/>
      <c r="G1072" s="506"/>
    </row>
    <row r="1073" spans="1:7" s="168" customFormat="1" ht="14.5" customHeight="1" outlineLevel="2" x14ac:dyDescent="0.35">
      <c r="A1073" s="584">
        <f>'BD10'!A490</f>
        <v>0</v>
      </c>
      <c r="B1073" s="584"/>
      <c r="C1073" s="215">
        <f>'BD10'!G490</f>
        <v>0</v>
      </c>
    </row>
    <row r="1074" spans="1:7" s="168" customFormat="1" outlineLevel="2" x14ac:dyDescent="0.35">
      <c r="A1074" s="499" t="s">
        <v>145</v>
      </c>
      <c r="B1074" s="499"/>
      <c r="C1074" s="499"/>
      <c r="D1074" s="499"/>
      <c r="E1074" s="499"/>
      <c r="F1074" s="499"/>
      <c r="G1074" s="500"/>
    </row>
    <row r="1075" spans="1:7" s="168" customFormat="1" outlineLevel="2" x14ac:dyDescent="0.35">
      <c r="A1075" s="502"/>
      <c r="B1075" s="502"/>
      <c r="C1075" s="502"/>
      <c r="D1075" s="502"/>
      <c r="E1075" s="502"/>
      <c r="F1075" s="502"/>
      <c r="G1075" s="503"/>
    </row>
    <row r="1076" spans="1:7" s="168" customFormat="1" outlineLevel="2" x14ac:dyDescent="0.35">
      <c r="A1076" s="502"/>
      <c r="B1076" s="502"/>
      <c r="C1076" s="502"/>
      <c r="D1076" s="502"/>
      <c r="E1076" s="502"/>
      <c r="F1076" s="502"/>
      <c r="G1076" s="503"/>
    </row>
    <row r="1077" spans="1:7" s="168" customFormat="1" outlineLevel="2" x14ac:dyDescent="0.35">
      <c r="A1077" s="505"/>
      <c r="B1077" s="505"/>
      <c r="C1077" s="505"/>
      <c r="D1077" s="505"/>
      <c r="E1077" s="505"/>
      <c r="F1077" s="505"/>
      <c r="G1077" s="506"/>
    </row>
    <row r="1078" spans="1:7" s="168" customFormat="1" ht="14.5" customHeight="1" outlineLevel="2" x14ac:dyDescent="0.35">
      <c r="A1078" s="584">
        <f>'BD10'!A491</f>
        <v>0</v>
      </c>
      <c r="B1078" s="584"/>
      <c r="C1078" s="215">
        <f>'BD10'!G491</f>
        <v>0</v>
      </c>
    </row>
    <row r="1079" spans="1:7" s="168" customFormat="1" outlineLevel="2" x14ac:dyDescent="0.35">
      <c r="A1079" s="499" t="s">
        <v>145</v>
      </c>
      <c r="B1079" s="499"/>
      <c r="C1079" s="499"/>
      <c r="D1079" s="499"/>
      <c r="E1079" s="499"/>
      <c r="F1079" s="499"/>
      <c r="G1079" s="500"/>
    </row>
    <row r="1080" spans="1:7" s="168" customFormat="1" outlineLevel="2" x14ac:dyDescent="0.35">
      <c r="A1080" s="502"/>
      <c r="B1080" s="502"/>
      <c r="C1080" s="502"/>
      <c r="D1080" s="502"/>
      <c r="E1080" s="502"/>
      <c r="F1080" s="502"/>
      <c r="G1080" s="503"/>
    </row>
    <row r="1081" spans="1:7" s="168" customFormat="1" outlineLevel="2" x14ac:dyDescent="0.35">
      <c r="A1081" s="502"/>
      <c r="B1081" s="502"/>
      <c r="C1081" s="502"/>
      <c r="D1081" s="502"/>
      <c r="E1081" s="502"/>
      <c r="F1081" s="502"/>
      <c r="G1081" s="503"/>
    </row>
    <row r="1082" spans="1:7" s="168" customFormat="1" outlineLevel="2" x14ac:dyDescent="0.35">
      <c r="A1082" s="505"/>
      <c r="B1082" s="505"/>
      <c r="C1082" s="505"/>
      <c r="D1082" s="505"/>
      <c r="E1082" s="505"/>
      <c r="F1082" s="505"/>
      <c r="G1082" s="506"/>
    </row>
    <row r="1083" spans="1:7" s="168" customFormat="1" ht="14.5" customHeight="1" outlineLevel="2" x14ac:dyDescent="0.35">
      <c r="A1083" s="584">
        <f>'BD10'!A492</f>
        <v>0</v>
      </c>
      <c r="B1083" s="584"/>
      <c r="C1083" s="215">
        <f>'BD10'!G492</f>
        <v>0</v>
      </c>
    </row>
    <row r="1084" spans="1:7" s="168" customFormat="1" outlineLevel="2" x14ac:dyDescent="0.35">
      <c r="A1084" s="499" t="s">
        <v>145</v>
      </c>
      <c r="B1084" s="499"/>
      <c r="C1084" s="499"/>
      <c r="D1084" s="499"/>
      <c r="E1084" s="499"/>
      <c r="F1084" s="499"/>
      <c r="G1084" s="500"/>
    </row>
    <row r="1085" spans="1:7" s="168" customFormat="1" outlineLevel="2" x14ac:dyDescent="0.35">
      <c r="A1085" s="502"/>
      <c r="B1085" s="502"/>
      <c r="C1085" s="502"/>
      <c r="D1085" s="502"/>
      <c r="E1085" s="502"/>
      <c r="F1085" s="502"/>
      <c r="G1085" s="503"/>
    </row>
    <row r="1086" spans="1:7" s="168" customFormat="1" outlineLevel="2" x14ac:dyDescent="0.35">
      <c r="A1086" s="502"/>
      <c r="B1086" s="502"/>
      <c r="C1086" s="502"/>
      <c r="D1086" s="502"/>
      <c r="E1086" s="502"/>
      <c r="F1086" s="502"/>
      <c r="G1086" s="503"/>
    </row>
    <row r="1087" spans="1:7" s="168" customFormat="1" outlineLevel="2" x14ac:dyDescent="0.35">
      <c r="A1087" s="505"/>
      <c r="B1087" s="505"/>
      <c r="C1087" s="505"/>
      <c r="D1087" s="505"/>
      <c r="E1087" s="505"/>
      <c r="F1087" s="505"/>
      <c r="G1087" s="506"/>
    </row>
    <row r="1088" spans="1:7" s="168" customFormat="1" ht="14.5" customHeight="1" outlineLevel="2" x14ac:dyDescent="0.35">
      <c r="A1088" s="584">
        <f>'BD10'!A493</f>
        <v>0</v>
      </c>
      <c r="B1088" s="584"/>
      <c r="C1088" s="215">
        <f>'BD10'!G493</f>
        <v>0</v>
      </c>
    </row>
    <row r="1089" spans="1:7" s="168" customFormat="1" outlineLevel="2" x14ac:dyDescent="0.35">
      <c r="A1089" s="499" t="s">
        <v>145</v>
      </c>
      <c r="B1089" s="499"/>
      <c r="C1089" s="499"/>
      <c r="D1089" s="499"/>
      <c r="E1089" s="499"/>
      <c r="F1089" s="499"/>
      <c r="G1089" s="500"/>
    </row>
    <row r="1090" spans="1:7" s="168" customFormat="1" outlineLevel="2" x14ac:dyDescent="0.35">
      <c r="A1090" s="502"/>
      <c r="B1090" s="502"/>
      <c r="C1090" s="502"/>
      <c r="D1090" s="502"/>
      <c r="E1090" s="502"/>
      <c r="F1090" s="502"/>
      <c r="G1090" s="503"/>
    </row>
    <row r="1091" spans="1:7" s="168" customFormat="1" outlineLevel="2" x14ac:dyDescent="0.35">
      <c r="A1091" s="502"/>
      <c r="B1091" s="502"/>
      <c r="C1091" s="502"/>
      <c r="D1091" s="502"/>
      <c r="E1091" s="502"/>
      <c r="F1091" s="502"/>
      <c r="G1091" s="503"/>
    </row>
    <row r="1092" spans="1:7" s="168" customFormat="1" outlineLevel="2" x14ac:dyDescent="0.35">
      <c r="A1092" s="505"/>
      <c r="B1092" s="505"/>
      <c r="C1092" s="505"/>
      <c r="D1092" s="505"/>
      <c r="E1092" s="505"/>
      <c r="F1092" s="505"/>
      <c r="G1092" s="506"/>
    </row>
    <row r="1093" spans="1:7" s="168" customFormat="1" ht="14.5" customHeight="1" outlineLevel="2" x14ac:dyDescent="0.35">
      <c r="A1093" s="584">
        <f>'BD10'!A494</f>
        <v>0</v>
      </c>
      <c r="B1093" s="584"/>
      <c r="C1093" s="215">
        <f>'BD10'!G494</f>
        <v>0</v>
      </c>
    </row>
    <row r="1094" spans="1:7" s="168" customFormat="1" outlineLevel="2" x14ac:dyDescent="0.35">
      <c r="A1094" s="499" t="s">
        <v>145</v>
      </c>
      <c r="B1094" s="499"/>
      <c r="C1094" s="499"/>
      <c r="D1094" s="499"/>
      <c r="E1094" s="499"/>
      <c r="F1094" s="499"/>
      <c r="G1094" s="500"/>
    </row>
    <row r="1095" spans="1:7" s="168" customFormat="1" outlineLevel="2" x14ac:dyDescent="0.35">
      <c r="A1095" s="502"/>
      <c r="B1095" s="502"/>
      <c r="C1095" s="502"/>
      <c r="D1095" s="502"/>
      <c r="E1095" s="502"/>
      <c r="F1095" s="502"/>
      <c r="G1095" s="503"/>
    </row>
    <row r="1096" spans="1:7" s="168" customFormat="1" outlineLevel="2" x14ac:dyDescent="0.35">
      <c r="A1096" s="502"/>
      <c r="B1096" s="502"/>
      <c r="C1096" s="502"/>
      <c r="D1096" s="502"/>
      <c r="E1096" s="502"/>
      <c r="F1096" s="502"/>
      <c r="G1096" s="503"/>
    </row>
    <row r="1097" spans="1:7" s="168" customFormat="1" outlineLevel="2" x14ac:dyDescent="0.35">
      <c r="A1097" s="505"/>
      <c r="B1097" s="505"/>
      <c r="C1097" s="505"/>
      <c r="D1097" s="505"/>
      <c r="E1097" s="505"/>
      <c r="F1097" s="505"/>
      <c r="G1097" s="506"/>
    </row>
    <row r="1098" spans="1:7" s="168" customFormat="1" outlineLevel="1" x14ac:dyDescent="0.35">
      <c r="A1098" s="169"/>
    </row>
    <row r="1099" spans="1:7" ht="14.5" customHeight="1" thickBot="1" x14ac:dyDescent="0.4"/>
    <row r="1100" spans="1:7" ht="56.5" customHeight="1" thickBot="1" x14ac:dyDescent="0.7">
      <c r="A1100" s="303" t="s">
        <v>137</v>
      </c>
      <c r="B1100" s="477" t="s">
        <v>199</v>
      </c>
      <c r="C1100" s="478"/>
      <c r="D1100" s="478"/>
      <c r="E1100" s="478"/>
      <c r="F1100" s="478"/>
      <c r="G1100" s="479"/>
    </row>
    <row r="1101" spans="1:7" ht="24" thickBot="1" x14ac:dyDescent="0.6">
      <c r="A1101" s="16" t="s">
        <v>39</v>
      </c>
      <c r="B1101" s="466">
        <f>'BD10'!G555</f>
        <v>0</v>
      </c>
      <c r="C1101" s="467"/>
    </row>
    <row r="1102" spans="1:7" outlineLevel="1" x14ac:dyDescent="0.35"/>
    <row r="1103" spans="1:7" outlineLevel="1" x14ac:dyDescent="0.35">
      <c r="A1103" s="599" t="s">
        <v>49</v>
      </c>
      <c r="B1103" s="599"/>
      <c r="C1103" s="599"/>
      <c r="D1103" s="599"/>
      <c r="E1103" s="599"/>
      <c r="F1103" s="599"/>
      <c r="G1103" s="599"/>
    </row>
    <row r="1104" spans="1:7" ht="28.9" customHeight="1" outlineLevel="1" x14ac:dyDescent="0.35">
      <c r="A1104" s="183" t="s">
        <v>62</v>
      </c>
      <c r="B1104" s="601" t="s">
        <v>201</v>
      </c>
      <c r="C1104" s="601"/>
      <c r="D1104" s="601"/>
      <c r="E1104" s="601"/>
      <c r="F1104" s="601"/>
      <c r="G1104" s="601"/>
    </row>
    <row r="1105" spans="1:7" outlineLevel="1" x14ac:dyDescent="0.35"/>
    <row r="1106" spans="1:7" ht="14.5" customHeight="1" outlineLevel="1" x14ac:dyDescent="0.35">
      <c r="A1106" s="602" t="str">
        <f>'BD10'!A502</f>
        <v>Escort Services - Staff</v>
      </c>
      <c r="B1106" s="602"/>
      <c r="C1106" s="273">
        <f>'BD10'!G507</f>
        <v>0</v>
      </c>
    </row>
    <row r="1107" spans="1:7" outlineLevel="1" x14ac:dyDescent="0.35">
      <c r="A1107" s="465" t="s">
        <v>200</v>
      </c>
      <c r="B1107" s="465"/>
      <c r="C1107" s="465"/>
      <c r="D1107" s="465"/>
      <c r="E1107" s="465"/>
      <c r="F1107" s="465"/>
      <c r="G1107" s="465"/>
    </row>
    <row r="1108" spans="1:7" outlineLevel="1" x14ac:dyDescent="0.35">
      <c r="A1108" s="465"/>
      <c r="B1108" s="465"/>
      <c r="C1108" s="465"/>
      <c r="D1108" s="465"/>
      <c r="E1108" s="465"/>
      <c r="F1108" s="465"/>
      <c r="G1108" s="465"/>
    </row>
    <row r="1109" spans="1:7" outlineLevel="1" x14ac:dyDescent="0.35">
      <c r="A1109" s="465"/>
      <c r="B1109" s="465"/>
      <c r="C1109" s="465"/>
      <c r="D1109" s="465"/>
      <c r="E1109" s="465"/>
      <c r="F1109" s="465"/>
      <c r="G1109" s="465"/>
    </row>
    <row r="1110" spans="1:7" outlineLevel="1" x14ac:dyDescent="0.35">
      <c r="A1110" s="465"/>
      <c r="B1110" s="465"/>
      <c r="C1110" s="465"/>
      <c r="D1110" s="465"/>
      <c r="E1110" s="465"/>
      <c r="F1110" s="465"/>
      <c r="G1110" s="465"/>
    </row>
    <row r="1111" spans="1:7" ht="14.5" customHeight="1" outlineLevel="1" x14ac:dyDescent="0.35">
      <c r="A1111" s="584" t="str">
        <f>'BD10'!A510</f>
        <v>Escort Services - Client (Child)</v>
      </c>
      <c r="B1111" s="584"/>
      <c r="C1111" s="215">
        <f>'BD10'!G515</f>
        <v>0</v>
      </c>
    </row>
    <row r="1112" spans="1:7" outlineLevel="1" x14ac:dyDescent="0.35">
      <c r="A1112" s="465" t="s">
        <v>200</v>
      </c>
      <c r="B1112" s="465"/>
      <c r="C1112" s="465"/>
      <c r="D1112" s="465"/>
      <c r="E1112" s="465"/>
      <c r="F1112" s="465"/>
      <c r="G1112" s="465"/>
    </row>
    <row r="1113" spans="1:7" outlineLevel="1" x14ac:dyDescent="0.35">
      <c r="A1113" s="465"/>
      <c r="B1113" s="465"/>
      <c r="C1113" s="465"/>
      <c r="D1113" s="465"/>
      <c r="E1113" s="465"/>
      <c r="F1113" s="465"/>
      <c r="G1113" s="465"/>
    </row>
    <row r="1114" spans="1:7" outlineLevel="1" x14ac:dyDescent="0.35">
      <c r="A1114" s="465"/>
      <c r="B1114" s="465"/>
      <c r="C1114" s="465"/>
      <c r="D1114" s="465"/>
      <c r="E1114" s="465"/>
      <c r="F1114" s="465"/>
      <c r="G1114" s="465"/>
    </row>
    <row r="1115" spans="1:7" outlineLevel="1" x14ac:dyDescent="0.35">
      <c r="A1115" s="465"/>
      <c r="B1115" s="465"/>
      <c r="C1115" s="465"/>
      <c r="D1115" s="465"/>
      <c r="E1115" s="465"/>
      <c r="F1115" s="465"/>
      <c r="G1115" s="465"/>
    </row>
    <row r="1116" spans="1:7" outlineLevel="1" x14ac:dyDescent="0.35">
      <c r="A1116" s="583" t="s">
        <v>234</v>
      </c>
      <c r="B1116" s="583"/>
      <c r="C1116" s="583"/>
      <c r="D1116" s="583"/>
      <c r="E1116" s="583"/>
      <c r="F1116" s="583"/>
      <c r="G1116" s="583"/>
    </row>
    <row r="1117" spans="1:7" ht="14.5" customHeight="1" outlineLevel="1" x14ac:dyDescent="0.35">
      <c r="A1117" s="584">
        <f>'BD10'!A519</f>
        <v>0</v>
      </c>
      <c r="B1117" s="584"/>
      <c r="C1117" s="215">
        <f>'BD10'!G519</f>
        <v>0</v>
      </c>
    </row>
    <row r="1118" spans="1:7" ht="14.5" customHeight="1" outlineLevel="1" x14ac:dyDescent="0.35">
      <c r="A1118" s="465" t="s">
        <v>200</v>
      </c>
      <c r="B1118" s="465"/>
      <c r="C1118" s="465"/>
      <c r="D1118" s="465"/>
      <c r="E1118" s="465"/>
      <c r="F1118" s="465"/>
      <c r="G1118" s="465"/>
    </row>
    <row r="1119" spans="1:7" ht="14.5" customHeight="1" outlineLevel="1" x14ac:dyDescent="0.35">
      <c r="A1119" s="465"/>
      <c r="B1119" s="465"/>
      <c r="C1119" s="465"/>
      <c r="D1119" s="465"/>
      <c r="E1119" s="465"/>
      <c r="F1119" s="465"/>
      <c r="G1119" s="465"/>
    </row>
    <row r="1120" spans="1:7" ht="14.5" customHeight="1" outlineLevel="1" x14ac:dyDescent="0.35">
      <c r="A1120" s="465"/>
      <c r="B1120" s="465"/>
      <c r="C1120" s="465"/>
      <c r="D1120" s="465"/>
      <c r="E1120" s="465"/>
      <c r="F1120" s="465"/>
      <c r="G1120" s="465"/>
    </row>
    <row r="1121" spans="1:7" outlineLevel="1" x14ac:dyDescent="0.35">
      <c r="A1121" s="465"/>
      <c r="B1121" s="465"/>
      <c r="C1121" s="465"/>
      <c r="D1121" s="465"/>
      <c r="E1121" s="465"/>
      <c r="F1121" s="465"/>
      <c r="G1121" s="465"/>
    </row>
    <row r="1122" spans="1:7" ht="14.5" customHeight="1" outlineLevel="1" x14ac:dyDescent="0.35">
      <c r="A1122" s="584">
        <f>'BD10'!A520</f>
        <v>0</v>
      </c>
      <c r="B1122" s="584"/>
      <c r="C1122" s="215">
        <f>'BD10'!G520</f>
        <v>0</v>
      </c>
    </row>
    <row r="1123" spans="1:7" outlineLevel="1" x14ac:dyDescent="0.35">
      <c r="A1123" s="465" t="s">
        <v>200</v>
      </c>
      <c r="B1123" s="465"/>
      <c r="C1123" s="465"/>
      <c r="D1123" s="465"/>
      <c r="E1123" s="465"/>
      <c r="F1123" s="465"/>
      <c r="G1123" s="465"/>
    </row>
    <row r="1124" spans="1:7" outlineLevel="1" x14ac:dyDescent="0.35">
      <c r="A1124" s="465"/>
      <c r="B1124" s="465"/>
      <c r="C1124" s="465"/>
      <c r="D1124" s="465"/>
      <c r="E1124" s="465"/>
      <c r="F1124" s="465"/>
      <c r="G1124" s="465"/>
    </row>
    <row r="1125" spans="1:7" outlineLevel="1" x14ac:dyDescent="0.35">
      <c r="A1125" s="465"/>
      <c r="B1125" s="465"/>
      <c r="C1125" s="465"/>
      <c r="D1125" s="465"/>
      <c r="E1125" s="465"/>
      <c r="F1125" s="465"/>
      <c r="G1125" s="465"/>
    </row>
    <row r="1126" spans="1:7" outlineLevel="1" x14ac:dyDescent="0.35">
      <c r="A1126" s="465"/>
      <c r="B1126" s="465"/>
      <c r="C1126" s="465"/>
      <c r="D1126" s="465"/>
      <c r="E1126" s="465"/>
      <c r="F1126" s="465"/>
      <c r="G1126" s="465"/>
    </row>
    <row r="1127" spans="1:7" ht="14.5" customHeight="1" outlineLevel="1" x14ac:dyDescent="0.35">
      <c r="A1127" s="584">
        <f>'BD10'!A521</f>
        <v>0</v>
      </c>
      <c r="B1127" s="584"/>
      <c r="C1127" s="215">
        <f>'BD10'!G521</f>
        <v>0</v>
      </c>
    </row>
    <row r="1128" spans="1:7" outlineLevel="1" x14ac:dyDescent="0.35">
      <c r="A1128" s="465" t="s">
        <v>200</v>
      </c>
      <c r="B1128" s="465"/>
      <c r="C1128" s="465"/>
      <c r="D1128" s="465"/>
      <c r="E1128" s="465"/>
      <c r="F1128" s="465"/>
      <c r="G1128" s="465"/>
    </row>
    <row r="1129" spans="1:7" outlineLevel="1" x14ac:dyDescent="0.35">
      <c r="A1129" s="465"/>
      <c r="B1129" s="465"/>
      <c r="C1129" s="465"/>
      <c r="D1129" s="465"/>
      <c r="E1129" s="465"/>
      <c r="F1129" s="465"/>
      <c r="G1129" s="465"/>
    </row>
    <row r="1130" spans="1:7" outlineLevel="1" x14ac:dyDescent="0.35">
      <c r="A1130" s="465"/>
      <c r="B1130" s="465"/>
      <c r="C1130" s="465"/>
      <c r="D1130" s="465"/>
      <c r="E1130" s="465"/>
      <c r="F1130" s="465"/>
      <c r="G1130" s="465"/>
    </row>
    <row r="1131" spans="1:7" outlineLevel="1" x14ac:dyDescent="0.35">
      <c r="A1131" s="465"/>
      <c r="B1131" s="465"/>
      <c r="C1131" s="465"/>
      <c r="D1131" s="465"/>
      <c r="E1131" s="465"/>
      <c r="F1131" s="465"/>
      <c r="G1131" s="465"/>
    </row>
    <row r="1132" spans="1:7" ht="14.5" customHeight="1" outlineLevel="1" x14ac:dyDescent="0.35">
      <c r="A1132" s="584">
        <f>'BD10'!A522</f>
        <v>0</v>
      </c>
      <c r="B1132" s="584"/>
      <c r="C1132" s="215">
        <f>'BD10'!G522</f>
        <v>0</v>
      </c>
    </row>
    <row r="1133" spans="1:7" outlineLevel="1" x14ac:dyDescent="0.35">
      <c r="A1133" s="465" t="s">
        <v>200</v>
      </c>
      <c r="B1133" s="465"/>
      <c r="C1133" s="465"/>
      <c r="D1133" s="465"/>
      <c r="E1133" s="465"/>
      <c r="F1133" s="465"/>
      <c r="G1133" s="465"/>
    </row>
    <row r="1134" spans="1:7" outlineLevel="1" x14ac:dyDescent="0.35">
      <c r="A1134" s="465"/>
      <c r="B1134" s="465"/>
      <c r="C1134" s="465"/>
      <c r="D1134" s="465"/>
      <c r="E1134" s="465"/>
      <c r="F1134" s="465"/>
      <c r="G1134" s="465"/>
    </row>
    <row r="1135" spans="1:7" outlineLevel="1" x14ac:dyDescent="0.35">
      <c r="A1135" s="465"/>
      <c r="B1135" s="465"/>
      <c r="C1135" s="465"/>
      <c r="D1135" s="465"/>
      <c r="E1135" s="465"/>
      <c r="F1135" s="465"/>
      <c r="G1135" s="465"/>
    </row>
    <row r="1136" spans="1:7" outlineLevel="1" x14ac:dyDescent="0.35">
      <c r="A1136" s="465"/>
      <c r="B1136" s="465"/>
      <c r="C1136" s="465"/>
      <c r="D1136" s="465"/>
      <c r="E1136" s="465"/>
      <c r="F1136" s="465"/>
      <c r="G1136" s="465"/>
    </row>
    <row r="1137" spans="1:7" ht="14.5" customHeight="1" outlineLevel="1" x14ac:dyDescent="0.35">
      <c r="A1137" s="584">
        <f>'BD10'!A523</f>
        <v>0</v>
      </c>
      <c r="B1137" s="584"/>
      <c r="C1137" s="215">
        <f>'BD10'!G523</f>
        <v>0</v>
      </c>
    </row>
    <row r="1138" spans="1:7" outlineLevel="1" x14ac:dyDescent="0.35">
      <c r="A1138" s="465" t="s">
        <v>200</v>
      </c>
      <c r="B1138" s="465"/>
      <c r="C1138" s="465"/>
      <c r="D1138" s="465"/>
      <c r="E1138" s="465"/>
      <c r="F1138" s="465"/>
      <c r="G1138" s="465"/>
    </row>
    <row r="1139" spans="1:7" outlineLevel="1" x14ac:dyDescent="0.35">
      <c r="A1139" s="465"/>
      <c r="B1139" s="465"/>
      <c r="C1139" s="465"/>
      <c r="D1139" s="465"/>
      <c r="E1139" s="465"/>
      <c r="F1139" s="465"/>
      <c r="G1139" s="465"/>
    </row>
    <row r="1140" spans="1:7" outlineLevel="1" x14ac:dyDescent="0.35">
      <c r="A1140" s="465"/>
      <c r="B1140" s="465"/>
      <c r="C1140" s="465"/>
      <c r="D1140" s="465"/>
      <c r="E1140" s="465"/>
      <c r="F1140" s="465"/>
      <c r="G1140" s="465"/>
    </row>
    <row r="1141" spans="1:7" outlineLevel="1" x14ac:dyDescent="0.35">
      <c r="A1141" s="465"/>
      <c r="B1141" s="465"/>
      <c r="C1141" s="465"/>
      <c r="D1141" s="465"/>
      <c r="E1141" s="465"/>
      <c r="F1141" s="465"/>
      <c r="G1141" s="465"/>
    </row>
    <row r="1142" spans="1:7" ht="14.5" customHeight="1" outlineLevel="2" x14ac:dyDescent="0.35">
      <c r="A1142" s="584">
        <f>'BD10'!A524</f>
        <v>0</v>
      </c>
      <c r="B1142" s="584"/>
      <c r="C1142" s="215">
        <f>'BD10'!G524</f>
        <v>0</v>
      </c>
    </row>
    <row r="1143" spans="1:7" outlineLevel="2" x14ac:dyDescent="0.35">
      <c r="A1143" s="465" t="s">
        <v>200</v>
      </c>
      <c r="B1143" s="465"/>
      <c r="C1143" s="465"/>
      <c r="D1143" s="465"/>
      <c r="E1143" s="465"/>
      <c r="F1143" s="465"/>
      <c r="G1143" s="465"/>
    </row>
    <row r="1144" spans="1:7" outlineLevel="2" x14ac:dyDescent="0.35">
      <c r="A1144" s="465"/>
      <c r="B1144" s="465"/>
      <c r="C1144" s="465"/>
      <c r="D1144" s="465"/>
      <c r="E1144" s="465"/>
      <c r="F1144" s="465"/>
      <c r="G1144" s="465"/>
    </row>
    <row r="1145" spans="1:7" outlineLevel="2" x14ac:dyDescent="0.35">
      <c r="A1145" s="465"/>
      <c r="B1145" s="465"/>
      <c r="C1145" s="465"/>
      <c r="D1145" s="465"/>
      <c r="E1145" s="465"/>
      <c r="F1145" s="465"/>
      <c r="G1145" s="465"/>
    </row>
    <row r="1146" spans="1:7" outlineLevel="2" x14ac:dyDescent="0.35">
      <c r="A1146" s="465"/>
      <c r="B1146" s="465"/>
      <c r="C1146" s="465"/>
      <c r="D1146" s="465"/>
      <c r="E1146" s="465"/>
      <c r="F1146" s="465"/>
      <c r="G1146" s="465"/>
    </row>
    <row r="1147" spans="1:7" ht="14.5" customHeight="1" outlineLevel="2" x14ac:dyDescent="0.35">
      <c r="A1147" s="584">
        <f>'BD10'!A525</f>
        <v>0</v>
      </c>
      <c r="B1147" s="584"/>
      <c r="C1147" s="215">
        <f>'BD10'!G525</f>
        <v>0</v>
      </c>
    </row>
    <row r="1148" spans="1:7" outlineLevel="2" x14ac:dyDescent="0.35">
      <c r="A1148" s="465" t="s">
        <v>200</v>
      </c>
      <c r="B1148" s="465"/>
      <c r="C1148" s="465"/>
      <c r="D1148" s="465"/>
      <c r="E1148" s="465"/>
      <c r="F1148" s="465"/>
      <c r="G1148" s="465"/>
    </row>
    <row r="1149" spans="1:7" outlineLevel="2" x14ac:dyDescent="0.35">
      <c r="A1149" s="465"/>
      <c r="B1149" s="465"/>
      <c r="C1149" s="465"/>
      <c r="D1149" s="465"/>
      <c r="E1149" s="465"/>
      <c r="F1149" s="465"/>
      <c r="G1149" s="465"/>
    </row>
    <row r="1150" spans="1:7" outlineLevel="2" x14ac:dyDescent="0.35">
      <c r="A1150" s="465"/>
      <c r="B1150" s="465"/>
      <c r="C1150" s="465"/>
      <c r="D1150" s="465"/>
      <c r="E1150" s="465"/>
      <c r="F1150" s="465"/>
      <c r="G1150" s="465"/>
    </row>
    <row r="1151" spans="1:7" outlineLevel="2" x14ac:dyDescent="0.35">
      <c r="A1151" s="465"/>
      <c r="B1151" s="465"/>
      <c r="C1151" s="465"/>
      <c r="D1151" s="465"/>
      <c r="E1151" s="465"/>
      <c r="F1151" s="465"/>
      <c r="G1151" s="465"/>
    </row>
    <row r="1152" spans="1:7" ht="14.5" customHeight="1" outlineLevel="2" x14ac:dyDescent="0.35">
      <c r="A1152" s="584">
        <f>'BD10'!A526</f>
        <v>0</v>
      </c>
      <c r="B1152" s="584"/>
      <c r="C1152" s="215">
        <f>'BD10'!G526</f>
        <v>0</v>
      </c>
    </row>
    <row r="1153" spans="1:7" outlineLevel="2" x14ac:dyDescent="0.35">
      <c r="A1153" s="465" t="s">
        <v>200</v>
      </c>
      <c r="B1153" s="465"/>
      <c r="C1153" s="465"/>
      <c r="D1153" s="465"/>
      <c r="E1153" s="465"/>
      <c r="F1153" s="465"/>
      <c r="G1153" s="465"/>
    </row>
    <row r="1154" spans="1:7" outlineLevel="2" x14ac:dyDescent="0.35">
      <c r="A1154" s="465"/>
      <c r="B1154" s="465"/>
      <c r="C1154" s="465"/>
      <c r="D1154" s="465"/>
      <c r="E1154" s="465"/>
      <c r="F1154" s="465"/>
      <c r="G1154" s="465"/>
    </row>
    <row r="1155" spans="1:7" outlineLevel="2" x14ac:dyDescent="0.35">
      <c r="A1155" s="465"/>
      <c r="B1155" s="465"/>
      <c r="C1155" s="465"/>
      <c r="D1155" s="465"/>
      <c r="E1155" s="465"/>
      <c r="F1155" s="465"/>
      <c r="G1155" s="465"/>
    </row>
    <row r="1156" spans="1:7" outlineLevel="2" x14ac:dyDescent="0.35">
      <c r="A1156" s="465"/>
      <c r="B1156" s="465"/>
      <c r="C1156" s="465"/>
      <c r="D1156" s="465"/>
      <c r="E1156" s="465"/>
      <c r="F1156" s="465"/>
      <c r="G1156" s="465"/>
    </row>
    <row r="1157" spans="1:7" ht="14.5" customHeight="1" outlineLevel="2" x14ac:dyDescent="0.35">
      <c r="A1157" s="584">
        <f>'BD10'!A527</f>
        <v>0</v>
      </c>
      <c r="B1157" s="584"/>
      <c r="C1157" s="215">
        <f>'BD10'!G527</f>
        <v>0</v>
      </c>
    </row>
    <row r="1158" spans="1:7" outlineLevel="2" x14ac:dyDescent="0.35">
      <c r="A1158" s="465" t="s">
        <v>200</v>
      </c>
      <c r="B1158" s="465"/>
      <c r="C1158" s="465"/>
      <c r="D1158" s="465"/>
      <c r="E1158" s="465"/>
      <c r="F1158" s="465"/>
      <c r="G1158" s="465"/>
    </row>
    <row r="1159" spans="1:7" outlineLevel="2" x14ac:dyDescent="0.35">
      <c r="A1159" s="465"/>
      <c r="B1159" s="465"/>
      <c r="C1159" s="465"/>
      <c r="D1159" s="465"/>
      <c r="E1159" s="465"/>
      <c r="F1159" s="465"/>
      <c r="G1159" s="465"/>
    </row>
    <row r="1160" spans="1:7" outlineLevel="2" x14ac:dyDescent="0.35">
      <c r="A1160" s="465"/>
      <c r="B1160" s="465"/>
      <c r="C1160" s="465"/>
      <c r="D1160" s="465"/>
      <c r="E1160" s="465"/>
      <c r="F1160" s="465"/>
      <c r="G1160" s="465"/>
    </row>
    <row r="1161" spans="1:7" outlineLevel="2" x14ac:dyDescent="0.35">
      <c r="A1161" s="465"/>
      <c r="B1161" s="465"/>
      <c r="C1161" s="465"/>
      <c r="D1161" s="465"/>
      <c r="E1161" s="465"/>
      <c r="F1161" s="465"/>
      <c r="G1161" s="465"/>
    </row>
    <row r="1162" spans="1:7" ht="14.5" customHeight="1" outlineLevel="2" x14ac:dyDescent="0.35">
      <c r="A1162" s="584">
        <f>'BD10'!A528</f>
        <v>0</v>
      </c>
      <c r="B1162" s="584"/>
      <c r="C1162" s="215">
        <f>'BD10'!G528</f>
        <v>0</v>
      </c>
    </row>
    <row r="1163" spans="1:7" outlineLevel="2" x14ac:dyDescent="0.35">
      <c r="A1163" s="465" t="s">
        <v>200</v>
      </c>
      <c r="B1163" s="465"/>
      <c r="C1163" s="465"/>
      <c r="D1163" s="465"/>
      <c r="E1163" s="465"/>
      <c r="F1163" s="465"/>
      <c r="G1163" s="465"/>
    </row>
    <row r="1164" spans="1:7" outlineLevel="2" x14ac:dyDescent="0.35">
      <c r="A1164" s="465"/>
      <c r="B1164" s="465"/>
      <c r="C1164" s="465"/>
      <c r="D1164" s="465"/>
      <c r="E1164" s="465"/>
      <c r="F1164" s="465"/>
      <c r="G1164" s="465"/>
    </row>
    <row r="1165" spans="1:7" outlineLevel="2" x14ac:dyDescent="0.35">
      <c r="A1165" s="465"/>
      <c r="B1165" s="465"/>
      <c r="C1165" s="465"/>
      <c r="D1165" s="465"/>
      <c r="E1165" s="465"/>
      <c r="F1165" s="465"/>
      <c r="G1165" s="465"/>
    </row>
    <row r="1166" spans="1:7" outlineLevel="2" x14ac:dyDescent="0.35">
      <c r="A1166" s="465"/>
      <c r="B1166" s="465"/>
      <c r="C1166" s="465"/>
      <c r="D1166" s="465"/>
      <c r="E1166" s="465"/>
      <c r="F1166" s="465"/>
      <c r="G1166" s="465"/>
    </row>
    <row r="1167" spans="1:7" ht="14.5" customHeight="1" outlineLevel="3" x14ac:dyDescent="0.35">
      <c r="A1167" s="584">
        <f>'BD10'!A529</f>
        <v>0</v>
      </c>
      <c r="B1167" s="584"/>
      <c r="C1167" s="215">
        <f>'BD10'!G529</f>
        <v>0</v>
      </c>
    </row>
    <row r="1168" spans="1:7" outlineLevel="3" x14ac:dyDescent="0.35">
      <c r="A1168" s="465" t="s">
        <v>200</v>
      </c>
      <c r="B1168" s="465"/>
      <c r="C1168" s="465"/>
      <c r="D1168" s="465"/>
      <c r="E1168" s="465"/>
      <c r="F1168" s="465"/>
      <c r="G1168" s="465"/>
    </row>
    <row r="1169" spans="1:7" outlineLevel="3" x14ac:dyDescent="0.35">
      <c r="A1169" s="465"/>
      <c r="B1169" s="465"/>
      <c r="C1169" s="465"/>
      <c r="D1169" s="465"/>
      <c r="E1169" s="465"/>
      <c r="F1169" s="465"/>
      <c r="G1169" s="465"/>
    </row>
    <row r="1170" spans="1:7" outlineLevel="3" x14ac:dyDescent="0.35">
      <c r="A1170" s="465"/>
      <c r="B1170" s="465"/>
      <c r="C1170" s="465"/>
      <c r="D1170" s="465"/>
      <c r="E1170" s="465"/>
      <c r="F1170" s="465"/>
      <c r="G1170" s="465"/>
    </row>
    <row r="1171" spans="1:7" outlineLevel="3" x14ac:dyDescent="0.35">
      <c r="A1171" s="465"/>
      <c r="B1171" s="465"/>
      <c r="C1171" s="465"/>
      <c r="D1171" s="465"/>
      <c r="E1171" s="465"/>
      <c r="F1171" s="465"/>
      <c r="G1171" s="465"/>
    </row>
    <row r="1172" spans="1:7" ht="14.5" customHeight="1" outlineLevel="3" x14ac:dyDescent="0.35">
      <c r="A1172" s="584">
        <f>'BD10'!A530</f>
        <v>0</v>
      </c>
      <c r="B1172" s="584"/>
      <c r="C1172" s="215">
        <f>'BD10'!G530</f>
        <v>0</v>
      </c>
    </row>
    <row r="1173" spans="1:7" outlineLevel="3" x14ac:dyDescent="0.35">
      <c r="A1173" s="465" t="s">
        <v>200</v>
      </c>
      <c r="B1173" s="465"/>
      <c r="C1173" s="465"/>
      <c r="D1173" s="465"/>
      <c r="E1173" s="465"/>
      <c r="F1173" s="465"/>
      <c r="G1173" s="465"/>
    </row>
    <row r="1174" spans="1:7" outlineLevel="3" x14ac:dyDescent="0.35">
      <c r="A1174" s="465"/>
      <c r="B1174" s="465"/>
      <c r="C1174" s="465"/>
      <c r="D1174" s="465"/>
      <c r="E1174" s="465"/>
      <c r="F1174" s="465"/>
      <c r="G1174" s="465"/>
    </row>
    <row r="1175" spans="1:7" outlineLevel="3" x14ac:dyDescent="0.35">
      <c r="A1175" s="465"/>
      <c r="B1175" s="465"/>
      <c r="C1175" s="465"/>
      <c r="D1175" s="465"/>
      <c r="E1175" s="465"/>
      <c r="F1175" s="465"/>
      <c r="G1175" s="465"/>
    </row>
    <row r="1176" spans="1:7" outlineLevel="3" x14ac:dyDescent="0.35">
      <c r="A1176" s="465"/>
      <c r="B1176" s="465"/>
      <c r="C1176" s="465"/>
      <c r="D1176" s="465"/>
      <c r="E1176" s="465"/>
      <c r="F1176" s="465"/>
      <c r="G1176" s="465"/>
    </row>
    <row r="1177" spans="1:7" ht="14.5" customHeight="1" outlineLevel="3" x14ac:dyDescent="0.35">
      <c r="A1177" s="584">
        <f>'BD10'!A531</f>
        <v>0</v>
      </c>
      <c r="B1177" s="584"/>
      <c r="C1177" s="215">
        <f>'BD10'!G531</f>
        <v>0</v>
      </c>
    </row>
    <row r="1178" spans="1:7" outlineLevel="3" x14ac:dyDescent="0.35">
      <c r="A1178" s="465" t="s">
        <v>200</v>
      </c>
      <c r="B1178" s="465"/>
      <c r="C1178" s="465"/>
      <c r="D1178" s="465"/>
      <c r="E1178" s="465"/>
      <c r="F1178" s="465"/>
      <c r="G1178" s="465"/>
    </row>
    <row r="1179" spans="1:7" outlineLevel="3" x14ac:dyDescent="0.35">
      <c r="A1179" s="465"/>
      <c r="B1179" s="465"/>
      <c r="C1179" s="465"/>
      <c r="D1179" s="465"/>
      <c r="E1179" s="465"/>
      <c r="F1179" s="465"/>
      <c r="G1179" s="465"/>
    </row>
    <row r="1180" spans="1:7" outlineLevel="3" x14ac:dyDescent="0.35">
      <c r="A1180" s="465"/>
      <c r="B1180" s="465"/>
      <c r="C1180" s="465"/>
      <c r="D1180" s="465"/>
      <c r="E1180" s="465"/>
      <c r="F1180" s="465"/>
      <c r="G1180" s="465"/>
    </row>
    <row r="1181" spans="1:7" outlineLevel="3" x14ac:dyDescent="0.35">
      <c r="A1181" s="465"/>
      <c r="B1181" s="465"/>
      <c r="C1181" s="465"/>
      <c r="D1181" s="465"/>
      <c r="E1181" s="465"/>
      <c r="F1181" s="465"/>
      <c r="G1181" s="465"/>
    </row>
    <row r="1182" spans="1:7" ht="14.5" customHeight="1" outlineLevel="3" x14ac:dyDescent="0.35">
      <c r="A1182" s="584">
        <f>'BD10'!A532</f>
        <v>0</v>
      </c>
      <c r="B1182" s="584"/>
      <c r="C1182" s="215">
        <f>'BD10'!G532</f>
        <v>0</v>
      </c>
    </row>
    <row r="1183" spans="1:7" outlineLevel="3" x14ac:dyDescent="0.35">
      <c r="A1183" s="465" t="s">
        <v>200</v>
      </c>
      <c r="B1183" s="465"/>
      <c r="C1183" s="465"/>
      <c r="D1183" s="465"/>
      <c r="E1183" s="465"/>
      <c r="F1183" s="465"/>
      <c r="G1183" s="465"/>
    </row>
    <row r="1184" spans="1:7" outlineLevel="3" x14ac:dyDescent="0.35">
      <c r="A1184" s="465"/>
      <c r="B1184" s="465"/>
      <c r="C1184" s="465"/>
      <c r="D1184" s="465"/>
      <c r="E1184" s="465"/>
      <c r="F1184" s="465"/>
      <c r="G1184" s="465"/>
    </row>
    <row r="1185" spans="1:7" outlineLevel="3" x14ac:dyDescent="0.35">
      <c r="A1185" s="465"/>
      <c r="B1185" s="465"/>
      <c r="C1185" s="465"/>
      <c r="D1185" s="465"/>
      <c r="E1185" s="465"/>
      <c r="F1185" s="465"/>
      <c r="G1185" s="465"/>
    </row>
    <row r="1186" spans="1:7" outlineLevel="3" x14ac:dyDescent="0.35">
      <c r="A1186" s="465"/>
      <c r="B1186" s="465"/>
      <c r="C1186" s="465"/>
      <c r="D1186" s="465"/>
      <c r="E1186" s="465"/>
      <c r="F1186" s="465"/>
      <c r="G1186" s="465"/>
    </row>
    <row r="1187" spans="1:7" ht="14.5" customHeight="1" outlineLevel="3" x14ac:dyDescent="0.35">
      <c r="A1187" s="584">
        <f>'BD10'!A533</f>
        <v>0</v>
      </c>
      <c r="B1187" s="584"/>
      <c r="C1187" s="215">
        <f>'BD10'!G533</f>
        <v>0</v>
      </c>
    </row>
    <row r="1188" spans="1:7" outlineLevel="3" x14ac:dyDescent="0.35">
      <c r="A1188" s="465" t="s">
        <v>200</v>
      </c>
      <c r="B1188" s="465"/>
      <c r="C1188" s="465"/>
      <c r="D1188" s="465"/>
      <c r="E1188" s="465"/>
      <c r="F1188" s="465"/>
      <c r="G1188" s="465"/>
    </row>
    <row r="1189" spans="1:7" outlineLevel="3" x14ac:dyDescent="0.35">
      <c r="A1189" s="465"/>
      <c r="B1189" s="465"/>
      <c r="C1189" s="465"/>
      <c r="D1189" s="465"/>
      <c r="E1189" s="465"/>
      <c r="F1189" s="465"/>
      <c r="G1189" s="465"/>
    </row>
    <row r="1190" spans="1:7" outlineLevel="3" x14ac:dyDescent="0.35">
      <c r="A1190" s="465"/>
      <c r="B1190" s="465"/>
      <c r="C1190" s="465"/>
      <c r="D1190" s="465"/>
      <c r="E1190" s="465"/>
      <c r="F1190" s="465"/>
      <c r="G1190" s="465"/>
    </row>
    <row r="1191" spans="1:7" outlineLevel="3" x14ac:dyDescent="0.35">
      <c r="A1191" s="465"/>
      <c r="B1191" s="465"/>
      <c r="C1191" s="465"/>
      <c r="D1191" s="465"/>
      <c r="E1191" s="465"/>
      <c r="F1191" s="465"/>
      <c r="G1191" s="465"/>
    </row>
    <row r="1192" spans="1:7" outlineLevel="1" x14ac:dyDescent="0.35">
      <c r="A1192" s="583" t="s">
        <v>235</v>
      </c>
      <c r="B1192" s="583"/>
      <c r="C1192" s="583"/>
      <c r="D1192" s="583"/>
      <c r="E1192" s="583"/>
      <c r="F1192" s="583"/>
      <c r="G1192" s="583"/>
    </row>
    <row r="1193" spans="1:7" ht="14.5" customHeight="1" outlineLevel="1" x14ac:dyDescent="0.35">
      <c r="A1193" s="584">
        <f>'BD10'!A538</f>
        <v>0</v>
      </c>
      <c r="B1193" s="584"/>
      <c r="C1193" s="215">
        <f>'BD10'!G538</f>
        <v>0</v>
      </c>
    </row>
    <row r="1194" spans="1:7" outlineLevel="1" x14ac:dyDescent="0.35">
      <c r="A1194" s="465" t="s">
        <v>200</v>
      </c>
      <c r="B1194" s="465"/>
      <c r="C1194" s="465"/>
      <c r="D1194" s="465"/>
      <c r="E1194" s="465"/>
      <c r="F1194" s="465"/>
      <c r="G1194" s="465"/>
    </row>
    <row r="1195" spans="1:7" outlineLevel="1" x14ac:dyDescent="0.35">
      <c r="A1195" s="465"/>
      <c r="B1195" s="465"/>
      <c r="C1195" s="465"/>
      <c r="D1195" s="465"/>
      <c r="E1195" s="465"/>
      <c r="F1195" s="465"/>
      <c r="G1195" s="465"/>
    </row>
    <row r="1196" spans="1:7" outlineLevel="1" x14ac:dyDescent="0.35">
      <c r="A1196" s="465"/>
      <c r="B1196" s="465"/>
      <c r="C1196" s="465"/>
      <c r="D1196" s="465"/>
      <c r="E1196" s="465"/>
      <c r="F1196" s="465"/>
      <c r="G1196" s="465"/>
    </row>
    <row r="1197" spans="1:7" outlineLevel="1" x14ac:dyDescent="0.35">
      <c r="A1197" s="465"/>
      <c r="B1197" s="465"/>
      <c r="C1197" s="465"/>
      <c r="D1197" s="465"/>
      <c r="E1197" s="465"/>
      <c r="F1197" s="465"/>
      <c r="G1197" s="465"/>
    </row>
    <row r="1198" spans="1:7" ht="14.5" customHeight="1" outlineLevel="1" x14ac:dyDescent="0.35">
      <c r="A1198" s="584">
        <f>'BD10'!A539</f>
        <v>0</v>
      </c>
      <c r="B1198" s="584"/>
      <c r="C1198" s="215">
        <f>'BD10'!G539</f>
        <v>0</v>
      </c>
    </row>
    <row r="1199" spans="1:7" outlineLevel="1" x14ac:dyDescent="0.35">
      <c r="A1199" s="465" t="s">
        <v>200</v>
      </c>
      <c r="B1199" s="465"/>
      <c r="C1199" s="465"/>
      <c r="D1199" s="465"/>
      <c r="E1199" s="465"/>
      <c r="F1199" s="465"/>
      <c r="G1199" s="465"/>
    </row>
    <row r="1200" spans="1:7" outlineLevel="1" x14ac:dyDescent="0.35">
      <c r="A1200" s="465"/>
      <c r="B1200" s="465"/>
      <c r="C1200" s="465"/>
      <c r="D1200" s="465"/>
      <c r="E1200" s="465"/>
      <c r="F1200" s="465"/>
      <c r="G1200" s="465"/>
    </row>
    <row r="1201" spans="1:7" outlineLevel="1" x14ac:dyDescent="0.35">
      <c r="A1201" s="465"/>
      <c r="B1201" s="465"/>
      <c r="C1201" s="465"/>
      <c r="D1201" s="465"/>
      <c r="E1201" s="465"/>
      <c r="F1201" s="465"/>
      <c r="G1201" s="465"/>
    </row>
    <row r="1202" spans="1:7" outlineLevel="1" x14ac:dyDescent="0.35">
      <c r="A1202" s="465"/>
      <c r="B1202" s="465"/>
      <c r="C1202" s="465"/>
      <c r="D1202" s="465"/>
      <c r="E1202" s="465"/>
      <c r="F1202" s="465"/>
      <c r="G1202" s="465"/>
    </row>
    <row r="1203" spans="1:7" ht="14.5" customHeight="1" outlineLevel="1" x14ac:dyDescent="0.35">
      <c r="A1203" s="584">
        <f>'BD10'!A540</f>
        <v>0</v>
      </c>
      <c r="B1203" s="584"/>
      <c r="C1203" s="215">
        <f>'BD10'!G540</f>
        <v>0</v>
      </c>
    </row>
    <row r="1204" spans="1:7" outlineLevel="1" x14ac:dyDescent="0.35">
      <c r="A1204" s="465" t="s">
        <v>200</v>
      </c>
      <c r="B1204" s="465"/>
      <c r="C1204" s="465"/>
      <c r="D1204" s="465"/>
      <c r="E1204" s="465"/>
      <c r="F1204" s="465"/>
      <c r="G1204" s="465"/>
    </row>
    <row r="1205" spans="1:7" outlineLevel="1" x14ac:dyDescent="0.35">
      <c r="A1205" s="465"/>
      <c r="B1205" s="465"/>
      <c r="C1205" s="465"/>
      <c r="D1205" s="465"/>
      <c r="E1205" s="465"/>
      <c r="F1205" s="465"/>
      <c r="G1205" s="465"/>
    </row>
    <row r="1206" spans="1:7" outlineLevel="1" x14ac:dyDescent="0.35">
      <c r="A1206" s="465"/>
      <c r="B1206" s="465"/>
      <c r="C1206" s="465"/>
      <c r="D1206" s="465"/>
      <c r="E1206" s="465"/>
      <c r="F1206" s="465"/>
      <c r="G1206" s="465"/>
    </row>
    <row r="1207" spans="1:7" outlineLevel="1" x14ac:dyDescent="0.35">
      <c r="A1207" s="465"/>
      <c r="B1207" s="465"/>
      <c r="C1207" s="465"/>
      <c r="D1207" s="465"/>
      <c r="E1207" s="465"/>
      <c r="F1207" s="465"/>
      <c r="G1207" s="465"/>
    </row>
    <row r="1208" spans="1:7" ht="14.5" customHeight="1" outlineLevel="1" x14ac:dyDescent="0.35">
      <c r="A1208" s="584">
        <f>'BD10'!A541</f>
        <v>0</v>
      </c>
      <c r="B1208" s="584"/>
      <c r="C1208" s="215">
        <f>'BD10'!G541</f>
        <v>0</v>
      </c>
    </row>
    <row r="1209" spans="1:7" outlineLevel="1" x14ac:dyDescent="0.35">
      <c r="A1209" s="465" t="s">
        <v>200</v>
      </c>
      <c r="B1209" s="465"/>
      <c r="C1209" s="465"/>
      <c r="D1209" s="465"/>
      <c r="E1209" s="465"/>
      <c r="F1209" s="465"/>
      <c r="G1209" s="465"/>
    </row>
    <row r="1210" spans="1:7" outlineLevel="1" x14ac:dyDescent="0.35">
      <c r="A1210" s="465"/>
      <c r="B1210" s="465"/>
      <c r="C1210" s="465"/>
      <c r="D1210" s="465"/>
      <c r="E1210" s="465"/>
      <c r="F1210" s="465"/>
      <c r="G1210" s="465"/>
    </row>
    <row r="1211" spans="1:7" outlineLevel="1" x14ac:dyDescent="0.35">
      <c r="A1211" s="465"/>
      <c r="B1211" s="465"/>
      <c r="C1211" s="465"/>
      <c r="D1211" s="465"/>
      <c r="E1211" s="465"/>
      <c r="F1211" s="465"/>
      <c r="G1211" s="465"/>
    </row>
    <row r="1212" spans="1:7" outlineLevel="1" x14ac:dyDescent="0.35">
      <c r="A1212" s="465"/>
      <c r="B1212" s="465"/>
      <c r="C1212" s="465"/>
      <c r="D1212" s="465"/>
      <c r="E1212" s="465"/>
      <c r="F1212" s="465"/>
      <c r="G1212" s="465"/>
    </row>
    <row r="1213" spans="1:7" ht="14.5" customHeight="1" outlineLevel="1" x14ac:dyDescent="0.35">
      <c r="A1213" s="584">
        <f>'BD10'!A542</f>
        <v>0</v>
      </c>
      <c r="B1213" s="584"/>
      <c r="C1213" s="215">
        <f>'BD10'!G542</f>
        <v>0</v>
      </c>
    </row>
    <row r="1214" spans="1:7" outlineLevel="1" x14ac:dyDescent="0.35">
      <c r="A1214" s="465" t="s">
        <v>200</v>
      </c>
      <c r="B1214" s="465"/>
      <c r="C1214" s="465"/>
      <c r="D1214" s="465"/>
      <c r="E1214" s="465"/>
      <c r="F1214" s="465"/>
      <c r="G1214" s="465"/>
    </row>
    <row r="1215" spans="1:7" outlineLevel="1" x14ac:dyDescent="0.35">
      <c r="A1215" s="465"/>
      <c r="B1215" s="465"/>
      <c r="C1215" s="465"/>
      <c r="D1215" s="465"/>
      <c r="E1215" s="465"/>
      <c r="F1215" s="465"/>
      <c r="G1215" s="465"/>
    </row>
    <row r="1216" spans="1:7" outlineLevel="1" x14ac:dyDescent="0.35">
      <c r="A1216" s="465"/>
      <c r="B1216" s="465"/>
      <c r="C1216" s="465"/>
      <c r="D1216" s="465"/>
      <c r="E1216" s="465"/>
      <c r="F1216" s="465"/>
      <c r="G1216" s="465"/>
    </row>
    <row r="1217" spans="1:7" outlineLevel="1" x14ac:dyDescent="0.35">
      <c r="A1217" s="465"/>
      <c r="B1217" s="465"/>
      <c r="C1217" s="465"/>
      <c r="D1217" s="465"/>
      <c r="E1217" s="465"/>
      <c r="F1217" s="465"/>
      <c r="G1217" s="465"/>
    </row>
    <row r="1218" spans="1:7" ht="14.5" customHeight="1" outlineLevel="5" x14ac:dyDescent="0.35">
      <c r="A1218" s="584">
        <f>'BD10'!A543</f>
        <v>0</v>
      </c>
      <c r="B1218" s="584"/>
      <c r="C1218" s="215">
        <f>'BD10'!G543</f>
        <v>0</v>
      </c>
    </row>
    <row r="1219" spans="1:7" outlineLevel="5" x14ac:dyDescent="0.35">
      <c r="A1219" s="465" t="s">
        <v>200</v>
      </c>
      <c r="B1219" s="465"/>
      <c r="C1219" s="465"/>
      <c r="D1219" s="465"/>
      <c r="E1219" s="465"/>
      <c r="F1219" s="465"/>
      <c r="G1219" s="465"/>
    </row>
    <row r="1220" spans="1:7" outlineLevel="5" x14ac:dyDescent="0.35">
      <c r="A1220" s="465"/>
      <c r="B1220" s="465"/>
      <c r="C1220" s="465"/>
      <c r="D1220" s="465"/>
      <c r="E1220" s="465"/>
      <c r="F1220" s="465"/>
      <c r="G1220" s="465"/>
    </row>
    <row r="1221" spans="1:7" outlineLevel="5" x14ac:dyDescent="0.35">
      <c r="A1221" s="465"/>
      <c r="B1221" s="465"/>
      <c r="C1221" s="465"/>
      <c r="D1221" s="465"/>
      <c r="E1221" s="465"/>
      <c r="F1221" s="465"/>
      <c r="G1221" s="465"/>
    </row>
    <row r="1222" spans="1:7" outlineLevel="5" x14ac:dyDescent="0.35">
      <c r="A1222" s="465"/>
      <c r="B1222" s="465"/>
      <c r="C1222" s="465"/>
      <c r="D1222" s="465"/>
      <c r="E1222" s="465"/>
      <c r="F1222" s="465"/>
      <c r="G1222" s="465"/>
    </row>
    <row r="1223" spans="1:7" ht="14.5" customHeight="1" outlineLevel="5" x14ac:dyDescent="0.35">
      <c r="A1223" s="584">
        <f>'BD10'!A544</f>
        <v>0</v>
      </c>
      <c r="B1223" s="584"/>
      <c r="C1223" s="215">
        <f>'BD10'!G544</f>
        <v>0</v>
      </c>
    </row>
    <row r="1224" spans="1:7" outlineLevel="5" x14ac:dyDescent="0.35">
      <c r="A1224" s="465" t="s">
        <v>200</v>
      </c>
      <c r="B1224" s="465"/>
      <c r="C1224" s="465"/>
      <c r="D1224" s="465"/>
      <c r="E1224" s="465"/>
      <c r="F1224" s="465"/>
      <c r="G1224" s="465"/>
    </row>
    <row r="1225" spans="1:7" outlineLevel="5" x14ac:dyDescent="0.35">
      <c r="A1225" s="465"/>
      <c r="B1225" s="465"/>
      <c r="C1225" s="465"/>
      <c r="D1225" s="465"/>
      <c r="E1225" s="465"/>
      <c r="F1225" s="465"/>
      <c r="G1225" s="465"/>
    </row>
    <row r="1226" spans="1:7" outlineLevel="5" x14ac:dyDescent="0.35">
      <c r="A1226" s="465"/>
      <c r="B1226" s="465"/>
      <c r="C1226" s="465"/>
      <c r="D1226" s="465"/>
      <c r="E1226" s="465"/>
      <c r="F1226" s="465"/>
      <c r="G1226" s="465"/>
    </row>
    <row r="1227" spans="1:7" outlineLevel="5" x14ac:dyDescent="0.35">
      <c r="A1227" s="465"/>
      <c r="B1227" s="465"/>
      <c r="C1227" s="465"/>
      <c r="D1227" s="465"/>
      <c r="E1227" s="465"/>
      <c r="F1227" s="465"/>
      <c r="G1227" s="465"/>
    </row>
    <row r="1228" spans="1:7" ht="14.5" customHeight="1" outlineLevel="5" x14ac:dyDescent="0.35">
      <c r="A1228" s="584">
        <f>'BD10'!A545</f>
        <v>0</v>
      </c>
      <c r="B1228" s="584"/>
      <c r="C1228" s="215">
        <f>'BD10'!G545</f>
        <v>0</v>
      </c>
    </row>
    <row r="1229" spans="1:7" outlineLevel="5" x14ac:dyDescent="0.35">
      <c r="A1229" s="465" t="s">
        <v>200</v>
      </c>
      <c r="B1229" s="465"/>
      <c r="C1229" s="465"/>
      <c r="D1229" s="465"/>
      <c r="E1229" s="465"/>
      <c r="F1229" s="465"/>
      <c r="G1229" s="465"/>
    </row>
    <row r="1230" spans="1:7" outlineLevel="5" x14ac:dyDescent="0.35">
      <c r="A1230" s="465"/>
      <c r="B1230" s="465"/>
      <c r="C1230" s="465"/>
      <c r="D1230" s="465"/>
      <c r="E1230" s="465"/>
      <c r="F1230" s="465"/>
      <c r="G1230" s="465"/>
    </row>
    <row r="1231" spans="1:7" outlineLevel="5" x14ac:dyDescent="0.35">
      <c r="A1231" s="465"/>
      <c r="B1231" s="465"/>
      <c r="C1231" s="465"/>
      <c r="D1231" s="465"/>
      <c r="E1231" s="465"/>
      <c r="F1231" s="465"/>
      <c r="G1231" s="465"/>
    </row>
    <row r="1232" spans="1:7" outlineLevel="5" x14ac:dyDescent="0.35">
      <c r="A1232" s="465"/>
      <c r="B1232" s="465"/>
      <c r="C1232" s="465"/>
      <c r="D1232" s="465"/>
      <c r="E1232" s="465"/>
      <c r="F1232" s="465"/>
      <c r="G1232" s="465"/>
    </row>
    <row r="1233" spans="1:7" ht="14.5" customHeight="1" outlineLevel="5" x14ac:dyDescent="0.35">
      <c r="A1233" s="584">
        <f>'BD10'!A546</f>
        <v>0</v>
      </c>
      <c r="B1233" s="584"/>
      <c r="C1233" s="215">
        <f>'BD10'!G546</f>
        <v>0</v>
      </c>
    </row>
    <row r="1234" spans="1:7" outlineLevel="5" x14ac:dyDescent="0.35">
      <c r="A1234" s="465" t="s">
        <v>200</v>
      </c>
      <c r="B1234" s="465"/>
      <c r="C1234" s="465"/>
      <c r="D1234" s="465"/>
      <c r="E1234" s="465"/>
      <c r="F1234" s="465"/>
      <c r="G1234" s="465"/>
    </row>
    <row r="1235" spans="1:7" outlineLevel="5" x14ac:dyDescent="0.35">
      <c r="A1235" s="465"/>
      <c r="B1235" s="465"/>
      <c r="C1235" s="465"/>
      <c r="D1235" s="465"/>
      <c r="E1235" s="465"/>
      <c r="F1235" s="465"/>
      <c r="G1235" s="465"/>
    </row>
    <row r="1236" spans="1:7" outlineLevel="5" x14ac:dyDescent="0.35">
      <c r="A1236" s="465"/>
      <c r="B1236" s="465"/>
      <c r="C1236" s="465"/>
      <c r="D1236" s="465"/>
      <c r="E1236" s="465"/>
      <c r="F1236" s="465"/>
      <c r="G1236" s="465"/>
    </row>
    <row r="1237" spans="1:7" outlineLevel="5" x14ac:dyDescent="0.35">
      <c r="A1237" s="465"/>
      <c r="B1237" s="465"/>
      <c r="C1237" s="465"/>
      <c r="D1237" s="465"/>
      <c r="E1237" s="465"/>
      <c r="F1237" s="465"/>
      <c r="G1237" s="465"/>
    </row>
    <row r="1238" spans="1:7" ht="14.5" customHeight="1" outlineLevel="5" x14ac:dyDescent="0.35">
      <c r="A1238" s="584">
        <f>'BD10'!A547</f>
        <v>0</v>
      </c>
      <c r="B1238" s="584"/>
      <c r="C1238" s="215">
        <f>'BD10'!G547</f>
        <v>0</v>
      </c>
    </row>
    <row r="1239" spans="1:7" outlineLevel="5" x14ac:dyDescent="0.35">
      <c r="A1239" s="465" t="s">
        <v>200</v>
      </c>
      <c r="B1239" s="465"/>
      <c r="C1239" s="465"/>
      <c r="D1239" s="465"/>
      <c r="E1239" s="465"/>
      <c r="F1239" s="465"/>
      <c r="G1239" s="465"/>
    </row>
    <row r="1240" spans="1:7" outlineLevel="5" x14ac:dyDescent="0.35">
      <c r="A1240" s="465"/>
      <c r="B1240" s="465"/>
      <c r="C1240" s="465"/>
      <c r="D1240" s="465"/>
      <c r="E1240" s="465"/>
      <c r="F1240" s="465"/>
      <c r="G1240" s="465"/>
    </row>
    <row r="1241" spans="1:7" outlineLevel="5" x14ac:dyDescent="0.35">
      <c r="A1241" s="465"/>
      <c r="B1241" s="465"/>
      <c r="C1241" s="465"/>
      <c r="D1241" s="465"/>
      <c r="E1241" s="465"/>
      <c r="F1241" s="465"/>
      <c r="G1241" s="465"/>
    </row>
    <row r="1242" spans="1:7" outlineLevel="5" x14ac:dyDescent="0.35">
      <c r="A1242" s="465"/>
      <c r="B1242" s="465"/>
      <c r="C1242" s="465"/>
      <c r="D1242" s="465"/>
      <c r="E1242" s="465"/>
      <c r="F1242" s="465"/>
      <c r="G1242" s="465"/>
    </row>
    <row r="1243" spans="1:7" ht="14.5" customHeight="1" outlineLevel="6" x14ac:dyDescent="0.35">
      <c r="A1243" s="584">
        <f>'BD10'!A548</f>
        <v>0</v>
      </c>
      <c r="B1243" s="584"/>
      <c r="C1243" s="215">
        <f>'BD10'!G548</f>
        <v>0</v>
      </c>
    </row>
    <row r="1244" spans="1:7" outlineLevel="6" x14ac:dyDescent="0.35">
      <c r="A1244" s="465" t="s">
        <v>200</v>
      </c>
      <c r="B1244" s="465"/>
      <c r="C1244" s="465"/>
      <c r="D1244" s="465"/>
      <c r="E1244" s="465"/>
      <c r="F1244" s="465"/>
      <c r="G1244" s="465"/>
    </row>
    <row r="1245" spans="1:7" outlineLevel="6" x14ac:dyDescent="0.35">
      <c r="A1245" s="465"/>
      <c r="B1245" s="465"/>
      <c r="C1245" s="465"/>
      <c r="D1245" s="465"/>
      <c r="E1245" s="465"/>
      <c r="F1245" s="465"/>
      <c r="G1245" s="465"/>
    </row>
    <row r="1246" spans="1:7" outlineLevel="6" x14ac:dyDescent="0.35">
      <c r="A1246" s="465"/>
      <c r="B1246" s="465"/>
      <c r="C1246" s="465"/>
      <c r="D1246" s="465"/>
      <c r="E1246" s="465"/>
      <c r="F1246" s="465"/>
      <c r="G1246" s="465"/>
    </row>
    <row r="1247" spans="1:7" outlineLevel="6" x14ac:dyDescent="0.35">
      <c r="A1247" s="465"/>
      <c r="B1247" s="465"/>
      <c r="C1247" s="465"/>
      <c r="D1247" s="465"/>
      <c r="E1247" s="465"/>
      <c r="F1247" s="465"/>
      <c r="G1247" s="465"/>
    </row>
    <row r="1248" spans="1:7" ht="14.5" customHeight="1" outlineLevel="6" x14ac:dyDescent="0.35">
      <c r="A1248" s="584">
        <f>'BD10'!A549</f>
        <v>0</v>
      </c>
      <c r="B1248" s="584"/>
      <c r="C1248" s="215">
        <f>'BD10'!G549</f>
        <v>0</v>
      </c>
    </row>
    <row r="1249" spans="1:7" outlineLevel="6" x14ac:dyDescent="0.35">
      <c r="A1249" s="465" t="s">
        <v>200</v>
      </c>
      <c r="B1249" s="465"/>
      <c r="C1249" s="465"/>
      <c r="D1249" s="465"/>
      <c r="E1249" s="465"/>
      <c r="F1249" s="465"/>
      <c r="G1249" s="465"/>
    </row>
    <row r="1250" spans="1:7" outlineLevel="6" x14ac:dyDescent="0.35">
      <c r="A1250" s="465"/>
      <c r="B1250" s="465"/>
      <c r="C1250" s="465"/>
      <c r="D1250" s="465"/>
      <c r="E1250" s="465"/>
      <c r="F1250" s="465"/>
      <c r="G1250" s="465"/>
    </row>
    <row r="1251" spans="1:7" outlineLevel="6" x14ac:dyDescent="0.35">
      <c r="A1251" s="465"/>
      <c r="B1251" s="465"/>
      <c r="C1251" s="465"/>
      <c r="D1251" s="465"/>
      <c r="E1251" s="465"/>
      <c r="F1251" s="465"/>
      <c r="G1251" s="465"/>
    </row>
    <row r="1252" spans="1:7" outlineLevel="6" x14ac:dyDescent="0.35">
      <c r="A1252" s="465"/>
      <c r="B1252" s="465"/>
      <c r="C1252" s="465"/>
      <c r="D1252" s="465"/>
      <c r="E1252" s="465"/>
      <c r="F1252" s="465"/>
      <c r="G1252" s="465"/>
    </row>
    <row r="1253" spans="1:7" ht="14.5" customHeight="1" outlineLevel="6" x14ac:dyDescent="0.35">
      <c r="A1253" s="584">
        <f>'BD10'!A550</f>
        <v>0</v>
      </c>
      <c r="B1253" s="584"/>
      <c r="C1253" s="215">
        <f>'BD10'!G550</f>
        <v>0</v>
      </c>
    </row>
    <row r="1254" spans="1:7" outlineLevel="6" x14ac:dyDescent="0.35">
      <c r="A1254" s="465" t="s">
        <v>200</v>
      </c>
      <c r="B1254" s="465"/>
      <c r="C1254" s="465"/>
      <c r="D1254" s="465"/>
      <c r="E1254" s="465"/>
      <c r="F1254" s="465"/>
      <c r="G1254" s="465"/>
    </row>
    <row r="1255" spans="1:7" outlineLevel="6" x14ac:dyDescent="0.35">
      <c r="A1255" s="465"/>
      <c r="B1255" s="465"/>
      <c r="C1255" s="465"/>
      <c r="D1255" s="465"/>
      <c r="E1255" s="465"/>
      <c r="F1255" s="465"/>
      <c r="G1255" s="465"/>
    </row>
    <row r="1256" spans="1:7" outlineLevel="6" x14ac:dyDescent="0.35">
      <c r="A1256" s="465"/>
      <c r="B1256" s="465"/>
      <c r="C1256" s="465"/>
      <c r="D1256" s="465"/>
      <c r="E1256" s="465"/>
      <c r="F1256" s="465"/>
      <c r="G1256" s="465"/>
    </row>
    <row r="1257" spans="1:7" outlineLevel="6" x14ac:dyDescent="0.35">
      <c r="A1257" s="465"/>
      <c r="B1257" s="465"/>
      <c r="C1257" s="465"/>
      <c r="D1257" s="465"/>
      <c r="E1257" s="465"/>
      <c r="F1257" s="465"/>
      <c r="G1257" s="465"/>
    </row>
    <row r="1258" spans="1:7" ht="14.5" customHeight="1" outlineLevel="6" x14ac:dyDescent="0.35">
      <c r="A1258" s="584">
        <f>'BD10'!A551</f>
        <v>0</v>
      </c>
      <c r="B1258" s="584"/>
      <c r="C1258" s="215">
        <f>'BD10'!G551</f>
        <v>0</v>
      </c>
    </row>
    <row r="1259" spans="1:7" outlineLevel="6" x14ac:dyDescent="0.35">
      <c r="A1259" s="465" t="s">
        <v>200</v>
      </c>
      <c r="B1259" s="465"/>
      <c r="C1259" s="465"/>
      <c r="D1259" s="465"/>
      <c r="E1259" s="465"/>
      <c r="F1259" s="465"/>
      <c r="G1259" s="465"/>
    </row>
    <row r="1260" spans="1:7" outlineLevel="6" x14ac:dyDescent="0.35">
      <c r="A1260" s="465"/>
      <c r="B1260" s="465"/>
      <c r="C1260" s="465"/>
      <c r="D1260" s="465"/>
      <c r="E1260" s="465"/>
      <c r="F1260" s="465"/>
      <c r="G1260" s="465"/>
    </row>
    <row r="1261" spans="1:7" outlineLevel="6" x14ac:dyDescent="0.35">
      <c r="A1261" s="465"/>
      <c r="B1261" s="465"/>
      <c r="C1261" s="465"/>
      <c r="D1261" s="465"/>
      <c r="E1261" s="465"/>
      <c r="F1261" s="465"/>
      <c r="G1261" s="465"/>
    </row>
    <row r="1262" spans="1:7" outlineLevel="6" x14ac:dyDescent="0.35">
      <c r="A1262" s="465"/>
      <c r="B1262" s="465"/>
      <c r="C1262" s="465"/>
      <c r="D1262" s="465"/>
      <c r="E1262" s="465"/>
      <c r="F1262" s="465"/>
      <c r="G1262" s="465"/>
    </row>
    <row r="1263" spans="1:7" ht="14.5" customHeight="1" outlineLevel="6" x14ac:dyDescent="0.35">
      <c r="A1263" s="584">
        <f>'BD10'!A552</f>
        <v>0</v>
      </c>
      <c r="B1263" s="584"/>
      <c r="C1263" s="215">
        <f>'BD10'!G552</f>
        <v>0</v>
      </c>
    </row>
    <row r="1264" spans="1:7" outlineLevel="6" x14ac:dyDescent="0.35">
      <c r="A1264" s="465" t="s">
        <v>200</v>
      </c>
      <c r="B1264" s="465"/>
      <c r="C1264" s="465"/>
      <c r="D1264" s="465"/>
      <c r="E1264" s="465"/>
      <c r="F1264" s="465"/>
      <c r="G1264" s="465"/>
    </row>
    <row r="1265" spans="1:7" outlineLevel="6" x14ac:dyDescent="0.35">
      <c r="A1265" s="465"/>
      <c r="B1265" s="465"/>
      <c r="C1265" s="465"/>
      <c r="D1265" s="465"/>
      <c r="E1265" s="465"/>
      <c r="F1265" s="465"/>
      <c r="G1265" s="465"/>
    </row>
    <row r="1266" spans="1:7" outlineLevel="6" x14ac:dyDescent="0.35">
      <c r="A1266" s="465"/>
      <c r="B1266" s="465"/>
      <c r="C1266" s="465"/>
      <c r="D1266" s="465"/>
      <c r="E1266" s="465"/>
      <c r="F1266" s="465"/>
      <c r="G1266" s="465"/>
    </row>
    <row r="1267" spans="1:7" outlineLevel="6" x14ac:dyDescent="0.35">
      <c r="A1267" s="465"/>
      <c r="B1267" s="465"/>
      <c r="C1267" s="465"/>
      <c r="D1267" s="465"/>
      <c r="E1267" s="465"/>
      <c r="F1267" s="465"/>
      <c r="G1267" s="465"/>
    </row>
    <row r="1268" spans="1:7" outlineLevel="1" x14ac:dyDescent="0.35"/>
    <row r="1269" spans="1:7" ht="15" thickBot="1" x14ac:dyDescent="0.4"/>
    <row r="1270" spans="1:7" ht="83.5" customHeight="1" thickBot="1" x14ac:dyDescent="0.4">
      <c r="A1270" s="166" t="s">
        <v>9</v>
      </c>
      <c r="B1270" s="563" t="s">
        <v>63</v>
      </c>
      <c r="C1270" s="564"/>
      <c r="D1270" s="564"/>
      <c r="E1270" s="564"/>
      <c r="F1270" s="564"/>
      <c r="G1270" s="580"/>
    </row>
    <row r="1271" spans="1:7" ht="24" thickBot="1" x14ac:dyDescent="0.6">
      <c r="A1271" s="16" t="s">
        <v>39</v>
      </c>
      <c r="B1271" s="466">
        <f>F1282</f>
        <v>0</v>
      </c>
      <c r="C1271" s="467"/>
    </row>
    <row r="1272" spans="1:7" outlineLevel="1" collapsed="1" x14ac:dyDescent="0.35"/>
    <row r="1273" spans="1:7" ht="16" outlineLevel="1" thickBot="1" x14ac:dyDescent="0.4">
      <c r="A1273" s="165" t="s">
        <v>124</v>
      </c>
      <c r="B1273" s="507">
        <f>'BD10'!B560</f>
        <v>0</v>
      </c>
      <c r="C1273" s="507"/>
      <c r="D1273" s="585" t="s">
        <v>275</v>
      </c>
      <c r="E1273" s="585"/>
      <c r="F1273" s="585"/>
      <c r="G1273" s="585"/>
    </row>
    <row r="1274" spans="1:7" outlineLevel="1" x14ac:dyDescent="0.35"/>
    <row r="1275" spans="1:7" ht="28.9" customHeight="1" outlineLevel="1" x14ac:dyDescent="0.35">
      <c r="A1275" s="20" t="s">
        <v>72</v>
      </c>
      <c r="B1275" s="496" t="s">
        <v>161</v>
      </c>
      <c r="C1275" s="496"/>
      <c r="D1275" s="496"/>
      <c r="E1275" s="496"/>
      <c r="F1275" s="496"/>
      <c r="G1275" s="496"/>
    </row>
    <row r="1276" spans="1:7" ht="15.65" customHeight="1" outlineLevel="1" x14ac:dyDescent="0.35">
      <c r="B1276" s="497"/>
      <c r="C1276" s="497"/>
      <c r="D1276" s="497"/>
      <c r="E1276" s="497"/>
      <c r="F1276" s="497"/>
      <c r="G1276" s="497"/>
    </row>
    <row r="1277" spans="1:7" ht="15.65" customHeight="1" outlineLevel="1" x14ac:dyDescent="0.35">
      <c r="B1277" s="497"/>
      <c r="C1277" s="497"/>
      <c r="D1277" s="497"/>
      <c r="E1277" s="497"/>
      <c r="F1277" s="497"/>
      <c r="G1277" s="497"/>
    </row>
    <row r="1278" spans="1:7" ht="15.65" customHeight="1" outlineLevel="1" x14ac:dyDescent="0.35">
      <c r="B1278" s="497"/>
      <c r="C1278" s="497"/>
      <c r="D1278" s="497"/>
      <c r="E1278" s="497"/>
      <c r="F1278" s="497"/>
      <c r="G1278" s="497"/>
    </row>
    <row r="1279" spans="1:7" ht="15.65" customHeight="1" outlineLevel="1" x14ac:dyDescent="0.35">
      <c r="B1279" s="497"/>
      <c r="C1279" s="497"/>
      <c r="D1279" s="497"/>
      <c r="E1279" s="497"/>
      <c r="F1279" s="497"/>
      <c r="G1279" s="497"/>
    </row>
    <row r="1280" spans="1:7" outlineLevel="1" x14ac:dyDescent="0.35">
      <c r="B1280" s="497"/>
      <c r="C1280" s="497"/>
      <c r="D1280" s="497"/>
      <c r="E1280" s="497"/>
      <c r="F1280" s="497"/>
      <c r="G1280" s="497"/>
    </row>
    <row r="1281" spans="4:6" outlineLevel="1" x14ac:dyDescent="0.35">
      <c r="D1281" s="8" t="s">
        <v>129</v>
      </c>
      <c r="E1281" s="151" t="s">
        <v>131</v>
      </c>
      <c r="F1281" s="151" t="s">
        <v>73</v>
      </c>
    </row>
    <row r="1282" spans="4:6" ht="15.5" outlineLevel="1" x14ac:dyDescent="0.35">
      <c r="D1282" s="85">
        <f>IF('BD10'!E569&gt;0,'BD10'!E569,'BD10'!E579)</f>
        <v>0.1</v>
      </c>
      <c r="E1282" s="107">
        <f>IF('BD10'!F569&gt;0,'BD10'!F569,'BD10'!F579)</f>
        <v>0</v>
      </c>
      <c r="F1282" s="107">
        <f>IF('BD10'!G569&gt;0,'BD10'!G569,'BD10'!G579)</f>
        <v>0</v>
      </c>
    </row>
  </sheetData>
  <sheetProtection algorithmName="SHA-512" hashValue="IuMBaCOCzf3cIbq0+HcDwtasT7/Hl5GQHylzdYMdZuo6k1SKg8DWaHbG1zGTgmniFZVEYCUAFnB9C7AoaygRJA==" saltValue="3Kmz5OcPqmF2I0PudGLeeg==" spinCount="100000" sheet="1" objects="1" scenarios="1"/>
  <mergeCells count="358">
    <mergeCell ref="A1264:G1267"/>
    <mergeCell ref="A1183:G1186"/>
    <mergeCell ref="A1188:G1191"/>
    <mergeCell ref="A1194:G1197"/>
    <mergeCell ref="A1199:G1202"/>
    <mergeCell ref="A1204:G1207"/>
    <mergeCell ref="A1209:G1212"/>
    <mergeCell ref="A1214:G1217"/>
    <mergeCell ref="A1219:G1222"/>
    <mergeCell ref="A1224:G1227"/>
    <mergeCell ref="A1192:G1192"/>
    <mergeCell ref="A1229:G1232"/>
    <mergeCell ref="A1234:G1237"/>
    <mergeCell ref="A1239:G1242"/>
    <mergeCell ref="A1244:G1247"/>
    <mergeCell ref="A1249:G1252"/>
    <mergeCell ref="A1254:G1257"/>
    <mergeCell ref="A1259:G1262"/>
    <mergeCell ref="A1243:B1243"/>
    <mergeCell ref="A1138:G1141"/>
    <mergeCell ref="A1143:G1146"/>
    <mergeCell ref="A1148:G1151"/>
    <mergeCell ref="A1153:G1156"/>
    <mergeCell ref="A1158:G1161"/>
    <mergeCell ref="A1163:G1166"/>
    <mergeCell ref="A1168:G1171"/>
    <mergeCell ref="A1173:G1176"/>
    <mergeCell ref="A1178:G1181"/>
    <mergeCell ref="A1152:B1152"/>
    <mergeCell ref="A1172:B1172"/>
    <mergeCell ref="A1177:B1177"/>
    <mergeCell ref="A1118:G1121"/>
    <mergeCell ref="A1123:G1126"/>
    <mergeCell ref="A1128:G1131"/>
    <mergeCell ref="A1133:G1136"/>
    <mergeCell ref="A978:G981"/>
    <mergeCell ref="A983:G986"/>
    <mergeCell ref="A988:G991"/>
    <mergeCell ref="A996:G999"/>
    <mergeCell ref="A1001:G1004"/>
    <mergeCell ref="A1006:G1009"/>
    <mergeCell ref="A1011:G1014"/>
    <mergeCell ref="A1016:G1019"/>
    <mergeCell ref="A1021:G1024"/>
    <mergeCell ref="A1103:G1103"/>
    <mergeCell ref="B1104:G1104"/>
    <mergeCell ref="A1111:B1111"/>
    <mergeCell ref="A1106:B1106"/>
    <mergeCell ref="A1036:G1039"/>
    <mergeCell ref="A1041:G1044"/>
    <mergeCell ref="A1049:G1052"/>
    <mergeCell ref="C993:D993"/>
    <mergeCell ref="A882:G885"/>
    <mergeCell ref="A890:G893"/>
    <mergeCell ref="A895:G898"/>
    <mergeCell ref="A900:G903"/>
    <mergeCell ref="C807:G809"/>
    <mergeCell ref="A1089:G1092"/>
    <mergeCell ref="A1094:G1097"/>
    <mergeCell ref="A1107:G1110"/>
    <mergeCell ref="A1112:G1115"/>
    <mergeCell ref="A1084:G1087"/>
    <mergeCell ref="A941:G941"/>
    <mergeCell ref="A942:B942"/>
    <mergeCell ref="A947:B947"/>
    <mergeCell ref="A1000:B1000"/>
    <mergeCell ref="A1005:B1005"/>
    <mergeCell ref="A957:B957"/>
    <mergeCell ref="A962:B962"/>
    <mergeCell ref="A943:G946"/>
    <mergeCell ref="A948:G951"/>
    <mergeCell ref="A953:G956"/>
    <mergeCell ref="A958:G961"/>
    <mergeCell ref="A963:G966"/>
    <mergeCell ref="A968:G971"/>
    <mergeCell ref="A973:G976"/>
    <mergeCell ref="B3:E3"/>
    <mergeCell ref="A1073:B1073"/>
    <mergeCell ref="A1053:B1053"/>
    <mergeCell ref="A1058:B1058"/>
    <mergeCell ref="A1063:B1063"/>
    <mergeCell ref="A1068:B1068"/>
    <mergeCell ref="A1147:B1147"/>
    <mergeCell ref="A1083:B1083"/>
    <mergeCell ref="D1273:G1273"/>
    <mergeCell ref="B24:C24"/>
    <mergeCell ref="B25:C25"/>
    <mergeCell ref="B821:G821"/>
    <mergeCell ref="B822:C822"/>
    <mergeCell ref="B783:G783"/>
    <mergeCell ref="B784:C784"/>
    <mergeCell ref="A787:B787"/>
    <mergeCell ref="A790:B790"/>
    <mergeCell ref="A1137:B1137"/>
    <mergeCell ref="A1193:B1193"/>
    <mergeCell ref="A1198:B1198"/>
    <mergeCell ref="A1203:B1203"/>
    <mergeCell ref="A1208:B1208"/>
    <mergeCell ref="A1213:B1213"/>
    <mergeCell ref="A1167:B1167"/>
    <mergeCell ref="A1182:B1182"/>
    <mergeCell ref="A1142:B1142"/>
    <mergeCell ref="A816:B816"/>
    <mergeCell ref="A952:B952"/>
    <mergeCell ref="A1157:B1157"/>
    <mergeCell ref="A1162:B1162"/>
    <mergeCell ref="A1117:B1117"/>
    <mergeCell ref="A1122:B1122"/>
    <mergeCell ref="A1127:B1127"/>
    <mergeCell ref="A1132:B1132"/>
    <mergeCell ref="A1048:B1048"/>
    <mergeCell ref="B1101:C1101"/>
    <mergeCell ref="B1100:G1100"/>
    <mergeCell ref="A1088:B1088"/>
    <mergeCell ref="A1093:B1093"/>
    <mergeCell ref="A1078:B1078"/>
    <mergeCell ref="A1040:B1040"/>
    <mergeCell ref="A1015:B1015"/>
    <mergeCell ref="A1020:B1020"/>
    <mergeCell ref="A1047:G1047"/>
    <mergeCell ref="A1116:G1116"/>
    <mergeCell ref="B1046:C1046"/>
    <mergeCell ref="A1026:G1029"/>
    <mergeCell ref="A1031:G1034"/>
    <mergeCell ref="A888:G888"/>
    <mergeCell ref="C810:G812"/>
    <mergeCell ref="A813:B813"/>
    <mergeCell ref="C813:G815"/>
    <mergeCell ref="A905:G908"/>
    <mergeCell ref="A910:G913"/>
    <mergeCell ref="A915:G918"/>
    <mergeCell ref="A920:G923"/>
    <mergeCell ref="A1054:G1057"/>
    <mergeCell ref="A930:G933"/>
    <mergeCell ref="A935:G938"/>
    <mergeCell ref="B834:C834"/>
    <mergeCell ref="B887:C887"/>
    <mergeCell ref="D940:E940"/>
    <mergeCell ref="A837:G840"/>
    <mergeCell ref="A842:G845"/>
    <mergeCell ref="A851:B851"/>
    <mergeCell ref="A847:G850"/>
    <mergeCell ref="A852:G855"/>
    <mergeCell ref="A857:G860"/>
    <mergeCell ref="A862:G865"/>
    <mergeCell ref="A867:G870"/>
    <mergeCell ref="A872:G875"/>
    <mergeCell ref="A877:G880"/>
    <mergeCell ref="C804:G806"/>
    <mergeCell ref="C799:G801"/>
    <mergeCell ref="C796:G798"/>
    <mergeCell ref="A734:G740"/>
    <mergeCell ref="A766:G772"/>
    <mergeCell ref="A690:G695"/>
    <mergeCell ref="A742:G748"/>
    <mergeCell ref="A750:G756"/>
    <mergeCell ref="A758:G764"/>
    <mergeCell ref="A702:G708"/>
    <mergeCell ref="B14:E14"/>
    <mergeCell ref="A539:G543"/>
    <mergeCell ref="A533:G537"/>
    <mergeCell ref="A545:G549"/>
    <mergeCell ref="A551:G555"/>
    <mergeCell ref="B511:G511"/>
    <mergeCell ref="A262:G268"/>
    <mergeCell ref="A254:G260"/>
    <mergeCell ref="A246:G252"/>
    <mergeCell ref="A238:G244"/>
    <mergeCell ref="A228:G234"/>
    <mergeCell ref="A318:G324"/>
    <mergeCell ref="A310:G316"/>
    <mergeCell ref="B525:F525"/>
    <mergeCell ref="B522:F522"/>
    <mergeCell ref="A140:G146"/>
    <mergeCell ref="A148:G154"/>
    <mergeCell ref="A92:G98"/>
    <mergeCell ref="B521:F521"/>
    <mergeCell ref="B22:D22"/>
    <mergeCell ref="B523:F523"/>
    <mergeCell ref="B524:F524"/>
    <mergeCell ref="B529:G529"/>
    <mergeCell ref="B530:C530"/>
    <mergeCell ref="B2:E2"/>
    <mergeCell ref="B6:E6"/>
    <mergeCell ref="B5:E5"/>
    <mergeCell ref="B8:E8"/>
    <mergeCell ref="B7:E7"/>
    <mergeCell ref="A836:B836"/>
    <mergeCell ref="A804:B804"/>
    <mergeCell ref="A807:B807"/>
    <mergeCell ref="A810:B810"/>
    <mergeCell ref="D803:E803"/>
    <mergeCell ref="B824:G824"/>
    <mergeCell ref="B825:C825"/>
    <mergeCell ref="A835:G835"/>
    <mergeCell ref="A100:G106"/>
    <mergeCell ref="A470:G476"/>
    <mergeCell ref="A156:G162"/>
    <mergeCell ref="A164:G170"/>
    <mergeCell ref="A172:G178"/>
    <mergeCell ref="B559:C559"/>
    <mergeCell ref="B558:G558"/>
    <mergeCell ref="B623:G623"/>
    <mergeCell ref="B698:G698"/>
    <mergeCell ref="A718:G724"/>
    <mergeCell ref="B10:E10"/>
    <mergeCell ref="B1271:C1271"/>
    <mergeCell ref="A977:B977"/>
    <mergeCell ref="A982:B982"/>
    <mergeCell ref="A987:B987"/>
    <mergeCell ref="A994:G994"/>
    <mergeCell ref="A995:B995"/>
    <mergeCell ref="A1025:B1025"/>
    <mergeCell ref="A1030:B1030"/>
    <mergeCell ref="A1035:B1035"/>
    <mergeCell ref="A1187:B1187"/>
    <mergeCell ref="A1248:B1248"/>
    <mergeCell ref="A1253:B1253"/>
    <mergeCell ref="A1258:B1258"/>
    <mergeCell ref="A1263:B1263"/>
    <mergeCell ref="A1218:B1218"/>
    <mergeCell ref="A1223:B1223"/>
    <mergeCell ref="A1228:B1228"/>
    <mergeCell ref="A1233:B1233"/>
    <mergeCell ref="A1238:B1238"/>
    <mergeCell ref="A1059:G1062"/>
    <mergeCell ref="A1064:G1067"/>
    <mergeCell ref="A1069:G1072"/>
    <mergeCell ref="A1074:G1077"/>
    <mergeCell ref="A1079:G1082"/>
    <mergeCell ref="B1275:G1275"/>
    <mergeCell ref="B1276:G1280"/>
    <mergeCell ref="A774:G780"/>
    <mergeCell ref="A856:B856"/>
    <mergeCell ref="A861:B861"/>
    <mergeCell ref="A866:B866"/>
    <mergeCell ref="A871:B871"/>
    <mergeCell ref="A876:B876"/>
    <mergeCell ref="A881:B881"/>
    <mergeCell ref="B1270:G1270"/>
    <mergeCell ref="A827:G827"/>
    <mergeCell ref="B828:G828"/>
    <mergeCell ref="B829:G829"/>
    <mergeCell ref="B830:G830"/>
    <mergeCell ref="B831:G831"/>
    <mergeCell ref="B832:G832"/>
    <mergeCell ref="A841:B841"/>
    <mergeCell ref="A846:B846"/>
    <mergeCell ref="B1273:C1273"/>
    <mergeCell ref="A967:B967"/>
    <mergeCell ref="A972:B972"/>
    <mergeCell ref="A1010:B1010"/>
    <mergeCell ref="A925:G928"/>
    <mergeCell ref="C816:G818"/>
    <mergeCell ref="A616:G620"/>
    <mergeCell ref="A793:B793"/>
    <mergeCell ref="A796:B796"/>
    <mergeCell ref="A799:B799"/>
    <mergeCell ref="C790:G792"/>
    <mergeCell ref="B786:C786"/>
    <mergeCell ref="C793:G795"/>
    <mergeCell ref="C787:G789"/>
    <mergeCell ref="B624:C624"/>
    <mergeCell ref="B699:C699"/>
    <mergeCell ref="A726:G732"/>
    <mergeCell ref="A710:G716"/>
    <mergeCell ref="A683:G688"/>
    <mergeCell ref="A676:G681"/>
    <mergeCell ref="A662:G667"/>
    <mergeCell ref="A669:G674"/>
    <mergeCell ref="A641:G646"/>
    <mergeCell ref="A648:G653"/>
    <mergeCell ref="A655:G660"/>
    <mergeCell ref="A627:G632"/>
    <mergeCell ref="A634:G639"/>
    <mergeCell ref="A278:G284"/>
    <mergeCell ref="A108:G114"/>
    <mergeCell ref="A116:G122"/>
    <mergeCell ref="A124:G130"/>
    <mergeCell ref="A132:G138"/>
    <mergeCell ref="B28:D28"/>
    <mergeCell ref="B27:D27"/>
    <mergeCell ref="B26:D26"/>
    <mergeCell ref="B15:D15"/>
    <mergeCell ref="B19:D19"/>
    <mergeCell ref="B20:D20"/>
    <mergeCell ref="B18:D18"/>
    <mergeCell ref="B17:D17"/>
    <mergeCell ref="B16:D16"/>
    <mergeCell ref="B23:D23"/>
    <mergeCell ref="B21:D21"/>
    <mergeCell ref="A270:G276"/>
    <mergeCell ref="B32:C32"/>
    <mergeCell ref="B31:G31"/>
    <mergeCell ref="A188:G194"/>
    <mergeCell ref="A196:G202"/>
    <mergeCell ref="A204:G210"/>
    <mergeCell ref="A212:G218"/>
    <mergeCell ref="A220:G226"/>
    <mergeCell ref="A478:G478"/>
    <mergeCell ref="A479:B479"/>
    <mergeCell ref="A485:B485"/>
    <mergeCell ref="A491:B491"/>
    <mergeCell ref="A497:B497"/>
    <mergeCell ref="A334:G340"/>
    <mergeCell ref="A342:G348"/>
    <mergeCell ref="A350:G356"/>
    <mergeCell ref="A34:G34"/>
    <mergeCell ref="A236:G236"/>
    <mergeCell ref="A60:G66"/>
    <mergeCell ref="A180:G186"/>
    <mergeCell ref="A358:G364"/>
    <mergeCell ref="A422:G428"/>
    <mergeCell ref="A84:G90"/>
    <mergeCell ref="A76:G82"/>
    <mergeCell ref="A68:G74"/>
    <mergeCell ref="A36:G42"/>
    <mergeCell ref="A44:G50"/>
    <mergeCell ref="A52:G58"/>
    <mergeCell ref="A326:G332"/>
    <mergeCell ref="A302:G308"/>
    <mergeCell ref="A294:G300"/>
    <mergeCell ref="A286:G292"/>
    <mergeCell ref="A580:G584"/>
    <mergeCell ref="A586:G590"/>
    <mergeCell ref="A592:G596"/>
    <mergeCell ref="A598:G602"/>
    <mergeCell ref="A604:G608"/>
    <mergeCell ref="A610:G614"/>
    <mergeCell ref="A366:G372"/>
    <mergeCell ref="A374:G380"/>
    <mergeCell ref="A382:G388"/>
    <mergeCell ref="A390:G396"/>
    <mergeCell ref="A398:G404"/>
    <mergeCell ref="A406:G412"/>
    <mergeCell ref="A414:G420"/>
    <mergeCell ref="B520:F520"/>
    <mergeCell ref="B519:F519"/>
    <mergeCell ref="B518:F518"/>
    <mergeCell ref="B517:F517"/>
    <mergeCell ref="A446:G452"/>
    <mergeCell ref="B514:F516"/>
    <mergeCell ref="A454:G460"/>
    <mergeCell ref="A462:G468"/>
    <mergeCell ref="A438:G444"/>
    <mergeCell ref="A430:G436"/>
    <mergeCell ref="G514:G516"/>
    <mergeCell ref="A503:B503"/>
    <mergeCell ref="A504:G508"/>
    <mergeCell ref="A498:G502"/>
    <mergeCell ref="A492:G496"/>
    <mergeCell ref="A486:G490"/>
    <mergeCell ref="A480:G484"/>
    <mergeCell ref="A562:G566"/>
    <mergeCell ref="A568:G572"/>
    <mergeCell ref="A574:G578"/>
    <mergeCell ref="B512:C512"/>
    <mergeCell ref="A514:A516"/>
  </mergeCells>
  <pageMargins left="0.5" right="0.5" top="0.5" bottom="0.5" header="0.3" footer="0.3"/>
  <pageSetup orientation="landscape" r:id="rId1"/>
  <ignoredErrors>
    <ignoredError sqref="B12" evalError="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9">
    <tabColor theme="4" tint="0.79998168889431442"/>
    <outlinePr summaryBelow="0" summaryRight="0"/>
  </sheetPr>
  <dimension ref="A1:H91"/>
  <sheetViews>
    <sheetView zoomScaleNormal="100" workbookViewId="0"/>
  </sheetViews>
  <sheetFormatPr defaultColWidth="8.81640625" defaultRowHeight="14.5" outlineLevelRow="1" x14ac:dyDescent="0.35"/>
  <cols>
    <col min="1" max="1" width="28.1796875" style="98" customWidth="1"/>
    <col min="2" max="3" width="12.7265625" style="98" customWidth="1"/>
    <col min="4" max="7" width="17.26953125" style="98" customWidth="1"/>
    <col min="8" max="8" width="100.26953125" style="98" customWidth="1"/>
    <col min="9" max="16384" width="8.81640625" style="98"/>
  </cols>
  <sheetData>
    <row r="1" spans="1:8" ht="21" x14ac:dyDescent="0.5">
      <c r="A1" s="203" t="s">
        <v>162</v>
      </c>
      <c r="G1" s="201" t="str">
        <f>IF(B5&gt;0,B5," ")</f>
        <v xml:space="preserve"> </v>
      </c>
    </row>
    <row r="2" spans="1:8" ht="16" thickBot="1" x14ac:dyDescent="0.4">
      <c r="A2" s="204" t="s">
        <v>0</v>
      </c>
      <c r="B2" s="533">
        <f>'BD10'!B2</f>
        <v>0</v>
      </c>
      <c r="C2" s="533"/>
      <c r="D2" s="533"/>
      <c r="E2" s="533"/>
      <c r="G2" s="290" t="str">
        <f>IF((G23+G47+G62+G77+G91)=0,"HIDE"," ")</f>
        <v>HIDE</v>
      </c>
    </row>
    <row r="3" spans="1:8" ht="16" thickBot="1" x14ac:dyDescent="0.4">
      <c r="A3" s="204" t="s">
        <v>183</v>
      </c>
      <c r="B3" s="534">
        <f>'BD10'!B3</f>
        <v>0</v>
      </c>
      <c r="C3" s="534"/>
      <c r="D3" s="534"/>
      <c r="E3" s="534"/>
    </row>
    <row r="4" spans="1:8" ht="6" customHeight="1" x14ac:dyDescent="0.35">
      <c r="A4" s="204"/>
      <c r="B4" s="224"/>
      <c r="C4" s="224"/>
      <c r="D4" s="224"/>
      <c r="E4" s="224"/>
      <c r="F4" s="204"/>
    </row>
    <row r="5" spans="1:8" ht="16" thickBot="1" x14ac:dyDescent="0.4">
      <c r="A5" s="204" t="s">
        <v>67</v>
      </c>
      <c r="B5" s="533">
        <f>'BD10'!B7</f>
        <v>0</v>
      </c>
      <c r="C5" s="533"/>
      <c r="D5" s="533"/>
      <c r="E5" s="533"/>
    </row>
    <row r="6" spans="1:8" ht="16" thickBot="1" x14ac:dyDescent="0.4">
      <c r="A6" s="204" t="s">
        <v>1</v>
      </c>
      <c r="B6" s="533">
        <f>'BD10'!B8</f>
        <v>0</v>
      </c>
      <c r="C6" s="533"/>
      <c r="D6" s="533"/>
      <c r="E6" s="533"/>
    </row>
    <row r="7" spans="1:8" ht="16" thickBot="1" x14ac:dyDescent="0.4">
      <c r="A7" s="204" t="s">
        <v>82</v>
      </c>
      <c r="B7" s="133">
        <f>'BD10'!B9</f>
        <v>12</v>
      </c>
      <c r="C7" s="71"/>
      <c r="D7" s="71"/>
      <c r="E7" s="71"/>
    </row>
    <row r="8" spans="1:8" ht="16" thickBot="1" x14ac:dyDescent="0.4">
      <c r="A8" s="204" t="s">
        <v>60</v>
      </c>
      <c r="B8" s="64">
        <f>'BD10'!B11</f>
        <v>0</v>
      </c>
      <c r="C8" s="292"/>
      <c r="D8" s="71"/>
      <c r="E8" s="71"/>
    </row>
    <row r="9" spans="1:8" ht="15" thickBot="1" x14ac:dyDescent="0.4">
      <c r="B9"/>
    </row>
    <row r="10" spans="1:8" ht="118.15" customHeight="1" thickBot="1" x14ac:dyDescent="0.4">
      <c r="A10" s="163" t="s">
        <v>119</v>
      </c>
      <c r="B10" s="574" t="s">
        <v>152</v>
      </c>
      <c r="C10" s="574"/>
      <c r="D10" s="574"/>
      <c r="E10" s="574"/>
      <c r="F10" s="574"/>
      <c r="G10" s="575"/>
      <c r="H10" s="162" t="s">
        <v>163</v>
      </c>
    </row>
    <row r="11" spans="1:8" ht="18.5" x14ac:dyDescent="0.35">
      <c r="A11" s="444" t="s">
        <v>100</v>
      </c>
      <c r="B11" s="561"/>
      <c r="C11" s="427"/>
      <c r="D11" s="427"/>
      <c r="E11" s="427"/>
      <c r="F11" s="427"/>
      <c r="G11" s="427"/>
      <c r="H11" s="58"/>
    </row>
    <row r="12" spans="1:8" ht="28" outlineLevel="1" x14ac:dyDescent="0.35">
      <c r="A12" s="419" t="s">
        <v>101</v>
      </c>
      <c r="B12" s="419"/>
      <c r="C12" s="438" t="s">
        <v>102</v>
      </c>
      <c r="D12" s="439"/>
      <c r="E12" s="154" t="s">
        <v>103</v>
      </c>
      <c r="F12" s="152" t="s">
        <v>120</v>
      </c>
      <c r="G12" s="154" t="s">
        <v>17</v>
      </c>
      <c r="H12" s="154" t="s">
        <v>122</v>
      </c>
    </row>
    <row r="13" spans="1:8" outlineLevel="1" x14ac:dyDescent="0.35">
      <c r="A13" s="603"/>
      <c r="B13" s="603"/>
      <c r="C13" s="604"/>
      <c r="D13" s="604"/>
      <c r="E13" s="115"/>
      <c r="F13" s="114"/>
      <c r="G13" s="73">
        <f t="shared" ref="G13:G18" si="0">E13*(F13/$B$7)</f>
        <v>0</v>
      </c>
      <c r="H13" s="130"/>
    </row>
    <row r="14" spans="1:8" outlineLevel="1" x14ac:dyDescent="0.35">
      <c r="A14" s="603"/>
      <c r="B14" s="603"/>
      <c r="C14" s="604"/>
      <c r="D14" s="604"/>
      <c r="E14" s="115"/>
      <c r="F14" s="114"/>
      <c r="G14" s="73">
        <f t="shared" si="0"/>
        <v>0</v>
      </c>
      <c r="H14" s="130"/>
    </row>
    <row r="15" spans="1:8" outlineLevel="1" x14ac:dyDescent="0.35">
      <c r="A15" s="603"/>
      <c r="B15" s="603"/>
      <c r="C15" s="604"/>
      <c r="D15" s="604"/>
      <c r="E15" s="115"/>
      <c r="F15" s="114"/>
      <c r="G15" s="73">
        <f t="shared" si="0"/>
        <v>0</v>
      </c>
      <c r="H15" s="130"/>
    </row>
    <row r="16" spans="1:8" outlineLevel="1" x14ac:dyDescent="0.35">
      <c r="A16" s="603"/>
      <c r="B16" s="603"/>
      <c r="C16" s="604"/>
      <c r="D16" s="604"/>
      <c r="E16" s="115"/>
      <c r="F16" s="114"/>
      <c r="G16" s="73">
        <f t="shared" si="0"/>
        <v>0</v>
      </c>
      <c r="H16" s="130"/>
    </row>
    <row r="17" spans="1:8" outlineLevel="1" x14ac:dyDescent="0.35">
      <c r="A17" s="603"/>
      <c r="B17" s="603"/>
      <c r="C17" s="604"/>
      <c r="D17" s="604"/>
      <c r="E17" s="115"/>
      <c r="F17" s="114"/>
      <c r="G17" s="73">
        <f t="shared" si="0"/>
        <v>0</v>
      </c>
      <c r="H17" s="130"/>
    </row>
    <row r="18" spans="1:8" outlineLevel="1" x14ac:dyDescent="0.35">
      <c r="A18" s="603"/>
      <c r="B18" s="603"/>
      <c r="C18" s="604"/>
      <c r="D18" s="604"/>
      <c r="E18" s="115"/>
      <c r="F18" s="114"/>
      <c r="G18" s="73">
        <f t="shared" si="0"/>
        <v>0</v>
      </c>
      <c r="H18" s="130"/>
    </row>
    <row r="19" spans="1:8" outlineLevel="1" x14ac:dyDescent="0.35">
      <c r="A19" s="603"/>
      <c r="B19" s="603"/>
      <c r="C19" s="604"/>
      <c r="D19" s="604"/>
      <c r="E19" s="115"/>
      <c r="F19" s="114"/>
      <c r="G19" s="73">
        <f>E19*(F19/$B$7)</f>
        <v>0</v>
      </c>
      <c r="H19" s="130"/>
    </row>
    <row r="20" spans="1:8" outlineLevel="1" x14ac:dyDescent="0.35">
      <c r="A20" s="603"/>
      <c r="B20" s="603"/>
      <c r="C20" s="604"/>
      <c r="D20" s="604"/>
      <c r="E20" s="115"/>
      <c r="F20" s="114"/>
      <c r="G20" s="73">
        <f>E20*(F20/$B$7)</f>
        <v>0</v>
      </c>
      <c r="H20" s="130"/>
    </row>
    <row r="21" spans="1:8" outlineLevel="1" x14ac:dyDescent="0.35">
      <c r="A21" s="603"/>
      <c r="B21" s="603"/>
      <c r="C21" s="604"/>
      <c r="D21" s="604"/>
      <c r="E21" s="115"/>
      <c r="F21" s="114"/>
      <c r="G21" s="73">
        <f>E21*(F21/$B$7)</f>
        <v>0</v>
      </c>
      <c r="H21" s="130"/>
    </row>
    <row r="22" spans="1:8" outlineLevel="1" x14ac:dyDescent="0.35">
      <c r="A22" s="603"/>
      <c r="B22" s="603"/>
      <c r="C22" s="604"/>
      <c r="D22" s="604"/>
      <c r="E22" s="115"/>
      <c r="F22" s="114"/>
      <c r="G22" s="73">
        <f>E22*(F22/$B$7)</f>
        <v>0</v>
      </c>
      <c r="H22" s="130"/>
    </row>
    <row r="23" spans="1:8" outlineLevel="1" x14ac:dyDescent="0.35">
      <c r="F23" s="39" t="s">
        <v>17</v>
      </c>
      <c r="G23" s="75">
        <f>SUM(G13:G22)</f>
        <v>0</v>
      </c>
    </row>
    <row r="25" spans="1:8" ht="18.5" x14ac:dyDescent="0.35">
      <c r="A25" s="444" t="s">
        <v>53</v>
      </c>
      <c r="B25" s="561"/>
      <c r="C25" s="427"/>
      <c r="D25" s="427"/>
      <c r="E25" s="427"/>
      <c r="F25" s="427"/>
      <c r="G25" s="427"/>
      <c r="H25" s="58"/>
    </row>
    <row r="26" spans="1:8" ht="43.5" outlineLevel="1" x14ac:dyDescent="0.35">
      <c r="A26" s="154" t="s">
        <v>105</v>
      </c>
      <c r="B26" s="152" t="s">
        <v>107</v>
      </c>
      <c r="C26" s="152" t="s">
        <v>108</v>
      </c>
      <c r="D26" s="152" t="s">
        <v>109</v>
      </c>
      <c r="E26" s="154" t="s">
        <v>103</v>
      </c>
      <c r="F26" s="152" t="s">
        <v>120</v>
      </c>
      <c r="G26" s="154" t="s">
        <v>17</v>
      </c>
      <c r="H26" s="154" t="s">
        <v>122</v>
      </c>
    </row>
    <row r="27" spans="1:8" outlineLevel="1" x14ac:dyDescent="0.35">
      <c r="A27" s="161"/>
      <c r="B27" s="160"/>
      <c r="C27" s="115"/>
      <c r="D27" s="123"/>
      <c r="E27" s="115"/>
      <c r="F27" s="114"/>
      <c r="G27" s="73">
        <f t="shared" ref="G27:G46" si="1">E27*(F27/$B$7)</f>
        <v>0</v>
      </c>
      <c r="H27" s="130"/>
    </row>
    <row r="28" spans="1:8" outlineLevel="1" x14ac:dyDescent="0.35">
      <c r="A28" s="161"/>
      <c r="B28" s="160"/>
      <c r="C28" s="115"/>
      <c r="D28" s="123"/>
      <c r="E28" s="115"/>
      <c r="F28" s="114"/>
      <c r="G28" s="73">
        <f t="shared" si="1"/>
        <v>0</v>
      </c>
      <c r="H28" s="130"/>
    </row>
    <row r="29" spans="1:8" outlineLevel="1" x14ac:dyDescent="0.35">
      <c r="A29" s="161"/>
      <c r="B29" s="160"/>
      <c r="C29" s="115"/>
      <c r="D29" s="123"/>
      <c r="E29" s="115"/>
      <c r="F29" s="114"/>
      <c r="G29" s="73">
        <f t="shared" si="1"/>
        <v>0</v>
      </c>
      <c r="H29" s="130"/>
    </row>
    <row r="30" spans="1:8" outlineLevel="1" x14ac:dyDescent="0.35">
      <c r="A30" s="161"/>
      <c r="B30" s="160"/>
      <c r="C30" s="115"/>
      <c r="D30" s="123"/>
      <c r="E30" s="115"/>
      <c r="F30" s="114"/>
      <c r="G30" s="73">
        <f t="shared" si="1"/>
        <v>0</v>
      </c>
      <c r="H30" s="130"/>
    </row>
    <row r="31" spans="1:8" outlineLevel="1" x14ac:dyDescent="0.35">
      <c r="A31" s="161"/>
      <c r="B31" s="160"/>
      <c r="C31" s="115"/>
      <c r="D31" s="123"/>
      <c r="E31" s="115"/>
      <c r="F31" s="114"/>
      <c r="G31" s="73">
        <f t="shared" si="1"/>
        <v>0</v>
      </c>
      <c r="H31" s="130"/>
    </row>
    <row r="32" spans="1:8" outlineLevel="1" x14ac:dyDescent="0.35">
      <c r="A32" s="161"/>
      <c r="B32" s="160"/>
      <c r="C32" s="115"/>
      <c r="D32" s="123"/>
      <c r="E32" s="115"/>
      <c r="F32" s="114"/>
      <c r="G32" s="73">
        <f t="shared" si="1"/>
        <v>0</v>
      </c>
      <c r="H32" s="130"/>
    </row>
    <row r="33" spans="1:8" outlineLevel="1" x14ac:dyDescent="0.35">
      <c r="A33" s="161"/>
      <c r="B33" s="160"/>
      <c r="C33" s="115"/>
      <c r="D33" s="123"/>
      <c r="E33" s="115"/>
      <c r="F33" s="114"/>
      <c r="G33" s="73">
        <f t="shared" si="1"/>
        <v>0</v>
      </c>
      <c r="H33" s="130"/>
    </row>
    <row r="34" spans="1:8" outlineLevel="1" x14ac:dyDescent="0.35">
      <c r="A34" s="161"/>
      <c r="B34" s="160"/>
      <c r="C34" s="115"/>
      <c r="D34" s="123"/>
      <c r="E34" s="115"/>
      <c r="F34" s="114"/>
      <c r="G34" s="73">
        <f t="shared" si="1"/>
        <v>0</v>
      </c>
      <c r="H34" s="130"/>
    </row>
    <row r="35" spans="1:8" outlineLevel="1" x14ac:dyDescent="0.35">
      <c r="A35" s="161"/>
      <c r="B35" s="160"/>
      <c r="C35" s="115"/>
      <c r="D35" s="123"/>
      <c r="E35" s="115"/>
      <c r="F35" s="114"/>
      <c r="G35" s="73">
        <f t="shared" si="1"/>
        <v>0</v>
      </c>
      <c r="H35" s="130"/>
    </row>
    <row r="36" spans="1:8" outlineLevel="1" x14ac:dyDescent="0.35">
      <c r="A36" s="161"/>
      <c r="B36" s="160"/>
      <c r="C36" s="115"/>
      <c r="D36" s="123"/>
      <c r="E36" s="115"/>
      <c r="F36" s="114"/>
      <c r="G36" s="73">
        <f t="shared" si="1"/>
        <v>0</v>
      </c>
      <c r="H36" s="130"/>
    </row>
    <row r="37" spans="1:8" outlineLevel="1" x14ac:dyDescent="0.35">
      <c r="A37" s="161"/>
      <c r="B37" s="160"/>
      <c r="C37" s="115"/>
      <c r="D37" s="123"/>
      <c r="E37" s="115"/>
      <c r="F37" s="114"/>
      <c r="G37" s="73">
        <f t="shared" si="1"/>
        <v>0</v>
      </c>
      <c r="H37" s="130"/>
    </row>
    <row r="38" spans="1:8" outlineLevel="1" x14ac:dyDescent="0.35">
      <c r="A38" s="161"/>
      <c r="B38" s="160"/>
      <c r="C38" s="115"/>
      <c r="D38" s="123"/>
      <c r="E38" s="115"/>
      <c r="F38" s="114"/>
      <c r="G38" s="73">
        <f t="shared" si="1"/>
        <v>0</v>
      </c>
      <c r="H38" s="130"/>
    </row>
    <row r="39" spans="1:8" outlineLevel="1" x14ac:dyDescent="0.35">
      <c r="A39" s="161"/>
      <c r="B39" s="160"/>
      <c r="C39" s="115"/>
      <c r="D39" s="123"/>
      <c r="E39" s="115"/>
      <c r="F39" s="114"/>
      <c r="G39" s="73">
        <f t="shared" si="1"/>
        <v>0</v>
      </c>
      <c r="H39" s="130"/>
    </row>
    <row r="40" spans="1:8" outlineLevel="1" x14ac:dyDescent="0.35">
      <c r="A40" s="161"/>
      <c r="B40" s="160"/>
      <c r="C40" s="115"/>
      <c r="D40" s="123"/>
      <c r="E40" s="115"/>
      <c r="F40" s="114"/>
      <c r="G40" s="73">
        <f t="shared" si="1"/>
        <v>0</v>
      </c>
      <c r="H40" s="130"/>
    </row>
    <row r="41" spans="1:8" outlineLevel="1" x14ac:dyDescent="0.35">
      <c r="A41" s="161"/>
      <c r="B41" s="160"/>
      <c r="C41" s="115"/>
      <c r="D41" s="123"/>
      <c r="E41" s="115"/>
      <c r="F41" s="114"/>
      <c r="G41" s="73">
        <f t="shared" si="1"/>
        <v>0</v>
      </c>
      <c r="H41" s="130"/>
    </row>
    <row r="42" spans="1:8" outlineLevel="1" x14ac:dyDescent="0.35">
      <c r="A42" s="161"/>
      <c r="B42" s="160"/>
      <c r="C42" s="115"/>
      <c r="D42" s="123"/>
      <c r="E42" s="115"/>
      <c r="F42" s="114"/>
      <c r="G42" s="73">
        <f t="shared" si="1"/>
        <v>0</v>
      </c>
      <c r="H42" s="130"/>
    </row>
    <row r="43" spans="1:8" outlineLevel="1" x14ac:dyDescent="0.35">
      <c r="A43" s="161"/>
      <c r="B43" s="160"/>
      <c r="C43" s="115"/>
      <c r="D43" s="123"/>
      <c r="E43" s="115"/>
      <c r="F43" s="114"/>
      <c r="G43" s="73">
        <f t="shared" si="1"/>
        <v>0</v>
      </c>
      <c r="H43" s="130"/>
    </row>
    <row r="44" spans="1:8" outlineLevel="1" x14ac:dyDescent="0.35">
      <c r="A44" s="161"/>
      <c r="B44" s="160"/>
      <c r="C44" s="115"/>
      <c r="D44" s="123"/>
      <c r="E44" s="115"/>
      <c r="F44" s="114"/>
      <c r="G44" s="73">
        <f t="shared" si="1"/>
        <v>0</v>
      </c>
      <c r="H44" s="130"/>
    </row>
    <row r="45" spans="1:8" outlineLevel="1" x14ac:dyDescent="0.35">
      <c r="A45" s="161"/>
      <c r="B45" s="160"/>
      <c r="C45" s="115"/>
      <c r="D45" s="123"/>
      <c r="E45" s="115"/>
      <c r="F45" s="114"/>
      <c r="G45" s="73">
        <f t="shared" si="1"/>
        <v>0</v>
      </c>
      <c r="H45" s="130"/>
    </row>
    <row r="46" spans="1:8" outlineLevel="1" x14ac:dyDescent="0.35">
      <c r="A46" s="161"/>
      <c r="B46" s="160"/>
      <c r="C46" s="115"/>
      <c r="D46" s="123"/>
      <c r="E46" s="115"/>
      <c r="F46" s="114"/>
      <c r="G46" s="73">
        <f t="shared" si="1"/>
        <v>0</v>
      </c>
      <c r="H46" s="130"/>
    </row>
    <row r="47" spans="1:8" outlineLevel="1" x14ac:dyDescent="0.35">
      <c r="F47" s="39" t="s">
        <v>17</v>
      </c>
      <c r="G47" s="75">
        <f>SUM(G27:G46)</f>
        <v>0</v>
      </c>
    </row>
    <row r="49" spans="1:8" ht="18.5" x14ac:dyDescent="0.35">
      <c r="A49" s="561" t="s">
        <v>159</v>
      </c>
      <c r="B49" s="561"/>
      <c r="C49" s="561"/>
      <c r="D49" s="561"/>
      <c r="E49" s="561"/>
      <c r="F49" s="561"/>
      <c r="G49" s="561"/>
      <c r="H49" s="58"/>
    </row>
    <row r="50" spans="1:8" ht="29.5" customHeight="1" outlineLevel="1" x14ac:dyDescent="0.35">
      <c r="A50" s="537" t="s">
        <v>246</v>
      </c>
      <c r="B50" s="537"/>
      <c r="C50" s="537"/>
      <c r="D50" s="537"/>
      <c r="E50" s="537"/>
      <c r="F50" s="537"/>
      <c r="G50" s="537"/>
      <c r="H50" s="158"/>
    </row>
    <row r="51" spans="1:8" ht="43.5" outlineLevel="1" x14ac:dyDescent="0.35">
      <c r="A51" s="235" t="s">
        <v>217</v>
      </c>
      <c r="B51" s="419" t="s">
        <v>216</v>
      </c>
      <c r="C51" s="419"/>
      <c r="D51" s="154" t="s">
        <v>115</v>
      </c>
      <c r="E51" s="152" t="s">
        <v>37</v>
      </c>
      <c r="F51" s="154" t="s">
        <v>111</v>
      </c>
      <c r="G51" s="154" t="s">
        <v>17</v>
      </c>
      <c r="H51" s="154" t="s">
        <v>122</v>
      </c>
    </row>
    <row r="52" spans="1:8" outlineLevel="1" x14ac:dyDescent="0.35">
      <c r="A52" s="237"/>
      <c r="B52" s="550"/>
      <c r="C52" s="550"/>
      <c r="D52" s="160"/>
      <c r="E52" s="115"/>
      <c r="F52" s="136"/>
      <c r="G52" s="73">
        <f t="shared" ref="G52:G61" si="2">E52*F52</f>
        <v>0</v>
      </c>
      <c r="H52" s="130"/>
    </row>
    <row r="53" spans="1:8" outlineLevel="1" x14ac:dyDescent="0.35">
      <c r="A53" s="237"/>
      <c r="B53" s="550"/>
      <c r="C53" s="550"/>
      <c r="D53" s="160"/>
      <c r="E53" s="115"/>
      <c r="F53" s="125"/>
      <c r="G53" s="73">
        <f t="shared" si="2"/>
        <v>0</v>
      </c>
      <c r="H53" s="130"/>
    </row>
    <row r="54" spans="1:8" outlineLevel="1" x14ac:dyDescent="0.35">
      <c r="A54" s="237"/>
      <c r="B54" s="550"/>
      <c r="C54" s="550"/>
      <c r="D54" s="160"/>
      <c r="E54" s="115"/>
      <c r="F54" s="125"/>
      <c r="G54" s="73">
        <f t="shared" si="2"/>
        <v>0</v>
      </c>
      <c r="H54" s="130"/>
    </row>
    <row r="55" spans="1:8" outlineLevel="1" x14ac:dyDescent="0.35">
      <c r="A55" s="237"/>
      <c r="B55" s="550"/>
      <c r="C55" s="550"/>
      <c r="D55" s="160"/>
      <c r="E55" s="115"/>
      <c r="F55" s="125"/>
      <c r="G55" s="73">
        <f t="shared" si="2"/>
        <v>0</v>
      </c>
      <c r="H55" s="130"/>
    </row>
    <row r="56" spans="1:8" outlineLevel="1" x14ac:dyDescent="0.35">
      <c r="A56" s="237"/>
      <c r="B56" s="550"/>
      <c r="C56" s="550"/>
      <c r="D56" s="160"/>
      <c r="E56" s="115"/>
      <c r="F56" s="125"/>
      <c r="G56" s="73">
        <f t="shared" si="2"/>
        <v>0</v>
      </c>
      <c r="H56" s="130"/>
    </row>
    <row r="57" spans="1:8" outlineLevel="1" x14ac:dyDescent="0.35">
      <c r="A57" s="237"/>
      <c r="B57" s="550"/>
      <c r="C57" s="550"/>
      <c r="D57" s="160"/>
      <c r="E57" s="115"/>
      <c r="F57" s="125"/>
      <c r="G57" s="73">
        <f t="shared" si="2"/>
        <v>0</v>
      </c>
      <c r="H57" s="130"/>
    </row>
    <row r="58" spans="1:8" outlineLevel="1" x14ac:dyDescent="0.35">
      <c r="A58" s="237"/>
      <c r="B58" s="550"/>
      <c r="C58" s="550"/>
      <c r="D58" s="160"/>
      <c r="E58" s="115"/>
      <c r="F58" s="125"/>
      <c r="G58" s="73">
        <f t="shared" si="2"/>
        <v>0</v>
      </c>
      <c r="H58" s="130"/>
    </row>
    <row r="59" spans="1:8" outlineLevel="1" x14ac:dyDescent="0.35">
      <c r="A59" s="237"/>
      <c r="B59" s="550"/>
      <c r="C59" s="550"/>
      <c r="D59" s="160"/>
      <c r="E59" s="115"/>
      <c r="F59" s="125"/>
      <c r="G59" s="73">
        <f t="shared" si="2"/>
        <v>0</v>
      </c>
      <c r="H59" s="130"/>
    </row>
    <row r="60" spans="1:8" outlineLevel="1" x14ac:dyDescent="0.35">
      <c r="A60" s="237"/>
      <c r="B60" s="550"/>
      <c r="C60" s="550"/>
      <c r="D60" s="160"/>
      <c r="E60" s="115"/>
      <c r="F60" s="125"/>
      <c r="G60" s="73">
        <f t="shared" si="2"/>
        <v>0</v>
      </c>
      <c r="H60" s="130"/>
    </row>
    <row r="61" spans="1:8" outlineLevel="1" x14ac:dyDescent="0.35">
      <c r="A61" s="237"/>
      <c r="B61" s="550"/>
      <c r="C61" s="550"/>
      <c r="D61" s="160"/>
      <c r="E61" s="115"/>
      <c r="F61" s="125"/>
      <c r="G61" s="73">
        <f t="shared" si="2"/>
        <v>0</v>
      </c>
      <c r="H61" s="130"/>
    </row>
    <row r="62" spans="1:8" outlineLevel="1" x14ac:dyDescent="0.35">
      <c r="F62" s="39" t="s">
        <v>17</v>
      </c>
      <c r="G62" s="75">
        <f>SUM(G52:G61)</f>
        <v>0</v>
      </c>
    </row>
    <row r="64" spans="1:8" ht="18.5" x14ac:dyDescent="0.35">
      <c r="A64" s="561" t="s">
        <v>113</v>
      </c>
      <c r="B64" s="561"/>
      <c r="C64" s="561"/>
      <c r="D64" s="561"/>
      <c r="E64" s="561"/>
      <c r="F64" s="561"/>
      <c r="G64" s="561"/>
      <c r="H64" s="58"/>
    </row>
    <row r="65" spans="1:8" outlineLevel="1" x14ac:dyDescent="0.35">
      <c r="A65" s="537" t="s">
        <v>116</v>
      </c>
      <c r="B65" s="537"/>
      <c r="C65" s="537"/>
      <c r="D65" s="537"/>
      <c r="E65" s="537"/>
      <c r="F65" s="537"/>
      <c r="G65" s="537"/>
      <c r="H65" s="158"/>
    </row>
    <row r="66" spans="1:8" ht="43.5" outlineLevel="1" x14ac:dyDescent="0.35">
      <c r="A66" s="438" t="s">
        <v>114</v>
      </c>
      <c r="B66" s="457"/>
      <c r="C66" s="439"/>
      <c r="D66" s="154" t="s">
        <v>110</v>
      </c>
      <c r="E66" s="152" t="s">
        <v>112</v>
      </c>
      <c r="F66" s="154" t="s">
        <v>111</v>
      </c>
      <c r="G66" s="154" t="s">
        <v>17</v>
      </c>
      <c r="H66" s="154" t="s">
        <v>122</v>
      </c>
    </row>
    <row r="67" spans="1:8" outlineLevel="1" x14ac:dyDescent="0.35">
      <c r="A67" s="605"/>
      <c r="B67" s="606"/>
      <c r="C67" s="607"/>
      <c r="D67" s="160"/>
      <c r="E67" s="115"/>
      <c r="F67" s="125"/>
      <c r="G67" s="73">
        <f t="shared" ref="G67:G76" si="3">E67*F67</f>
        <v>0</v>
      </c>
      <c r="H67" s="130"/>
    </row>
    <row r="68" spans="1:8" outlineLevel="1" x14ac:dyDescent="0.35">
      <c r="A68" s="605"/>
      <c r="B68" s="606"/>
      <c r="C68" s="607"/>
      <c r="D68" s="160"/>
      <c r="E68" s="115"/>
      <c r="F68" s="125"/>
      <c r="G68" s="73">
        <f t="shared" si="3"/>
        <v>0</v>
      </c>
      <c r="H68" s="130"/>
    </row>
    <row r="69" spans="1:8" outlineLevel="1" x14ac:dyDescent="0.35">
      <c r="A69" s="605"/>
      <c r="B69" s="606"/>
      <c r="C69" s="607"/>
      <c r="D69" s="160"/>
      <c r="E69" s="115"/>
      <c r="F69" s="125"/>
      <c r="G69" s="73">
        <f t="shared" si="3"/>
        <v>0</v>
      </c>
      <c r="H69" s="130"/>
    </row>
    <row r="70" spans="1:8" outlineLevel="1" x14ac:dyDescent="0.35">
      <c r="A70" s="605"/>
      <c r="B70" s="606"/>
      <c r="C70" s="607"/>
      <c r="D70" s="160"/>
      <c r="E70" s="115"/>
      <c r="F70" s="125"/>
      <c r="G70" s="73">
        <f t="shared" si="3"/>
        <v>0</v>
      </c>
      <c r="H70" s="130"/>
    </row>
    <row r="71" spans="1:8" outlineLevel="1" x14ac:dyDescent="0.35">
      <c r="A71" s="605"/>
      <c r="B71" s="606"/>
      <c r="C71" s="607"/>
      <c r="D71" s="160"/>
      <c r="E71" s="115"/>
      <c r="F71" s="125"/>
      <c r="G71" s="73">
        <f t="shared" si="3"/>
        <v>0</v>
      </c>
      <c r="H71" s="130"/>
    </row>
    <row r="72" spans="1:8" outlineLevel="1" x14ac:dyDescent="0.35">
      <c r="A72" s="605"/>
      <c r="B72" s="606"/>
      <c r="C72" s="607"/>
      <c r="D72" s="160"/>
      <c r="E72" s="115"/>
      <c r="F72" s="125"/>
      <c r="G72" s="73">
        <f t="shared" si="3"/>
        <v>0</v>
      </c>
      <c r="H72" s="130"/>
    </row>
    <row r="73" spans="1:8" outlineLevel="1" x14ac:dyDescent="0.35">
      <c r="A73" s="605"/>
      <c r="B73" s="606"/>
      <c r="C73" s="607"/>
      <c r="D73" s="160"/>
      <c r="E73" s="115"/>
      <c r="F73" s="125"/>
      <c r="G73" s="73">
        <f t="shared" si="3"/>
        <v>0</v>
      </c>
      <c r="H73" s="130"/>
    </row>
    <row r="74" spans="1:8" outlineLevel="1" x14ac:dyDescent="0.35">
      <c r="A74" s="605"/>
      <c r="B74" s="606"/>
      <c r="C74" s="607"/>
      <c r="D74" s="160"/>
      <c r="E74" s="115"/>
      <c r="F74" s="125"/>
      <c r="G74" s="73">
        <f t="shared" si="3"/>
        <v>0</v>
      </c>
      <c r="H74" s="130"/>
    </row>
    <row r="75" spans="1:8" outlineLevel="1" x14ac:dyDescent="0.35">
      <c r="A75" s="605"/>
      <c r="B75" s="606"/>
      <c r="C75" s="607"/>
      <c r="D75" s="160"/>
      <c r="E75" s="115"/>
      <c r="F75" s="125"/>
      <c r="G75" s="73">
        <f t="shared" si="3"/>
        <v>0</v>
      </c>
      <c r="H75" s="130"/>
    </row>
    <row r="76" spans="1:8" outlineLevel="1" x14ac:dyDescent="0.35">
      <c r="A76" s="605"/>
      <c r="B76" s="606"/>
      <c r="C76" s="607"/>
      <c r="D76" s="160"/>
      <c r="E76" s="115"/>
      <c r="F76" s="125"/>
      <c r="G76" s="73">
        <f t="shared" si="3"/>
        <v>0</v>
      </c>
      <c r="H76" s="130"/>
    </row>
    <row r="77" spans="1:8" outlineLevel="1" x14ac:dyDescent="0.35">
      <c r="F77" s="39" t="s">
        <v>17</v>
      </c>
      <c r="G77" s="75">
        <f>SUM(G67:G76)</f>
        <v>0</v>
      </c>
    </row>
    <row r="79" spans="1:8" ht="18.5" x14ac:dyDescent="0.35">
      <c r="A79" s="561" t="s">
        <v>117</v>
      </c>
      <c r="B79" s="561"/>
      <c r="C79" s="561"/>
      <c r="D79" s="561"/>
      <c r="E79" s="561"/>
      <c r="F79" s="561"/>
      <c r="G79" s="561"/>
      <c r="H79" s="58"/>
    </row>
    <row r="80" spans="1:8" ht="28" outlineLevel="1" x14ac:dyDescent="0.35">
      <c r="A80" s="419" t="s">
        <v>117</v>
      </c>
      <c r="B80" s="419"/>
      <c r="C80" s="438" t="s">
        <v>121</v>
      </c>
      <c r="D80" s="439"/>
      <c r="E80" s="154" t="s">
        <v>103</v>
      </c>
      <c r="F80" s="152" t="s">
        <v>120</v>
      </c>
      <c r="G80" s="154" t="s">
        <v>17</v>
      </c>
      <c r="H80" s="154" t="s">
        <v>122</v>
      </c>
    </row>
    <row r="81" spans="1:8" outlineLevel="1" x14ac:dyDescent="0.35">
      <c r="A81" s="603"/>
      <c r="B81" s="603"/>
      <c r="C81" s="603"/>
      <c r="D81" s="603"/>
      <c r="E81" s="115"/>
      <c r="F81" s="114"/>
      <c r="G81" s="73">
        <f t="shared" ref="G81:G90" si="4">E81*(F81/$B$7)</f>
        <v>0</v>
      </c>
      <c r="H81" s="130"/>
    </row>
    <row r="82" spans="1:8" outlineLevel="1" x14ac:dyDescent="0.35">
      <c r="A82" s="603"/>
      <c r="B82" s="603"/>
      <c r="C82" s="603"/>
      <c r="D82" s="603"/>
      <c r="E82" s="115"/>
      <c r="F82" s="114"/>
      <c r="G82" s="73">
        <f t="shared" si="4"/>
        <v>0</v>
      </c>
      <c r="H82" s="130"/>
    </row>
    <row r="83" spans="1:8" outlineLevel="1" x14ac:dyDescent="0.35">
      <c r="A83" s="603"/>
      <c r="B83" s="603"/>
      <c r="C83" s="603"/>
      <c r="D83" s="603"/>
      <c r="E83" s="115"/>
      <c r="F83" s="114"/>
      <c r="G83" s="73">
        <f t="shared" si="4"/>
        <v>0</v>
      </c>
      <c r="H83" s="130"/>
    </row>
    <row r="84" spans="1:8" outlineLevel="1" x14ac:dyDescent="0.35">
      <c r="A84" s="603"/>
      <c r="B84" s="603"/>
      <c r="C84" s="603"/>
      <c r="D84" s="603"/>
      <c r="E84" s="115"/>
      <c r="F84" s="114"/>
      <c r="G84" s="73">
        <f t="shared" si="4"/>
        <v>0</v>
      </c>
      <c r="H84" s="130"/>
    </row>
    <row r="85" spans="1:8" outlineLevel="1" x14ac:dyDescent="0.35">
      <c r="A85" s="603"/>
      <c r="B85" s="603"/>
      <c r="C85" s="603"/>
      <c r="D85" s="603"/>
      <c r="E85" s="115"/>
      <c r="F85" s="114"/>
      <c r="G85" s="73">
        <f t="shared" si="4"/>
        <v>0</v>
      </c>
      <c r="H85" s="130"/>
    </row>
    <row r="86" spans="1:8" outlineLevel="1" x14ac:dyDescent="0.35">
      <c r="A86" s="603"/>
      <c r="B86" s="603"/>
      <c r="C86" s="603"/>
      <c r="D86" s="603"/>
      <c r="E86" s="115"/>
      <c r="F86" s="114"/>
      <c r="G86" s="73">
        <f t="shared" si="4"/>
        <v>0</v>
      </c>
      <c r="H86" s="130"/>
    </row>
    <row r="87" spans="1:8" outlineLevel="1" x14ac:dyDescent="0.35">
      <c r="A87" s="603"/>
      <c r="B87" s="603"/>
      <c r="C87" s="603"/>
      <c r="D87" s="603"/>
      <c r="E87" s="115"/>
      <c r="F87" s="114"/>
      <c r="G87" s="73">
        <f t="shared" si="4"/>
        <v>0</v>
      </c>
      <c r="H87" s="130"/>
    </row>
    <row r="88" spans="1:8" outlineLevel="1" x14ac:dyDescent="0.35">
      <c r="A88" s="603"/>
      <c r="B88" s="603"/>
      <c r="C88" s="603"/>
      <c r="D88" s="603"/>
      <c r="E88" s="115"/>
      <c r="F88" s="114"/>
      <c r="G88" s="73">
        <f t="shared" si="4"/>
        <v>0</v>
      </c>
      <c r="H88" s="130"/>
    </row>
    <row r="89" spans="1:8" outlineLevel="1" x14ac:dyDescent="0.35">
      <c r="A89" s="603"/>
      <c r="B89" s="603"/>
      <c r="C89" s="603"/>
      <c r="D89" s="603"/>
      <c r="E89" s="115"/>
      <c r="F89" s="114"/>
      <c r="G89" s="73">
        <f t="shared" si="4"/>
        <v>0</v>
      </c>
      <c r="H89" s="130"/>
    </row>
    <row r="90" spans="1:8" outlineLevel="1" x14ac:dyDescent="0.35">
      <c r="A90" s="603"/>
      <c r="B90" s="603"/>
      <c r="C90" s="603"/>
      <c r="D90" s="603"/>
      <c r="E90" s="115"/>
      <c r="F90" s="114"/>
      <c r="G90" s="73">
        <f t="shared" si="4"/>
        <v>0</v>
      </c>
      <c r="H90" s="130"/>
    </row>
    <row r="91" spans="1:8" outlineLevel="1" x14ac:dyDescent="0.35">
      <c r="F91" s="39" t="s">
        <v>17</v>
      </c>
      <c r="G91" s="75">
        <f>SUM(G81:G90)</f>
        <v>0</v>
      </c>
    </row>
  </sheetData>
  <sheetProtection algorithmName="SHA-512" hashValue="NrAjmWCpz6mS1Q+5/DWAuy1R6clbSUbP0TPeUXKeaYOf17LyXz+vfF9h7rnFul4FZdNC2/zpZCVwPFr3ibVaHw==" saltValue="lS1RtDOUfuydndXCsxRPIg==" spinCount="100000" sheet="1" objects="1" scenarios="1"/>
  <mergeCells count="78">
    <mergeCell ref="A11:G11"/>
    <mergeCell ref="A12:B12"/>
    <mergeCell ref="C12:D12"/>
    <mergeCell ref="B10:G10"/>
    <mergeCell ref="B2:E2"/>
    <mergeCell ref="B5:E5"/>
    <mergeCell ref="B6:E6"/>
    <mergeCell ref="B3:E3"/>
    <mergeCell ref="B51:C51"/>
    <mergeCell ref="B52:C52"/>
    <mergeCell ref="B53:C53"/>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5:G25"/>
    <mergeCell ref="A49:G49"/>
    <mergeCell ref="A50:G50"/>
    <mergeCell ref="A20:B20"/>
    <mergeCell ref="C20:D20"/>
    <mergeCell ref="A21:B21"/>
    <mergeCell ref="C21:D21"/>
    <mergeCell ref="A22:B22"/>
    <mergeCell ref="C22:D22"/>
    <mergeCell ref="A75:C75"/>
    <mergeCell ref="A64:G64"/>
    <mergeCell ref="A65:G65"/>
    <mergeCell ref="A66:C66"/>
    <mergeCell ref="A67:C67"/>
    <mergeCell ref="A68:C68"/>
    <mergeCell ref="A69:C69"/>
    <mergeCell ref="A70:C70"/>
    <mergeCell ref="A71:C71"/>
    <mergeCell ref="A72:C72"/>
    <mergeCell ref="A73:C73"/>
    <mergeCell ref="A74:C74"/>
    <mergeCell ref="A76:C76"/>
    <mergeCell ref="A79:G79"/>
    <mergeCell ref="A80:B80"/>
    <mergeCell ref="C80:D80"/>
    <mergeCell ref="A81:B81"/>
    <mergeCell ref="C81:D81"/>
    <mergeCell ref="A82:B82"/>
    <mergeCell ref="C82:D82"/>
    <mergeCell ref="A83:B83"/>
    <mergeCell ref="C83:D83"/>
    <mergeCell ref="A84:B84"/>
    <mergeCell ref="C84:D84"/>
    <mergeCell ref="A85:B85"/>
    <mergeCell ref="C85:D85"/>
    <mergeCell ref="A86:B86"/>
    <mergeCell ref="C86:D86"/>
    <mergeCell ref="A87:B87"/>
    <mergeCell ref="C87:D87"/>
    <mergeCell ref="A88:B88"/>
    <mergeCell ref="C88:D88"/>
    <mergeCell ref="A89:B89"/>
    <mergeCell ref="C89:D89"/>
    <mergeCell ref="A90:B90"/>
    <mergeCell ref="C90:D90"/>
    <mergeCell ref="B61:C61"/>
    <mergeCell ref="B54:C54"/>
    <mergeCell ref="B55:C55"/>
    <mergeCell ref="B56:C56"/>
    <mergeCell ref="B57:C57"/>
    <mergeCell ref="B58:C58"/>
    <mergeCell ref="B59:C59"/>
    <mergeCell ref="B60:C60"/>
  </mergeCells>
  <pageMargins left="0.5" right="0.5" top="0.5" bottom="0.5" header="0.3" footer="0.3"/>
  <pageSetup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
  <dimension ref="A1:A9"/>
  <sheetViews>
    <sheetView workbookViewId="0">
      <selection activeCell="E13" sqref="E13"/>
    </sheetView>
  </sheetViews>
  <sheetFormatPr defaultColWidth="8.81640625" defaultRowHeight="14.5" x14ac:dyDescent="0.35"/>
  <cols>
    <col min="1" max="1" width="17" style="207" bestFit="1" customWidth="1"/>
    <col min="2" max="16384" width="8.81640625" style="207"/>
  </cols>
  <sheetData>
    <row r="1" spans="1:1" ht="21" x14ac:dyDescent="0.5">
      <c r="A1" s="206" t="s">
        <v>194</v>
      </c>
    </row>
    <row r="3" spans="1:1" ht="15.5" x14ac:dyDescent="0.35">
      <c r="A3" s="208" t="s">
        <v>125</v>
      </c>
    </row>
    <row r="4" spans="1:1" ht="15.5" x14ac:dyDescent="0.35">
      <c r="A4" s="208" t="s">
        <v>249</v>
      </c>
    </row>
    <row r="5" spans="1:1" ht="15.5" x14ac:dyDescent="0.35">
      <c r="A5" s="208" t="s">
        <v>174</v>
      </c>
    </row>
    <row r="8" spans="1:1" ht="15.5" x14ac:dyDescent="0.35">
      <c r="A8" s="208" t="s">
        <v>263</v>
      </c>
    </row>
    <row r="9" spans="1:1" ht="15.5" x14ac:dyDescent="0.35">
      <c r="A9" s="208" t="s">
        <v>264</v>
      </c>
    </row>
  </sheetData>
  <sheetProtection algorithmName="SHA-512" hashValue="e3QuB7HhKDgfsksh68hsbIqfaZ73RqmQtouTIdplQZWAeiP+NtdWNGWJSMS8wndYD5UkrNAhdc6803RbcpnEhA==" saltValue="JXQtb2uv8SCA9gq7ItrgM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59999389629810485"/>
    <outlinePr summaryBelow="0" summaryRight="0"/>
  </sheetPr>
  <dimension ref="A1:H1282"/>
  <sheetViews>
    <sheetView showGridLines="0" zoomScaleNormal="100" workbookViewId="0"/>
  </sheetViews>
  <sheetFormatPr defaultColWidth="8.81640625" defaultRowHeight="14.5" outlineLevelRow="6" x14ac:dyDescent="0.35"/>
  <cols>
    <col min="1" max="1" width="27.7265625" style="19" customWidth="1"/>
    <col min="2" max="4" width="13.7265625" style="19" customWidth="1"/>
    <col min="5" max="7" width="19.54296875" style="19" customWidth="1"/>
    <col min="8" max="16384" width="8.81640625" style="19"/>
  </cols>
  <sheetData>
    <row r="1" spans="1:7" ht="21" x14ac:dyDescent="0.5">
      <c r="A1" s="3" t="s">
        <v>70</v>
      </c>
      <c r="G1" s="201" t="str">
        <f>IF(B7&gt;0,B7," ")</f>
        <v xml:space="preserve"> </v>
      </c>
    </row>
    <row r="2" spans="1:7" ht="16" thickBot="1" x14ac:dyDescent="0.4">
      <c r="A2" s="2" t="s">
        <v>0</v>
      </c>
      <c r="B2" s="489">
        <f>'Budget Detail'!B2</f>
        <v>0</v>
      </c>
      <c r="C2" s="489"/>
      <c r="D2" s="489"/>
      <c r="E2" s="489"/>
    </row>
    <row r="3" spans="1:7" ht="16" thickBot="1" x14ac:dyDescent="0.4">
      <c r="A3" s="2" t="s">
        <v>183</v>
      </c>
      <c r="B3" s="489">
        <f>'Budget Detail'!B3</f>
        <v>0</v>
      </c>
      <c r="C3" s="489"/>
      <c r="D3" s="489"/>
      <c r="E3" s="489"/>
    </row>
    <row r="4" spans="1:7" ht="6" customHeight="1" x14ac:dyDescent="0.35">
      <c r="A4" s="2"/>
      <c r="B4" s="2"/>
      <c r="C4" s="2"/>
      <c r="D4" s="2"/>
      <c r="E4" s="2"/>
      <c r="F4" s="2"/>
      <c r="G4" s="2"/>
    </row>
    <row r="5" spans="1:7" ht="16" thickBot="1" x14ac:dyDescent="0.4">
      <c r="A5" s="2" t="s">
        <v>262</v>
      </c>
      <c r="B5" s="489">
        <f>'Budget Detail'!B5</f>
        <v>0</v>
      </c>
      <c r="C5" s="489"/>
      <c r="D5" s="489"/>
      <c r="E5" s="489"/>
    </row>
    <row r="6" spans="1:7" ht="16" thickBot="1" x14ac:dyDescent="0.4">
      <c r="A6" s="2" t="s">
        <v>46</v>
      </c>
      <c r="B6" s="490">
        <f>'Budget Detail'!B3</f>
        <v>0</v>
      </c>
      <c r="C6" s="490"/>
      <c r="D6" s="490"/>
      <c r="E6" s="490"/>
    </row>
    <row r="7" spans="1:7" ht="16" thickBot="1" x14ac:dyDescent="0.4">
      <c r="A7" s="2" t="s">
        <v>67</v>
      </c>
      <c r="B7" s="490">
        <f>'Budget Detail'!B7</f>
        <v>0</v>
      </c>
      <c r="C7" s="490"/>
      <c r="D7" s="490"/>
      <c r="E7" s="490"/>
    </row>
    <row r="8" spans="1:7" ht="16" thickBot="1" x14ac:dyDescent="0.4">
      <c r="A8" s="2" t="s">
        <v>1</v>
      </c>
      <c r="B8" s="489">
        <f>'Budget Detail'!B8</f>
        <v>0</v>
      </c>
      <c r="C8" s="489"/>
      <c r="D8" s="489"/>
      <c r="E8" s="489"/>
    </row>
    <row r="9" spans="1:7" ht="16" thickBot="1" x14ac:dyDescent="0.4">
      <c r="A9" s="2" t="s">
        <v>82</v>
      </c>
      <c r="B9" s="133">
        <f>'Budget Detail'!B9</f>
        <v>12</v>
      </c>
      <c r="C9" s="17"/>
      <c r="D9" s="17"/>
      <c r="E9" s="23"/>
    </row>
    <row r="10" spans="1:7" ht="16" thickBot="1" x14ac:dyDescent="0.4">
      <c r="A10" s="2" t="s">
        <v>61</v>
      </c>
      <c r="B10" s="490">
        <f>'Budget Detail'!B10</f>
        <v>0</v>
      </c>
      <c r="C10" s="490"/>
      <c r="D10" s="490"/>
      <c r="E10" s="490"/>
    </row>
    <row r="11" spans="1:7" ht="16" thickBot="1" x14ac:dyDescent="0.4">
      <c r="A11" s="2" t="s">
        <v>60</v>
      </c>
      <c r="B11" s="64">
        <f>'Budget Detail'!B11</f>
        <v>0</v>
      </c>
      <c r="C11" s="24"/>
      <c r="D11" s="17"/>
      <c r="E11" s="23"/>
    </row>
    <row r="12" spans="1:7" ht="16" thickBot="1" x14ac:dyDescent="0.4">
      <c r="A12" s="18" t="s">
        <v>167</v>
      </c>
      <c r="B12" s="72" t="e">
        <f>'Budget Detail'!B12</f>
        <v>#DIV/0!</v>
      </c>
      <c r="C12" s="25"/>
      <c r="D12" s="25"/>
      <c r="E12" s="23"/>
    </row>
    <row r="13" spans="1:7" ht="15" thickBot="1" x14ac:dyDescent="0.4">
      <c r="A13" s="1"/>
    </row>
    <row r="14" spans="1:7" ht="21" x14ac:dyDescent="0.35">
      <c r="A14" s="1"/>
      <c r="B14" s="492" t="s">
        <v>10</v>
      </c>
      <c r="C14" s="493"/>
      <c r="D14" s="493"/>
      <c r="E14" s="494"/>
    </row>
    <row r="15" spans="1:7" ht="19" thickBot="1" x14ac:dyDescent="0.5">
      <c r="A15" s="1"/>
      <c r="B15" s="523" t="s">
        <v>12</v>
      </c>
      <c r="C15" s="524"/>
      <c r="D15" s="524"/>
      <c r="E15" s="103" t="s">
        <v>11</v>
      </c>
      <c r="F15" s="149" t="s">
        <v>92</v>
      </c>
    </row>
    <row r="16" spans="1:7" ht="18.5" x14ac:dyDescent="0.45">
      <c r="A16" s="1"/>
      <c r="B16" s="517" t="s">
        <v>2</v>
      </c>
      <c r="C16" s="518"/>
      <c r="D16" s="519"/>
      <c r="E16" s="144">
        <f>B32</f>
        <v>0</v>
      </c>
      <c r="F16" s="150">
        <f>E16-'Budget Detail'!E19</f>
        <v>0</v>
      </c>
    </row>
    <row r="17" spans="1:7" ht="18.5" x14ac:dyDescent="0.45">
      <c r="A17" s="1"/>
      <c r="B17" s="520" t="s">
        <v>3</v>
      </c>
      <c r="C17" s="521"/>
      <c r="D17" s="522"/>
      <c r="E17" s="145">
        <f>B512</f>
        <v>0</v>
      </c>
      <c r="F17" s="150">
        <f>E17-'Budget Detail'!E20</f>
        <v>0</v>
      </c>
    </row>
    <row r="18" spans="1:7" ht="18.5" x14ac:dyDescent="0.45">
      <c r="A18" s="1"/>
      <c r="B18" s="520" t="s">
        <v>4</v>
      </c>
      <c r="C18" s="521"/>
      <c r="D18" s="522"/>
      <c r="E18" s="145">
        <f>B530</f>
        <v>0</v>
      </c>
      <c r="F18" s="150">
        <f>E18-'Budget Detail'!E21</f>
        <v>0</v>
      </c>
    </row>
    <row r="19" spans="1:7" ht="18.5" x14ac:dyDescent="0.45">
      <c r="A19" s="1"/>
      <c r="B19" s="520" t="s">
        <v>5</v>
      </c>
      <c r="C19" s="521"/>
      <c r="D19" s="522"/>
      <c r="E19" s="145">
        <f>B559</f>
        <v>0</v>
      </c>
      <c r="F19" s="150">
        <f>E19-'Budget Detail'!E22</f>
        <v>0</v>
      </c>
    </row>
    <row r="20" spans="1:7" ht="18.5" x14ac:dyDescent="0.45">
      <c r="A20" s="1"/>
      <c r="B20" s="520" t="s">
        <v>6</v>
      </c>
      <c r="C20" s="521"/>
      <c r="D20" s="522"/>
      <c r="E20" s="145">
        <f>B624</f>
        <v>0</v>
      </c>
      <c r="F20" s="150">
        <f>E20-'Budget Detail'!E23</f>
        <v>0</v>
      </c>
    </row>
    <row r="21" spans="1:7" ht="18.5" x14ac:dyDescent="0.45">
      <c r="A21" s="1"/>
      <c r="B21" s="520" t="s">
        <v>13</v>
      </c>
      <c r="C21" s="521"/>
      <c r="D21" s="522"/>
      <c r="E21" s="145">
        <f>B699</f>
        <v>0</v>
      </c>
      <c r="F21" s="150">
        <f>E21-'Budget Detail'!E24</f>
        <v>0</v>
      </c>
    </row>
    <row r="22" spans="1:7" ht="18.5" x14ac:dyDescent="0.45">
      <c r="A22" s="1"/>
      <c r="B22" s="520" t="s">
        <v>7</v>
      </c>
      <c r="C22" s="521"/>
      <c r="D22" s="522"/>
      <c r="E22" s="145">
        <f>B784</f>
        <v>0</v>
      </c>
      <c r="F22" s="150">
        <f>E22-'Budget Detail'!E25</f>
        <v>0</v>
      </c>
    </row>
    <row r="23" spans="1:7" ht="18.5" x14ac:dyDescent="0.45">
      <c r="A23" s="1"/>
      <c r="B23" s="520" t="s">
        <v>15</v>
      </c>
      <c r="C23" s="521"/>
      <c r="D23" s="522"/>
      <c r="E23" s="145">
        <f>B822</f>
        <v>0</v>
      </c>
      <c r="F23" s="150">
        <f>E23-'Budget Detail'!E26</f>
        <v>0</v>
      </c>
    </row>
    <row r="24" spans="1:7" ht="17" x14ac:dyDescent="0.4">
      <c r="A24" s="1"/>
      <c r="B24" s="471" t="s">
        <v>99</v>
      </c>
      <c r="C24" s="472"/>
      <c r="D24" s="308">
        <f>B825</f>
        <v>0</v>
      </c>
      <c r="E24" s="104"/>
      <c r="F24" s="150">
        <f>D24-'Budget Detail'!D27</f>
        <v>0</v>
      </c>
    </row>
    <row r="25" spans="1:7" ht="17.5" thickBot="1" x14ac:dyDescent="0.45">
      <c r="A25" s="1"/>
      <c r="B25" s="473" t="s">
        <v>143</v>
      </c>
      <c r="C25" s="474"/>
      <c r="D25" s="309">
        <f>B1101</f>
        <v>0</v>
      </c>
      <c r="E25" s="105"/>
      <c r="F25" s="150">
        <f>D25-'Budget Detail'!D28</f>
        <v>0</v>
      </c>
    </row>
    <row r="26" spans="1:7" ht="18.5" x14ac:dyDescent="0.45">
      <c r="A26" s="1"/>
      <c r="B26" s="397" t="s">
        <v>148</v>
      </c>
      <c r="C26" s="398"/>
      <c r="D26" s="529"/>
      <c r="E26" s="146">
        <f>SUM(D16:D23)</f>
        <v>0</v>
      </c>
      <c r="F26" s="150">
        <f>E26-'Budget Detail'!E29</f>
        <v>0</v>
      </c>
    </row>
    <row r="27" spans="1:7" ht="19" thickBot="1" x14ac:dyDescent="0.5">
      <c r="A27" s="1"/>
      <c r="B27" s="526" t="s">
        <v>14</v>
      </c>
      <c r="C27" s="527"/>
      <c r="D27" s="528"/>
      <c r="E27" s="147">
        <f>B1271</f>
        <v>0</v>
      </c>
      <c r="F27" s="150">
        <f>E27-'Budget Detail'!E30</f>
        <v>0</v>
      </c>
    </row>
    <row r="28" spans="1:7" ht="19" thickBot="1" x14ac:dyDescent="0.5">
      <c r="A28" s="1"/>
      <c r="B28" s="389" t="s">
        <v>16</v>
      </c>
      <c r="C28" s="390"/>
      <c r="D28" s="525"/>
      <c r="E28" s="148">
        <f>SUM(E26:E27)</f>
        <v>0</v>
      </c>
      <c r="F28" s="150">
        <f>E28-'Budget Detail'!E31</f>
        <v>0</v>
      </c>
    </row>
    <row r="29" spans="1:7" x14ac:dyDescent="0.35">
      <c r="A29" s="1"/>
    </row>
    <row r="30" spans="1:7" ht="15" thickBot="1" x14ac:dyDescent="0.4">
      <c r="A30" s="132"/>
      <c r="B30" s="52"/>
      <c r="C30" s="52"/>
      <c r="D30" s="52"/>
      <c r="E30" s="52"/>
      <c r="F30" s="52"/>
      <c r="G30" s="52"/>
    </row>
    <row r="31" spans="1:7" ht="69.650000000000006" customHeight="1" thickBot="1" x14ac:dyDescent="0.4">
      <c r="A31" s="91" t="s">
        <v>2</v>
      </c>
      <c r="B31" s="423" t="s">
        <v>170</v>
      </c>
      <c r="C31" s="424"/>
      <c r="D31" s="424"/>
      <c r="E31" s="424"/>
      <c r="F31" s="424"/>
      <c r="G31" s="425"/>
    </row>
    <row r="32" spans="1:7" ht="24" thickBot="1" x14ac:dyDescent="0.6">
      <c r="A32" s="16" t="s">
        <v>39</v>
      </c>
      <c r="B32" s="466">
        <f>B35+B43+B51+B59+B67+B75+B83+B91+B99+B107+B115+B123+B131+B139+B147+B155+B163+B171+B179+B187+B195+B203+B211+B219+B227+B237+B245+B253+B261+B269+B277+B285+B293+B301+B309+B317+B325+B333+B341+B349+B357+B365+B373+B381+B389+B397+B405+B413+B421+B429+B437+B445+B453+B461+B469</f>
        <v>0</v>
      </c>
      <c r="C32" s="467"/>
    </row>
    <row r="33" spans="1:7" outlineLevel="1" collapsed="1" x14ac:dyDescent="0.35"/>
    <row r="34" spans="1:7" ht="18.5" outlineLevel="1" x14ac:dyDescent="0.45">
      <c r="A34" s="514" t="s">
        <v>136</v>
      </c>
      <c r="B34" s="514"/>
      <c r="C34" s="514"/>
      <c r="D34" s="514"/>
      <c r="E34" s="514"/>
      <c r="F34" s="514"/>
      <c r="G34" s="514"/>
    </row>
    <row r="35" spans="1:7" ht="15.5" outlineLevel="1" x14ac:dyDescent="0.35">
      <c r="A35" s="306" t="str">
        <f>'Budget Detail'!A37</f>
        <v>Program Director</v>
      </c>
      <c r="B35" s="73">
        <f>'Budget Detail'!G37</f>
        <v>0</v>
      </c>
    </row>
    <row r="36" spans="1:7" outlineLevel="1" x14ac:dyDescent="0.35">
      <c r="A36" s="465" t="s">
        <v>23</v>
      </c>
      <c r="B36" s="495"/>
      <c r="C36" s="465"/>
      <c r="D36" s="465"/>
      <c r="E36" s="465"/>
      <c r="F36" s="465"/>
      <c r="G36" s="465"/>
    </row>
    <row r="37" spans="1:7" ht="14.5" customHeight="1" outlineLevel="1" x14ac:dyDescent="0.35">
      <c r="A37" s="465"/>
      <c r="B37" s="465"/>
      <c r="C37" s="465"/>
      <c r="D37" s="465"/>
      <c r="E37" s="465"/>
      <c r="F37" s="465"/>
      <c r="G37" s="465"/>
    </row>
    <row r="38" spans="1:7" ht="14.5" customHeight="1" outlineLevel="1" x14ac:dyDescent="0.35">
      <c r="A38" s="465"/>
      <c r="B38" s="465"/>
      <c r="C38" s="465"/>
      <c r="D38" s="465"/>
      <c r="E38" s="465"/>
      <c r="F38" s="465"/>
      <c r="G38" s="465"/>
    </row>
    <row r="39" spans="1:7" ht="14.5" customHeight="1" outlineLevel="1" x14ac:dyDescent="0.35">
      <c r="A39" s="465"/>
      <c r="B39" s="465"/>
      <c r="C39" s="465"/>
      <c r="D39" s="465"/>
      <c r="E39" s="465"/>
      <c r="F39" s="465"/>
      <c r="G39" s="465"/>
    </row>
    <row r="40" spans="1:7" ht="14.5" customHeight="1" outlineLevel="1" x14ac:dyDescent="0.35">
      <c r="A40" s="465"/>
      <c r="B40" s="465"/>
      <c r="C40" s="465"/>
      <c r="D40" s="465"/>
      <c r="E40" s="465"/>
      <c r="F40" s="465"/>
      <c r="G40" s="465"/>
    </row>
    <row r="41" spans="1:7" ht="14.5" customHeight="1" outlineLevel="1" x14ac:dyDescent="0.35">
      <c r="A41" s="465"/>
      <c r="B41" s="465"/>
      <c r="C41" s="465"/>
      <c r="D41" s="465"/>
      <c r="E41" s="465"/>
      <c r="F41" s="465"/>
      <c r="G41" s="465"/>
    </row>
    <row r="42" spans="1:7" ht="14.5" customHeight="1" outlineLevel="1" x14ac:dyDescent="0.35">
      <c r="A42" s="465"/>
      <c r="B42" s="465"/>
      <c r="C42" s="465"/>
      <c r="D42" s="465"/>
      <c r="E42" s="465"/>
      <c r="F42" s="465"/>
      <c r="G42" s="465"/>
    </row>
    <row r="43" spans="1:7" s="46" customFormat="1" ht="14.5" customHeight="1" outlineLevel="1" x14ac:dyDescent="0.35">
      <c r="A43" s="77" t="str">
        <f>'Budget Detail'!A38</f>
        <v>Assistant Program Director</v>
      </c>
      <c r="B43" s="73">
        <f>'Budget Detail'!G38</f>
        <v>0</v>
      </c>
      <c r="C43" s="33"/>
      <c r="D43" s="33"/>
      <c r="E43" s="33"/>
      <c r="F43" s="33"/>
      <c r="G43" s="33"/>
    </row>
    <row r="44" spans="1:7" s="46" customFormat="1" ht="14.5" customHeight="1" outlineLevel="1" x14ac:dyDescent="0.35">
      <c r="A44" s="465" t="s">
        <v>23</v>
      </c>
      <c r="B44" s="495"/>
      <c r="C44" s="465"/>
      <c r="D44" s="465"/>
      <c r="E44" s="465"/>
      <c r="F44" s="465"/>
      <c r="G44" s="465"/>
    </row>
    <row r="45" spans="1:7" s="46" customFormat="1" ht="14.5" customHeight="1" outlineLevel="1" x14ac:dyDescent="0.35">
      <c r="A45" s="465"/>
      <c r="B45" s="465"/>
      <c r="C45" s="465"/>
      <c r="D45" s="465"/>
      <c r="E45" s="465"/>
      <c r="F45" s="465"/>
      <c r="G45" s="465"/>
    </row>
    <row r="46" spans="1:7" s="46" customFormat="1" ht="14.5" customHeight="1" outlineLevel="1" x14ac:dyDescent="0.35">
      <c r="A46" s="465"/>
      <c r="B46" s="465"/>
      <c r="C46" s="465"/>
      <c r="D46" s="465"/>
      <c r="E46" s="465"/>
      <c r="F46" s="465"/>
      <c r="G46" s="465"/>
    </row>
    <row r="47" spans="1:7" s="46" customFormat="1" ht="14.5" customHeight="1" outlineLevel="1" x14ac:dyDescent="0.35">
      <c r="A47" s="465"/>
      <c r="B47" s="465"/>
      <c r="C47" s="465"/>
      <c r="D47" s="465"/>
      <c r="E47" s="465"/>
      <c r="F47" s="465"/>
      <c r="G47" s="465"/>
    </row>
    <row r="48" spans="1:7" s="46" customFormat="1" ht="14.5" customHeight="1" outlineLevel="1" x14ac:dyDescent="0.35">
      <c r="A48" s="465"/>
      <c r="B48" s="465"/>
      <c r="C48" s="465"/>
      <c r="D48" s="465"/>
      <c r="E48" s="465"/>
      <c r="F48" s="465"/>
      <c r="G48" s="465"/>
    </row>
    <row r="49" spans="1:7" s="46" customFormat="1" ht="14.5" customHeight="1" outlineLevel="1" x14ac:dyDescent="0.35">
      <c r="A49" s="465"/>
      <c r="B49" s="465"/>
      <c r="C49" s="465"/>
      <c r="D49" s="465"/>
      <c r="E49" s="465"/>
      <c r="F49" s="465"/>
      <c r="G49" s="465"/>
    </row>
    <row r="50" spans="1:7" s="46" customFormat="1" ht="14.5" customHeight="1" outlineLevel="1" x14ac:dyDescent="0.35">
      <c r="A50" s="465"/>
      <c r="B50" s="465"/>
      <c r="C50" s="465"/>
      <c r="D50" s="465"/>
      <c r="E50" s="465"/>
      <c r="F50" s="465"/>
      <c r="G50" s="465"/>
    </row>
    <row r="51" spans="1:7" s="46" customFormat="1" ht="14.5" customHeight="1" outlineLevel="1" x14ac:dyDescent="0.35">
      <c r="A51" s="77" t="str">
        <f>'Budget Detail'!A39</f>
        <v>Lead Clinician</v>
      </c>
      <c r="B51" s="73">
        <f>'Budget Detail'!G39</f>
        <v>0</v>
      </c>
      <c r="C51" s="33"/>
      <c r="D51" s="33"/>
      <c r="E51" s="33"/>
      <c r="F51" s="33"/>
      <c r="G51" s="33"/>
    </row>
    <row r="52" spans="1:7" s="46" customFormat="1" ht="14.5" customHeight="1" outlineLevel="1" x14ac:dyDescent="0.35">
      <c r="A52" s="465" t="s">
        <v>23</v>
      </c>
      <c r="B52" s="495"/>
      <c r="C52" s="465"/>
      <c r="D52" s="465"/>
      <c r="E52" s="465"/>
      <c r="F52" s="465"/>
      <c r="G52" s="465"/>
    </row>
    <row r="53" spans="1:7" s="46" customFormat="1" ht="14.5" customHeight="1" outlineLevel="1" x14ac:dyDescent="0.35">
      <c r="A53" s="465"/>
      <c r="B53" s="465"/>
      <c r="C53" s="465"/>
      <c r="D53" s="465"/>
      <c r="E53" s="465"/>
      <c r="F53" s="465"/>
      <c r="G53" s="465"/>
    </row>
    <row r="54" spans="1:7" s="46" customFormat="1" ht="14.5" customHeight="1" outlineLevel="1" x14ac:dyDescent="0.35">
      <c r="A54" s="465"/>
      <c r="B54" s="465"/>
      <c r="C54" s="465"/>
      <c r="D54" s="465"/>
      <c r="E54" s="465"/>
      <c r="F54" s="465"/>
      <c r="G54" s="465"/>
    </row>
    <row r="55" spans="1:7" s="46" customFormat="1" ht="14.5" customHeight="1" outlineLevel="1" x14ac:dyDescent="0.35">
      <c r="A55" s="465"/>
      <c r="B55" s="465"/>
      <c r="C55" s="465"/>
      <c r="D55" s="465"/>
      <c r="E55" s="465"/>
      <c r="F55" s="465"/>
      <c r="G55" s="465"/>
    </row>
    <row r="56" spans="1:7" s="46" customFormat="1" ht="14.5" customHeight="1" outlineLevel="1" x14ac:dyDescent="0.35">
      <c r="A56" s="465"/>
      <c r="B56" s="465"/>
      <c r="C56" s="465"/>
      <c r="D56" s="465"/>
      <c r="E56" s="465"/>
      <c r="F56" s="465"/>
      <c r="G56" s="465"/>
    </row>
    <row r="57" spans="1:7" s="46" customFormat="1" outlineLevel="1" x14ac:dyDescent="0.35">
      <c r="A57" s="465"/>
      <c r="B57" s="465"/>
      <c r="C57" s="465"/>
      <c r="D57" s="465"/>
      <c r="E57" s="465"/>
      <c r="F57" s="465"/>
      <c r="G57" s="465"/>
    </row>
    <row r="58" spans="1:7" s="46" customFormat="1" outlineLevel="1" x14ac:dyDescent="0.35">
      <c r="A58" s="465"/>
      <c r="B58" s="465"/>
      <c r="C58" s="465"/>
      <c r="D58" s="465"/>
      <c r="E58" s="465"/>
      <c r="F58" s="465"/>
      <c r="G58" s="465"/>
    </row>
    <row r="59" spans="1:7" s="46" customFormat="1" ht="15.5" outlineLevel="1" x14ac:dyDescent="0.35">
      <c r="A59" s="77">
        <f>'Budget Detail'!A40</f>
        <v>0</v>
      </c>
      <c r="B59" s="73">
        <f>'Budget Detail'!G40</f>
        <v>0</v>
      </c>
      <c r="C59" s="30"/>
      <c r="E59" s="32"/>
      <c r="F59" s="32"/>
      <c r="G59" s="28"/>
    </row>
    <row r="60" spans="1:7" s="46" customFormat="1" outlineLevel="1" x14ac:dyDescent="0.35">
      <c r="A60" s="465" t="s">
        <v>23</v>
      </c>
      <c r="B60" s="495"/>
      <c r="C60" s="465"/>
      <c r="D60" s="465"/>
      <c r="E60" s="465"/>
      <c r="F60" s="465"/>
      <c r="G60" s="465"/>
    </row>
    <row r="61" spans="1:7" s="46" customFormat="1" outlineLevel="1" x14ac:dyDescent="0.35">
      <c r="A61" s="465"/>
      <c r="B61" s="465"/>
      <c r="C61" s="465"/>
      <c r="D61" s="465"/>
      <c r="E61" s="465"/>
      <c r="F61" s="465"/>
      <c r="G61" s="465"/>
    </row>
    <row r="62" spans="1:7" s="46" customFormat="1" outlineLevel="1" x14ac:dyDescent="0.35">
      <c r="A62" s="465"/>
      <c r="B62" s="465"/>
      <c r="C62" s="465"/>
      <c r="D62" s="465"/>
      <c r="E62" s="465"/>
      <c r="F62" s="465"/>
      <c r="G62" s="465"/>
    </row>
    <row r="63" spans="1:7" s="46" customFormat="1" outlineLevel="1" x14ac:dyDescent="0.35">
      <c r="A63" s="465"/>
      <c r="B63" s="465"/>
      <c r="C63" s="465"/>
      <c r="D63" s="465"/>
      <c r="E63" s="465"/>
      <c r="F63" s="465"/>
      <c r="G63" s="465"/>
    </row>
    <row r="64" spans="1:7" s="46" customFormat="1" outlineLevel="1" x14ac:dyDescent="0.35">
      <c r="A64" s="465"/>
      <c r="B64" s="465"/>
      <c r="C64" s="465"/>
      <c r="D64" s="465"/>
      <c r="E64" s="465"/>
      <c r="F64" s="465"/>
      <c r="G64" s="465"/>
    </row>
    <row r="65" spans="1:7" s="46" customFormat="1" outlineLevel="1" x14ac:dyDescent="0.35">
      <c r="A65" s="465"/>
      <c r="B65" s="465"/>
      <c r="C65" s="465"/>
      <c r="D65" s="465"/>
      <c r="E65" s="465"/>
      <c r="F65" s="465"/>
      <c r="G65" s="465"/>
    </row>
    <row r="66" spans="1:7" s="46" customFormat="1" outlineLevel="1" x14ac:dyDescent="0.35">
      <c r="A66" s="465"/>
      <c r="B66" s="465"/>
      <c r="C66" s="465"/>
      <c r="D66" s="465"/>
      <c r="E66" s="465"/>
      <c r="F66" s="465"/>
      <c r="G66" s="465"/>
    </row>
    <row r="67" spans="1:7" s="46" customFormat="1" ht="15.5" outlineLevel="1" x14ac:dyDescent="0.35">
      <c r="A67" s="77">
        <f>'Budget Detail'!A41</f>
        <v>0</v>
      </c>
      <c r="B67" s="73">
        <f>'Budget Detail'!G41</f>
        <v>0</v>
      </c>
    </row>
    <row r="68" spans="1:7" s="46" customFormat="1" outlineLevel="1" x14ac:dyDescent="0.35">
      <c r="A68" s="465" t="s">
        <v>23</v>
      </c>
      <c r="B68" s="495"/>
      <c r="C68" s="465"/>
      <c r="D68" s="465"/>
      <c r="E68" s="465"/>
      <c r="F68" s="465"/>
      <c r="G68" s="465"/>
    </row>
    <row r="69" spans="1:7" s="46" customFormat="1" outlineLevel="1" x14ac:dyDescent="0.35">
      <c r="A69" s="465"/>
      <c r="B69" s="465"/>
      <c r="C69" s="465"/>
      <c r="D69" s="465"/>
      <c r="E69" s="465"/>
      <c r="F69" s="465"/>
      <c r="G69" s="465"/>
    </row>
    <row r="70" spans="1:7" s="46" customFormat="1" outlineLevel="1" x14ac:dyDescent="0.35">
      <c r="A70" s="465"/>
      <c r="B70" s="465"/>
      <c r="C70" s="465"/>
      <c r="D70" s="465"/>
      <c r="E70" s="465"/>
      <c r="F70" s="465"/>
      <c r="G70" s="465"/>
    </row>
    <row r="71" spans="1:7" s="46" customFormat="1" outlineLevel="1" x14ac:dyDescent="0.35">
      <c r="A71" s="465"/>
      <c r="B71" s="465"/>
      <c r="C71" s="465"/>
      <c r="D71" s="465"/>
      <c r="E71" s="465"/>
      <c r="F71" s="465"/>
      <c r="G71" s="465"/>
    </row>
    <row r="72" spans="1:7" s="46" customFormat="1" outlineLevel="1" x14ac:dyDescent="0.35">
      <c r="A72" s="465"/>
      <c r="B72" s="465"/>
      <c r="C72" s="465"/>
      <c r="D72" s="465"/>
      <c r="E72" s="465"/>
      <c r="F72" s="465"/>
      <c r="G72" s="465"/>
    </row>
    <row r="73" spans="1:7" s="46" customFormat="1" outlineLevel="1" x14ac:dyDescent="0.35">
      <c r="A73" s="465"/>
      <c r="B73" s="465"/>
      <c r="C73" s="465"/>
      <c r="D73" s="465"/>
      <c r="E73" s="465"/>
      <c r="F73" s="465"/>
      <c r="G73" s="465"/>
    </row>
    <row r="74" spans="1:7" s="46" customFormat="1" outlineLevel="1" x14ac:dyDescent="0.35">
      <c r="A74" s="465"/>
      <c r="B74" s="465"/>
      <c r="C74" s="465"/>
      <c r="D74" s="465"/>
      <c r="E74" s="465"/>
      <c r="F74" s="465"/>
      <c r="G74" s="465"/>
    </row>
    <row r="75" spans="1:7" s="46" customFormat="1" ht="14.5" customHeight="1" outlineLevel="2" x14ac:dyDescent="0.35">
      <c r="A75" s="77">
        <f>'Budget Detail'!A42</f>
        <v>0</v>
      </c>
      <c r="B75" s="73">
        <f>'Budget Detail'!G42</f>
        <v>0</v>
      </c>
      <c r="C75" s="33"/>
      <c r="D75" s="33"/>
      <c r="E75" s="33"/>
      <c r="F75" s="33"/>
      <c r="G75" s="33"/>
    </row>
    <row r="76" spans="1:7" s="46" customFormat="1" ht="14.5" customHeight="1" outlineLevel="2" x14ac:dyDescent="0.35">
      <c r="A76" s="465" t="s">
        <v>23</v>
      </c>
      <c r="B76" s="495"/>
      <c r="C76" s="465"/>
      <c r="D76" s="465"/>
      <c r="E76" s="465"/>
      <c r="F76" s="465"/>
      <c r="G76" s="465"/>
    </row>
    <row r="77" spans="1:7" s="46" customFormat="1" ht="14.5" customHeight="1" outlineLevel="2" x14ac:dyDescent="0.35">
      <c r="A77" s="465"/>
      <c r="B77" s="465"/>
      <c r="C77" s="465"/>
      <c r="D77" s="465"/>
      <c r="E77" s="465"/>
      <c r="F77" s="465"/>
      <c r="G77" s="465"/>
    </row>
    <row r="78" spans="1:7" s="46" customFormat="1" ht="14.5" customHeight="1" outlineLevel="2" x14ac:dyDescent="0.35">
      <c r="A78" s="465"/>
      <c r="B78" s="465"/>
      <c r="C78" s="465"/>
      <c r="D78" s="465"/>
      <c r="E78" s="465"/>
      <c r="F78" s="465"/>
      <c r="G78" s="465"/>
    </row>
    <row r="79" spans="1:7" s="46" customFormat="1" ht="14.5" customHeight="1" outlineLevel="2" x14ac:dyDescent="0.35">
      <c r="A79" s="465"/>
      <c r="B79" s="465"/>
      <c r="C79" s="465"/>
      <c r="D79" s="465"/>
      <c r="E79" s="465"/>
      <c r="F79" s="465"/>
      <c r="G79" s="465"/>
    </row>
    <row r="80" spans="1:7" s="46" customFormat="1" ht="14.5" customHeight="1" outlineLevel="2" x14ac:dyDescent="0.35">
      <c r="A80" s="465"/>
      <c r="B80" s="465"/>
      <c r="C80" s="465"/>
      <c r="D80" s="465"/>
      <c r="E80" s="465"/>
      <c r="F80" s="465"/>
      <c r="G80" s="465"/>
    </row>
    <row r="81" spans="1:7" s="46" customFormat="1" ht="14.5" customHeight="1" outlineLevel="2" x14ac:dyDescent="0.35">
      <c r="A81" s="465"/>
      <c r="B81" s="465"/>
      <c r="C81" s="465"/>
      <c r="D81" s="465"/>
      <c r="E81" s="465"/>
      <c r="F81" s="465"/>
      <c r="G81" s="465"/>
    </row>
    <row r="82" spans="1:7" s="46" customFormat="1" ht="14.5" customHeight="1" outlineLevel="2" x14ac:dyDescent="0.35">
      <c r="A82" s="465"/>
      <c r="B82" s="465"/>
      <c r="C82" s="465"/>
      <c r="D82" s="465"/>
      <c r="E82" s="465"/>
      <c r="F82" s="465"/>
      <c r="G82" s="465"/>
    </row>
    <row r="83" spans="1:7" s="46" customFormat="1" ht="14.5" customHeight="1" outlineLevel="2" x14ac:dyDescent="0.35">
      <c r="A83" s="77">
        <f>'Budget Detail'!A43</f>
        <v>0</v>
      </c>
      <c r="B83" s="73">
        <f>'Budget Detail'!G43</f>
        <v>0</v>
      </c>
      <c r="C83" s="33"/>
      <c r="D83" s="33"/>
      <c r="E83" s="33"/>
      <c r="F83" s="33"/>
      <c r="G83" s="33"/>
    </row>
    <row r="84" spans="1:7" s="46" customFormat="1" ht="14.5" customHeight="1" outlineLevel="2" x14ac:dyDescent="0.35">
      <c r="A84" s="465" t="s">
        <v>23</v>
      </c>
      <c r="B84" s="495"/>
      <c r="C84" s="465"/>
      <c r="D84" s="465"/>
      <c r="E84" s="465"/>
      <c r="F84" s="465"/>
      <c r="G84" s="465"/>
    </row>
    <row r="85" spans="1:7" s="46" customFormat="1" ht="14.5" customHeight="1" outlineLevel="2" x14ac:dyDescent="0.35">
      <c r="A85" s="465"/>
      <c r="B85" s="465"/>
      <c r="C85" s="465"/>
      <c r="D85" s="465"/>
      <c r="E85" s="465"/>
      <c r="F85" s="465"/>
      <c r="G85" s="465"/>
    </row>
    <row r="86" spans="1:7" s="46" customFormat="1" ht="14.5" customHeight="1" outlineLevel="2" x14ac:dyDescent="0.35">
      <c r="A86" s="465"/>
      <c r="B86" s="465"/>
      <c r="C86" s="465"/>
      <c r="D86" s="465"/>
      <c r="E86" s="465"/>
      <c r="F86" s="465"/>
      <c r="G86" s="465"/>
    </row>
    <row r="87" spans="1:7" s="46" customFormat="1" ht="14.5" customHeight="1" outlineLevel="2" x14ac:dyDescent="0.35">
      <c r="A87" s="465"/>
      <c r="B87" s="465"/>
      <c r="C87" s="465"/>
      <c r="D87" s="465"/>
      <c r="E87" s="465"/>
      <c r="F87" s="465"/>
      <c r="G87" s="465"/>
    </row>
    <row r="88" spans="1:7" s="46" customFormat="1" ht="14.5" customHeight="1" outlineLevel="2" x14ac:dyDescent="0.35">
      <c r="A88" s="465"/>
      <c r="B88" s="465"/>
      <c r="C88" s="465"/>
      <c r="D88" s="465"/>
      <c r="E88" s="465"/>
      <c r="F88" s="465"/>
      <c r="G88" s="465"/>
    </row>
    <row r="89" spans="1:7" s="46" customFormat="1" ht="14.5" customHeight="1" outlineLevel="2" x14ac:dyDescent="0.35">
      <c r="A89" s="465"/>
      <c r="B89" s="465"/>
      <c r="C89" s="465"/>
      <c r="D89" s="465"/>
      <c r="E89" s="465"/>
      <c r="F89" s="465"/>
      <c r="G89" s="465"/>
    </row>
    <row r="90" spans="1:7" s="46" customFormat="1" ht="14.5" customHeight="1" outlineLevel="2" x14ac:dyDescent="0.35">
      <c r="A90" s="465"/>
      <c r="B90" s="465"/>
      <c r="C90" s="465"/>
      <c r="D90" s="465"/>
      <c r="E90" s="465"/>
      <c r="F90" s="465"/>
      <c r="G90" s="465"/>
    </row>
    <row r="91" spans="1:7" s="46" customFormat="1" ht="14.5" customHeight="1" outlineLevel="2" x14ac:dyDescent="0.35">
      <c r="A91" s="77">
        <f>'Budget Detail'!A44</f>
        <v>0</v>
      </c>
      <c r="B91" s="73">
        <f>'Budget Detail'!G44</f>
        <v>0</v>
      </c>
      <c r="C91" s="33"/>
      <c r="D91" s="33"/>
      <c r="E91" s="33"/>
      <c r="F91" s="33"/>
      <c r="G91" s="33"/>
    </row>
    <row r="92" spans="1:7" s="46" customFormat="1" ht="14.5" customHeight="1" outlineLevel="2" x14ac:dyDescent="0.35">
      <c r="A92" s="465" t="s">
        <v>23</v>
      </c>
      <c r="B92" s="495"/>
      <c r="C92" s="465"/>
      <c r="D92" s="465"/>
      <c r="E92" s="465"/>
      <c r="F92" s="465"/>
      <c r="G92" s="465"/>
    </row>
    <row r="93" spans="1:7" s="46" customFormat="1" ht="14.5" customHeight="1" outlineLevel="2" x14ac:dyDescent="0.35">
      <c r="A93" s="465"/>
      <c r="B93" s="465"/>
      <c r="C93" s="465"/>
      <c r="D93" s="465"/>
      <c r="E93" s="465"/>
      <c r="F93" s="465"/>
      <c r="G93" s="465"/>
    </row>
    <row r="94" spans="1:7" s="46" customFormat="1" ht="14.5" customHeight="1" outlineLevel="2" x14ac:dyDescent="0.35">
      <c r="A94" s="465"/>
      <c r="B94" s="465"/>
      <c r="C94" s="465"/>
      <c r="D94" s="465"/>
      <c r="E94" s="465"/>
      <c r="F94" s="465"/>
      <c r="G94" s="465"/>
    </row>
    <row r="95" spans="1:7" s="46" customFormat="1" ht="14.5" customHeight="1" outlineLevel="2" x14ac:dyDescent="0.35">
      <c r="A95" s="465"/>
      <c r="B95" s="465"/>
      <c r="C95" s="465"/>
      <c r="D95" s="465"/>
      <c r="E95" s="465"/>
      <c r="F95" s="465"/>
      <c r="G95" s="465"/>
    </row>
    <row r="96" spans="1:7" s="46" customFormat="1" ht="14.5" customHeight="1" outlineLevel="2" x14ac:dyDescent="0.35">
      <c r="A96" s="465"/>
      <c r="B96" s="465"/>
      <c r="C96" s="465"/>
      <c r="D96" s="465"/>
      <c r="E96" s="465"/>
      <c r="F96" s="465"/>
      <c r="G96" s="465"/>
    </row>
    <row r="97" spans="1:7" s="46" customFormat="1" ht="14.5" customHeight="1" outlineLevel="2" x14ac:dyDescent="0.35">
      <c r="A97" s="465"/>
      <c r="B97" s="465"/>
      <c r="C97" s="465"/>
      <c r="D97" s="465"/>
      <c r="E97" s="465"/>
      <c r="F97" s="465"/>
      <c r="G97" s="465"/>
    </row>
    <row r="98" spans="1:7" s="46" customFormat="1" ht="14.5" customHeight="1" outlineLevel="2" x14ac:dyDescent="0.35">
      <c r="A98" s="465"/>
      <c r="B98" s="465"/>
      <c r="C98" s="465"/>
      <c r="D98" s="465"/>
      <c r="E98" s="465"/>
      <c r="F98" s="465"/>
      <c r="G98" s="465"/>
    </row>
    <row r="99" spans="1:7" s="46" customFormat="1" ht="14.5" customHeight="1" outlineLevel="2" x14ac:dyDescent="0.35">
      <c r="A99" s="77">
        <f>'Budget Detail'!A45</f>
        <v>0</v>
      </c>
      <c r="B99" s="73">
        <f>'Budget Detail'!G45</f>
        <v>0</v>
      </c>
      <c r="C99" s="33"/>
      <c r="D99" s="33"/>
      <c r="E99" s="33"/>
      <c r="F99" s="33"/>
      <c r="G99" s="33"/>
    </row>
    <row r="100" spans="1:7" s="46" customFormat="1" ht="14.5" customHeight="1" outlineLevel="2" x14ac:dyDescent="0.35">
      <c r="A100" s="465" t="s">
        <v>23</v>
      </c>
      <c r="B100" s="495"/>
      <c r="C100" s="465"/>
      <c r="D100" s="465"/>
      <c r="E100" s="465"/>
      <c r="F100" s="465"/>
      <c r="G100" s="465"/>
    </row>
    <row r="101" spans="1:7" s="46" customFormat="1" ht="14.5" customHeight="1" outlineLevel="2" x14ac:dyDescent="0.35">
      <c r="A101" s="465"/>
      <c r="B101" s="465"/>
      <c r="C101" s="465"/>
      <c r="D101" s="465"/>
      <c r="E101" s="465"/>
      <c r="F101" s="465"/>
      <c r="G101" s="465"/>
    </row>
    <row r="102" spans="1:7" s="46" customFormat="1" ht="14.5" customHeight="1" outlineLevel="2" x14ac:dyDescent="0.35">
      <c r="A102" s="465"/>
      <c r="B102" s="465"/>
      <c r="C102" s="465"/>
      <c r="D102" s="465"/>
      <c r="E102" s="465"/>
      <c r="F102" s="465"/>
      <c r="G102" s="465"/>
    </row>
    <row r="103" spans="1:7" s="46" customFormat="1" ht="14.5" customHeight="1" outlineLevel="2" x14ac:dyDescent="0.35">
      <c r="A103" s="465"/>
      <c r="B103" s="465"/>
      <c r="C103" s="465"/>
      <c r="D103" s="465"/>
      <c r="E103" s="465"/>
      <c r="F103" s="465"/>
      <c r="G103" s="465"/>
    </row>
    <row r="104" spans="1:7" s="46" customFormat="1" ht="14.5" customHeight="1" outlineLevel="2" x14ac:dyDescent="0.35">
      <c r="A104" s="465"/>
      <c r="B104" s="465"/>
      <c r="C104" s="465"/>
      <c r="D104" s="465"/>
      <c r="E104" s="465"/>
      <c r="F104" s="465"/>
      <c r="G104" s="465"/>
    </row>
    <row r="105" spans="1:7" s="46" customFormat="1" ht="14.5" customHeight="1" outlineLevel="2" x14ac:dyDescent="0.35">
      <c r="A105" s="465"/>
      <c r="B105" s="465"/>
      <c r="C105" s="465"/>
      <c r="D105" s="465"/>
      <c r="E105" s="465"/>
      <c r="F105" s="465"/>
      <c r="G105" s="465"/>
    </row>
    <row r="106" spans="1:7" s="46" customFormat="1" ht="14.5" customHeight="1" outlineLevel="2" x14ac:dyDescent="0.35">
      <c r="A106" s="465"/>
      <c r="B106" s="465"/>
      <c r="C106" s="465"/>
      <c r="D106" s="465"/>
      <c r="E106" s="465"/>
      <c r="F106" s="465"/>
      <c r="G106" s="465"/>
    </row>
    <row r="107" spans="1:7" s="46" customFormat="1" ht="14.5" customHeight="1" outlineLevel="2" x14ac:dyDescent="0.35">
      <c r="A107" s="77">
        <f>'Budget Detail'!A46</f>
        <v>0</v>
      </c>
      <c r="B107" s="73">
        <f>'Budget Detail'!G46</f>
        <v>0</v>
      </c>
      <c r="C107" s="27"/>
      <c r="D107" s="27"/>
      <c r="E107" s="31"/>
      <c r="F107" s="31"/>
      <c r="G107" s="27"/>
    </row>
    <row r="108" spans="1:7" s="46" customFormat="1" ht="14.5" customHeight="1" outlineLevel="2" x14ac:dyDescent="0.35">
      <c r="A108" s="465" t="s">
        <v>23</v>
      </c>
      <c r="B108" s="495"/>
      <c r="C108" s="465"/>
      <c r="D108" s="465"/>
      <c r="E108" s="465"/>
      <c r="F108" s="465"/>
      <c r="G108" s="465"/>
    </row>
    <row r="109" spans="1:7" s="46" customFormat="1" ht="14.5" customHeight="1" outlineLevel="2" x14ac:dyDescent="0.35">
      <c r="A109" s="465"/>
      <c r="B109" s="465"/>
      <c r="C109" s="465"/>
      <c r="D109" s="465"/>
      <c r="E109" s="465"/>
      <c r="F109" s="465"/>
      <c r="G109" s="465"/>
    </row>
    <row r="110" spans="1:7" s="46" customFormat="1" ht="14.5" customHeight="1" outlineLevel="2" x14ac:dyDescent="0.35">
      <c r="A110" s="465"/>
      <c r="B110" s="465"/>
      <c r="C110" s="465"/>
      <c r="D110" s="465"/>
      <c r="E110" s="465"/>
      <c r="F110" s="465"/>
      <c r="G110" s="465"/>
    </row>
    <row r="111" spans="1:7" s="46" customFormat="1" ht="14.5" customHeight="1" outlineLevel="2" x14ac:dyDescent="0.35">
      <c r="A111" s="465"/>
      <c r="B111" s="465"/>
      <c r="C111" s="465"/>
      <c r="D111" s="465"/>
      <c r="E111" s="465"/>
      <c r="F111" s="465"/>
      <c r="G111" s="465"/>
    </row>
    <row r="112" spans="1:7" s="46" customFormat="1" ht="14.5" customHeight="1" outlineLevel="2" x14ac:dyDescent="0.35">
      <c r="A112" s="465"/>
      <c r="B112" s="465"/>
      <c r="C112" s="465"/>
      <c r="D112" s="465"/>
      <c r="E112" s="465"/>
      <c r="F112" s="465"/>
      <c r="G112" s="465"/>
    </row>
    <row r="113" spans="1:7" s="46" customFormat="1" ht="14.5" customHeight="1" outlineLevel="2" x14ac:dyDescent="0.35">
      <c r="A113" s="465"/>
      <c r="B113" s="465"/>
      <c r="C113" s="465"/>
      <c r="D113" s="465"/>
      <c r="E113" s="465"/>
      <c r="F113" s="465"/>
      <c r="G113" s="465"/>
    </row>
    <row r="114" spans="1:7" s="46" customFormat="1" ht="14.5" customHeight="1" outlineLevel="2" x14ac:dyDescent="0.35">
      <c r="A114" s="465"/>
      <c r="B114" s="465"/>
      <c r="C114" s="465"/>
      <c r="D114" s="465"/>
      <c r="E114" s="465"/>
      <c r="F114" s="465"/>
      <c r="G114" s="465"/>
    </row>
    <row r="115" spans="1:7" s="46" customFormat="1" ht="14.5" customHeight="1" outlineLevel="3" x14ac:dyDescent="0.35">
      <c r="A115" s="77">
        <f>'Budget Detail'!A47</f>
        <v>0</v>
      </c>
      <c r="B115" s="73">
        <f>'Budget Detail'!G47</f>
        <v>0</v>
      </c>
      <c r="C115" s="27"/>
      <c r="D115" s="27"/>
      <c r="E115" s="31"/>
      <c r="F115" s="31"/>
      <c r="G115" s="27"/>
    </row>
    <row r="116" spans="1:7" s="46" customFormat="1" ht="14.5" customHeight="1" outlineLevel="3" x14ac:dyDescent="0.35">
      <c r="A116" s="465" t="s">
        <v>23</v>
      </c>
      <c r="B116" s="495"/>
      <c r="C116" s="465"/>
      <c r="D116" s="465"/>
      <c r="E116" s="465"/>
      <c r="F116" s="465"/>
      <c r="G116" s="465"/>
    </row>
    <row r="117" spans="1:7" s="46" customFormat="1" ht="14.5" customHeight="1" outlineLevel="3" x14ac:dyDescent="0.35">
      <c r="A117" s="465"/>
      <c r="B117" s="465"/>
      <c r="C117" s="465"/>
      <c r="D117" s="465"/>
      <c r="E117" s="465"/>
      <c r="F117" s="465"/>
      <c r="G117" s="465"/>
    </row>
    <row r="118" spans="1:7" s="46" customFormat="1" ht="14.5" customHeight="1" outlineLevel="3" x14ac:dyDescent="0.35">
      <c r="A118" s="465"/>
      <c r="B118" s="465"/>
      <c r="C118" s="465"/>
      <c r="D118" s="465"/>
      <c r="E118" s="465"/>
      <c r="F118" s="465"/>
      <c r="G118" s="465"/>
    </row>
    <row r="119" spans="1:7" s="46" customFormat="1" ht="14.5" customHeight="1" outlineLevel="3" x14ac:dyDescent="0.35">
      <c r="A119" s="465"/>
      <c r="B119" s="465"/>
      <c r="C119" s="465"/>
      <c r="D119" s="465"/>
      <c r="E119" s="465"/>
      <c r="F119" s="465"/>
      <c r="G119" s="465"/>
    </row>
    <row r="120" spans="1:7" s="46" customFormat="1" ht="14.5" customHeight="1" outlineLevel="3" x14ac:dyDescent="0.35">
      <c r="A120" s="465"/>
      <c r="B120" s="465"/>
      <c r="C120" s="465"/>
      <c r="D120" s="465"/>
      <c r="E120" s="465"/>
      <c r="F120" s="465"/>
      <c r="G120" s="465"/>
    </row>
    <row r="121" spans="1:7" s="46" customFormat="1" ht="14.5" customHeight="1" outlineLevel="3" x14ac:dyDescent="0.35">
      <c r="A121" s="465"/>
      <c r="B121" s="465"/>
      <c r="C121" s="465"/>
      <c r="D121" s="465"/>
      <c r="E121" s="465"/>
      <c r="F121" s="465"/>
      <c r="G121" s="465"/>
    </row>
    <row r="122" spans="1:7" s="46" customFormat="1" ht="14.5" customHeight="1" outlineLevel="3" x14ac:dyDescent="0.35">
      <c r="A122" s="465"/>
      <c r="B122" s="465"/>
      <c r="C122" s="465"/>
      <c r="D122" s="465"/>
      <c r="E122" s="465"/>
      <c r="F122" s="465"/>
      <c r="G122" s="465"/>
    </row>
    <row r="123" spans="1:7" s="46" customFormat="1" ht="14.5" customHeight="1" outlineLevel="3" x14ac:dyDescent="0.35">
      <c r="A123" s="77">
        <f>'Budget Detail'!A48</f>
        <v>0</v>
      </c>
      <c r="B123" s="73">
        <f>'Budget Detail'!G48</f>
        <v>0</v>
      </c>
      <c r="C123" s="27"/>
      <c r="D123" s="27"/>
      <c r="E123" s="31"/>
      <c r="F123" s="31"/>
      <c r="G123" s="27"/>
    </row>
    <row r="124" spans="1:7" s="46" customFormat="1" ht="14.5" customHeight="1" outlineLevel="3" x14ac:dyDescent="0.35">
      <c r="A124" s="465" t="s">
        <v>23</v>
      </c>
      <c r="B124" s="495"/>
      <c r="C124" s="465"/>
      <c r="D124" s="465"/>
      <c r="E124" s="465"/>
      <c r="F124" s="465"/>
      <c r="G124" s="465"/>
    </row>
    <row r="125" spans="1:7" s="46" customFormat="1" ht="14.5" customHeight="1" outlineLevel="3" x14ac:dyDescent="0.35">
      <c r="A125" s="465"/>
      <c r="B125" s="465"/>
      <c r="C125" s="465"/>
      <c r="D125" s="465"/>
      <c r="E125" s="465"/>
      <c r="F125" s="465"/>
      <c r="G125" s="465"/>
    </row>
    <row r="126" spans="1:7" s="46" customFormat="1" ht="14.5" customHeight="1" outlineLevel="3" x14ac:dyDescent="0.35">
      <c r="A126" s="465"/>
      <c r="B126" s="465"/>
      <c r="C126" s="465"/>
      <c r="D126" s="465"/>
      <c r="E126" s="465"/>
      <c r="F126" s="465"/>
      <c r="G126" s="465"/>
    </row>
    <row r="127" spans="1:7" s="46" customFormat="1" ht="14.5" customHeight="1" outlineLevel="3" x14ac:dyDescent="0.35">
      <c r="A127" s="465"/>
      <c r="B127" s="465"/>
      <c r="C127" s="465"/>
      <c r="D127" s="465"/>
      <c r="E127" s="465"/>
      <c r="F127" s="465"/>
      <c r="G127" s="465"/>
    </row>
    <row r="128" spans="1:7" s="46" customFormat="1" ht="14.5" customHeight="1" outlineLevel="3" x14ac:dyDescent="0.35">
      <c r="A128" s="465"/>
      <c r="B128" s="465"/>
      <c r="C128" s="465"/>
      <c r="D128" s="465"/>
      <c r="E128" s="465"/>
      <c r="F128" s="465"/>
      <c r="G128" s="465"/>
    </row>
    <row r="129" spans="1:7" s="46" customFormat="1" ht="14.5" customHeight="1" outlineLevel="3" x14ac:dyDescent="0.35">
      <c r="A129" s="465"/>
      <c r="B129" s="465"/>
      <c r="C129" s="465"/>
      <c r="D129" s="465"/>
      <c r="E129" s="465"/>
      <c r="F129" s="465"/>
      <c r="G129" s="465"/>
    </row>
    <row r="130" spans="1:7" s="46" customFormat="1" ht="14.5" customHeight="1" outlineLevel="3" x14ac:dyDescent="0.35">
      <c r="A130" s="465"/>
      <c r="B130" s="465"/>
      <c r="C130" s="465"/>
      <c r="D130" s="465"/>
      <c r="E130" s="465"/>
      <c r="F130" s="465"/>
      <c r="G130" s="465"/>
    </row>
    <row r="131" spans="1:7" s="46" customFormat="1" ht="14.5" customHeight="1" outlineLevel="3" x14ac:dyDescent="0.35">
      <c r="A131" s="77">
        <f>'Budget Detail'!A49</f>
        <v>0</v>
      </c>
      <c r="B131" s="73">
        <f>'Budget Detail'!G49</f>
        <v>0</v>
      </c>
      <c r="C131" s="27"/>
      <c r="D131" s="27"/>
      <c r="E131" s="31"/>
      <c r="F131" s="31"/>
      <c r="G131" s="27"/>
    </row>
    <row r="132" spans="1:7" s="46" customFormat="1" ht="14.5" customHeight="1" outlineLevel="3" x14ac:dyDescent="0.35">
      <c r="A132" s="465" t="s">
        <v>23</v>
      </c>
      <c r="B132" s="495"/>
      <c r="C132" s="465"/>
      <c r="D132" s="465"/>
      <c r="E132" s="465"/>
      <c r="F132" s="465"/>
      <c r="G132" s="465"/>
    </row>
    <row r="133" spans="1:7" s="46" customFormat="1" ht="14.5" customHeight="1" outlineLevel="3" x14ac:dyDescent="0.35">
      <c r="A133" s="465"/>
      <c r="B133" s="465"/>
      <c r="C133" s="465"/>
      <c r="D133" s="465"/>
      <c r="E133" s="465"/>
      <c r="F133" s="465"/>
      <c r="G133" s="465"/>
    </row>
    <row r="134" spans="1:7" s="46" customFormat="1" ht="14.5" customHeight="1" outlineLevel="3" x14ac:dyDescent="0.35">
      <c r="A134" s="465"/>
      <c r="B134" s="465"/>
      <c r="C134" s="465"/>
      <c r="D134" s="465"/>
      <c r="E134" s="465"/>
      <c r="F134" s="465"/>
      <c r="G134" s="465"/>
    </row>
    <row r="135" spans="1:7" s="46" customFormat="1" ht="14.5" customHeight="1" outlineLevel="3" x14ac:dyDescent="0.35">
      <c r="A135" s="465"/>
      <c r="B135" s="465"/>
      <c r="C135" s="465"/>
      <c r="D135" s="465"/>
      <c r="E135" s="465"/>
      <c r="F135" s="465"/>
      <c r="G135" s="465"/>
    </row>
    <row r="136" spans="1:7" s="46" customFormat="1" ht="14.5" customHeight="1" outlineLevel="3" x14ac:dyDescent="0.35">
      <c r="A136" s="465"/>
      <c r="B136" s="465"/>
      <c r="C136" s="465"/>
      <c r="D136" s="465"/>
      <c r="E136" s="465"/>
      <c r="F136" s="465"/>
      <c r="G136" s="465"/>
    </row>
    <row r="137" spans="1:7" s="46" customFormat="1" ht="14.5" customHeight="1" outlineLevel="3" x14ac:dyDescent="0.35">
      <c r="A137" s="465"/>
      <c r="B137" s="465"/>
      <c r="C137" s="465"/>
      <c r="D137" s="465"/>
      <c r="E137" s="465"/>
      <c r="F137" s="465"/>
      <c r="G137" s="465"/>
    </row>
    <row r="138" spans="1:7" s="46" customFormat="1" ht="14.5" customHeight="1" outlineLevel="3" x14ac:dyDescent="0.35">
      <c r="A138" s="465"/>
      <c r="B138" s="465"/>
      <c r="C138" s="465"/>
      <c r="D138" s="465"/>
      <c r="E138" s="465"/>
      <c r="F138" s="465"/>
      <c r="G138" s="465"/>
    </row>
    <row r="139" spans="1:7" s="46" customFormat="1" ht="14.5" customHeight="1" outlineLevel="3" x14ac:dyDescent="0.35">
      <c r="A139" s="77">
        <f>'Budget Detail'!A50</f>
        <v>0</v>
      </c>
      <c r="B139" s="73">
        <f>'Budget Detail'!G50</f>
        <v>0</v>
      </c>
      <c r="C139" s="27"/>
      <c r="D139" s="27"/>
      <c r="E139" s="31"/>
      <c r="F139" s="31"/>
      <c r="G139" s="27"/>
    </row>
    <row r="140" spans="1:7" s="46" customFormat="1" ht="14.5" customHeight="1" outlineLevel="3" x14ac:dyDescent="0.35">
      <c r="A140" s="465" t="s">
        <v>23</v>
      </c>
      <c r="B140" s="495"/>
      <c r="C140" s="465"/>
      <c r="D140" s="465"/>
      <c r="E140" s="465"/>
      <c r="F140" s="465"/>
      <c r="G140" s="465"/>
    </row>
    <row r="141" spans="1:7" s="46" customFormat="1" ht="14.5" customHeight="1" outlineLevel="3" x14ac:dyDescent="0.35">
      <c r="A141" s="465"/>
      <c r="B141" s="465"/>
      <c r="C141" s="465"/>
      <c r="D141" s="465"/>
      <c r="E141" s="465"/>
      <c r="F141" s="465"/>
      <c r="G141" s="465"/>
    </row>
    <row r="142" spans="1:7" s="46" customFormat="1" ht="14.5" customHeight="1" outlineLevel="3" x14ac:dyDescent="0.35">
      <c r="A142" s="465"/>
      <c r="B142" s="465"/>
      <c r="C142" s="465"/>
      <c r="D142" s="465"/>
      <c r="E142" s="465"/>
      <c r="F142" s="465"/>
      <c r="G142" s="465"/>
    </row>
    <row r="143" spans="1:7" s="46" customFormat="1" ht="14.5" customHeight="1" outlineLevel="3" x14ac:dyDescent="0.35">
      <c r="A143" s="465"/>
      <c r="B143" s="465"/>
      <c r="C143" s="465"/>
      <c r="D143" s="465"/>
      <c r="E143" s="465"/>
      <c r="F143" s="465"/>
      <c r="G143" s="465"/>
    </row>
    <row r="144" spans="1:7" s="46" customFormat="1" ht="14.5" customHeight="1" outlineLevel="3" x14ac:dyDescent="0.35">
      <c r="A144" s="465"/>
      <c r="B144" s="465"/>
      <c r="C144" s="465"/>
      <c r="D144" s="465"/>
      <c r="E144" s="465"/>
      <c r="F144" s="465"/>
      <c r="G144" s="465"/>
    </row>
    <row r="145" spans="1:7" s="46" customFormat="1" ht="14.5" customHeight="1" outlineLevel="3" x14ac:dyDescent="0.35">
      <c r="A145" s="465"/>
      <c r="B145" s="465"/>
      <c r="C145" s="465"/>
      <c r="D145" s="465"/>
      <c r="E145" s="465"/>
      <c r="F145" s="465"/>
      <c r="G145" s="465"/>
    </row>
    <row r="146" spans="1:7" s="46" customFormat="1" ht="14.5" customHeight="1" outlineLevel="3" x14ac:dyDescent="0.35">
      <c r="A146" s="465"/>
      <c r="B146" s="465"/>
      <c r="C146" s="465"/>
      <c r="D146" s="465"/>
      <c r="E146" s="465"/>
      <c r="F146" s="465"/>
      <c r="G146" s="465"/>
    </row>
    <row r="147" spans="1:7" s="46" customFormat="1" ht="14.5" customHeight="1" outlineLevel="3" x14ac:dyDescent="0.35">
      <c r="A147" s="77">
        <f>'Budget Detail'!A51</f>
        <v>0</v>
      </c>
      <c r="B147" s="73">
        <f>'Budget Detail'!G51</f>
        <v>0</v>
      </c>
      <c r="C147" s="27"/>
      <c r="D147" s="27"/>
      <c r="E147" s="31"/>
      <c r="F147" s="31"/>
      <c r="G147" s="27"/>
    </row>
    <row r="148" spans="1:7" s="46" customFormat="1" ht="14.5" customHeight="1" outlineLevel="3" x14ac:dyDescent="0.35">
      <c r="A148" s="465" t="s">
        <v>23</v>
      </c>
      <c r="B148" s="495"/>
      <c r="C148" s="465"/>
      <c r="D148" s="465"/>
      <c r="E148" s="465"/>
      <c r="F148" s="465"/>
      <c r="G148" s="465"/>
    </row>
    <row r="149" spans="1:7" s="46" customFormat="1" ht="14.5" customHeight="1" outlineLevel="3" x14ac:dyDescent="0.35">
      <c r="A149" s="465"/>
      <c r="B149" s="465"/>
      <c r="C149" s="465"/>
      <c r="D149" s="465"/>
      <c r="E149" s="465"/>
      <c r="F149" s="465"/>
      <c r="G149" s="465"/>
    </row>
    <row r="150" spans="1:7" s="46" customFormat="1" ht="14.5" customHeight="1" outlineLevel="3" x14ac:dyDescent="0.35">
      <c r="A150" s="465"/>
      <c r="B150" s="465"/>
      <c r="C150" s="465"/>
      <c r="D150" s="465"/>
      <c r="E150" s="465"/>
      <c r="F150" s="465"/>
      <c r="G150" s="465"/>
    </row>
    <row r="151" spans="1:7" s="46" customFormat="1" ht="14.5" customHeight="1" outlineLevel="3" x14ac:dyDescent="0.35">
      <c r="A151" s="465"/>
      <c r="B151" s="465"/>
      <c r="C151" s="465"/>
      <c r="D151" s="465"/>
      <c r="E151" s="465"/>
      <c r="F151" s="465"/>
      <c r="G151" s="465"/>
    </row>
    <row r="152" spans="1:7" s="46" customFormat="1" ht="14.5" customHeight="1" outlineLevel="3" x14ac:dyDescent="0.35">
      <c r="A152" s="465"/>
      <c r="B152" s="465"/>
      <c r="C152" s="465"/>
      <c r="D152" s="465"/>
      <c r="E152" s="465"/>
      <c r="F152" s="465"/>
      <c r="G152" s="465"/>
    </row>
    <row r="153" spans="1:7" s="46" customFormat="1" ht="14.5" customHeight="1" outlineLevel="3" x14ac:dyDescent="0.35">
      <c r="A153" s="465"/>
      <c r="B153" s="465"/>
      <c r="C153" s="465"/>
      <c r="D153" s="465"/>
      <c r="E153" s="465"/>
      <c r="F153" s="465"/>
      <c r="G153" s="465"/>
    </row>
    <row r="154" spans="1:7" s="46" customFormat="1" ht="14.5" customHeight="1" outlineLevel="3" x14ac:dyDescent="0.35">
      <c r="A154" s="465"/>
      <c r="B154" s="465"/>
      <c r="C154" s="465"/>
      <c r="D154" s="465"/>
      <c r="E154" s="465"/>
      <c r="F154" s="465"/>
      <c r="G154" s="465"/>
    </row>
    <row r="155" spans="1:7" s="46" customFormat="1" ht="14.5" customHeight="1" outlineLevel="4" x14ac:dyDescent="0.35">
      <c r="A155" s="77">
        <f>'Budget Detail'!A52</f>
        <v>0</v>
      </c>
      <c r="B155" s="73">
        <f>'Budget Detail'!G52</f>
        <v>0</v>
      </c>
      <c r="C155" s="27"/>
      <c r="D155" s="27"/>
      <c r="E155" s="31"/>
      <c r="F155" s="31"/>
      <c r="G155" s="27"/>
    </row>
    <row r="156" spans="1:7" s="46" customFormat="1" ht="14.5" customHeight="1" outlineLevel="4" x14ac:dyDescent="0.35">
      <c r="A156" s="465" t="s">
        <v>23</v>
      </c>
      <c r="B156" s="495"/>
      <c r="C156" s="465"/>
      <c r="D156" s="465"/>
      <c r="E156" s="465"/>
      <c r="F156" s="465"/>
      <c r="G156" s="465"/>
    </row>
    <row r="157" spans="1:7" s="46" customFormat="1" ht="14.5" customHeight="1" outlineLevel="4" x14ac:dyDescent="0.35">
      <c r="A157" s="465"/>
      <c r="B157" s="465"/>
      <c r="C157" s="465"/>
      <c r="D157" s="465"/>
      <c r="E157" s="465"/>
      <c r="F157" s="465"/>
      <c r="G157" s="465"/>
    </row>
    <row r="158" spans="1:7" s="46" customFormat="1" ht="14.5" customHeight="1" outlineLevel="4" x14ac:dyDescent="0.35">
      <c r="A158" s="465"/>
      <c r="B158" s="465"/>
      <c r="C158" s="465"/>
      <c r="D158" s="465"/>
      <c r="E158" s="465"/>
      <c r="F158" s="465"/>
      <c r="G158" s="465"/>
    </row>
    <row r="159" spans="1:7" s="46" customFormat="1" ht="14.5" customHeight="1" outlineLevel="4" x14ac:dyDescent="0.35">
      <c r="A159" s="465"/>
      <c r="B159" s="465"/>
      <c r="C159" s="465"/>
      <c r="D159" s="465"/>
      <c r="E159" s="465"/>
      <c r="F159" s="465"/>
      <c r="G159" s="465"/>
    </row>
    <row r="160" spans="1:7" s="46" customFormat="1" ht="14.5" customHeight="1" outlineLevel="4" x14ac:dyDescent="0.35">
      <c r="A160" s="465"/>
      <c r="B160" s="465"/>
      <c r="C160" s="465"/>
      <c r="D160" s="465"/>
      <c r="E160" s="465"/>
      <c r="F160" s="465"/>
      <c r="G160" s="465"/>
    </row>
    <row r="161" spans="1:7" s="46" customFormat="1" ht="14.5" customHeight="1" outlineLevel="4" x14ac:dyDescent="0.35">
      <c r="A161" s="465"/>
      <c r="B161" s="465"/>
      <c r="C161" s="465"/>
      <c r="D161" s="465"/>
      <c r="E161" s="465"/>
      <c r="F161" s="465"/>
      <c r="G161" s="465"/>
    </row>
    <row r="162" spans="1:7" s="46" customFormat="1" ht="14.5" customHeight="1" outlineLevel="4" x14ac:dyDescent="0.35">
      <c r="A162" s="465"/>
      <c r="B162" s="465"/>
      <c r="C162" s="465"/>
      <c r="D162" s="465"/>
      <c r="E162" s="465"/>
      <c r="F162" s="465"/>
      <c r="G162" s="465"/>
    </row>
    <row r="163" spans="1:7" s="46" customFormat="1" ht="14.5" customHeight="1" outlineLevel="4" x14ac:dyDescent="0.35">
      <c r="A163" s="77">
        <f>'Budget Detail'!A53</f>
        <v>0</v>
      </c>
      <c r="B163" s="73">
        <f>'Budget Detail'!G53</f>
        <v>0</v>
      </c>
      <c r="C163" s="27"/>
      <c r="D163" s="27"/>
      <c r="E163" s="31"/>
      <c r="F163" s="31"/>
      <c r="G163" s="27"/>
    </row>
    <row r="164" spans="1:7" s="46" customFormat="1" ht="14.5" customHeight="1" outlineLevel="4" x14ac:dyDescent="0.35">
      <c r="A164" s="465" t="s">
        <v>23</v>
      </c>
      <c r="B164" s="495"/>
      <c r="C164" s="465"/>
      <c r="D164" s="465"/>
      <c r="E164" s="465"/>
      <c r="F164" s="465"/>
      <c r="G164" s="465"/>
    </row>
    <row r="165" spans="1:7" s="46" customFormat="1" ht="14.5" customHeight="1" outlineLevel="4" x14ac:dyDescent="0.35">
      <c r="A165" s="465"/>
      <c r="B165" s="465"/>
      <c r="C165" s="465"/>
      <c r="D165" s="465"/>
      <c r="E165" s="465"/>
      <c r="F165" s="465"/>
      <c r="G165" s="465"/>
    </row>
    <row r="166" spans="1:7" s="46" customFormat="1" ht="14.5" customHeight="1" outlineLevel="4" x14ac:dyDescent="0.35">
      <c r="A166" s="465"/>
      <c r="B166" s="465"/>
      <c r="C166" s="465"/>
      <c r="D166" s="465"/>
      <c r="E166" s="465"/>
      <c r="F166" s="465"/>
      <c r="G166" s="465"/>
    </row>
    <row r="167" spans="1:7" s="46" customFormat="1" ht="14.5" customHeight="1" outlineLevel="4" x14ac:dyDescent="0.35">
      <c r="A167" s="465"/>
      <c r="B167" s="465"/>
      <c r="C167" s="465"/>
      <c r="D167" s="465"/>
      <c r="E167" s="465"/>
      <c r="F167" s="465"/>
      <c r="G167" s="465"/>
    </row>
    <row r="168" spans="1:7" s="46" customFormat="1" ht="14.5" customHeight="1" outlineLevel="4" x14ac:dyDescent="0.35">
      <c r="A168" s="465"/>
      <c r="B168" s="465"/>
      <c r="C168" s="465"/>
      <c r="D168" s="465"/>
      <c r="E168" s="465"/>
      <c r="F168" s="465"/>
      <c r="G168" s="465"/>
    </row>
    <row r="169" spans="1:7" s="46" customFormat="1" ht="14.5" customHeight="1" outlineLevel="4" x14ac:dyDescent="0.35">
      <c r="A169" s="465"/>
      <c r="B169" s="465"/>
      <c r="C169" s="465"/>
      <c r="D169" s="465"/>
      <c r="E169" s="465"/>
      <c r="F169" s="465"/>
      <c r="G169" s="465"/>
    </row>
    <row r="170" spans="1:7" s="46" customFormat="1" ht="14.5" customHeight="1" outlineLevel="4" x14ac:dyDescent="0.35">
      <c r="A170" s="465"/>
      <c r="B170" s="465"/>
      <c r="C170" s="465"/>
      <c r="D170" s="465"/>
      <c r="E170" s="465"/>
      <c r="F170" s="465"/>
      <c r="G170" s="465"/>
    </row>
    <row r="171" spans="1:7" s="46" customFormat="1" ht="14.5" customHeight="1" outlineLevel="4" x14ac:dyDescent="0.35">
      <c r="A171" s="77">
        <f>'Budget Detail'!A54</f>
        <v>0</v>
      </c>
      <c r="B171" s="73">
        <f>'Budget Detail'!G54</f>
        <v>0</v>
      </c>
      <c r="C171" s="27"/>
      <c r="D171" s="27"/>
      <c r="E171" s="31"/>
      <c r="F171" s="31"/>
      <c r="G171" s="27"/>
    </row>
    <row r="172" spans="1:7" s="46" customFormat="1" ht="14.5" customHeight="1" outlineLevel="4" x14ac:dyDescent="0.35">
      <c r="A172" s="465" t="s">
        <v>23</v>
      </c>
      <c r="B172" s="495"/>
      <c r="C172" s="465"/>
      <c r="D172" s="465"/>
      <c r="E172" s="465"/>
      <c r="F172" s="465"/>
      <c r="G172" s="465"/>
    </row>
    <row r="173" spans="1:7" s="46" customFormat="1" ht="14.5" customHeight="1" outlineLevel="4" x14ac:dyDescent="0.35">
      <c r="A173" s="465"/>
      <c r="B173" s="465"/>
      <c r="C173" s="465"/>
      <c r="D173" s="465"/>
      <c r="E173" s="465"/>
      <c r="F173" s="465"/>
      <c r="G173" s="465"/>
    </row>
    <row r="174" spans="1:7" s="46" customFormat="1" ht="14.5" customHeight="1" outlineLevel="4" x14ac:dyDescent="0.35">
      <c r="A174" s="465"/>
      <c r="B174" s="465"/>
      <c r="C174" s="465"/>
      <c r="D174" s="465"/>
      <c r="E174" s="465"/>
      <c r="F174" s="465"/>
      <c r="G174" s="465"/>
    </row>
    <row r="175" spans="1:7" s="46" customFormat="1" ht="14.5" customHeight="1" outlineLevel="4" x14ac:dyDescent="0.35">
      <c r="A175" s="465"/>
      <c r="B175" s="465"/>
      <c r="C175" s="465"/>
      <c r="D175" s="465"/>
      <c r="E175" s="465"/>
      <c r="F175" s="465"/>
      <c r="G175" s="465"/>
    </row>
    <row r="176" spans="1:7" s="46" customFormat="1" ht="14.5" customHeight="1" outlineLevel="4" x14ac:dyDescent="0.35">
      <c r="A176" s="465"/>
      <c r="B176" s="465"/>
      <c r="C176" s="465"/>
      <c r="D176" s="465"/>
      <c r="E176" s="465"/>
      <c r="F176" s="465"/>
      <c r="G176" s="465"/>
    </row>
    <row r="177" spans="1:7" s="46" customFormat="1" ht="14.5" customHeight="1" outlineLevel="4" x14ac:dyDescent="0.35">
      <c r="A177" s="465"/>
      <c r="B177" s="465"/>
      <c r="C177" s="465"/>
      <c r="D177" s="465"/>
      <c r="E177" s="465"/>
      <c r="F177" s="465"/>
      <c r="G177" s="465"/>
    </row>
    <row r="178" spans="1:7" s="46" customFormat="1" ht="14.5" customHeight="1" outlineLevel="4" x14ac:dyDescent="0.35">
      <c r="A178" s="465"/>
      <c r="B178" s="465"/>
      <c r="C178" s="465"/>
      <c r="D178" s="465"/>
      <c r="E178" s="465"/>
      <c r="F178" s="465"/>
      <c r="G178" s="465"/>
    </row>
    <row r="179" spans="1:7" s="46" customFormat="1" ht="14.5" customHeight="1" outlineLevel="4" x14ac:dyDescent="0.35">
      <c r="A179" s="77">
        <f>'Budget Detail'!A55</f>
        <v>0</v>
      </c>
      <c r="B179" s="73">
        <f>'Budget Detail'!G55</f>
        <v>0</v>
      </c>
      <c r="C179" s="27"/>
      <c r="D179" s="27"/>
      <c r="E179" s="31"/>
      <c r="F179" s="31"/>
      <c r="G179" s="27"/>
    </row>
    <row r="180" spans="1:7" s="46" customFormat="1" ht="14.5" customHeight="1" outlineLevel="4" x14ac:dyDescent="0.35">
      <c r="A180" s="465" t="s">
        <v>23</v>
      </c>
      <c r="B180" s="495"/>
      <c r="C180" s="465"/>
      <c r="D180" s="465"/>
      <c r="E180" s="465"/>
      <c r="F180" s="465"/>
      <c r="G180" s="465"/>
    </row>
    <row r="181" spans="1:7" s="46" customFormat="1" ht="14.5" customHeight="1" outlineLevel="4" x14ac:dyDescent="0.35">
      <c r="A181" s="465"/>
      <c r="B181" s="465"/>
      <c r="C181" s="465"/>
      <c r="D181" s="465"/>
      <c r="E181" s="465"/>
      <c r="F181" s="465"/>
      <c r="G181" s="465"/>
    </row>
    <row r="182" spans="1:7" s="46" customFormat="1" ht="14.5" customHeight="1" outlineLevel="4" x14ac:dyDescent="0.35">
      <c r="A182" s="465"/>
      <c r="B182" s="465"/>
      <c r="C182" s="465"/>
      <c r="D182" s="465"/>
      <c r="E182" s="465"/>
      <c r="F182" s="465"/>
      <c r="G182" s="465"/>
    </row>
    <row r="183" spans="1:7" s="46" customFormat="1" ht="14.5" customHeight="1" outlineLevel="4" x14ac:dyDescent="0.35">
      <c r="A183" s="465"/>
      <c r="B183" s="465"/>
      <c r="C183" s="465"/>
      <c r="D183" s="465"/>
      <c r="E183" s="465"/>
      <c r="F183" s="465"/>
      <c r="G183" s="465"/>
    </row>
    <row r="184" spans="1:7" s="46" customFormat="1" ht="14.5" customHeight="1" outlineLevel="4" x14ac:dyDescent="0.35">
      <c r="A184" s="465"/>
      <c r="B184" s="465"/>
      <c r="C184" s="465"/>
      <c r="D184" s="465"/>
      <c r="E184" s="465"/>
      <c r="F184" s="465"/>
      <c r="G184" s="465"/>
    </row>
    <row r="185" spans="1:7" s="46" customFormat="1" ht="14.5" customHeight="1" outlineLevel="4" x14ac:dyDescent="0.35">
      <c r="A185" s="465"/>
      <c r="B185" s="465"/>
      <c r="C185" s="465"/>
      <c r="D185" s="465"/>
      <c r="E185" s="465"/>
      <c r="F185" s="465"/>
      <c r="G185" s="465"/>
    </row>
    <row r="186" spans="1:7" s="46" customFormat="1" ht="14.5" customHeight="1" outlineLevel="4" x14ac:dyDescent="0.35">
      <c r="A186" s="465"/>
      <c r="B186" s="465"/>
      <c r="C186" s="465"/>
      <c r="D186" s="465"/>
      <c r="E186" s="465"/>
      <c r="F186" s="465"/>
      <c r="G186" s="465"/>
    </row>
    <row r="187" spans="1:7" s="46" customFormat="1" ht="14.5" customHeight="1" outlineLevel="4" x14ac:dyDescent="0.35">
      <c r="A187" s="77">
        <f>'Budget Detail'!A56</f>
        <v>0</v>
      </c>
      <c r="B187" s="73">
        <f>'Budget Detail'!G56</f>
        <v>0</v>
      </c>
      <c r="C187" s="27"/>
      <c r="D187" s="27"/>
      <c r="E187" s="31"/>
      <c r="F187" s="31"/>
      <c r="G187" s="27"/>
    </row>
    <row r="188" spans="1:7" s="46" customFormat="1" ht="14.5" customHeight="1" outlineLevel="4" x14ac:dyDescent="0.35">
      <c r="A188" s="465" t="s">
        <v>23</v>
      </c>
      <c r="B188" s="495"/>
      <c r="C188" s="465"/>
      <c r="D188" s="465"/>
      <c r="E188" s="465"/>
      <c r="F188" s="465"/>
      <c r="G188" s="465"/>
    </row>
    <row r="189" spans="1:7" s="46" customFormat="1" ht="14.5" customHeight="1" outlineLevel="4" x14ac:dyDescent="0.35">
      <c r="A189" s="465"/>
      <c r="B189" s="465"/>
      <c r="C189" s="465"/>
      <c r="D189" s="465"/>
      <c r="E189" s="465"/>
      <c r="F189" s="465"/>
      <c r="G189" s="465"/>
    </row>
    <row r="190" spans="1:7" s="46" customFormat="1" ht="14.5" customHeight="1" outlineLevel="4" x14ac:dyDescent="0.35">
      <c r="A190" s="465"/>
      <c r="B190" s="465"/>
      <c r="C190" s="465"/>
      <c r="D190" s="465"/>
      <c r="E190" s="465"/>
      <c r="F190" s="465"/>
      <c r="G190" s="465"/>
    </row>
    <row r="191" spans="1:7" s="46" customFormat="1" ht="14.5" customHeight="1" outlineLevel="4" x14ac:dyDescent="0.35">
      <c r="A191" s="465"/>
      <c r="B191" s="465"/>
      <c r="C191" s="465"/>
      <c r="D191" s="465"/>
      <c r="E191" s="465"/>
      <c r="F191" s="465"/>
      <c r="G191" s="465"/>
    </row>
    <row r="192" spans="1:7" s="46" customFormat="1" ht="14.5" customHeight="1" outlineLevel="4" x14ac:dyDescent="0.35">
      <c r="A192" s="465"/>
      <c r="B192" s="465"/>
      <c r="C192" s="465"/>
      <c r="D192" s="465"/>
      <c r="E192" s="465"/>
      <c r="F192" s="465"/>
      <c r="G192" s="465"/>
    </row>
    <row r="193" spans="1:7" s="46" customFormat="1" ht="14.5" customHeight="1" outlineLevel="4" x14ac:dyDescent="0.35">
      <c r="A193" s="465"/>
      <c r="B193" s="465"/>
      <c r="C193" s="465"/>
      <c r="D193" s="465"/>
      <c r="E193" s="465"/>
      <c r="F193" s="465"/>
      <c r="G193" s="465"/>
    </row>
    <row r="194" spans="1:7" s="46" customFormat="1" ht="14.5" customHeight="1" outlineLevel="4" x14ac:dyDescent="0.35">
      <c r="A194" s="465"/>
      <c r="B194" s="465"/>
      <c r="C194" s="465"/>
      <c r="D194" s="465"/>
      <c r="E194" s="465"/>
      <c r="F194" s="465"/>
      <c r="G194" s="465"/>
    </row>
    <row r="195" spans="1:7" s="46" customFormat="1" ht="14.5" customHeight="1" outlineLevel="5" x14ac:dyDescent="0.35">
      <c r="A195" s="77">
        <f>'Budget Detail'!A57</f>
        <v>0</v>
      </c>
      <c r="B195" s="73">
        <f>'Budget Detail'!G57</f>
        <v>0</v>
      </c>
      <c r="C195" s="27"/>
      <c r="D195" s="27"/>
      <c r="E195" s="31"/>
      <c r="F195" s="31"/>
      <c r="G195" s="27"/>
    </row>
    <row r="196" spans="1:7" s="46" customFormat="1" ht="14.5" customHeight="1" outlineLevel="5" x14ac:dyDescent="0.35">
      <c r="A196" s="465" t="s">
        <v>23</v>
      </c>
      <c r="B196" s="495"/>
      <c r="C196" s="465"/>
      <c r="D196" s="465"/>
      <c r="E196" s="465"/>
      <c r="F196" s="465"/>
      <c r="G196" s="465"/>
    </row>
    <row r="197" spans="1:7" s="46" customFormat="1" ht="14.5" customHeight="1" outlineLevel="5" x14ac:dyDescent="0.35">
      <c r="A197" s="465"/>
      <c r="B197" s="465"/>
      <c r="C197" s="465"/>
      <c r="D197" s="465"/>
      <c r="E197" s="465"/>
      <c r="F197" s="465"/>
      <c r="G197" s="465"/>
    </row>
    <row r="198" spans="1:7" s="46" customFormat="1" ht="14.5" customHeight="1" outlineLevel="5" x14ac:dyDescent="0.35">
      <c r="A198" s="465"/>
      <c r="B198" s="465"/>
      <c r="C198" s="465"/>
      <c r="D198" s="465"/>
      <c r="E198" s="465"/>
      <c r="F198" s="465"/>
      <c r="G198" s="465"/>
    </row>
    <row r="199" spans="1:7" s="46" customFormat="1" ht="14.5" customHeight="1" outlineLevel="5" x14ac:dyDescent="0.35">
      <c r="A199" s="465"/>
      <c r="B199" s="465"/>
      <c r="C199" s="465"/>
      <c r="D199" s="465"/>
      <c r="E199" s="465"/>
      <c r="F199" s="465"/>
      <c r="G199" s="465"/>
    </row>
    <row r="200" spans="1:7" s="46" customFormat="1" ht="14.5" customHeight="1" outlineLevel="5" x14ac:dyDescent="0.35">
      <c r="A200" s="465"/>
      <c r="B200" s="465"/>
      <c r="C200" s="465"/>
      <c r="D200" s="465"/>
      <c r="E200" s="465"/>
      <c r="F200" s="465"/>
      <c r="G200" s="465"/>
    </row>
    <row r="201" spans="1:7" s="46" customFormat="1" ht="14.5" customHeight="1" outlineLevel="5" x14ac:dyDescent="0.35">
      <c r="A201" s="465"/>
      <c r="B201" s="465"/>
      <c r="C201" s="465"/>
      <c r="D201" s="465"/>
      <c r="E201" s="465"/>
      <c r="F201" s="465"/>
      <c r="G201" s="465"/>
    </row>
    <row r="202" spans="1:7" s="46" customFormat="1" ht="14.5" customHeight="1" outlineLevel="5" x14ac:dyDescent="0.35">
      <c r="A202" s="465"/>
      <c r="B202" s="465"/>
      <c r="C202" s="465"/>
      <c r="D202" s="465"/>
      <c r="E202" s="465"/>
      <c r="F202" s="465"/>
      <c r="G202" s="465"/>
    </row>
    <row r="203" spans="1:7" s="46" customFormat="1" ht="14.5" customHeight="1" outlineLevel="5" x14ac:dyDescent="0.35">
      <c r="A203" s="77">
        <f>'Budget Detail'!A58</f>
        <v>0</v>
      </c>
      <c r="B203" s="73">
        <f>'Budget Detail'!G58</f>
        <v>0</v>
      </c>
      <c r="C203" s="27"/>
      <c r="D203" s="27"/>
      <c r="E203" s="31"/>
      <c r="F203" s="31"/>
      <c r="G203" s="27"/>
    </row>
    <row r="204" spans="1:7" s="46" customFormat="1" ht="14.5" customHeight="1" outlineLevel="5" x14ac:dyDescent="0.35">
      <c r="A204" s="465" t="s">
        <v>23</v>
      </c>
      <c r="B204" s="495"/>
      <c r="C204" s="465"/>
      <c r="D204" s="465"/>
      <c r="E204" s="465"/>
      <c r="F204" s="465"/>
      <c r="G204" s="465"/>
    </row>
    <row r="205" spans="1:7" s="46" customFormat="1" ht="14.5" customHeight="1" outlineLevel="5" x14ac:dyDescent="0.35">
      <c r="A205" s="465"/>
      <c r="B205" s="465"/>
      <c r="C205" s="465"/>
      <c r="D205" s="465"/>
      <c r="E205" s="465"/>
      <c r="F205" s="465"/>
      <c r="G205" s="465"/>
    </row>
    <row r="206" spans="1:7" s="46" customFormat="1" ht="14.5" customHeight="1" outlineLevel="5" x14ac:dyDescent="0.35">
      <c r="A206" s="465"/>
      <c r="B206" s="465"/>
      <c r="C206" s="465"/>
      <c r="D206" s="465"/>
      <c r="E206" s="465"/>
      <c r="F206" s="465"/>
      <c r="G206" s="465"/>
    </row>
    <row r="207" spans="1:7" s="46" customFormat="1" ht="14.5" customHeight="1" outlineLevel="5" x14ac:dyDescent="0.35">
      <c r="A207" s="465"/>
      <c r="B207" s="465"/>
      <c r="C207" s="465"/>
      <c r="D207" s="465"/>
      <c r="E207" s="465"/>
      <c r="F207" s="465"/>
      <c r="G207" s="465"/>
    </row>
    <row r="208" spans="1:7" s="46" customFormat="1" ht="14.5" customHeight="1" outlineLevel="5" x14ac:dyDescent="0.35">
      <c r="A208" s="465"/>
      <c r="B208" s="465"/>
      <c r="C208" s="465"/>
      <c r="D208" s="465"/>
      <c r="E208" s="465"/>
      <c r="F208" s="465"/>
      <c r="G208" s="465"/>
    </row>
    <row r="209" spans="1:7" s="46" customFormat="1" ht="14.5" customHeight="1" outlineLevel="5" x14ac:dyDescent="0.35">
      <c r="A209" s="465"/>
      <c r="B209" s="465"/>
      <c r="C209" s="465"/>
      <c r="D209" s="465"/>
      <c r="E209" s="465"/>
      <c r="F209" s="465"/>
      <c r="G209" s="465"/>
    </row>
    <row r="210" spans="1:7" s="46" customFormat="1" ht="14.5" customHeight="1" outlineLevel="5" x14ac:dyDescent="0.35">
      <c r="A210" s="465"/>
      <c r="B210" s="465"/>
      <c r="C210" s="465"/>
      <c r="D210" s="465"/>
      <c r="E210" s="465"/>
      <c r="F210" s="465"/>
      <c r="G210" s="465"/>
    </row>
    <row r="211" spans="1:7" s="46" customFormat="1" ht="14.5" customHeight="1" outlineLevel="5" x14ac:dyDescent="0.35">
      <c r="A211" s="77">
        <f>'Budget Detail'!A59</f>
        <v>0</v>
      </c>
      <c r="B211" s="73">
        <f>'Budget Detail'!G59</f>
        <v>0</v>
      </c>
      <c r="C211" s="27"/>
      <c r="D211" s="27"/>
      <c r="E211" s="31"/>
      <c r="F211" s="31"/>
      <c r="G211" s="27"/>
    </row>
    <row r="212" spans="1:7" s="46" customFormat="1" ht="14.5" customHeight="1" outlineLevel="5" x14ac:dyDescent="0.35">
      <c r="A212" s="465" t="s">
        <v>23</v>
      </c>
      <c r="B212" s="495"/>
      <c r="C212" s="465"/>
      <c r="D212" s="465"/>
      <c r="E212" s="465"/>
      <c r="F212" s="465"/>
      <c r="G212" s="465"/>
    </row>
    <row r="213" spans="1:7" s="46" customFormat="1" ht="14.5" customHeight="1" outlineLevel="5" x14ac:dyDescent="0.35">
      <c r="A213" s="465"/>
      <c r="B213" s="465"/>
      <c r="C213" s="465"/>
      <c r="D213" s="465"/>
      <c r="E213" s="465"/>
      <c r="F213" s="465"/>
      <c r="G213" s="465"/>
    </row>
    <row r="214" spans="1:7" s="46" customFormat="1" ht="14.5" customHeight="1" outlineLevel="5" x14ac:dyDescent="0.35">
      <c r="A214" s="465"/>
      <c r="B214" s="465"/>
      <c r="C214" s="465"/>
      <c r="D214" s="465"/>
      <c r="E214" s="465"/>
      <c r="F214" s="465"/>
      <c r="G214" s="465"/>
    </row>
    <row r="215" spans="1:7" s="46" customFormat="1" ht="14.5" customHeight="1" outlineLevel="5" x14ac:dyDescent="0.35">
      <c r="A215" s="465"/>
      <c r="B215" s="465"/>
      <c r="C215" s="465"/>
      <c r="D215" s="465"/>
      <c r="E215" s="465"/>
      <c r="F215" s="465"/>
      <c r="G215" s="465"/>
    </row>
    <row r="216" spans="1:7" s="46" customFormat="1" ht="14.5" customHeight="1" outlineLevel="5" x14ac:dyDescent="0.35">
      <c r="A216" s="465"/>
      <c r="B216" s="465"/>
      <c r="C216" s="465"/>
      <c r="D216" s="465"/>
      <c r="E216" s="465"/>
      <c r="F216" s="465"/>
      <c r="G216" s="465"/>
    </row>
    <row r="217" spans="1:7" s="46" customFormat="1" ht="14.5" customHeight="1" outlineLevel="5" x14ac:dyDescent="0.35">
      <c r="A217" s="465"/>
      <c r="B217" s="465"/>
      <c r="C217" s="465"/>
      <c r="D217" s="465"/>
      <c r="E217" s="465"/>
      <c r="F217" s="465"/>
      <c r="G217" s="465"/>
    </row>
    <row r="218" spans="1:7" s="46" customFormat="1" ht="14.5" customHeight="1" outlineLevel="5" x14ac:dyDescent="0.35">
      <c r="A218" s="465"/>
      <c r="B218" s="465"/>
      <c r="C218" s="465"/>
      <c r="D218" s="465"/>
      <c r="E218" s="465"/>
      <c r="F218" s="465"/>
      <c r="G218" s="465"/>
    </row>
    <row r="219" spans="1:7" s="46" customFormat="1" ht="14.5" customHeight="1" outlineLevel="5" x14ac:dyDescent="0.35">
      <c r="A219" s="77">
        <f>'Budget Detail'!A60</f>
        <v>0</v>
      </c>
      <c r="B219" s="73">
        <f>'Budget Detail'!G60</f>
        <v>0</v>
      </c>
      <c r="C219" s="27"/>
      <c r="D219" s="27"/>
      <c r="E219" s="31"/>
      <c r="F219" s="31"/>
      <c r="G219" s="27"/>
    </row>
    <row r="220" spans="1:7" s="46" customFormat="1" ht="14.5" customHeight="1" outlineLevel="5" x14ac:dyDescent="0.35">
      <c r="A220" s="465" t="s">
        <v>23</v>
      </c>
      <c r="B220" s="495"/>
      <c r="C220" s="465"/>
      <c r="D220" s="465"/>
      <c r="E220" s="465"/>
      <c r="F220" s="465"/>
      <c r="G220" s="465"/>
    </row>
    <row r="221" spans="1:7" s="46" customFormat="1" ht="14.5" customHeight="1" outlineLevel="5" x14ac:dyDescent="0.35">
      <c r="A221" s="465"/>
      <c r="B221" s="465"/>
      <c r="C221" s="465"/>
      <c r="D221" s="465"/>
      <c r="E221" s="465"/>
      <c r="F221" s="465"/>
      <c r="G221" s="465"/>
    </row>
    <row r="222" spans="1:7" s="46" customFormat="1" ht="14.5" customHeight="1" outlineLevel="5" x14ac:dyDescent="0.35">
      <c r="A222" s="465"/>
      <c r="B222" s="465"/>
      <c r="C222" s="465"/>
      <c r="D222" s="465"/>
      <c r="E222" s="465"/>
      <c r="F222" s="465"/>
      <c r="G222" s="465"/>
    </row>
    <row r="223" spans="1:7" s="46" customFormat="1" ht="14.5" customHeight="1" outlineLevel="5" x14ac:dyDescent="0.35">
      <c r="A223" s="465"/>
      <c r="B223" s="465"/>
      <c r="C223" s="465"/>
      <c r="D223" s="465"/>
      <c r="E223" s="465"/>
      <c r="F223" s="465"/>
      <c r="G223" s="465"/>
    </row>
    <row r="224" spans="1:7" s="46" customFormat="1" ht="14.5" customHeight="1" outlineLevel="5" x14ac:dyDescent="0.35">
      <c r="A224" s="465"/>
      <c r="B224" s="465"/>
      <c r="C224" s="465"/>
      <c r="D224" s="465"/>
      <c r="E224" s="465"/>
      <c r="F224" s="465"/>
      <c r="G224" s="465"/>
    </row>
    <row r="225" spans="1:7" s="46" customFormat="1" ht="14.5" customHeight="1" outlineLevel="5" x14ac:dyDescent="0.35">
      <c r="A225" s="465"/>
      <c r="B225" s="465"/>
      <c r="C225" s="465"/>
      <c r="D225" s="465"/>
      <c r="E225" s="465"/>
      <c r="F225" s="465"/>
      <c r="G225" s="465"/>
    </row>
    <row r="226" spans="1:7" s="46" customFormat="1" ht="14.5" customHeight="1" outlineLevel="5" x14ac:dyDescent="0.35">
      <c r="A226" s="465"/>
      <c r="B226" s="465"/>
      <c r="C226" s="465"/>
      <c r="D226" s="465"/>
      <c r="E226" s="465"/>
      <c r="F226" s="465"/>
      <c r="G226" s="465"/>
    </row>
    <row r="227" spans="1:7" s="46" customFormat="1" ht="14.5" customHeight="1" outlineLevel="5" x14ac:dyDescent="0.35">
      <c r="A227" s="77">
        <f>'Budget Detail'!A61</f>
        <v>0</v>
      </c>
      <c r="B227" s="73">
        <f>'Budget Detail'!G61</f>
        <v>0</v>
      </c>
      <c r="C227" s="33"/>
      <c r="D227" s="33"/>
      <c r="E227" s="33"/>
      <c r="F227" s="33"/>
      <c r="G227" s="33"/>
    </row>
    <row r="228" spans="1:7" s="46" customFormat="1" ht="14.5" customHeight="1" outlineLevel="5" x14ac:dyDescent="0.35">
      <c r="A228" s="465" t="s">
        <v>23</v>
      </c>
      <c r="B228" s="495"/>
      <c r="C228" s="465"/>
      <c r="D228" s="465"/>
      <c r="E228" s="465"/>
      <c r="F228" s="465"/>
      <c r="G228" s="465"/>
    </row>
    <row r="229" spans="1:7" s="46" customFormat="1" ht="14.5" customHeight="1" outlineLevel="5" x14ac:dyDescent="0.35">
      <c r="A229" s="465"/>
      <c r="B229" s="465"/>
      <c r="C229" s="465"/>
      <c r="D229" s="465"/>
      <c r="E229" s="465"/>
      <c r="F229" s="465"/>
      <c r="G229" s="465"/>
    </row>
    <row r="230" spans="1:7" s="46" customFormat="1" ht="14.5" customHeight="1" outlineLevel="5" x14ac:dyDescent="0.35">
      <c r="A230" s="465"/>
      <c r="B230" s="465"/>
      <c r="C230" s="465"/>
      <c r="D230" s="465"/>
      <c r="E230" s="465"/>
      <c r="F230" s="465"/>
      <c r="G230" s="465"/>
    </row>
    <row r="231" spans="1:7" s="46" customFormat="1" ht="14.5" customHeight="1" outlineLevel="5" x14ac:dyDescent="0.35">
      <c r="A231" s="465"/>
      <c r="B231" s="465"/>
      <c r="C231" s="465"/>
      <c r="D231" s="465"/>
      <c r="E231" s="465"/>
      <c r="F231" s="465"/>
      <c r="G231" s="465"/>
    </row>
    <row r="232" spans="1:7" s="46" customFormat="1" ht="14.5" customHeight="1" outlineLevel="5" x14ac:dyDescent="0.35">
      <c r="A232" s="465"/>
      <c r="B232" s="465"/>
      <c r="C232" s="465"/>
      <c r="D232" s="465"/>
      <c r="E232" s="465"/>
      <c r="F232" s="465"/>
      <c r="G232" s="465"/>
    </row>
    <row r="233" spans="1:7" s="46" customFormat="1" ht="14.5" customHeight="1" outlineLevel="5" x14ac:dyDescent="0.35">
      <c r="A233" s="465"/>
      <c r="B233" s="465"/>
      <c r="C233" s="465"/>
      <c r="D233" s="465"/>
      <c r="E233" s="465"/>
      <c r="F233" s="465"/>
      <c r="G233" s="465"/>
    </row>
    <row r="234" spans="1:7" s="46" customFormat="1" ht="14.5" customHeight="1" outlineLevel="5" x14ac:dyDescent="0.35">
      <c r="A234" s="465"/>
      <c r="B234" s="465"/>
      <c r="C234" s="465"/>
      <c r="D234" s="465"/>
      <c r="E234" s="465"/>
      <c r="F234" s="465"/>
      <c r="G234" s="465"/>
    </row>
    <row r="235" spans="1:7" s="46" customFormat="1" ht="14.5" customHeight="1" outlineLevel="1" x14ac:dyDescent="0.35">
      <c r="A235" s="61"/>
      <c r="B235" s="61"/>
      <c r="C235" s="61"/>
      <c r="D235" s="61"/>
      <c r="E235" s="61"/>
      <c r="F235" s="61"/>
      <c r="G235" s="61"/>
    </row>
    <row r="236" spans="1:7" ht="18.5" outlineLevel="1" x14ac:dyDescent="0.45">
      <c r="A236" s="514" t="s">
        <v>79</v>
      </c>
      <c r="B236" s="514"/>
      <c r="C236" s="514"/>
      <c r="D236" s="514"/>
      <c r="E236" s="514"/>
      <c r="F236" s="514"/>
      <c r="G236" s="514"/>
    </row>
    <row r="237" spans="1:7" s="46" customFormat="1" ht="14.5" customHeight="1" outlineLevel="1" x14ac:dyDescent="0.35">
      <c r="A237" s="306" t="str">
        <f>'Budget Detail'!A64</f>
        <v>Clinician</v>
      </c>
      <c r="B237" s="73">
        <f>'Budget Detail'!G64</f>
        <v>0</v>
      </c>
      <c r="C237" s="27"/>
      <c r="D237" s="27"/>
      <c r="E237" s="31"/>
      <c r="F237" s="31"/>
      <c r="G237" s="27"/>
    </row>
    <row r="238" spans="1:7" s="46" customFormat="1" ht="14.5" customHeight="1" outlineLevel="1" x14ac:dyDescent="0.35">
      <c r="A238" s="465" t="s">
        <v>23</v>
      </c>
      <c r="B238" s="495"/>
      <c r="C238" s="465"/>
      <c r="D238" s="465"/>
      <c r="E238" s="465"/>
      <c r="F238" s="465"/>
      <c r="G238" s="465"/>
    </row>
    <row r="239" spans="1:7" s="46" customFormat="1" ht="14.5" customHeight="1" outlineLevel="1" x14ac:dyDescent="0.35">
      <c r="A239" s="465"/>
      <c r="B239" s="465"/>
      <c r="C239" s="465"/>
      <c r="D239" s="465"/>
      <c r="E239" s="465"/>
      <c r="F239" s="465"/>
      <c r="G239" s="465"/>
    </row>
    <row r="240" spans="1:7" s="46" customFormat="1" ht="14.5" customHeight="1" outlineLevel="1" x14ac:dyDescent="0.35">
      <c r="A240" s="465"/>
      <c r="B240" s="465"/>
      <c r="C240" s="465"/>
      <c r="D240" s="465"/>
      <c r="E240" s="465"/>
      <c r="F240" s="465"/>
      <c r="G240" s="465"/>
    </row>
    <row r="241" spans="1:7" s="46" customFormat="1" ht="14.5" customHeight="1" outlineLevel="1" x14ac:dyDescent="0.35">
      <c r="A241" s="465"/>
      <c r="B241" s="465"/>
      <c r="C241" s="465"/>
      <c r="D241" s="465"/>
      <c r="E241" s="465"/>
      <c r="F241" s="465"/>
      <c r="G241" s="465"/>
    </row>
    <row r="242" spans="1:7" s="46" customFormat="1" ht="14.5" customHeight="1" outlineLevel="1" x14ac:dyDescent="0.35">
      <c r="A242" s="465"/>
      <c r="B242" s="465"/>
      <c r="C242" s="465"/>
      <c r="D242" s="465"/>
      <c r="E242" s="465"/>
      <c r="F242" s="465"/>
      <c r="G242" s="465"/>
    </row>
    <row r="243" spans="1:7" s="46" customFormat="1" ht="14.5" customHeight="1" outlineLevel="1" x14ac:dyDescent="0.35">
      <c r="A243" s="465"/>
      <c r="B243" s="465"/>
      <c r="C243" s="465"/>
      <c r="D243" s="465"/>
      <c r="E243" s="465"/>
      <c r="F243" s="465"/>
      <c r="G243" s="465"/>
    </row>
    <row r="244" spans="1:7" s="46" customFormat="1" ht="14.5" customHeight="1" outlineLevel="1" x14ac:dyDescent="0.35">
      <c r="A244" s="465"/>
      <c r="B244" s="465"/>
      <c r="C244" s="465"/>
      <c r="D244" s="465"/>
      <c r="E244" s="465"/>
      <c r="F244" s="465"/>
      <c r="G244" s="465"/>
    </row>
    <row r="245" spans="1:7" s="46" customFormat="1" ht="15.5" outlineLevel="1" x14ac:dyDescent="0.35">
      <c r="A245" s="77" t="str">
        <f>'Budget Detail'!A65</f>
        <v>Nurse</v>
      </c>
      <c r="B245" s="73">
        <f>'Budget Detail'!G65</f>
        <v>0</v>
      </c>
      <c r="C245" s="29"/>
      <c r="D245" s="30"/>
      <c r="E245" s="32"/>
      <c r="F245" s="32"/>
      <c r="G245" s="28"/>
    </row>
    <row r="246" spans="1:7" s="46" customFormat="1" outlineLevel="1" x14ac:dyDescent="0.35">
      <c r="A246" s="465" t="s">
        <v>23</v>
      </c>
      <c r="B246" s="495"/>
      <c r="C246" s="465"/>
      <c r="D246" s="465"/>
      <c r="E246" s="465"/>
      <c r="F246" s="465"/>
      <c r="G246" s="465"/>
    </row>
    <row r="247" spans="1:7" s="46" customFormat="1" outlineLevel="1" x14ac:dyDescent="0.35">
      <c r="A247" s="465"/>
      <c r="B247" s="465"/>
      <c r="C247" s="465"/>
      <c r="D247" s="465"/>
      <c r="E247" s="465"/>
      <c r="F247" s="465"/>
      <c r="G247" s="465"/>
    </row>
    <row r="248" spans="1:7" s="46" customFormat="1" outlineLevel="1" x14ac:dyDescent="0.35">
      <c r="A248" s="465"/>
      <c r="B248" s="465"/>
      <c r="C248" s="465"/>
      <c r="D248" s="465"/>
      <c r="E248" s="465"/>
      <c r="F248" s="465"/>
      <c r="G248" s="465"/>
    </row>
    <row r="249" spans="1:7" s="46" customFormat="1" outlineLevel="1" x14ac:dyDescent="0.35">
      <c r="A249" s="465"/>
      <c r="B249" s="465"/>
      <c r="C249" s="465"/>
      <c r="D249" s="465"/>
      <c r="E249" s="465"/>
      <c r="F249" s="465"/>
      <c r="G249" s="465"/>
    </row>
    <row r="250" spans="1:7" s="46" customFormat="1" outlineLevel="1" x14ac:dyDescent="0.35">
      <c r="A250" s="465"/>
      <c r="B250" s="465"/>
      <c r="C250" s="465"/>
      <c r="D250" s="465"/>
      <c r="E250" s="465"/>
      <c r="F250" s="465"/>
      <c r="G250" s="465"/>
    </row>
    <row r="251" spans="1:7" s="46" customFormat="1" outlineLevel="1" x14ac:dyDescent="0.35">
      <c r="A251" s="465"/>
      <c r="B251" s="465"/>
      <c r="C251" s="465"/>
      <c r="D251" s="465"/>
      <c r="E251" s="465"/>
      <c r="F251" s="465"/>
      <c r="G251" s="465"/>
    </row>
    <row r="252" spans="1:7" s="46" customFormat="1" outlineLevel="1" x14ac:dyDescent="0.35">
      <c r="A252" s="465"/>
      <c r="B252" s="465"/>
      <c r="C252" s="465"/>
      <c r="D252" s="465"/>
      <c r="E252" s="465"/>
      <c r="F252" s="465"/>
      <c r="G252" s="465"/>
    </row>
    <row r="253" spans="1:7" s="46" customFormat="1" ht="15.5" outlineLevel="1" x14ac:dyDescent="0.35">
      <c r="A253" s="77" t="str">
        <f>'Budget Detail'!A66</f>
        <v>Lead Case Manager</v>
      </c>
      <c r="B253" s="73">
        <f>'Budget Detail'!G66</f>
        <v>0</v>
      </c>
      <c r="C253" s="27"/>
      <c r="E253" s="31"/>
      <c r="F253" s="31"/>
      <c r="G253" s="27"/>
    </row>
    <row r="254" spans="1:7" s="46" customFormat="1" outlineLevel="1" x14ac:dyDescent="0.35">
      <c r="A254" s="465" t="s">
        <v>23</v>
      </c>
      <c r="B254" s="495"/>
      <c r="C254" s="465"/>
      <c r="D254" s="465"/>
      <c r="E254" s="465"/>
      <c r="F254" s="465"/>
      <c r="G254" s="465"/>
    </row>
    <row r="255" spans="1:7" s="46" customFormat="1" outlineLevel="1" x14ac:dyDescent="0.35">
      <c r="A255" s="465"/>
      <c r="B255" s="465"/>
      <c r="C255" s="465"/>
      <c r="D255" s="465"/>
      <c r="E255" s="465"/>
      <c r="F255" s="465"/>
      <c r="G255" s="465"/>
    </row>
    <row r="256" spans="1:7" s="46" customFormat="1" outlineLevel="1" x14ac:dyDescent="0.35">
      <c r="A256" s="465"/>
      <c r="B256" s="465"/>
      <c r="C256" s="465"/>
      <c r="D256" s="465"/>
      <c r="E256" s="465"/>
      <c r="F256" s="465"/>
      <c r="G256" s="465"/>
    </row>
    <row r="257" spans="1:7" s="46" customFormat="1" outlineLevel="1" x14ac:dyDescent="0.35">
      <c r="A257" s="465"/>
      <c r="B257" s="465"/>
      <c r="C257" s="465"/>
      <c r="D257" s="465"/>
      <c r="E257" s="465"/>
      <c r="F257" s="465"/>
      <c r="G257" s="465"/>
    </row>
    <row r="258" spans="1:7" s="46" customFormat="1" outlineLevel="1" x14ac:dyDescent="0.35">
      <c r="A258" s="465"/>
      <c r="B258" s="465"/>
      <c r="C258" s="465"/>
      <c r="D258" s="465"/>
      <c r="E258" s="465"/>
      <c r="F258" s="465"/>
      <c r="G258" s="465"/>
    </row>
    <row r="259" spans="1:7" s="46" customFormat="1" outlineLevel="1" x14ac:dyDescent="0.35">
      <c r="A259" s="465"/>
      <c r="B259" s="465"/>
      <c r="C259" s="465"/>
      <c r="D259" s="465"/>
      <c r="E259" s="465"/>
      <c r="F259" s="465"/>
      <c r="G259" s="465"/>
    </row>
    <row r="260" spans="1:7" s="46" customFormat="1" outlineLevel="1" x14ac:dyDescent="0.35">
      <c r="A260" s="465"/>
      <c r="B260" s="465"/>
      <c r="C260" s="465"/>
      <c r="D260" s="465"/>
      <c r="E260" s="465"/>
      <c r="F260" s="465"/>
      <c r="G260" s="465"/>
    </row>
    <row r="261" spans="1:7" s="46" customFormat="1" ht="15.5" outlineLevel="1" x14ac:dyDescent="0.35">
      <c r="A261" s="77" t="str">
        <f>'Budget Detail'!A67</f>
        <v>Case Manager</v>
      </c>
      <c r="B261" s="73">
        <f>'Budget Detail'!G67</f>
        <v>0</v>
      </c>
      <c r="C261" s="30"/>
      <c r="E261" s="32"/>
      <c r="F261" s="32"/>
      <c r="G261" s="28"/>
    </row>
    <row r="262" spans="1:7" s="46" customFormat="1" outlineLevel="1" x14ac:dyDescent="0.35">
      <c r="A262" s="465" t="s">
        <v>23</v>
      </c>
      <c r="B262" s="495"/>
      <c r="C262" s="465"/>
      <c r="D262" s="465"/>
      <c r="E262" s="465"/>
      <c r="F262" s="465"/>
      <c r="G262" s="465"/>
    </row>
    <row r="263" spans="1:7" s="46" customFormat="1" outlineLevel="1" x14ac:dyDescent="0.35">
      <c r="A263" s="465"/>
      <c r="B263" s="465"/>
      <c r="C263" s="465"/>
      <c r="D263" s="465"/>
      <c r="E263" s="465"/>
      <c r="F263" s="465"/>
      <c r="G263" s="465"/>
    </row>
    <row r="264" spans="1:7" s="46" customFormat="1" outlineLevel="1" x14ac:dyDescent="0.35">
      <c r="A264" s="465"/>
      <c r="B264" s="465"/>
      <c r="C264" s="465"/>
      <c r="D264" s="465"/>
      <c r="E264" s="465"/>
      <c r="F264" s="465"/>
      <c r="G264" s="465"/>
    </row>
    <row r="265" spans="1:7" s="46" customFormat="1" outlineLevel="1" x14ac:dyDescent="0.35">
      <c r="A265" s="465"/>
      <c r="B265" s="465"/>
      <c r="C265" s="465"/>
      <c r="D265" s="465"/>
      <c r="E265" s="465"/>
      <c r="F265" s="465"/>
      <c r="G265" s="465"/>
    </row>
    <row r="266" spans="1:7" s="46" customFormat="1" outlineLevel="1" x14ac:dyDescent="0.35">
      <c r="A266" s="465"/>
      <c r="B266" s="465"/>
      <c r="C266" s="465"/>
      <c r="D266" s="465"/>
      <c r="E266" s="465"/>
      <c r="F266" s="465"/>
      <c r="G266" s="465"/>
    </row>
    <row r="267" spans="1:7" s="46" customFormat="1" outlineLevel="1" x14ac:dyDescent="0.35">
      <c r="A267" s="465"/>
      <c r="B267" s="465"/>
      <c r="C267" s="465"/>
      <c r="D267" s="465"/>
      <c r="E267" s="465"/>
      <c r="F267" s="465"/>
      <c r="G267" s="465"/>
    </row>
    <row r="268" spans="1:7" s="46" customFormat="1" outlineLevel="1" x14ac:dyDescent="0.35">
      <c r="A268" s="465"/>
      <c r="B268" s="465"/>
      <c r="C268" s="465"/>
      <c r="D268" s="465"/>
      <c r="E268" s="465"/>
      <c r="F268" s="465"/>
      <c r="G268" s="465"/>
    </row>
    <row r="269" spans="1:7" s="46" customFormat="1" ht="15.5" outlineLevel="1" x14ac:dyDescent="0.35">
      <c r="A269" s="77" t="str">
        <f>'Budget Detail'!A68</f>
        <v>Lead Teacher</v>
      </c>
      <c r="B269" s="73">
        <f>'Budget Detail'!G68</f>
        <v>0</v>
      </c>
    </row>
    <row r="270" spans="1:7" s="46" customFormat="1" outlineLevel="1" x14ac:dyDescent="0.35">
      <c r="A270" s="465" t="s">
        <v>23</v>
      </c>
      <c r="B270" s="495"/>
      <c r="C270" s="465"/>
      <c r="D270" s="465"/>
      <c r="E270" s="465"/>
      <c r="F270" s="465"/>
      <c r="G270" s="465"/>
    </row>
    <row r="271" spans="1:7" s="46" customFormat="1" outlineLevel="1" x14ac:dyDescent="0.35">
      <c r="A271" s="465"/>
      <c r="B271" s="465"/>
      <c r="C271" s="465"/>
      <c r="D271" s="465"/>
      <c r="E271" s="465"/>
      <c r="F271" s="465"/>
      <c r="G271" s="465"/>
    </row>
    <row r="272" spans="1:7" s="46" customFormat="1" outlineLevel="1" x14ac:dyDescent="0.35">
      <c r="A272" s="465"/>
      <c r="B272" s="465"/>
      <c r="C272" s="465"/>
      <c r="D272" s="465"/>
      <c r="E272" s="465"/>
      <c r="F272" s="465"/>
      <c r="G272" s="465"/>
    </row>
    <row r="273" spans="1:7" s="46" customFormat="1" outlineLevel="1" x14ac:dyDescent="0.35">
      <c r="A273" s="465"/>
      <c r="B273" s="465"/>
      <c r="C273" s="465"/>
      <c r="D273" s="465"/>
      <c r="E273" s="465"/>
      <c r="F273" s="465"/>
      <c r="G273" s="465"/>
    </row>
    <row r="274" spans="1:7" s="46" customFormat="1" outlineLevel="1" x14ac:dyDescent="0.35">
      <c r="A274" s="465"/>
      <c r="B274" s="465"/>
      <c r="C274" s="465"/>
      <c r="D274" s="465"/>
      <c r="E274" s="465"/>
      <c r="F274" s="465"/>
      <c r="G274" s="465"/>
    </row>
    <row r="275" spans="1:7" s="46" customFormat="1" outlineLevel="1" x14ac:dyDescent="0.35">
      <c r="A275" s="465"/>
      <c r="B275" s="465"/>
      <c r="C275" s="465"/>
      <c r="D275" s="465"/>
      <c r="E275" s="465"/>
      <c r="F275" s="465"/>
      <c r="G275" s="465"/>
    </row>
    <row r="276" spans="1:7" s="46" customFormat="1" outlineLevel="1" x14ac:dyDescent="0.35">
      <c r="A276" s="465"/>
      <c r="B276" s="465"/>
      <c r="C276" s="465"/>
      <c r="D276" s="465"/>
      <c r="E276" s="465"/>
      <c r="F276" s="465"/>
      <c r="G276" s="465"/>
    </row>
    <row r="277" spans="1:7" s="46" customFormat="1" ht="14.5" customHeight="1" outlineLevel="1" x14ac:dyDescent="0.35">
      <c r="A277" s="77" t="str">
        <f>'Budget Detail'!A69</f>
        <v>Teacher</v>
      </c>
      <c r="B277" s="73">
        <f>'Budget Detail'!G69</f>
        <v>0</v>
      </c>
      <c r="C277" s="33"/>
      <c r="D277" s="33"/>
      <c r="E277" s="33"/>
      <c r="F277" s="33"/>
      <c r="G277" s="33"/>
    </row>
    <row r="278" spans="1:7" s="46" customFormat="1" ht="14.5" customHeight="1" outlineLevel="1" x14ac:dyDescent="0.35">
      <c r="A278" s="465" t="s">
        <v>23</v>
      </c>
      <c r="B278" s="495"/>
      <c r="C278" s="465"/>
      <c r="D278" s="465"/>
      <c r="E278" s="465"/>
      <c r="F278" s="465"/>
      <c r="G278" s="465"/>
    </row>
    <row r="279" spans="1:7" s="46" customFormat="1" ht="14.5" customHeight="1" outlineLevel="1" x14ac:dyDescent="0.35">
      <c r="A279" s="465"/>
      <c r="B279" s="465"/>
      <c r="C279" s="465"/>
      <c r="D279" s="465"/>
      <c r="E279" s="465"/>
      <c r="F279" s="465"/>
      <c r="G279" s="465"/>
    </row>
    <row r="280" spans="1:7" s="46" customFormat="1" ht="14.5" customHeight="1" outlineLevel="1" x14ac:dyDescent="0.35">
      <c r="A280" s="465"/>
      <c r="B280" s="465"/>
      <c r="C280" s="465"/>
      <c r="D280" s="465"/>
      <c r="E280" s="465"/>
      <c r="F280" s="465"/>
      <c r="G280" s="465"/>
    </row>
    <row r="281" spans="1:7" s="46" customFormat="1" ht="14.5" customHeight="1" outlineLevel="1" x14ac:dyDescent="0.35">
      <c r="A281" s="465"/>
      <c r="B281" s="465"/>
      <c r="C281" s="465"/>
      <c r="D281" s="465"/>
      <c r="E281" s="465"/>
      <c r="F281" s="465"/>
      <c r="G281" s="465"/>
    </row>
    <row r="282" spans="1:7" s="46" customFormat="1" ht="14.5" customHeight="1" outlineLevel="1" x14ac:dyDescent="0.35">
      <c r="A282" s="465"/>
      <c r="B282" s="465"/>
      <c r="C282" s="465"/>
      <c r="D282" s="465"/>
      <c r="E282" s="465"/>
      <c r="F282" s="465"/>
      <c r="G282" s="465"/>
    </row>
    <row r="283" spans="1:7" s="46" customFormat="1" ht="14.5" customHeight="1" outlineLevel="1" x14ac:dyDescent="0.35">
      <c r="A283" s="465"/>
      <c r="B283" s="465"/>
      <c r="C283" s="465"/>
      <c r="D283" s="465"/>
      <c r="E283" s="465"/>
      <c r="F283" s="465"/>
      <c r="G283" s="465"/>
    </row>
    <row r="284" spans="1:7" s="46" customFormat="1" ht="14.5" customHeight="1" outlineLevel="1" x14ac:dyDescent="0.35">
      <c r="A284" s="465"/>
      <c r="B284" s="465"/>
      <c r="C284" s="465"/>
      <c r="D284" s="465"/>
      <c r="E284" s="465"/>
      <c r="F284" s="465"/>
      <c r="G284" s="465"/>
    </row>
    <row r="285" spans="1:7" s="46" customFormat="1" ht="14.5" customHeight="1" outlineLevel="1" x14ac:dyDescent="0.35">
      <c r="A285" s="77" t="str">
        <f>'Budget Detail'!A70</f>
        <v>Youth Care Worker</v>
      </c>
      <c r="B285" s="73">
        <f>'Budget Detail'!G70</f>
        <v>0</v>
      </c>
      <c r="C285" s="33"/>
      <c r="D285" s="33"/>
      <c r="E285" s="33"/>
      <c r="F285" s="33"/>
      <c r="G285" s="33"/>
    </row>
    <row r="286" spans="1:7" s="46" customFormat="1" ht="14.5" customHeight="1" outlineLevel="1" x14ac:dyDescent="0.35">
      <c r="A286" s="465" t="s">
        <v>23</v>
      </c>
      <c r="B286" s="495"/>
      <c r="C286" s="465"/>
      <c r="D286" s="465"/>
      <c r="E286" s="465"/>
      <c r="F286" s="465"/>
      <c r="G286" s="465"/>
    </row>
    <row r="287" spans="1:7" s="46" customFormat="1" ht="14.5" customHeight="1" outlineLevel="1" x14ac:dyDescent="0.35">
      <c r="A287" s="465"/>
      <c r="B287" s="465"/>
      <c r="C287" s="465"/>
      <c r="D287" s="465"/>
      <c r="E287" s="465"/>
      <c r="F287" s="465"/>
      <c r="G287" s="465"/>
    </row>
    <row r="288" spans="1:7" s="46" customFormat="1" ht="14.5" customHeight="1" outlineLevel="1" x14ac:dyDescent="0.35">
      <c r="A288" s="465"/>
      <c r="B288" s="465"/>
      <c r="C288" s="465"/>
      <c r="D288" s="465"/>
      <c r="E288" s="465"/>
      <c r="F288" s="465"/>
      <c r="G288" s="465"/>
    </row>
    <row r="289" spans="1:7" s="46" customFormat="1" ht="14.5" customHeight="1" outlineLevel="1" x14ac:dyDescent="0.35">
      <c r="A289" s="465"/>
      <c r="B289" s="465"/>
      <c r="C289" s="465"/>
      <c r="D289" s="465"/>
      <c r="E289" s="465"/>
      <c r="F289" s="465"/>
      <c r="G289" s="465"/>
    </row>
    <row r="290" spans="1:7" s="46" customFormat="1" ht="14.5" customHeight="1" outlineLevel="1" x14ac:dyDescent="0.35">
      <c r="A290" s="465"/>
      <c r="B290" s="465"/>
      <c r="C290" s="465"/>
      <c r="D290" s="465"/>
      <c r="E290" s="465"/>
      <c r="F290" s="465"/>
      <c r="G290" s="465"/>
    </row>
    <row r="291" spans="1:7" s="46" customFormat="1" ht="14.5" customHeight="1" outlineLevel="1" x14ac:dyDescent="0.35">
      <c r="A291" s="465"/>
      <c r="B291" s="465"/>
      <c r="C291" s="465"/>
      <c r="D291" s="465"/>
      <c r="E291" s="465"/>
      <c r="F291" s="465"/>
      <c r="G291" s="465"/>
    </row>
    <row r="292" spans="1:7" s="46" customFormat="1" ht="14.5" customHeight="1" outlineLevel="1" x14ac:dyDescent="0.35">
      <c r="A292" s="465"/>
      <c r="B292" s="465"/>
      <c r="C292" s="465"/>
      <c r="D292" s="465"/>
      <c r="E292" s="465"/>
      <c r="F292" s="465"/>
      <c r="G292" s="465"/>
    </row>
    <row r="293" spans="1:7" s="46" customFormat="1" ht="14.5" customHeight="1" outlineLevel="1" x14ac:dyDescent="0.35">
      <c r="A293" s="77" t="str">
        <f>'Budget Detail'!A71</f>
        <v>Administrative Assistant</v>
      </c>
      <c r="B293" s="73">
        <f>'Budget Detail'!G71</f>
        <v>0</v>
      </c>
      <c r="C293" s="33"/>
      <c r="D293" s="33"/>
      <c r="E293" s="33"/>
      <c r="F293" s="33"/>
      <c r="G293" s="33"/>
    </row>
    <row r="294" spans="1:7" s="46" customFormat="1" ht="14.5" customHeight="1" outlineLevel="1" x14ac:dyDescent="0.35">
      <c r="A294" s="465" t="s">
        <v>23</v>
      </c>
      <c r="B294" s="495"/>
      <c r="C294" s="465"/>
      <c r="D294" s="465"/>
      <c r="E294" s="465"/>
      <c r="F294" s="465"/>
      <c r="G294" s="465"/>
    </row>
    <row r="295" spans="1:7" s="46" customFormat="1" ht="14.5" customHeight="1" outlineLevel="1" x14ac:dyDescent="0.35">
      <c r="A295" s="465"/>
      <c r="B295" s="465"/>
      <c r="C295" s="465"/>
      <c r="D295" s="465"/>
      <c r="E295" s="465"/>
      <c r="F295" s="465"/>
      <c r="G295" s="465"/>
    </row>
    <row r="296" spans="1:7" s="46" customFormat="1" ht="14.5" customHeight="1" outlineLevel="1" x14ac:dyDescent="0.35">
      <c r="A296" s="465"/>
      <c r="B296" s="465"/>
      <c r="C296" s="465"/>
      <c r="D296" s="465"/>
      <c r="E296" s="465"/>
      <c r="F296" s="465"/>
      <c r="G296" s="465"/>
    </row>
    <row r="297" spans="1:7" s="46" customFormat="1" ht="14.5" customHeight="1" outlineLevel="1" x14ac:dyDescent="0.35">
      <c r="A297" s="465"/>
      <c r="B297" s="465"/>
      <c r="C297" s="465"/>
      <c r="D297" s="465"/>
      <c r="E297" s="465"/>
      <c r="F297" s="465"/>
      <c r="G297" s="465"/>
    </row>
    <row r="298" spans="1:7" s="46" customFormat="1" ht="14.5" customHeight="1" outlineLevel="1" x14ac:dyDescent="0.35">
      <c r="A298" s="465"/>
      <c r="B298" s="465"/>
      <c r="C298" s="465"/>
      <c r="D298" s="465"/>
      <c r="E298" s="465"/>
      <c r="F298" s="465"/>
      <c r="G298" s="465"/>
    </row>
    <row r="299" spans="1:7" s="46" customFormat="1" ht="14.5" customHeight="1" outlineLevel="1" x14ac:dyDescent="0.35">
      <c r="A299" s="465"/>
      <c r="B299" s="465"/>
      <c r="C299" s="465"/>
      <c r="D299" s="465"/>
      <c r="E299" s="465"/>
      <c r="F299" s="465"/>
      <c r="G299" s="465"/>
    </row>
    <row r="300" spans="1:7" s="46" customFormat="1" ht="14.5" customHeight="1" outlineLevel="1" x14ac:dyDescent="0.35">
      <c r="A300" s="465"/>
      <c r="B300" s="465"/>
      <c r="C300" s="465"/>
      <c r="D300" s="465"/>
      <c r="E300" s="465"/>
      <c r="F300" s="465"/>
      <c r="G300" s="465"/>
    </row>
    <row r="301" spans="1:7" s="46" customFormat="1" ht="14.5" customHeight="1" outlineLevel="1" x14ac:dyDescent="0.35">
      <c r="A301" s="77">
        <f>'Budget Detail'!A72</f>
        <v>0</v>
      </c>
      <c r="B301" s="73">
        <f>'Budget Detail'!G72</f>
        <v>0</v>
      </c>
      <c r="C301" s="33"/>
      <c r="D301" s="33"/>
      <c r="E301" s="33"/>
      <c r="F301" s="33"/>
      <c r="G301" s="33"/>
    </row>
    <row r="302" spans="1:7" s="46" customFormat="1" ht="14.5" customHeight="1" outlineLevel="1" x14ac:dyDescent="0.35">
      <c r="A302" s="465" t="s">
        <v>23</v>
      </c>
      <c r="B302" s="495"/>
      <c r="C302" s="465"/>
      <c r="D302" s="465"/>
      <c r="E302" s="465"/>
      <c r="F302" s="465"/>
      <c r="G302" s="465"/>
    </row>
    <row r="303" spans="1:7" s="46" customFormat="1" ht="14.5" customHeight="1" outlineLevel="1" x14ac:dyDescent="0.35">
      <c r="A303" s="465"/>
      <c r="B303" s="465"/>
      <c r="C303" s="465"/>
      <c r="D303" s="465"/>
      <c r="E303" s="465"/>
      <c r="F303" s="465"/>
      <c r="G303" s="465"/>
    </row>
    <row r="304" spans="1:7" s="46" customFormat="1" ht="14.5" customHeight="1" outlineLevel="1" x14ac:dyDescent="0.35">
      <c r="A304" s="465"/>
      <c r="B304" s="465"/>
      <c r="C304" s="465"/>
      <c r="D304" s="465"/>
      <c r="E304" s="465"/>
      <c r="F304" s="465"/>
      <c r="G304" s="465"/>
    </row>
    <row r="305" spans="1:7" s="46" customFormat="1" ht="14.5" customHeight="1" outlineLevel="1" x14ac:dyDescent="0.35">
      <c r="A305" s="465"/>
      <c r="B305" s="465"/>
      <c r="C305" s="465"/>
      <c r="D305" s="465"/>
      <c r="E305" s="465"/>
      <c r="F305" s="465"/>
      <c r="G305" s="465"/>
    </row>
    <row r="306" spans="1:7" s="46" customFormat="1" ht="14.5" customHeight="1" outlineLevel="1" x14ac:dyDescent="0.35">
      <c r="A306" s="465"/>
      <c r="B306" s="465"/>
      <c r="C306" s="465"/>
      <c r="D306" s="465"/>
      <c r="E306" s="465"/>
      <c r="F306" s="465"/>
      <c r="G306" s="465"/>
    </row>
    <row r="307" spans="1:7" s="46" customFormat="1" ht="14.5" customHeight="1" outlineLevel="1" x14ac:dyDescent="0.35">
      <c r="A307" s="465"/>
      <c r="B307" s="465"/>
      <c r="C307" s="465"/>
      <c r="D307" s="465"/>
      <c r="E307" s="465"/>
      <c r="F307" s="465"/>
      <c r="G307" s="465"/>
    </row>
    <row r="308" spans="1:7" s="46" customFormat="1" ht="14.5" customHeight="1" outlineLevel="1" x14ac:dyDescent="0.35">
      <c r="A308" s="465"/>
      <c r="B308" s="465"/>
      <c r="C308" s="465"/>
      <c r="D308" s="465"/>
      <c r="E308" s="465"/>
      <c r="F308" s="465"/>
      <c r="G308" s="465"/>
    </row>
    <row r="309" spans="1:7" s="46" customFormat="1" ht="14.5" customHeight="1" outlineLevel="1" x14ac:dyDescent="0.35">
      <c r="A309" s="77">
        <f>'Budget Detail'!A73</f>
        <v>0</v>
      </c>
      <c r="B309" s="73">
        <f>'Budget Detail'!G73</f>
        <v>0</v>
      </c>
      <c r="C309" s="33"/>
      <c r="D309" s="33"/>
      <c r="E309" s="33"/>
      <c r="F309" s="33"/>
      <c r="G309" s="33"/>
    </row>
    <row r="310" spans="1:7" s="46" customFormat="1" ht="14.5" customHeight="1" outlineLevel="1" x14ac:dyDescent="0.35">
      <c r="A310" s="465" t="s">
        <v>23</v>
      </c>
      <c r="B310" s="495"/>
      <c r="C310" s="465"/>
      <c r="D310" s="465"/>
      <c r="E310" s="465"/>
      <c r="F310" s="465"/>
      <c r="G310" s="465"/>
    </row>
    <row r="311" spans="1:7" s="46" customFormat="1" ht="14.5" customHeight="1" outlineLevel="1" x14ac:dyDescent="0.35">
      <c r="A311" s="465"/>
      <c r="B311" s="465"/>
      <c r="C311" s="465"/>
      <c r="D311" s="465"/>
      <c r="E311" s="465"/>
      <c r="F311" s="465"/>
      <c r="G311" s="465"/>
    </row>
    <row r="312" spans="1:7" s="46" customFormat="1" ht="14.5" customHeight="1" outlineLevel="1" x14ac:dyDescent="0.35">
      <c r="A312" s="465"/>
      <c r="B312" s="465"/>
      <c r="C312" s="465"/>
      <c r="D312" s="465"/>
      <c r="E312" s="465"/>
      <c r="F312" s="465"/>
      <c r="G312" s="465"/>
    </row>
    <row r="313" spans="1:7" s="46" customFormat="1" ht="14.5" customHeight="1" outlineLevel="1" x14ac:dyDescent="0.35">
      <c r="A313" s="465"/>
      <c r="B313" s="465"/>
      <c r="C313" s="465"/>
      <c r="D313" s="465"/>
      <c r="E313" s="465"/>
      <c r="F313" s="465"/>
      <c r="G313" s="465"/>
    </row>
    <row r="314" spans="1:7" s="46" customFormat="1" ht="14.5" customHeight="1" outlineLevel="1" x14ac:dyDescent="0.35">
      <c r="A314" s="465"/>
      <c r="B314" s="465"/>
      <c r="C314" s="465"/>
      <c r="D314" s="465"/>
      <c r="E314" s="465"/>
      <c r="F314" s="465"/>
      <c r="G314" s="465"/>
    </row>
    <row r="315" spans="1:7" s="46" customFormat="1" ht="14.5" customHeight="1" outlineLevel="1" x14ac:dyDescent="0.35">
      <c r="A315" s="465"/>
      <c r="B315" s="465"/>
      <c r="C315" s="465"/>
      <c r="D315" s="465"/>
      <c r="E315" s="465"/>
      <c r="F315" s="465"/>
      <c r="G315" s="465"/>
    </row>
    <row r="316" spans="1:7" s="46" customFormat="1" ht="14.5" customHeight="1" outlineLevel="1" x14ac:dyDescent="0.35">
      <c r="A316" s="465"/>
      <c r="B316" s="465"/>
      <c r="C316" s="465"/>
      <c r="D316" s="465"/>
      <c r="E316" s="465"/>
      <c r="F316" s="465"/>
      <c r="G316" s="465"/>
    </row>
    <row r="317" spans="1:7" s="46" customFormat="1" ht="14.5" customHeight="1" outlineLevel="2" x14ac:dyDescent="0.35">
      <c r="A317" s="77">
        <f>'Budget Detail'!A74</f>
        <v>0</v>
      </c>
      <c r="B317" s="73">
        <f>'Budget Detail'!G74</f>
        <v>0</v>
      </c>
      <c r="C317" s="33"/>
      <c r="D317" s="33"/>
      <c r="E317" s="33"/>
      <c r="F317" s="33"/>
      <c r="G317" s="33"/>
    </row>
    <row r="318" spans="1:7" s="46" customFormat="1" ht="14.5" customHeight="1" outlineLevel="2" x14ac:dyDescent="0.35">
      <c r="A318" s="465" t="s">
        <v>23</v>
      </c>
      <c r="B318" s="495"/>
      <c r="C318" s="465"/>
      <c r="D318" s="465"/>
      <c r="E318" s="465"/>
      <c r="F318" s="465"/>
      <c r="G318" s="465"/>
    </row>
    <row r="319" spans="1:7" s="46" customFormat="1" ht="14.5" customHeight="1" outlineLevel="2" x14ac:dyDescent="0.35">
      <c r="A319" s="465"/>
      <c r="B319" s="465"/>
      <c r="C319" s="465"/>
      <c r="D319" s="465"/>
      <c r="E319" s="465"/>
      <c r="F319" s="465"/>
      <c r="G319" s="465"/>
    </row>
    <row r="320" spans="1:7" s="46" customFormat="1" ht="14.5" customHeight="1" outlineLevel="2" x14ac:dyDescent="0.35">
      <c r="A320" s="465"/>
      <c r="B320" s="465"/>
      <c r="C320" s="465"/>
      <c r="D320" s="465"/>
      <c r="E320" s="465"/>
      <c r="F320" s="465"/>
      <c r="G320" s="465"/>
    </row>
    <row r="321" spans="1:7" s="46" customFormat="1" ht="14.5" customHeight="1" outlineLevel="2" x14ac:dyDescent="0.35">
      <c r="A321" s="465"/>
      <c r="B321" s="465"/>
      <c r="C321" s="465"/>
      <c r="D321" s="465"/>
      <c r="E321" s="465"/>
      <c r="F321" s="465"/>
      <c r="G321" s="465"/>
    </row>
    <row r="322" spans="1:7" s="46" customFormat="1" ht="14.5" customHeight="1" outlineLevel="2" x14ac:dyDescent="0.35">
      <c r="A322" s="465"/>
      <c r="B322" s="465"/>
      <c r="C322" s="465"/>
      <c r="D322" s="465"/>
      <c r="E322" s="465"/>
      <c r="F322" s="465"/>
      <c r="G322" s="465"/>
    </row>
    <row r="323" spans="1:7" s="46" customFormat="1" ht="14.5" customHeight="1" outlineLevel="2" x14ac:dyDescent="0.35">
      <c r="A323" s="465"/>
      <c r="B323" s="465"/>
      <c r="C323" s="465"/>
      <c r="D323" s="465"/>
      <c r="E323" s="465"/>
      <c r="F323" s="465"/>
      <c r="G323" s="465"/>
    </row>
    <row r="324" spans="1:7" s="46" customFormat="1" ht="14.5" customHeight="1" outlineLevel="2" x14ac:dyDescent="0.35">
      <c r="A324" s="465"/>
      <c r="B324" s="465"/>
      <c r="C324" s="465"/>
      <c r="D324" s="465"/>
      <c r="E324" s="465"/>
      <c r="F324" s="465"/>
      <c r="G324" s="465"/>
    </row>
    <row r="325" spans="1:7" s="46" customFormat="1" ht="14.5" customHeight="1" outlineLevel="2" x14ac:dyDescent="0.35">
      <c r="A325" s="77">
        <f>'Budget Detail'!A75</f>
        <v>0</v>
      </c>
      <c r="B325" s="73">
        <f>'Budget Detail'!G75</f>
        <v>0</v>
      </c>
      <c r="C325" s="33"/>
      <c r="D325" s="33"/>
      <c r="E325" s="33"/>
      <c r="F325" s="33"/>
      <c r="G325" s="33"/>
    </row>
    <row r="326" spans="1:7" s="46" customFormat="1" ht="14.5" customHeight="1" outlineLevel="2" x14ac:dyDescent="0.35">
      <c r="A326" s="465" t="s">
        <v>23</v>
      </c>
      <c r="B326" s="495"/>
      <c r="C326" s="465"/>
      <c r="D326" s="465"/>
      <c r="E326" s="465"/>
      <c r="F326" s="465"/>
      <c r="G326" s="465"/>
    </row>
    <row r="327" spans="1:7" s="46" customFormat="1" ht="14.5" customHeight="1" outlineLevel="2" x14ac:dyDescent="0.35">
      <c r="A327" s="465"/>
      <c r="B327" s="465"/>
      <c r="C327" s="465"/>
      <c r="D327" s="465"/>
      <c r="E327" s="465"/>
      <c r="F327" s="465"/>
      <c r="G327" s="465"/>
    </row>
    <row r="328" spans="1:7" s="46" customFormat="1" ht="14.5" customHeight="1" outlineLevel="2" x14ac:dyDescent="0.35">
      <c r="A328" s="465"/>
      <c r="B328" s="465"/>
      <c r="C328" s="465"/>
      <c r="D328" s="465"/>
      <c r="E328" s="465"/>
      <c r="F328" s="465"/>
      <c r="G328" s="465"/>
    </row>
    <row r="329" spans="1:7" s="46" customFormat="1" ht="14.5" customHeight="1" outlineLevel="2" x14ac:dyDescent="0.35">
      <c r="A329" s="465"/>
      <c r="B329" s="465"/>
      <c r="C329" s="465"/>
      <c r="D329" s="465"/>
      <c r="E329" s="465"/>
      <c r="F329" s="465"/>
      <c r="G329" s="465"/>
    </row>
    <row r="330" spans="1:7" s="46" customFormat="1" ht="14.5" customHeight="1" outlineLevel="2" x14ac:dyDescent="0.35">
      <c r="A330" s="465"/>
      <c r="B330" s="465"/>
      <c r="C330" s="465"/>
      <c r="D330" s="465"/>
      <c r="E330" s="465"/>
      <c r="F330" s="465"/>
      <c r="G330" s="465"/>
    </row>
    <row r="331" spans="1:7" s="46" customFormat="1" ht="14.5" customHeight="1" outlineLevel="2" x14ac:dyDescent="0.35">
      <c r="A331" s="465"/>
      <c r="B331" s="465"/>
      <c r="C331" s="465"/>
      <c r="D331" s="465"/>
      <c r="E331" s="465"/>
      <c r="F331" s="465"/>
      <c r="G331" s="465"/>
    </row>
    <row r="332" spans="1:7" s="46" customFormat="1" ht="14.5" customHeight="1" outlineLevel="2" x14ac:dyDescent="0.35">
      <c r="A332" s="465"/>
      <c r="B332" s="465"/>
      <c r="C332" s="465"/>
      <c r="D332" s="465"/>
      <c r="E332" s="465"/>
      <c r="F332" s="465"/>
      <c r="G332" s="465"/>
    </row>
    <row r="333" spans="1:7" s="46" customFormat="1" ht="14.5" customHeight="1" outlineLevel="2" x14ac:dyDescent="0.35">
      <c r="A333" s="77">
        <f>'Budget Detail'!A76</f>
        <v>0</v>
      </c>
      <c r="B333" s="73">
        <f>'Budget Detail'!G76</f>
        <v>0</v>
      </c>
      <c r="C333" s="27"/>
      <c r="D333" s="27"/>
      <c r="E333" s="31"/>
      <c r="F333" s="31"/>
      <c r="G333" s="27"/>
    </row>
    <row r="334" spans="1:7" s="46" customFormat="1" ht="14.5" customHeight="1" outlineLevel="2" x14ac:dyDescent="0.35">
      <c r="A334" s="465" t="s">
        <v>23</v>
      </c>
      <c r="B334" s="495"/>
      <c r="C334" s="465"/>
      <c r="D334" s="465"/>
      <c r="E334" s="465"/>
      <c r="F334" s="465"/>
      <c r="G334" s="465"/>
    </row>
    <row r="335" spans="1:7" s="46" customFormat="1" ht="14.5" customHeight="1" outlineLevel="2" x14ac:dyDescent="0.35">
      <c r="A335" s="465"/>
      <c r="B335" s="465"/>
      <c r="C335" s="465"/>
      <c r="D335" s="465"/>
      <c r="E335" s="465"/>
      <c r="F335" s="465"/>
      <c r="G335" s="465"/>
    </row>
    <row r="336" spans="1:7" s="46" customFormat="1" ht="14.5" customHeight="1" outlineLevel="2" x14ac:dyDescent="0.35">
      <c r="A336" s="465"/>
      <c r="B336" s="465"/>
      <c r="C336" s="465"/>
      <c r="D336" s="465"/>
      <c r="E336" s="465"/>
      <c r="F336" s="465"/>
      <c r="G336" s="465"/>
    </row>
    <row r="337" spans="1:7" s="46" customFormat="1" ht="14.5" customHeight="1" outlineLevel="2" x14ac:dyDescent="0.35">
      <c r="A337" s="465"/>
      <c r="B337" s="465"/>
      <c r="C337" s="465"/>
      <c r="D337" s="465"/>
      <c r="E337" s="465"/>
      <c r="F337" s="465"/>
      <c r="G337" s="465"/>
    </row>
    <row r="338" spans="1:7" s="46" customFormat="1" ht="14.5" customHeight="1" outlineLevel="2" x14ac:dyDescent="0.35">
      <c r="A338" s="465"/>
      <c r="B338" s="465"/>
      <c r="C338" s="465"/>
      <c r="D338" s="465"/>
      <c r="E338" s="465"/>
      <c r="F338" s="465"/>
      <c r="G338" s="465"/>
    </row>
    <row r="339" spans="1:7" s="46" customFormat="1" ht="14.5" customHeight="1" outlineLevel="2" x14ac:dyDescent="0.35">
      <c r="A339" s="465"/>
      <c r="B339" s="465"/>
      <c r="C339" s="465"/>
      <c r="D339" s="465"/>
      <c r="E339" s="465"/>
      <c r="F339" s="465"/>
      <c r="G339" s="465"/>
    </row>
    <row r="340" spans="1:7" s="46" customFormat="1" ht="14.5" customHeight="1" outlineLevel="2" x14ac:dyDescent="0.35">
      <c r="A340" s="465"/>
      <c r="B340" s="465"/>
      <c r="C340" s="465"/>
      <c r="D340" s="465"/>
      <c r="E340" s="465"/>
      <c r="F340" s="465"/>
      <c r="G340" s="465"/>
    </row>
    <row r="341" spans="1:7" s="46" customFormat="1" ht="14.5" customHeight="1" outlineLevel="2" x14ac:dyDescent="0.35">
      <c r="A341" s="77">
        <f>'Budget Detail'!A77</f>
        <v>0</v>
      </c>
      <c r="B341" s="73">
        <f>'Budget Detail'!G77</f>
        <v>0</v>
      </c>
      <c r="C341" s="27"/>
      <c r="D341" s="27"/>
      <c r="E341" s="31"/>
      <c r="F341" s="31"/>
      <c r="G341" s="27"/>
    </row>
    <row r="342" spans="1:7" s="46" customFormat="1" ht="14.5" customHeight="1" outlineLevel="2" x14ac:dyDescent="0.35">
      <c r="A342" s="465" t="s">
        <v>23</v>
      </c>
      <c r="B342" s="495"/>
      <c r="C342" s="465"/>
      <c r="D342" s="465"/>
      <c r="E342" s="465"/>
      <c r="F342" s="465"/>
      <c r="G342" s="465"/>
    </row>
    <row r="343" spans="1:7" s="46" customFormat="1" ht="14.5" customHeight="1" outlineLevel="2" x14ac:dyDescent="0.35">
      <c r="A343" s="465"/>
      <c r="B343" s="465"/>
      <c r="C343" s="465"/>
      <c r="D343" s="465"/>
      <c r="E343" s="465"/>
      <c r="F343" s="465"/>
      <c r="G343" s="465"/>
    </row>
    <row r="344" spans="1:7" s="46" customFormat="1" ht="14.5" customHeight="1" outlineLevel="2" x14ac:dyDescent="0.35">
      <c r="A344" s="465"/>
      <c r="B344" s="465"/>
      <c r="C344" s="465"/>
      <c r="D344" s="465"/>
      <c r="E344" s="465"/>
      <c r="F344" s="465"/>
      <c r="G344" s="465"/>
    </row>
    <row r="345" spans="1:7" s="46" customFormat="1" ht="14.5" customHeight="1" outlineLevel="2" x14ac:dyDescent="0.35">
      <c r="A345" s="465"/>
      <c r="B345" s="465"/>
      <c r="C345" s="465"/>
      <c r="D345" s="465"/>
      <c r="E345" s="465"/>
      <c r="F345" s="465"/>
      <c r="G345" s="465"/>
    </row>
    <row r="346" spans="1:7" s="46" customFormat="1" ht="14.5" customHeight="1" outlineLevel="2" x14ac:dyDescent="0.35">
      <c r="A346" s="465"/>
      <c r="B346" s="465"/>
      <c r="C346" s="465"/>
      <c r="D346" s="465"/>
      <c r="E346" s="465"/>
      <c r="F346" s="465"/>
      <c r="G346" s="465"/>
    </row>
    <row r="347" spans="1:7" s="46" customFormat="1" ht="14.5" customHeight="1" outlineLevel="2" x14ac:dyDescent="0.35">
      <c r="A347" s="465"/>
      <c r="B347" s="465"/>
      <c r="C347" s="465"/>
      <c r="D347" s="465"/>
      <c r="E347" s="465"/>
      <c r="F347" s="465"/>
      <c r="G347" s="465"/>
    </row>
    <row r="348" spans="1:7" s="46" customFormat="1" ht="14.5" customHeight="1" outlineLevel="2" x14ac:dyDescent="0.35">
      <c r="A348" s="465"/>
      <c r="B348" s="465"/>
      <c r="C348" s="465"/>
      <c r="D348" s="465"/>
      <c r="E348" s="465"/>
      <c r="F348" s="465"/>
      <c r="G348" s="465"/>
    </row>
    <row r="349" spans="1:7" s="46" customFormat="1" ht="14.5" customHeight="1" outlineLevel="2" x14ac:dyDescent="0.35">
      <c r="A349" s="77">
        <f>'Budget Detail'!A78</f>
        <v>0</v>
      </c>
      <c r="B349" s="73">
        <f>'Budget Detail'!G78</f>
        <v>0</v>
      </c>
      <c r="C349" s="27"/>
      <c r="D349" s="27"/>
      <c r="E349" s="31"/>
      <c r="F349" s="31"/>
      <c r="G349" s="27"/>
    </row>
    <row r="350" spans="1:7" s="46" customFormat="1" ht="14.5" customHeight="1" outlineLevel="2" x14ac:dyDescent="0.35">
      <c r="A350" s="465" t="s">
        <v>23</v>
      </c>
      <c r="B350" s="495"/>
      <c r="C350" s="465"/>
      <c r="D350" s="465"/>
      <c r="E350" s="465"/>
      <c r="F350" s="465"/>
      <c r="G350" s="465"/>
    </row>
    <row r="351" spans="1:7" s="46" customFormat="1" ht="14.5" customHeight="1" outlineLevel="2" x14ac:dyDescent="0.35">
      <c r="A351" s="465"/>
      <c r="B351" s="465"/>
      <c r="C351" s="465"/>
      <c r="D351" s="465"/>
      <c r="E351" s="465"/>
      <c r="F351" s="465"/>
      <c r="G351" s="465"/>
    </row>
    <row r="352" spans="1:7" s="46" customFormat="1" ht="14.5" customHeight="1" outlineLevel="2" x14ac:dyDescent="0.35">
      <c r="A352" s="465"/>
      <c r="B352" s="465"/>
      <c r="C352" s="465"/>
      <c r="D352" s="465"/>
      <c r="E352" s="465"/>
      <c r="F352" s="465"/>
      <c r="G352" s="465"/>
    </row>
    <row r="353" spans="1:7" s="46" customFormat="1" ht="14.5" customHeight="1" outlineLevel="2" x14ac:dyDescent="0.35">
      <c r="A353" s="465"/>
      <c r="B353" s="465"/>
      <c r="C353" s="465"/>
      <c r="D353" s="465"/>
      <c r="E353" s="465"/>
      <c r="F353" s="465"/>
      <c r="G353" s="465"/>
    </row>
    <row r="354" spans="1:7" s="46" customFormat="1" ht="14.5" customHeight="1" outlineLevel="2" x14ac:dyDescent="0.35">
      <c r="A354" s="465"/>
      <c r="B354" s="465"/>
      <c r="C354" s="465"/>
      <c r="D354" s="465"/>
      <c r="E354" s="465"/>
      <c r="F354" s="465"/>
      <c r="G354" s="465"/>
    </row>
    <row r="355" spans="1:7" s="46" customFormat="1" ht="14.5" customHeight="1" outlineLevel="2" x14ac:dyDescent="0.35">
      <c r="A355" s="465"/>
      <c r="B355" s="465"/>
      <c r="C355" s="465"/>
      <c r="D355" s="465"/>
      <c r="E355" s="465"/>
      <c r="F355" s="465"/>
      <c r="G355" s="465"/>
    </row>
    <row r="356" spans="1:7" s="46" customFormat="1" ht="14.5" customHeight="1" outlineLevel="2" x14ac:dyDescent="0.35">
      <c r="A356" s="465"/>
      <c r="B356" s="465"/>
      <c r="C356" s="465"/>
      <c r="D356" s="465"/>
      <c r="E356" s="465"/>
      <c r="F356" s="465"/>
      <c r="G356" s="465"/>
    </row>
    <row r="357" spans="1:7" s="46" customFormat="1" ht="14.5" customHeight="1" outlineLevel="3" x14ac:dyDescent="0.35">
      <c r="A357" s="77">
        <f>'Budget Detail'!A79</f>
        <v>0</v>
      </c>
      <c r="B357" s="73">
        <f>'Budget Detail'!G79</f>
        <v>0</v>
      </c>
      <c r="C357" s="27"/>
      <c r="D357" s="27"/>
      <c r="E357" s="31"/>
      <c r="F357" s="31"/>
      <c r="G357" s="27"/>
    </row>
    <row r="358" spans="1:7" s="46" customFormat="1" ht="14.5" customHeight="1" outlineLevel="3" x14ac:dyDescent="0.35">
      <c r="A358" s="465" t="s">
        <v>23</v>
      </c>
      <c r="B358" s="495"/>
      <c r="C358" s="465"/>
      <c r="D358" s="465"/>
      <c r="E358" s="465"/>
      <c r="F358" s="465"/>
      <c r="G358" s="465"/>
    </row>
    <row r="359" spans="1:7" s="46" customFormat="1" ht="14.5" customHeight="1" outlineLevel="3" x14ac:dyDescent="0.35">
      <c r="A359" s="465"/>
      <c r="B359" s="465"/>
      <c r="C359" s="465"/>
      <c r="D359" s="465"/>
      <c r="E359" s="465"/>
      <c r="F359" s="465"/>
      <c r="G359" s="465"/>
    </row>
    <row r="360" spans="1:7" s="46" customFormat="1" ht="14.5" customHeight="1" outlineLevel="3" x14ac:dyDescent="0.35">
      <c r="A360" s="465"/>
      <c r="B360" s="465"/>
      <c r="C360" s="465"/>
      <c r="D360" s="465"/>
      <c r="E360" s="465"/>
      <c r="F360" s="465"/>
      <c r="G360" s="465"/>
    </row>
    <row r="361" spans="1:7" s="46" customFormat="1" ht="14.5" customHeight="1" outlineLevel="3" x14ac:dyDescent="0.35">
      <c r="A361" s="465"/>
      <c r="B361" s="465"/>
      <c r="C361" s="465"/>
      <c r="D361" s="465"/>
      <c r="E361" s="465"/>
      <c r="F361" s="465"/>
      <c r="G361" s="465"/>
    </row>
    <row r="362" spans="1:7" s="46" customFormat="1" ht="14.5" customHeight="1" outlineLevel="3" x14ac:dyDescent="0.35">
      <c r="A362" s="465"/>
      <c r="B362" s="465"/>
      <c r="C362" s="465"/>
      <c r="D362" s="465"/>
      <c r="E362" s="465"/>
      <c r="F362" s="465"/>
      <c r="G362" s="465"/>
    </row>
    <row r="363" spans="1:7" s="46" customFormat="1" ht="14.5" customHeight="1" outlineLevel="3" x14ac:dyDescent="0.35">
      <c r="A363" s="465"/>
      <c r="B363" s="465"/>
      <c r="C363" s="465"/>
      <c r="D363" s="465"/>
      <c r="E363" s="465"/>
      <c r="F363" s="465"/>
      <c r="G363" s="465"/>
    </row>
    <row r="364" spans="1:7" s="46" customFormat="1" ht="14.5" customHeight="1" outlineLevel="3" x14ac:dyDescent="0.35">
      <c r="A364" s="465"/>
      <c r="B364" s="465"/>
      <c r="C364" s="465"/>
      <c r="D364" s="465"/>
      <c r="E364" s="465"/>
      <c r="F364" s="465"/>
      <c r="G364" s="465"/>
    </row>
    <row r="365" spans="1:7" s="46" customFormat="1" ht="14.5" customHeight="1" outlineLevel="3" x14ac:dyDescent="0.35">
      <c r="A365" s="77">
        <f>'Budget Detail'!A80</f>
        <v>0</v>
      </c>
      <c r="B365" s="73">
        <f>'Budget Detail'!G80</f>
        <v>0</v>
      </c>
      <c r="C365" s="27"/>
      <c r="D365" s="27"/>
      <c r="E365" s="31"/>
      <c r="F365" s="31"/>
      <c r="G365" s="27"/>
    </row>
    <row r="366" spans="1:7" s="46" customFormat="1" ht="14.5" customHeight="1" outlineLevel="3" x14ac:dyDescent="0.35">
      <c r="A366" s="465" t="s">
        <v>23</v>
      </c>
      <c r="B366" s="495"/>
      <c r="C366" s="465"/>
      <c r="D366" s="465"/>
      <c r="E366" s="465"/>
      <c r="F366" s="465"/>
      <c r="G366" s="465"/>
    </row>
    <row r="367" spans="1:7" s="46" customFormat="1" ht="14.5" customHeight="1" outlineLevel="3" x14ac:dyDescent="0.35">
      <c r="A367" s="465"/>
      <c r="B367" s="465"/>
      <c r="C367" s="465"/>
      <c r="D367" s="465"/>
      <c r="E367" s="465"/>
      <c r="F367" s="465"/>
      <c r="G367" s="465"/>
    </row>
    <row r="368" spans="1:7" s="46" customFormat="1" ht="14.5" customHeight="1" outlineLevel="3" x14ac:dyDescent="0.35">
      <c r="A368" s="465"/>
      <c r="B368" s="465"/>
      <c r="C368" s="465"/>
      <c r="D368" s="465"/>
      <c r="E368" s="465"/>
      <c r="F368" s="465"/>
      <c r="G368" s="465"/>
    </row>
    <row r="369" spans="1:7" s="46" customFormat="1" ht="14.5" customHeight="1" outlineLevel="3" x14ac:dyDescent="0.35">
      <c r="A369" s="465"/>
      <c r="B369" s="465"/>
      <c r="C369" s="465"/>
      <c r="D369" s="465"/>
      <c r="E369" s="465"/>
      <c r="F369" s="465"/>
      <c r="G369" s="465"/>
    </row>
    <row r="370" spans="1:7" s="46" customFormat="1" ht="14.5" customHeight="1" outlineLevel="3" x14ac:dyDescent="0.35">
      <c r="A370" s="465"/>
      <c r="B370" s="465"/>
      <c r="C370" s="465"/>
      <c r="D370" s="465"/>
      <c r="E370" s="465"/>
      <c r="F370" s="465"/>
      <c r="G370" s="465"/>
    </row>
    <row r="371" spans="1:7" s="46" customFormat="1" ht="14.5" customHeight="1" outlineLevel="3" x14ac:dyDescent="0.35">
      <c r="A371" s="465"/>
      <c r="B371" s="465"/>
      <c r="C371" s="465"/>
      <c r="D371" s="465"/>
      <c r="E371" s="465"/>
      <c r="F371" s="465"/>
      <c r="G371" s="465"/>
    </row>
    <row r="372" spans="1:7" s="46" customFormat="1" ht="14.5" customHeight="1" outlineLevel="3" x14ac:dyDescent="0.35">
      <c r="A372" s="465"/>
      <c r="B372" s="465"/>
      <c r="C372" s="465"/>
      <c r="D372" s="465"/>
      <c r="E372" s="465"/>
      <c r="F372" s="465"/>
      <c r="G372" s="465"/>
    </row>
    <row r="373" spans="1:7" s="46" customFormat="1" ht="14.5" customHeight="1" outlineLevel="3" x14ac:dyDescent="0.35">
      <c r="A373" s="77">
        <f>'Budget Detail'!A81</f>
        <v>0</v>
      </c>
      <c r="B373" s="73">
        <f>'Budget Detail'!G81</f>
        <v>0</v>
      </c>
      <c r="C373" s="27"/>
      <c r="D373" s="27"/>
      <c r="E373" s="31"/>
      <c r="F373" s="31"/>
      <c r="G373" s="27"/>
    </row>
    <row r="374" spans="1:7" s="46" customFormat="1" ht="14.5" customHeight="1" outlineLevel="3" x14ac:dyDescent="0.35">
      <c r="A374" s="465" t="s">
        <v>23</v>
      </c>
      <c r="B374" s="495"/>
      <c r="C374" s="465"/>
      <c r="D374" s="465"/>
      <c r="E374" s="465"/>
      <c r="F374" s="465"/>
      <c r="G374" s="465"/>
    </row>
    <row r="375" spans="1:7" s="46" customFormat="1" ht="14.5" customHeight="1" outlineLevel="3" x14ac:dyDescent="0.35">
      <c r="A375" s="465"/>
      <c r="B375" s="465"/>
      <c r="C375" s="465"/>
      <c r="D375" s="465"/>
      <c r="E375" s="465"/>
      <c r="F375" s="465"/>
      <c r="G375" s="465"/>
    </row>
    <row r="376" spans="1:7" s="46" customFormat="1" ht="14.5" customHeight="1" outlineLevel="3" x14ac:dyDescent="0.35">
      <c r="A376" s="465"/>
      <c r="B376" s="465"/>
      <c r="C376" s="465"/>
      <c r="D376" s="465"/>
      <c r="E376" s="465"/>
      <c r="F376" s="465"/>
      <c r="G376" s="465"/>
    </row>
    <row r="377" spans="1:7" s="46" customFormat="1" ht="14.5" customHeight="1" outlineLevel="3" x14ac:dyDescent="0.35">
      <c r="A377" s="465"/>
      <c r="B377" s="465"/>
      <c r="C377" s="465"/>
      <c r="D377" s="465"/>
      <c r="E377" s="465"/>
      <c r="F377" s="465"/>
      <c r="G377" s="465"/>
    </row>
    <row r="378" spans="1:7" s="46" customFormat="1" ht="14.5" customHeight="1" outlineLevel="3" x14ac:dyDescent="0.35">
      <c r="A378" s="465"/>
      <c r="B378" s="465"/>
      <c r="C378" s="465"/>
      <c r="D378" s="465"/>
      <c r="E378" s="465"/>
      <c r="F378" s="465"/>
      <c r="G378" s="465"/>
    </row>
    <row r="379" spans="1:7" s="46" customFormat="1" ht="14.5" customHeight="1" outlineLevel="3" x14ac:dyDescent="0.35">
      <c r="A379" s="465"/>
      <c r="B379" s="465"/>
      <c r="C379" s="465"/>
      <c r="D379" s="465"/>
      <c r="E379" s="465"/>
      <c r="F379" s="465"/>
      <c r="G379" s="465"/>
    </row>
    <row r="380" spans="1:7" s="46" customFormat="1" ht="14.5" customHeight="1" outlineLevel="3" x14ac:dyDescent="0.35">
      <c r="A380" s="465"/>
      <c r="B380" s="465"/>
      <c r="C380" s="465"/>
      <c r="D380" s="465"/>
      <c r="E380" s="465"/>
      <c r="F380" s="465"/>
      <c r="G380" s="465"/>
    </row>
    <row r="381" spans="1:7" s="46" customFormat="1" ht="14.5" customHeight="1" outlineLevel="3" x14ac:dyDescent="0.35">
      <c r="A381" s="77">
        <f>'Budget Detail'!A82</f>
        <v>0</v>
      </c>
      <c r="B381" s="73">
        <f>'Budget Detail'!G82</f>
        <v>0</v>
      </c>
      <c r="C381" s="27"/>
      <c r="D381" s="27"/>
      <c r="E381" s="31"/>
      <c r="F381" s="31"/>
      <c r="G381" s="27"/>
    </row>
    <row r="382" spans="1:7" s="46" customFormat="1" ht="14.5" customHeight="1" outlineLevel="3" x14ac:dyDescent="0.35">
      <c r="A382" s="465" t="s">
        <v>23</v>
      </c>
      <c r="B382" s="495"/>
      <c r="C382" s="465"/>
      <c r="D382" s="465"/>
      <c r="E382" s="465"/>
      <c r="F382" s="465"/>
      <c r="G382" s="465"/>
    </row>
    <row r="383" spans="1:7" s="46" customFormat="1" ht="14.5" customHeight="1" outlineLevel="3" x14ac:dyDescent="0.35">
      <c r="A383" s="465"/>
      <c r="B383" s="465"/>
      <c r="C383" s="465"/>
      <c r="D383" s="465"/>
      <c r="E383" s="465"/>
      <c r="F383" s="465"/>
      <c r="G383" s="465"/>
    </row>
    <row r="384" spans="1:7" s="46" customFormat="1" ht="14.5" customHeight="1" outlineLevel="3" x14ac:dyDescent="0.35">
      <c r="A384" s="465"/>
      <c r="B384" s="465"/>
      <c r="C384" s="465"/>
      <c r="D384" s="465"/>
      <c r="E384" s="465"/>
      <c r="F384" s="465"/>
      <c r="G384" s="465"/>
    </row>
    <row r="385" spans="1:7" s="46" customFormat="1" ht="14.5" customHeight="1" outlineLevel="3" x14ac:dyDescent="0.35">
      <c r="A385" s="465"/>
      <c r="B385" s="465"/>
      <c r="C385" s="465"/>
      <c r="D385" s="465"/>
      <c r="E385" s="465"/>
      <c r="F385" s="465"/>
      <c r="G385" s="465"/>
    </row>
    <row r="386" spans="1:7" s="46" customFormat="1" ht="14.5" customHeight="1" outlineLevel="3" x14ac:dyDescent="0.35">
      <c r="A386" s="465"/>
      <c r="B386" s="465"/>
      <c r="C386" s="465"/>
      <c r="D386" s="465"/>
      <c r="E386" s="465"/>
      <c r="F386" s="465"/>
      <c r="G386" s="465"/>
    </row>
    <row r="387" spans="1:7" s="46" customFormat="1" ht="14.5" customHeight="1" outlineLevel="3" x14ac:dyDescent="0.35">
      <c r="A387" s="465"/>
      <c r="B387" s="465"/>
      <c r="C387" s="465"/>
      <c r="D387" s="465"/>
      <c r="E387" s="465"/>
      <c r="F387" s="465"/>
      <c r="G387" s="465"/>
    </row>
    <row r="388" spans="1:7" s="46" customFormat="1" ht="14.5" customHeight="1" outlineLevel="3" x14ac:dyDescent="0.35">
      <c r="A388" s="465"/>
      <c r="B388" s="465"/>
      <c r="C388" s="465"/>
      <c r="D388" s="465"/>
      <c r="E388" s="465"/>
      <c r="F388" s="465"/>
      <c r="G388" s="465"/>
    </row>
    <row r="389" spans="1:7" s="46" customFormat="1" ht="14.5" customHeight="1" outlineLevel="3" x14ac:dyDescent="0.35">
      <c r="A389" s="77">
        <f>'Budget Detail'!A83</f>
        <v>0</v>
      </c>
      <c r="B389" s="73">
        <f>'Budget Detail'!G83</f>
        <v>0</v>
      </c>
      <c r="C389" s="27"/>
      <c r="D389" s="27"/>
      <c r="E389" s="31"/>
      <c r="F389" s="31"/>
      <c r="G389" s="27"/>
    </row>
    <row r="390" spans="1:7" s="46" customFormat="1" ht="14.5" customHeight="1" outlineLevel="3" x14ac:dyDescent="0.35">
      <c r="A390" s="465" t="s">
        <v>23</v>
      </c>
      <c r="B390" s="495"/>
      <c r="C390" s="465"/>
      <c r="D390" s="465"/>
      <c r="E390" s="465"/>
      <c r="F390" s="465"/>
      <c r="G390" s="465"/>
    </row>
    <row r="391" spans="1:7" s="46" customFormat="1" ht="14.5" customHeight="1" outlineLevel="3" x14ac:dyDescent="0.35">
      <c r="A391" s="465"/>
      <c r="B391" s="465"/>
      <c r="C391" s="465"/>
      <c r="D391" s="465"/>
      <c r="E391" s="465"/>
      <c r="F391" s="465"/>
      <c r="G391" s="465"/>
    </row>
    <row r="392" spans="1:7" s="46" customFormat="1" ht="14.5" customHeight="1" outlineLevel="3" x14ac:dyDescent="0.35">
      <c r="A392" s="465"/>
      <c r="B392" s="465"/>
      <c r="C392" s="465"/>
      <c r="D392" s="465"/>
      <c r="E392" s="465"/>
      <c r="F392" s="465"/>
      <c r="G392" s="465"/>
    </row>
    <row r="393" spans="1:7" s="46" customFormat="1" ht="14.5" customHeight="1" outlineLevel="3" x14ac:dyDescent="0.35">
      <c r="A393" s="465"/>
      <c r="B393" s="465"/>
      <c r="C393" s="465"/>
      <c r="D393" s="465"/>
      <c r="E393" s="465"/>
      <c r="F393" s="465"/>
      <c r="G393" s="465"/>
    </row>
    <row r="394" spans="1:7" s="46" customFormat="1" ht="14.5" customHeight="1" outlineLevel="3" x14ac:dyDescent="0.35">
      <c r="A394" s="465"/>
      <c r="B394" s="465"/>
      <c r="C394" s="465"/>
      <c r="D394" s="465"/>
      <c r="E394" s="465"/>
      <c r="F394" s="465"/>
      <c r="G394" s="465"/>
    </row>
    <row r="395" spans="1:7" s="46" customFormat="1" ht="14.5" customHeight="1" outlineLevel="3" x14ac:dyDescent="0.35">
      <c r="A395" s="465"/>
      <c r="B395" s="465"/>
      <c r="C395" s="465"/>
      <c r="D395" s="465"/>
      <c r="E395" s="465"/>
      <c r="F395" s="465"/>
      <c r="G395" s="465"/>
    </row>
    <row r="396" spans="1:7" s="46" customFormat="1" ht="14.5" customHeight="1" outlineLevel="3" x14ac:dyDescent="0.35">
      <c r="A396" s="465"/>
      <c r="B396" s="465"/>
      <c r="C396" s="465"/>
      <c r="D396" s="465"/>
      <c r="E396" s="465"/>
      <c r="F396" s="465"/>
      <c r="G396" s="465"/>
    </row>
    <row r="397" spans="1:7" s="46" customFormat="1" ht="14.5" customHeight="1" outlineLevel="4" x14ac:dyDescent="0.35">
      <c r="A397" s="77">
        <f>'Budget Detail'!A84</f>
        <v>0</v>
      </c>
      <c r="B397" s="73">
        <f>'Budget Detail'!G84</f>
        <v>0</v>
      </c>
      <c r="C397" s="27"/>
      <c r="D397" s="27"/>
      <c r="E397" s="31"/>
      <c r="F397" s="31"/>
      <c r="G397" s="27"/>
    </row>
    <row r="398" spans="1:7" s="46" customFormat="1" ht="14.5" customHeight="1" outlineLevel="4" x14ac:dyDescent="0.35">
      <c r="A398" s="465" t="s">
        <v>23</v>
      </c>
      <c r="B398" s="495"/>
      <c r="C398" s="465"/>
      <c r="D398" s="465"/>
      <c r="E398" s="465"/>
      <c r="F398" s="465"/>
      <c r="G398" s="465"/>
    </row>
    <row r="399" spans="1:7" s="46" customFormat="1" ht="14.5" customHeight="1" outlineLevel="4" x14ac:dyDescent="0.35">
      <c r="A399" s="465"/>
      <c r="B399" s="465"/>
      <c r="C399" s="465"/>
      <c r="D399" s="465"/>
      <c r="E399" s="465"/>
      <c r="F399" s="465"/>
      <c r="G399" s="465"/>
    </row>
    <row r="400" spans="1:7" s="46" customFormat="1" ht="14.5" customHeight="1" outlineLevel="4" x14ac:dyDescent="0.35">
      <c r="A400" s="465"/>
      <c r="B400" s="465"/>
      <c r="C400" s="465"/>
      <c r="D400" s="465"/>
      <c r="E400" s="465"/>
      <c r="F400" s="465"/>
      <c r="G400" s="465"/>
    </row>
    <row r="401" spans="1:7" s="46" customFormat="1" ht="14.5" customHeight="1" outlineLevel="4" x14ac:dyDescent="0.35">
      <c r="A401" s="465"/>
      <c r="B401" s="465"/>
      <c r="C401" s="465"/>
      <c r="D401" s="465"/>
      <c r="E401" s="465"/>
      <c r="F401" s="465"/>
      <c r="G401" s="465"/>
    </row>
    <row r="402" spans="1:7" s="46" customFormat="1" ht="14.5" customHeight="1" outlineLevel="4" x14ac:dyDescent="0.35">
      <c r="A402" s="465"/>
      <c r="B402" s="465"/>
      <c r="C402" s="465"/>
      <c r="D402" s="465"/>
      <c r="E402" s="465"/>
      <c r="F402" s="465"/>
      <c r="G402" s="465"/>
    </row>
    <row r="403" spans="1:7" s="46" customFormat="1" ht="14.5" customHeight="1" outlineLevel="4" x14ac:dyDescent="0.35">
      <c r="A403" s="465"/>
      <c r="B403" s="465"/>
      <c r="C403" s="465"/>
      <c r="D403" s="465"/>
      <c r="E403" s="465"/>
      <c r="F403" s="465"/>
      <c r="G403" s="465"/>
    </row>
    <row r="404" spans="1:7" s="46" customFormat="1" ht="14.5" customHeight="1" outlineLevel="4" x14ac:dyDescent="0.35">
      <c r="A404" s="465"/>
      <c r="B404" s="465"/>
      <c r="C404" s="465"/>
      <c r="D404" s="465"/>
      <c r="E404" s="465"/>
      <c r="F404" s="465"/>
      <c r="G404" s="465"/>
    </row>
    <row r="405" spans="1:7" s="46" customFormat="1" ht="14.5" customHeight="1" outlineLevel="4" x14ac:dyDescent="0.35">
      <c r="A405" s="77">
        <f>'Budget Detail'!A85</f>
        <v>0</v>
      </c>
      <c r="B405" s="73">
        <f>'Budget Detail'!G85</f>
        <v>0</v>
      </c>
      <c r="C405" s="27"/>
      <c r="D405" s="27"/>
      <c r="E405" s="31"/>
      <c r="F405" s="31"/>
      <c r="G405" s="27"/>
    </row>
    <row r="406" spans="1:7" s="46" customFormat="1" ht="14.5" customHeight="1" outlineLevel="4" x14ac:dyDescent="0.35">
      <c r="A406" s="465" t="s">
        <v>23</v>
      </c>
      <c r="B406" s="495"/>
      <c r="C406" s="465"/>
      <c r="D406" s="465"/>
      <c r="E406" s="465"/>
      <c r="F406" s="465"/>
      <c r="G406" s="465"/>
    </row>
    <row r="407" spans="1:7" s="46" customFormat="1" ht="14.5" customHeight="1" outlineLevel="4" x14ac:dyDescent="0.35">
      <c r="A407" s="465"/>
      <c r="B407" s="465"/>
      <c r="C407" s="465"/>
      <c r="D407" s="465"/>
      <c r="E407" s="465"/>
      <c r="F407" s="465"/>
      <c r="G407" s="465"/>
    </row>
    <row r="408" spans="1:7" s="46" customFormat="1" ht="14.5" customHeight="1" outlineLevel="4" x14ac:dyDescent="0.35">
      <c r="A408" s="465"/>
      <c r="B408" s="465"/>
      <c r="C408" s="465"/>
      <c r="D408" s="465"/>
      <c r="E408" s="465"/>
      <c r="F408" s="465"/>
      <c r="G408" s="465"/>
    </row>
    <row r="409" spans="1:7" s="46" customFormat="1" ht="14.5" customHeight="1" outlineLevel="4" x14ac:dyDescent="0.35">
      <c r="A409" s="465"/>
      <c r="B409" s="465"/>
      <c r="C409" s="465"/>
      <c r="D409" s="465"/>
      <c r="E409" s="465"/>
      <c r="F409" s="465"/>
      <c r="G409" s="465"/>
    </row>
    <row r="410" spans="1:7" s="46" customFormat="1" ht="14.5" customHeight="1" outlineLevel="4" x14ac:dyDescent="0.35">
      <c r="A410" s="465"/>
      <c r="B410" s="465"/>
      <c r="C410" s="465"/>
      <c r="D410" s="465"/>
      <c r="E410" s="465"/>
      <c r="F410" s="465"/>
      <c r="G410" s="465"/>
    </row>
    <row r="411" spans="1:7" s="46" customFormat="1" ht="14.5" customHeight="1" outlineLevel="4" x14ac:dyDescent="0.35">
      <c r="A411" s="465"/>
      <c r="B411" s="465"/>
      <c r="C411" s="465"/>
      <c r="D411" s="465"/>
      <c r="E411" s="465"/>
      <c r="F411" s="465"/>
      <c r="G411" s="465"/>
    </row>
    <row r="412" spans="1:7" s="46" customFormat="1" ht="14.5" customHeight="1" outlineLevel="4" x14ac:dyDescent="0.35">
      <c r="A412" s="465"/>
      <c r="B412" s="465"/>
      <c r="C412" s="465"/>
      <c r="D412" s="465"/>
      <c r="E412" s="465"/>
      <c r="F412" s="465"/>
      <c r="G412" s="465"/>
    </row>
    <row r="413" spans="1:7" s="46" customFormat="1" ht="14.5" customHeight="1" outlineLevel="4" x14ac:dyDescent="0.35">
      <c r="A413" s="77">
        <f>'Budget Detail'!A86</f>
        <v>0</v>
      </c>
      <c r="B413" s="73">
        <f>'Budget Detail'!G86</f>
        <v>0</v>
      </c>
      <c r="C413" s="27"/>
      <c r="D413" s="27"/>
      <c r="E413" s="31"/>
      <c r="F413" s="31"/>
      <c r="G413" s="27"/>
    </row>
    <row r="414" spans="1:7" s="46" customFormat="1" ht="14.5" customHeight="1" outlineLevel="4" x14ac:dyDescent="0.35">
      <c r="A414" s="465" t="s">
        <v>23</v>
      </c>
      <c r="B414" s="495"/>
      <c r="C414" s="465"/>
      <c r="D414" s="465"/>
      <c r="E414" s="465"/>
      <c r="F414" s="465"/>
      <c r="G414" s="465"/>
    </row>
    <row r="415" spans="1:7" s="46" customFormat="1" ht="14.5" customHeight="1" outlineLevel="4" x14ac:dyDescent="0.35">
      <c r="A415" s="465"/>
      <c r="B415" s="465"/>
      <c r="C415" s="465"/>
      <c r="D415" s="465"/>
      <c r="E415" s="465"/>
      <c r="F415" s="465"/>
      <c r="G415" s="465"/>
    </row>
    <row r="416" spans="1:7" s="46" customFormat="1" ht="14.5" customHeight="1" outlineLevel="4" x14ac:dyDescent="0.35">
      <c r="A416" s="465"/>
      <c r="B416" s="465"/>
      <c r="C416" s="465"/>
      <c r="D416" s="465"/>
      <c r="E416" s="465"/>
      <c r="F416" s="465"/>
      <c r="G416" s="465"/>
    </row>
    <row r="417" spans="1:7" s="46" customFormat="1" ht="14.5" customHeight="1" outlineLevel="4" x14ac:dyDescent="0.35">
      <c r="A417" s="465"/>
      <c r="B417" s="465"/>
      <c r="C417" s="465"/>
      <c r="D417" s="465"/>
      <c r="E417" s="465"/>
      <c r="F417" s="465"/>
      <c r="G417" s="465"/>
    </row>
    <row r="418" spans="1:7" s="46" customFormat="1" ht="14.5" customHeight="1" outlineLevel="4" x14ac:dyDescent="0.35">
      <c r="A418" s="465"/>
      <c r="B418" s="465"/>
      <c r="C418" s="465"/>
      <c r="D418" s="465"/>
      <c r="E418" s="465"/>
      <c r="F418" s="465"/>
      <c r="G418" s="465"/>
    </row>
    <row r="419" spans="1:7" s="46" customFormat="1" ht="14.5" customHeight="1" outlineLevel="4" x14ac:dyDescent="0.35">
      <c r="A419" s="465"/>
      <c r="B419" s="465"/>
      <c r="C419" s="465"/>
      <c r="D419" s="465"/>
      <c r="E419" s="465"/>
      <c r="F419" s="465"/>
      <c r="G419" s="465"/>
    </row>
    <row r="420" spans="1:7" s="46" customFormat="1" ht="14.5" customHeight="1" outlineLevel="4" x14ac:dyDescent="0.35">
      <c r="A420" s="465"/>
      <c r="B420" s="465"/>
      <c r="C420" s="465"/>
      <c r="D420" s="465"/>
      <c r="E420" s="465"/>
      <c r="F420" s="465"/>
      <c r="G420" s="465"/>
    </row>
    <row r="421" spans="1:7" s="46" customFormat="1" ht="14.5" customHeight="1" outlineLevel="4" x14ac:dyDescent="0.35">
      <c r="A421" s="77">
        <f>'Budget Detail'!A87</f>
        <v>0</v>
      </c>
      <c r="B421" s="73">
        <f>'Budget Detail'!G87</f>
        <v>0</v>
      </c>
      <c r="C421" s="27"/>
      <c r="D421" s="27"/>
      <c r="E421" s="31"/>
      <c r="F421" s="31"/>
      <c r="G421" s="27"/>
    </row>
    <row r="422" spans="1:7" s="46" customFormat="1" ht="14.5" customHeight="1" outlineLevel="4" x14ac:dyDescent="0.35">
      <c r="A422" s="465" t="s">
        <v>23</v>
      </c>
      <c r="B422" s="495"/>
      <c r="C422" s="465"/>
      <c r="D422" s="465"/>
      <c r="E422" s="465"/>
      <c r="F422" s="465"/>
      <c r="G422" s="465"/>
    </row>
    <row r="423" spans="1:7" s="46" customFormat="1" ht="14.5" customHeight="1" outlineLevel="4" x14ac:dyDescent="0.35">
      <c r="A423" s="465"/>
      <c r="B423" s="465"/>
      <c r="C423" s="465"/>
      <c r="D423" s="465"/>
      <c r="E423" s="465"/>
      <c r="F423" s="465"/>
      <c r="G423" s="465"/>
    </row>
    <row r="424" spans="1:7" s="46" customFormat="1" ht="14.5" customHeight="1" outlineLevel="4" x14ac:dyDescent="0.35">
      <c r="A424" s="465"/>
      <c r="B424" s="465"/>
      <c r="C424" s="465"/>
      <c r="D424" s="465"/>
      <c r="E424" s="465"/>
      <c r="F424" s="465"/>
      <c r="G424" s="465"/>
    </row>
    <row r="425" spans="1:7" s="46" customFormat="1" ht="14.5" customHeight="1" outlineLevel="4" x14ac:dyDescent="0.35">
      <c r="A425" s="465"/>
      <c r="B425" s="465"/>
      <c r="C425" s="465"/>
      <c r="D425" s="465"/>
      <c r="E425" s="465"/>
      <c r="F425" s="465"/>
      <c r="G425" s="465"/>
    </row>
    <row r="426" spans="1:7" s="46" customFormat="1" ht="14.5" customHeight="1" outlineLevel="4" x14ac:dyDescent="0.35">
      <c r="A426" s="465"/>
      <c r="B426" s="465"/>
      <c r="C426" s="465"/>
      <c r="D426" s="465"/>
      <c r="E426" s="465"/>
      <c r="F426" s="465"/>
      <c r="G426" s="465"/>
    </row>
    <row r="427" spans="1:7" s="46" customFormat="1" ht="14.5" customHeight="1" outlineLevel="4" x14ac:dyDescent="0.35">
      <c r="A427" s="465"/>
      <c r="B427" s="465"/>
      <c r="C427" s="465"/>
      <c r="D427" s="465"/>
      <c r="E427" s="465"/>
      <c r="F427" s="465"/>
      <c r="G427" s="465"/>
    </row>
    <row r="428" spans="1:7" s="46" customFormat="1" ht="14.5" customHeight="1" outlineLevel="4" x14ac:dyDescent="0.35">
      <c r="A428" s="465"/>
      <c r="B428" s="465"/>
      <c r="C428" s="465"/>
      <c r="D428" s="465"/>
      <c r="E428" s="465"/>
      <c r="F428" s="465"/>
      <c r="G428" s="465"/>
    </row>
    <row r="429" spans="1:7" s="46" customFormat="1" ht="14.5" customHeight="1" outlineLevel="4" x14ac:dyDescent="0.35">
      <c r="A429" s="77">
        <f>'Budget Detail'!A88</f>
        <v>0</v>
      </c>
      <c r="B429" s="73">
        <f>'Budget Detail'!G88</f>
        <v>0</v>
      </c>
      <c r="C429" s="27"/>
      <c r="D429" s="27"/>
      <c r="E429" s="31"/>
      <c r="F429" s="31"/>
      <c r="G429" s="27"/>
    </row>
    <row r="430" spans="1:7" s="46" customFormat="1" ht="14.5" customHeight="1" outlineLevel="4" x14ac:dyDescent="0.35">
      <c r="A430" s="465" t="s">
        <v>23</v>
      </c>
      <c r="B430" s="495"/>
      <c r="C430" s="465"/>
      <c r="D430" s="465"/>
      <c r="E430" s="465"/>
      <c r="F430" s="465"/>
      <c r="G430" s="465"/>
    </row>
    <row r="431" spans="1:7" s="46" customFormat="1" ht="14.5" customHeight="1" outlineLevel="4" x14ac:dyDescent="0.35">
      <c r="A431" s="465"/>
      <c r="B431" s="465"/>
      <c r="C431" s="465"/>
      <c r="D431" s="465"/>
      <c r="E431" s="465"/>
      <c r="F431" s="465"/>
      <c r="G431" s="465"/>
    </row>
    <row r="432" spans="1:7" s="46" customFormat="1" ht="14.5" customHeight="1" outlineLevel="4" x14ac:dyDescent="0.35">
      <c r="A432" s="465"/>
      <c r="B432" s="465"/>
      <c r="C432" s="465"/>
      <c r="D432" s="465"/>
      <c r="E432" s="465"/>
      <c r="F432" s="465"/>
      <c r="G432" s="465"/>
    </row>
    <row r="433" spans="1:7" s="46" customFormat="1" ht="14.5" customHeight="1" outlineLevel="4" x14ac:dyDescent="0.35">
      <c r="A433" s="465"/>
      <c r="B433" s="465"/>
      <c r="C433" s="465"/>
      <c r="D433" s="465"/>
      <c r="E433" s="465"/>
      <c r="F433" s="465"/>
      <c r="G433" s="465"/>
    </row>
    <row r="434" spans="1:7" s="46" customFormat="1" ht="14.5" customHeight="1" outlineLevel="4" x14ac:dyDescent="0.35">
      <c r="A434" s="465"/>
      <c r="B434" s="465"/>
      <c r="C434" s="465"/>
      <c r="D434" s="465"/>
      <c r="E434" s="465"/>
      <c r="F434" s="465"/>
      <c r="G434" s="465"/>
    </row>
    <row r="435" spans="1:7" s="46" customFormat="1" ht="14.5" customHeight="1" outlineLevel="4" x14ac:dyDescent="0.35">
      <c r="A435" s="465"/>
      <c r="B435" s="465"/>
      <c r="C435" s="465"/>
      <c r="D435" s="465"/>
      <c r="E435" s="465"/>
      <c r="F435" s="465"/>
      <c r="G435" s="465"/>
    </row>
    <row r="436" spans="1:7" s="46" customFormat="1" ht="14.5" customHeight="1" outlineLevel="4" x14ac:dyDescent="0.35">
      <c r="A436" s="465"/>
      <c r="B436" s="465"/>
      <c r="C436" s="465"/>
      <c r="D436" s="465"/>
      <c r="E436" s="465"/>
      <c r="F436" s="465"/>
      <c r="G436" s="465"/>
    </row>
    <row r="437" spans="1:7" s="46" customFormat="1" ht="14.5" customHeight="1" outlineLevel="5" x14ac:dyDescent="0.35">
      <c r="A437" s="77">
        <f>'Budget Detail'!A89</f>
        <v>0</v>
      </c>
      <c r="B437" s="73">
        <f>'Budget Detail'!G89</f>
        <v>0</v>
      </c>
      <c r="C437" s="27"/>
      <c r="D437" s="27"/>
      <c r="E437" s="31"/>
      <c r="F437" s="31"/>
      <c r="G437" s="27"/>
    </row>
    <row r="438" spans="1:7" s="46" customFormat="1" ht="14.5" customHeight="1" outlineLevel="5" x14ac:dyDescent="0.35">
      <c r="A438" s="465" t="s">
        <v>23</v>
      </c>
      <c r="B438" s="495"/>
      <c r="C438" s="465"/>
      <c r="D438" s="465"/>
      <c r="E438" s="465"/>
      <c r="F438" s="465"/>
      <c r="G438" s="465"/>
    </row>
    <row r="439" spans="1:7" s="46" customFormat="1" ht="14.5" customHeight="1" outlineLevel="5" x14ac:dyDescent="0.35">
      <c r="A439" s="465"/>
      <c r="B439" s="465"/>
      <c r="C439" s="465"/>
      <c r="D439" s="465"/>
      <c r="E439" s="465"/>
      <c r="F439" s="465"/>
      <c r="G439" s="465"/>
    </row>
    <row r="440" spans="1:7" s="46" customFormat="1" ht="14.5" customHeight="1" outlineLevel="5" x14ac:dyDescent="0.35">
      <c r="A440" s="465"/>
      <c r="B440" s="465"/>
      <c r="C440" s="465"/>
      <c r="D440" s="465"/>
      <c r="E440" s="465"/>
      <c r="F440" s="465"/>
      <c r="G440" s="465"/>
    </row>
    <row r="441" spans="1:7" s="46" customFormat="1" ht="14.5" customHeight="1" outlineLevel="5" x14ac:dyDescent="0.35">
      <c r="A441" s="465"/>
      <c r="B441" s="465"/>
      <c r="C441" s="465"/>
      <c r="D441" s="465"/>
      <c r="E441" s="465"/>
      <c r="F441" s="465"/>
      <c r="G441" s="465"/>
    </row>
    <row r="442" spans="1:7" s="46" customFormat="1" ht="14.5" customHeight="1" outlineLevel="5" x14ac:dyDescent="0.35">
      <c r="A442" s="465"/>
      <c r="B442" s="465"/>
      <c r="C442" s="465"/>
      <c r="D442" s="465"/>
      <c r="E442" s="465"/>
      <c r="F442" s="465"/>
      <c r="G442" s="465"/>
    </row>
    <row r="443" spans="1:7" s="46" customFormat="1" ht="14.5" customHeight="1" outlineLevel="5" x14ac:dyDescent="0.35">
      <c r="A443" s="465"/>
      <c r="B443" s="465"/>
      <c r="C443" s="465"/>
      <c r="D443" s="465"/>
      <c r="E443" s="465"/>
      <c r="F443" s="465"/>
      <c r="G443" s="465"/>
    </row>
    <row r="444" spans="1:7" s="46" customFormat="1" ht="14.5" customHeight="1" outlineLevel="5" x14ac:dyDescent="0.35">
      <c r="A444" s="465"/>
      <c r="B444" s="465"/>
      <c r="C444" s="465"/>
      <c r="D444" s="465"/>
      <c r="E444" s="465"/>
      <c r="F444" s="465"/>
      <c r="G444" s="465"/>
    </row>
    <row r="445" spans="1:7" s="46" customFormat="1" ht="14.5" customHeight="1" outlineLevel="5" x14ac:dyDescent="0.35">
      <c r="A445" s="77">
        <f>'Budget Detail'!A90</f>
        <v>0</v>
      </c>
      <c r="B445" s="73">
        <f>'Budget Detail'!G90</f>
        <v>0</v>
      </c>
      <c r="C445" s="27"/>
      <c r="D445" s="27"/>
      <c r="E445" s="31"/>
      <c r="F445" s="31"/>
      <c r="G445" s="27"/>
    </row>
    <row r="446" spans="1:7" s="46" customFormat="1" ht="14.5" customHeight="1" outlineLevel="5" x14ac:dyDescent="0.35">
      <c r="A446" s="465" t="s">
        <v>23</v>
      </c>
      <c r="B446" s="495"/>
      <c r="C446" s="465"/>
      <c r="D446" s="465"/>
      <c r="E446" s="465"/>
      <c r="F446" s="465"/>
      <c r="G446" s="465"/>
    </row>
    <row r="447" spans="1:7" s="46" customFormat="1" ht="14.5" customHeight="1" outlineLevel="5" x14ac:dyDescent="0.35">
      <c r="A447" s="465"/>
      <c r="B447" s="465"/>
      <c r="C447" s="465"/>
      <c r="D447" s="465"/>
      <c r="E447" s="465"/>
      <c r="F447" s="465"/>
      <c r="G447" s="465"/>
    </row>
    <row r="448" spans="1:7" s="46" customFormat="1" ht="14.5" customHeight="1" outlineLevel="5" x14ac:dyDescent="0.35">
      <c r="A448" s="465"/>
      <c r="B448" s="465"/>
      <c r="C448" s="465"/>
      <c r="D448" s="465"/>
      <c r="E448" s="465"/>
      <c r="F448" s="465"/>
      <c r="G448" s="465"/>
    </row>
    <row r="449" spans="1:7" s="46" customFormat="1" ht="14.5" customHeight="1" outlineLevel="5" x14ac:dyDescent="0.35">
      <c r="A449" s="465"/>
      <c r="B449" s="465"/>
      <c r="C449" s="465"/>
      <c r="D449" s="465"/>
      <c r="E449" s="465"/>
      <c r="F449" s="465"/>
      <c r="G449" s="465"/>
    </row>
    <row r="450" spans="1:7" s="46" customFormat="1" ht="14.5" customHeight="1" outlineLevel="5" x14ac:dyDescent="0.35">
      <c r="A450" s="465"/>
      <c r="B450" s="465"/>
      <c r="C450" s="465"/>
      <c r="D450" s="465"/>
      <c r="E450" s="465"/>
      <c r="F450" s="465"/>
      <c r="G450" s="465"/>
    </row>
    <row r="451" spans="1:7" s="46" customFormat="1" ht="14.5" customHeight="1" outlineLevel="5" x14ac:dyDescent="0.35">
      <c r="A451" s="465"/>
      <c r="B451" s="465"/>
      <c r="C451" s="465"/>
      <c r="D451" s="465"/>
      <c r="E451" s="465"/>
      <c r="F451" s="465"/>
      <c r="G451" s="465"/>
    </row>
    <row r="452" spans="1:7" s="46" customFormat="1" ht="14.5" customHeight="1" outlineLevel="5" x14ac:dyDescent="0.35">
      <c r="A452" s="465"/>
      <c r="B452" s="465"/>
      <c r="C452" s="465"/>
      <c r="D452" s="465"/>
      <c r="E452" s="465"/>
      <c r="F452" s="465"/>
      <c r="G452" s="465"/>
    </row>
    <row r="453" spans="1:7" s="46" customFormat="1" ht="14.5" customHeight="1" outlineLevel="5" x14ac:dyDescent="0.35">
      <c r="A453" s="77">
        <f>'Budget Detail'!A91</f>
        <v>0</v>
      </c>
      <c r="B453" s="73">
        <f>'Budget Detail'!G91</f>
        <v>0</v>
      </c>
      <c r="C453" s="27"/>
      <c r="D453" s="27"/>
      <c r="E453" s="31"/>
      <c r="F453" s="31"/>
      <c r="G453" s="27"/>
    </row>
    <row r="454" spans="1:7" s="46" customFormat="1" ht="14.5" customHeight="1" outlineLevel="5" x14ac:dyDescent="0.35">
      <c r="A454" s="465" t="s">
        <v>23</v>
      </c>
      <c r="B454" s="495"/>
      <c r="C454" s="465"/>
      <c r="D454" s="465"/>
      <c r="E454" s="465"/>
      <c r="F454" s="465"/>
      <c r="G454" s="465"/>
    </row>
    <row r="455" spans="1:7" s="46" customFormat="1" ht="14.5" customHeight="1" outlineLevel="5" x14ac:dyDescent="0.35">
      <c r="A455" s="465"/>
      <c r="B455" s="465"/>
      <c r="C455" s="465"/>
      <c r="D455" s="465"/>
      <c r="E455" s="465"/>
      <c r="F455" s="465"/>
      <c r="G455" s="465"/>
    </row>
    <row r="456" spans="1:7" s="46" customFormat="1" ht="14.5" customHeight="1" outlineLevel="5" x14ac:dyDescent="0.35">
      <c r="A456" s="465"/>
      <c r="B456" s="465"/>
      <c r="C456" s="465"/>
      <c r="D456" s="465"/>
      <c r="E456" s="465"/>
      <c r="F456" s="465"/>
      <c r="G456" s="465"/>
    </row>
    <row r="457" spans="1:7" s="46" customFormat="1" ht="14.5" customHeight="1" outlineLevel="5" x14ac:dyDescent="0.35">
      <c r="A457" s="465"/>
      <c r="B457" s="465"/>
      <c r="C457" s="465"/>
      <c r="D457" s="465"/>
      <c r="E457" s="465"/>
      <c r="F457" s="465"/>
      <c r="G457" s="465"/>
    </row>
    <row r="458" spans="1:7" s="46" customFormat="1" ht="14.5" customHeight="1" outlineLevel="5" x14ac:dyDescent="0.35">
      <c r="A458" s="465"/>
      <c r="B458" s="465"/>
      <c r="C458" s="465"/>
      <c r="D458" s="465"/>
      <c r="E458" s="465"/>
      <c r="F458" s="465"/>
      <c r="G458" s="465"/>
    </row>
    <row r="459" spans="1:7" s="46" customFormat="1" ht="14.5" customHeight="1" outlineLevel="5" x14ac:dyDescent="0.35">
      <c r="A459" s="465"/>
      <c r="B459" s="465"/>
      <c r="C459" s="465"/>
      <c r="D459" s="465"/>
      <c r="E459" s="465"/>
      <c r="F459" s="465"/>
      <c r="G459" s="465"/>
    </row>
    <row r="460" spans="1:7" s="46" customFormat="1" ht="14.5" customHeight="1" outlineLevel="5" x14ac:dyDescent="0.35">
      <c r="A460" s="465"/>
      <c r="B460" s="465"/>
      <c r="C460" s="465"/>
      <c r="D460" s="465"/>
      <c r="E460" s="465"/>
      <c r="F460" s="465"/>
      <c r="G460" s="465"/>
    </row>
    <row r="461" spans="1:7" s="46" customFormat="1" ht="14.5" customHeight="1" outlineLevel="5" x14ac:dyDescent="0.35">
      <c r="A461" s="77">
        <f>'Budget Detail'!A92</f>
        <v>0</v>
      </c>
      <c r="B461" s="73">
        <f>'Budget Detail'!G92</f>
        <v>0</v>
      </c>
      <c r="C461" s="27"/>
      <c r="D461" s="27"/>
      <c r="E461" s="31"/>
      <c r="F461" s="31"/>
      <c r="G461" s="27"/>
    </row>
    <row r="462" spans="1:7" s="46" customFormat="1" ht="14.5" customHeight="1" outlineLevel="5" x14ac:dyDescent="0.35">
      <c r="A462" s="465" t="s">
        <v>23</v>
      </c>
      <c r="B462" s="495"/>
      <c r="C462" s="465"/>
      <c r="D462" s="465"/>
      <c r="E462" s="465"/>
      <c r="F462" s="465"/>
      <c r="G462" s="465"/>
    </row>
    <row r="463" spans="1:7" s="46" customFormat="1" ht="14.5" customHeight="1" outlineLevel="5" x14ac:dyDescent="0.35">
      <c r="A463" s="465"/>
      <c r="B463" s="465"/>
      <c r="C463" s="465"/>
      <c r="D463" s="465"/>
      <c r="E463" s="465"/>
      <c r="F463" s="465"/>
      <c r="G463" s="465"/>
    </row>
    <row r="464" spans="1:7" s="46" customFormat="1" ht="14.5" customHeight="1" outlineLevel="5" x14ac:dyDescent="0.35">
      <c r="A464" s="465"/>
      <c r="B464" s="465"/>
      <c r="C464" s="465"/>
      <c r="D464" s="465"/>
      <c r="E464" s="465"/>
      <c r="F464" s="465"/>
      <c r="G464" s="465"/>
    </row>
    <row r="465" spans="1:7" s="46" customFormat="1" ht="14.5" customHeight="1" outlineLevel="5" x14ac:dyDescent="0.35">
      <c r="A465" s="465"/>
      <c r="B465" s="465"/>
      <c r="C465" s="465"/>
      <c r="D465" s="465"/>
      <c r="E465" s="465"/>
      <c r="F465" s="465"/>
      <c r="G465" s="465"/>
    </row>
    <row r="466" spans="1:7" s="46" customFormat="1" ht="14.5" customHeight="1" outlineLevel="5" x14ac:dyDescent="0.35">
      <c r="A466" s="465"/>
      <c r="B466" s="465"/>
      <c r="C466" s="465"/>
      <c r="D466" s="465"/>
      <c r="E466" s="465"/>
      <c r="F466" s="465"/>
      <c r="G466" s="465"/>
    </row>
    <row r="467" spans="1:7" s="46" customFormat="1" ht="14.5" customHeight="1" outlineLevel="5" x14ac:dyDescent="0.35">
      <c r="A467" s="465"/>
      <c r="B467" s="465"/>
      <c r="C467" s="465"/>
      <c r="D467" s="465"/>
      <c r="E467" s="465"/>
      <c r="F467" s="465"/>
      <c r="G467" s="465"/>
    </row>
    <row r="468" spans="1:7" s="46" customFormat="1" ht="14.5" customHeight="1" outlineLevel="5" x14ac:dyDescent="0.35">
      <c r="A468" s="465"/>
      <c r="B468" s="465"/>
      <c r="C468" s="465"/>
      <c r="D468" s="465"/>
      <c r="E468" s="465"/>
      <c r="F468" s="465"/>
      <c r="G468" s="465"/>
    </row>
    <row r="469" spans="1:7" ht="15.5" outlineLevel="5" x14ac:dyDescent="0.35">
      <c r="A469" s="77">
        <f>'Budget Detail'!A93</f>
        <v>0</v>
      </c>
      <c r="B469" s="73">
        <f>'Budget Detail'!G93</f>
        <v>0</v>
      </c>
    </row>
    <row r="470" spans="1:7" outlineLevel="5" x14ac:dyDescent="0.35">
      <c r="A470" s="465" t="s">
        <v>23</v>
      </c>
      <c r="B470" s="465"/>
      <c r="C470" s="465"/>
      <c r="D470" s="465"/>
      <c r="E470" s="465"/>
      <c r="F470" s="465"/>
      <c r="G470" s="465"/>
    </row>
    <row r="471" spans="1:7" outlineLevel="5" x14ac:dyDescent="0.35">
      <c r="A471" s="465"/>
      <c r="B471" s="465"/>
      <c r="C471" s="465"/>
      <c r="D471" s="465"/>
      <c r="E471" s="465"/>
      <c r="F471" s="465"/>
      <c r="G471" s="465"/>
    </row>
    <row r="472" spans="1:7" outlineLevel="5" x14ac:dyDescent="0.35">
      <c r="A472" s="465"/>
      <c r="B472" s="465"/>
      <c r="C472" s="465"/>
      <c r="D472" s="465"/>
      <c r="E472" s="465"/>
      <c r="F472" s="465"/>
      <c r="G472" s="465"/>
    </row>
    <row r="473" spans="1:7" outlineLevel="5" x14ac:dyDescent="0.35">
      <c r="A473" s="465"/>
      <c r="B473" s="465"/>
      <c r="C473" s="465"/>
      <c r="D473" s="465"/>
      <c r="E473" s="465"/>
      <c r="F473" s="465"/>
      <c r="G473" s="465"/>
    </row>
    <row r="474" spans="1:7" outlineLevel="5" x14ac:dyDescent="0.35">
      <c r="A474" s="465"/>
      <c r="B474" s="465"/>
      <c r="C474" s="465"/>
      <c r="D474" s="465"/>
      <c r="E474" s="465"/>
      <c r="F474" s="465"/>
      <c r="G474" s="465"/>
    </row>
    <row r="475" spans="1:7" outlineLevel="5" x14ac:dyDescent="0.35">
      <c r="A475" s="465"/>
      <c r="B475" s="465"/>
      <c r="C475" s="465"/>
      <c r="D475" s="465"/>
      <c r="E475" s="465"/>
      <c r="F475" s="465"/>
      <c r="G475" s="465"/>
    </row>
    <row r="476" spans="1:7" outlineLevel="5" x14ac:dyDescent="0.35">
      <c r="A476" s="465"/>
      <c r="B476" s="465"/>
      <c r="C476" s="465"/>
      <c r="D476" s="465"/>
      <c r="E476" s="465"/>
      <c r="F476" s="465"/>
      <c r="G476" s="465"/>
    </row>
    <row r="477" spans="1:7" outlineLevel="1" x14ac:dyDescent="0.35">
      <c r="A477" s="22"/>
    </row>
    <row r="478" spans="1:7" ht="18.5" outlineLevel="1" x14ac:dyDescent="0.45">
      <c r="A478" s="514" t="s">
        <v>282</v>
      </c>
      <c r="B478" s="514"/>
      <c r="C478" s="514"/>
      <c r="D478" s="514"/>
      <c r="E478" s="514"/>
      <c r="F478" s="514"/>
      <c r="G478" s="514"/>
    </row>
    <row r="479" spans="1:7" ht="15.5" outlineLevel="2" x14ac:dyDescent="0.35">
      <c r="A479" s="515">
        <f>'Budget Detail'!A96</f>
        <v>0</v>
      </c>
      <c r="B479" s="515"/>
      <c r="C479" s="73">
        <f>'Budget Detail'!G96</f>
        <v>0</v>
      </c>
    </row>
    <row r="480" spans="1:7" outlineLevel="2" x14ac:dyDescent="0.35">
      <c r="A480" s="465" t="s">
        <v>284</v>
      </c>
      <c r="B480" s="465"/>
      <c r="C480" s="465"/>
      <c r="D480" s="465"/>
      <c r="E480" s="465"/>
      <c r="F480" s="465"/>
      <c r="G480" s="465"/>
    </row>
    <row r="481" spans="1:7" outlineLevel="2" x14ac:dyDescent="0.35">
      <c r="A481" s="465"/>
      <c r="B481" s="465"/>
      <c r="C481" s="465"/>
      <c r="D481" s="465"/>
      <c r="E481" s="465"/>
      <c r="F481" s="465"/>
      <c r="G481" s="465"/>
    </row>
    <row r="482" spans="1:7" outlineLevel="2" x14ac:dyDescent="0.35">
      <c r="A482" s="465"/>
      <c r="B482" s="465"/>
      <c r="C482" s="465"/>
      <c r="D482" s="465"/>
      <c r="E482" s="465"/>
      <c r="F482" s="465"/>
      <c r="G482" s="465"/>
    </row>
    <row r="483" spans="1:7" outlineLevel="2" x14ac:dyDescent="0.35">
      <c r="A483" s="465"/>
      <c r="B483" s="465"/>
      <c r="C483" s="465"/>
      <c r="D483" s="465"/>
      <c r="E483" s="465"/>
      <c r="F483" s="465"/>
      <c r="G483" s="465"/>
    </row>
    <row r="484" spans="1:7" outlineLevel="2" x14ac:dyDescent="0.35">
      <c r="A484" s="465"/>
      <c r="B484" s="465"/>
      <c r="C484" s="465"/>
      <c r="D484" s="465"/>
      <c r="E484" s="465"/>
      <c r="F484" s="465"/>
      <c r="G484" s="465"/>
    </row>
    <row r="485" spans="1:7" ht="15.5" outlineLevel="2" x14ac:dyDescent="0.35">
      <c r="A485" s="515">
        <f>'Budget Detail'!A97</f>
        <v>0</v>
      </c>
      <c r="B485" s="515"/>
      <c r="C485" s="73">
        <f>'Budget Detail'!G97</f>
        <v>0</v>
      </c>
    </row>
    <row r="486" spans="1:7" outlineLevel="2" x14ac:dyDescent="0.35">
      <c r="A486" s="465" t="s">
        <v>284</v>
      </c>
      <c r="B486" s="465"/>
      <c r="C486" s="465"/>
      <c r="D486" s="465"/>
      <c r="E486" s="465"/>
      <c r="F486" s="465"/>
      <c r="G486" s="465"/>
    </row>
    <row r="487" spans="1:7" outlineLevel="2" x14ac:dyDescent="0.35">
      <c r="A487" s="465"/>
      <c r="B487" s="465"/>
      <c r="C487" s="465"/>
      <c r="D487" s="465"/>
      <c r="E487" s="465"/>
      <c r="F487" s="465"/>
      <c r="G487" s="465"/>
    </row>
    <row r="488" spans="1:7" outlineLevel="2" x14ac:dyDescent="0.35">
      <c r="A488" s="465"/>
      <c r="B488" s="465"/>
      <c r="C488" s="465"/>
      <c r="D488" s="465"/>
      <c r="E488" s="465"/>
      <c r="F488" s="465"/>
      <c r="G488" s="465"/>
    </row>
    <row r="489" spans="1:7" outlineLevel="2" x14ac:dyDescent="0.35">
      <c r="A489" s="465"/>
      <c r="B489" s="465"/>
      <c r="C489" s="465"/>
      <c r="D489" s="465"/>
      <c r="E489" s="465"/>
      <c r="F489" s="465"/>
      <c r="G489" s="465"/>
    </row>
    <row r="490" spans="1:7" outlineLevel="2" x14ac:dyDescent="0.35">
      <c r="A490" s="465"/>
      <c r="B490" s="465"/>
      <c r="C490" s="465"/>
      <c r="D490" s="465"/>
      <c r="E490" s="465"/>
      <c r="F490" s="465"/>
      <c r="G490" s="465"/>
    </row>
    <row r="491" spans="1:7" ht="15.5" outlineLevel="3" x14ac:dyDescent="0.35">
      <c r="A491" s="515">
        <f>'Budget Detail'!A98</f>
        <v>0</v>
      </c>
      <c r="B491" s="515"/>
      <c r="C491" s="73">
        <f>'Budget Detail'!G98</f>
        <v>0</v>
      </c>
    </row>
    <row r="492" spans="1:7" outlineLevel="3" x14ac:dyDescent="0.35">
      <c r="A492" s="465" t="s">
        <v>284</v>
      </c>
      <c r="B492" s="465"/>
      <c r="C492" s="465"/>
      <c r="D492" s="465"/>
      <c r="E492" s="465"/>
      <c r="F492" s="465"/>
      <c r="G492" s="465"/>
    </row>
    <row r="493" spans="1:7" outlineLevel="3" x14ac:dyDescent="0.35">
      <c r="A493" s="465"/>
      <c r="B493" s="465"/>
      <c r="C493" s="465"/>
      <c r="D493" s="465"/>
      <c r="E493" s="465"/>
      <c r="F493" s="465"/>
      <c r="G493" s="465"/>
    </row>
    <row r="494" spans="1:7" outlineLevel="3" x14ac:dyDescent="0.35">
      <c r="A494" s="465"/>
      <c r="B494" s="465"/>
      <c r="C494" s="465"/>
      <c r="D494" s="465"/>
      <c r="E494" s="465"/>
      <c r="F494" s="465"/>
      <c r="G494" s="465"/>
    </row>
    <row r="495" spans="1:7" outlineLevel="3" x14ac:dyDescent="0.35">
      <c r="A495" s="465"/>
      <c r="B495" s="465"/>
      <c r="C495" s="465"/>
      <c r="D495" s="465"/>
      <c r="E495" s="465"/>
      <c r="F495" s="465"/>
      <c r="G495" s="465"/>
    </row>
    <row r="496" spans="1:7" outlineLevel="3" x14ac:dyDescent="0.35">
      <c r="A496" s="465"/>
      <c r="B496" s="465"/>
      <c r="C496" s="465"/>
      <c r="D496" s="465"/>
      <c r="E496" s="465"/>
      <c r="F496" s="465"/>
      <c r="G496" s="465"/>
    </row>
    <row r="497" spans="1:7" ht="15.5" outlineLevel="4" x14ac:dyDescent="0.35">
      <c r="A497" s="515">
        <f>'Budget Detail'!A99</f>
        <v>0</v>
      </c>
      <c r="B497" s="515"/>
      <c r="C497" s="73">
        <f>'Budget Detail'!G99</f>
        <v>0</v>
      </c>
    </row>
    <row r="498" spans="1:7" outlineLevel="4" x14ac:dyDescent="0.35">
      <c r="A498" s="465" t="s">
        <v>284</v>
      </c>
      <c r="B498" s="465"/>
      <c r="C498" s="465"/>
      <c r="D498" s="465"/>
      <c r="E498" s="465"/>
      <c r="F498" s="465"/>
      <c r="G498" s="465"/>
    </row>
    <row r="499" spans="1:7" outlineLevel="4" x14ac:dyDescent="0.35">
      <c r="A499" s="465"/>
      <c r="B499" s="465"/>
      <c r="C499" s="465"/>
      <c r="D499" s="465"/>
      <c r="E499" s="465"/>
      <c r="F499" s="465"/>
      <c r="G499" s="465"/>
    </row>
    <row r="500" spans="1:7" outlineLevel="4" x14ac:dyDescent="0.35">
      <c r="A500" s="465"/>
      <c r="B500" s="465"/>
      <c r="C500" s="465"/>
      <c r="D500" s="465"/>
      <c r="E500" s="465"/>
      <c r="F500" s="465"/>
      <c r="G500" s="465"/>
    </row>
    <row r="501" spans="1:7" outlineLevel="4" x14ac:dyDescent="0.35">
      <c r="A501" s="465"/>
      <c r="B501" s="465"/>
      <c r="C501" s="465"/>
      <c r="D501" s="465"/>
      <c r="E501" s="465"/>
      <c r="F501" s="465"/>
      <c r="G501" s="465"/>
    </row>
    <row r="502" spans="1:7" outlineLevel="4" x14ac:dyDescent="0.35">
      <c r="A502" s="465"/>
      <c r="B502" s="465"/>
      <c r="C502" s="465"/>
      <c r="D502" s="465"/>
      <c r="E502" s="465"/>
      <c r="F502" s="465"/>
      <c r="G502" s="465"/>
    </row>
    <row r="503" spans="1:7" ht="15.5" outlineLevel="5" x14ac:dyDescent="0.35">
      <c r="A503" s="515">
        <f>'Budget Detail'!A100</f>
        <v>0</v>
      </c>
      <c r="B503" s="515"/>
      <c r="C503" s="73">
        <f>'Budget Detail'!G100</f>
        <v>0</v>
      </c>
    </row>
    <row r="504" spans="1:7" outlineLevel="5" x14ac:dyDescent="0.35">
      <c r="A504" s="465" t="s">
        <v>284</v>
      </c>
      <c r="B504" s="465"/>
      <c r="C504" s="465"/>
      <c r="D504" s="465"/>
      <c r="E504" s="465"/>
      <c r="F504" s="465"/>
      <c r="G504" s="465"/>
    </row>
    <row r="505" spans="1:7" outlineLevel="5" x14ac:dyDescent="0.35">
      <c r="A505" s="465"/>
      <c r="B505" s="465"/>
      <c r="C505" s="465"/>
      <c r="D505" s="465"/>
      <c r="E505" s="465"/>
      <c r="F505" s="465"/>
      <c r="G505" s="465"/>
    </row>
    <row r="506" spans="1:7" outlineLevel="5" x14ac:dyDescent="0.35">
      <c r="A506" s="465"/>
      <c r="B506" s="465"/>
      <c r="C506" s="465"/>
      <c r="D506" s="465"/>
      <c r="E506" s="465"/>
      <c r="F506" s="465"/>
      <c r="G506" s="465"/>
    </row>
    <row r="507" spans="1:7" outlineLevel="5" x14ac:dyDescent="0.35">
      <c r="A507" s="465"/>
      <c r="B507" s="465"/>
      <c r="C507" s="465"/>
      <c r="D507" s="465"/>
      <c r="E507" s="465"/>
      <c r="F507" s="465"/>
      <c r="G507" s="465"/>
    </row>
    <row r="508" spans="1:7" outlineLevel="5" x14ac:dyDescent="0.35">
      <c r="A508" s="465"/>
      <c r="B508" s="465"/>
      <c r="C508" s="465"/>
      <c r="D508" s="465"/>
      <c r="E508" s="465"/>
      <c r="F508" s="465"/>
      <c r="G508" s="465"/>
    </row>
    <row r="509" spans="1:7" outlineLevel="1" x14ac:dyDescent="0.35">
      <c r="A509" s="22"/>
    </row>
    <row r="510" spans="1:7" ht="15" thickBot="1" x14ac:dyDescent="0.4">
      <c r="A510" s="22"/>
    </row>
    <row r="511" spans="1:7" ht="55.9" customHeight="1" thickBot="1" x14ac:dyDescent="0.4">
      <c r="A511" s="86" t="s">
        <v>3</v>
      </c>
      <c r="B511" s="512" t="s">
        <v>29</v>
      </c>
      <c r="C511" s="512"/>
      <c r="D511" s="512"/>
      <c r="E511" s="512"/>
      <c r="F511" s="512"/>
      <c r="G511" s="513"/>
    </row>
    <row r="512" spans="1:7" ht="24" thickBot="1" x14ac:dyDescent="0.6">
      <c r="A512" s="16" t="s">
        <v>39</v>
      </c>
      <c r="B512" s="466">
        <f>G526</f>
        <v>0</v>
      </c>
      <c r="C512" s="467"/>
    </row>
    <row r="513" spans="1:7" outlineLevel="1" collapsed="1" x14ac:dyDescent="0.35"/>
    <row r="514" spans="1:7" ht="14.5" customHeight="1" outlineLevel="1" x14ac:dyDescent="0.35">
      <c r="A514" s="516" t="s">
        <v>12</v>
      </c>
      <c r="B514" s="419" t="s">
        <v>91</v>
      </c>
      <c r="C514" s="419"/>
      <c r="D514" s="419"/>
      <c r="E514" s="419"/>
      <c r="F514" s="419"/>
      <c r="G514" s="516" t="s">
        <v>11</v>
      </c>
    </row>
    <row r="515" spans="1:7" outlineLevel="1" x14ac:dyDescent="0.35">
      <c r="A515" s="516"/>
      <c r="B515" s="419"/>
      <c r="C515" s="419"/>
      <c r="D515" s="419"/>
      <c r="E515" s="419"/>
      <c r="F515" s="419"/>
      <c r="G515" s="516"/>
    </row>
    <row r="516" spans="1:7" ht="14.5" customHeight="1" outlineLevel="1" x14ac:dyDescent="0.35">
      <c r="A516" s="516"/>
      <c r="B516" s="419"/>
      <c r="C516" s="419"/>
      <c r="D516" s="419"/>
      <c r="E516" s="419"/>
      <c r="F516" s="419"/>
      <c r="G516" s="516"/>
    </row>
    <row r="517" spans="1:7" ht="29.5" customHeight="1" outlineLevel="1" x14ac:dyDescent="0.35">
      <c r="A517" s="35" t="s">
        <v>27</v>
      </c>
      <c r="B517" s="465"/>
      <c r="C517" s="465"/>
      <c r="D517" s="465"/>
      <c r="E517" s="465"/>
      <c r="F517" s="465"/>
      <c r="G517" s="215">
        <f>'Budget Detail'!G105</f>
        <v>0</v>
      </c>
    </row>
    <row r="518" spans="1:7" ht="29.5" customHeight="1" outlineLevel="1" x14ac:dyDescent="0.35">
      <c r="A518" s="35" t="s">
        <v>28</v>
      </c>
      <c r="B518" s="465"/>
      <c r="C518" s="465"/>
      <c r="D518" s="465"/>
      <c r="E518" s="465"/>
      <c r="F518" s="465"/>
      <c r="G518" s="215">
        <f>'Budget Detail'!G106</f>
        <v>0</v>
      </c>
    </row>
    <row r="519" spans="1:7" ht="29.5" customHeight="1" outlineLevel="1" x14ac:dyDescent="0.35">
      <c r="A519" s="36" t="s">
        <v>89</v>
      </c>
      <c r="B519" s="465"/>
      <c r="C519" s="465"/>
      <c r="D519" s="465"/>
      <c r="E519" s="465"/>
      <c r="F519" s="465"/>
      <c r="G519" s="215">
        <f>'Budget Detail'!G107</f>
        <v>0</v>
      </c>
    </row>
    <row r="520" spans="1:7" ht="29.5" customHeight="1" outlineLevel="1" x14ac:dyDescent="0.35">
      <c r="A520" s="35" t="s">
        <v>24</v>
      </c>
      <c r="B520" s="465"/>
      <c r="C520" s="465"/>
      <c r="D520" s="465"/>
      <c r="E520" s="465"/>
      <c r="F520" s="465"/>
      <c r="G520" s="215">
        <f>'Budget Detail'!G108</f>
        <v>0</v>
      </c>
    </row>
    <row r="521" spans="1:7" ht="29.5" customHeight="1" outlineLevel="1" x14ac:dyDescent="0.35">
      <c r="A521" s="35" t="s">
        <v>25</v>
      </c>
      <c r="B521" s="465"/>
      <c r="C521" s="465"/>
      <c r="D521" s="465"/>
      <c r="E521" s="465"/>
      <c r="F521" s="465"/>
      <c r="G521" s="215">
        <f>'Budget Detail'!G109</f>
        <v>0</v>
      </c>
    </row>
    <row r="522" spans="1:7" ht="29.5" customHeight="1" outlineLevel="1" x14ac:dyDescent="0.35">
      <c r="A522" s="35" t="s">
        <v>26</v>
      </c>
      <c r="B522" s="465"/>
      <c r="C522" s="465"/>
      <c r="D522" s="465"/>
      <c r="E522" s="465"/>
      <c r="F522" s="465"/>
      <c r="G522" s="215">
        <f>'Budget Detail'!G110</f>
        <v>0</v>
      </c>
    </row>
    <row r="523" spans="1:7" ht="29.5" customHeight="1" outlineLevel="2" x14ac:dyDescent="0.35">
      <c r="A523" s="305" t="s">
        <v>34</v>
      </c>
      <c r="B523" s="465"/>
      <c r="C523" s="465"/>
      <c r="D523" s="465"/>
      <c r="E523" s="465"/>
      <c r="F523" s="465"/>
      <c r="G523" s="215">
        <f>'Budget Detail'!G111</f>
        <v>0</v>
      </c>
    </row>
    <row r="524" spans="1:7" ht="29.5" customHeight="1" outlineLevel="2" x14ac:dyDescent="0.35">
      <c r="A524" s="305" t="s">
        <v>34</v>
      </c>
      <c r="B524" s="465"/>
      <c r="C524" s="465"/>
      <c r="D524" s="465"/>
      <c r="E524" s="465"/>
      <c r="F524" s="465"/>
      <c r="G524" s="215">
        <f>'Budget Detail'!G112</f>
        <v>0</v>
      </c>
    </row>
    <row r="525" spans="1:7" ht="29.5" customHeight="1" outlineLevel="2" x14ac:dyDescent="0.35">
      <c r="A525" s="305" t="s">
        <v>34</v>
      </c>
      <c r="B525" s="465"/>
      <c r="C525" s="465"/>
      <c r="D525" s="465"/>
      <c r="E525" s="465"/>
      <c r="F525" s="465"/>
      <c r="G525" s="215">
        <f>'Budget Detail'!G113</f>
        <v>0</v>
      </c>
    </row>
    <row r="526" spans="1:7" ht="14.5" customHeight="1" outlineLevel="1" x14ac:dyDescent="0.35">
      <c r="F526" s="106" t="s">
        <v>149</v>
      </c>
      <c r="G526" s="78">
        <f>SUM(G517:G525)</f>
        <v>0</v>
      </c>
    </row>
    <row r="527" spans="1:7" outlineLevel="1" x14ac:dyDescent="0.35"/>
    <row r="528" spans="1:7" ht="15" thickBot="1" x14ac:dyDescent="0.4"/>
    <row r="529" spans="1:7" ht="81.650000000000006" customHeight="1" thickBot="1" x14ac:dyDescent="0.4">
      <c r="A529" s="86" t="s">
        <v>4</v>
      </c>
      <c r="B529" s="423" t="s">
        <v>65</v>
      </c>
      <c r="C529" s="424"/>
      <c r="D529" s="424"/>
      <c r="E529" s="424"/>
      <c r="F529" s="424"/>
      <c r="G529" s="425"/>
    </row>
    <row r="530" spans="1:7" ht="24" thickBot="1" x14ac:dyDescent="0.6">
      <c r="A530" s="16" t="s">
        <v>39</v>
      </c>
      <c r="B530" s="466">
        <f>B532+B538+B544+B550</f>
        <v>0</v>
      </c>
      <c r="C530" s="467"/>
    </row>
    <row r="531" spans="1:7" outlineLevel="1" collapsed="1" x14ac:dyDescent="0.35"/>
    <row r="532" spans="1:7" ht="15.5" outlineLevel="1" x14ac:dyDescent="0.35">
      <c r="A532" s="306">
        <f>'Budget Detail'!A119</f>
        <v>0</v>
      </c>
      <c r="B532" s="79">
        <f>'Budget Detail'!G124</f>
        <v>0</v>
      </c>
    </row>
    <row r="533" spans="1:7" outlineLevel="1" x14ac:dyDescent="0.35">
      <c r="A533" s="465" t="s">
        <v>95</v>
      </c>
      <c r="B533" s="465"/>
      <c r="C533" s="465"/>
      <c r="D533" s="465"/>
      <c r="E533" s="465"/>
      <c r="F533" s="465"/>
      <c r="G533" s="465"/>
    </row>
    <row r="534" spans="1:7" ht="14.5" customHeight="1" outlineLevel="1" x14ac:dyDescent="0.35">
      <c r="A534" s="465"/>
      <c r="B534" s="465"/>
      <c r="C534" s="465"/>
      <c r="D534" s="465"/>
      <c r="E534" s="465"/>
      <c r="F534" s="465"/>
      <c r="G534" s="465"/>
    </row>
    <row r="535" spans="1:7" outlineLevel="1" x14ac:dyDescent="0.35">
      <c r="A535" s="465"/>
      <c r="B535" s="465"/>
      <c r="C535" s="465"/>
      <c r="D535" s="465"/>
      <c r="E535" s="465"/>
      <c r="F535" s="465"/>
      <c r="G535" s="465"/>
    </row>
    <row r="536" spans="1:7" outlineLevel="1" x14ac:dyDescent="0.35">
      <c r="A536" s="465"/>
      <c r="B536" s="465"/>
      <c r="C536" s="465"/>
      <c r="D536" s="465"/>
      <c r="E536" s="465"/>
      <c r="F536" s="465"/>
      <c r="G536" s="465"/>
    </row>
    <row r="537" spans="1:7" outlineLevel="1" x14ac:dyDescent="0.35">
      <c r="A537" s="465"/>
      <c r="B537" s="465"/>
      <c r="C537" s="465"/>
      <c r="D537" s="465"/>
      <c r="E537" s="465"/>
      <c r="F537" s="465"/>
      <c r="G537" s="465"/>
    </row>
    <row r="538" spans="1:7" s="46" customFormat="1" ht="15.5" outlineLevel="1" x14ac:dyDescent="0.35">
      <c r="A538" s="77">
        <f>'Budget Detail'!A127</f>
        <v>0</v>
      </c>
      <c r="B538" s="79">
        <f>'Budget Detail'!G132</f>
        <v>0</v>
      </c>
      <c r="C538" s="19"/>
      <c r="D538" s="19"/>
      <c r="E538" s="19"/>
      <c r="F538" s="19"/>
      <c r="G538" s="19"/>
    </row>
    <row r="539" spans="1:7" s="46" customFormat="1" outlineLevel="1" x14ac:dyDescent="0.35">
      <c r="A539" s="465" t="s">
        <v>95</v>
      </c>
      <c r="B539" s="465"/>
      <c r="C539" s="465"/>
      <c r="D539" s="465"/>
      <c r="E539" s="465"/>
      <c r="F539" s="465"/>
      <c r="G539" s="465"/>
    </row>
    <row r="540" spans="1:7" s="46" customFormat="1" ht="14.5" customHeight="1" outlineLevel="1" x14ac:dyDescent="0.35">
      <c r="A540" s="465"/>
      <c r="B540" s="465"/>
      <c r="C540" s="465"/>
      <c r="D540" s="465"/>
      <c r="E540" s="465"/>
      <c r="F540" s="465"/>
      <c r="G540" s="465"/>
    </row>
    <row r="541" spans="1:7" s="46" customFormat="1" outlineLevel="1" x14ac:dyDescent="0.35">
      <c r="A541" s="465"/>
      <c r="B541" s="465"/>
      <c r="C541" s="465"/>
      <c r="D541" s="465"/>
      <c r="E541" s="465"/>
      <c r="F541" s="465"/>
      <c r="G541" s="465"/>
    </row>
    <row r="542" spans="1:7" s="46" customFormat="1" outlineLevel="1" x14ac:dyDescent="0.35">
      <c r="A542" s="465"/>
      <c r="B542" s="465"/>
      <c r="C542" s="465"/>
      <c r="D542" s="465"/>
      <c r="E542" s="465"/>
      <c r="F542" s="465"/>
      <c r="G542" s="465"/>
    </row>
    <row r="543" spans="1:7" s="46" customFormat="1" outlineLevel="1" x14ac:dyDescent="0.35">
      <c r="A543" s="465"/>
      <c r="B543" s="465"/>
      <c r="C543" s="465"/>
      <c r="D543" s="465"/>
      <c r="E543" s="465"/>
      <c r="F543" s="465"/>
      <c r="G543" s="465"/>
    </row>
    <row r="544" spans="1:7" s="46" customFormat="1" ht="15.5" outlineLevel="2" x14ac:dyDescent="0.35">
      <c r="A544" s="77">
        <f>'Budget Detail'!A135</f>
        <v>0</v>
      </c>
      <c r="B544" s="80">
        <f>'Budget Detail'!G140</f>
        <v>0</v>
      </c>
      <c r="C544" s="19"/>
      <c r="D544" s="19"/>
      <c r="E544" s="19"/>
      <c r="F544" s="19"/>
      <c r="G544" s="19"/>
    </row>
    <row r="545" spans="1:7" s="46" customFormat="1" outlineLevel="2" x14ac:dyDescent="0.35">
      <c r="A545" s="465" t="s">
        <v>95</v>
      </c>
      <c r="B545" s="465"/>
      <c r="C545" s="465"/>
      <c r="D545" s="465"/>
      <c r="E545" s="465"/>
      <c r="F545" s="465"/>
      <c r="G545" s="465"/>
    </row>
    <row r="546" spans="1:7" s="46" customFormat="1" ht="14.5" customHeight="1" outlineLevel="2" x14ac:dyDescent="0.35">
      <c r="A546" s="465"/>
      <c r="B546" s="465"/>
      <c r="C546" s="465"/>
      <c r="D546" s="465"/>
      <c r="E546" s="465"/>
      <c r="F546" s="465"/>
      <c r="G546" s="465"/>
    </row>
    <row r="547" spans="1:7" s="46" customFormat="1" outlineLevel="2" x14ac:dyDescent="0.35">
      <c r="A547" s="465"/>
      <c r="B547" s="465"/>
      <c r="C547" s="465"/>
      <c r="D547" s="465"/>
      <c r="E547" s="465"/>
      <c r="F547" s="465"/>
      <c r="G547" s="465"/>
    </row>
    <row r="548" spans="1:7" s="46" customFormat="1" outlineLevel="2" x14ac:dyDescent="0.35">
      <c r="A548" s="465"/>
      <c r="B548" s="465"/>
      <c r="C548" s="465"/>
      <c r="D548" s="465"/>
      <c r="E548" s="465"/>
      <c r="F548" s="465"/>
      <c r="G548" s="465"/>
    </row>
    <row r="549" spans="1:7" s="46" customFormat="1" outlineLevel="2" x14ac:dyDescent="0.35">
      <c r="A549" s="465"/>
      <c r="B549" s="465"/>
      <c r="C549" s="465"/>
      <c r="D549" s="465"/>
      <c r="E549" s="465"/>
      <c r="F549" s="465"/>
      <c r="G549" s="465"/>
    </row>
    <row r="550" spans="1:7" s="46" customFormat="1" ht="15.5" outlineLevel="3" x14ac:dyDescent="0.35">
      <c r="A550" s="77">
        <f>'Budget Detail'!A143</f>
        <v>0</v>
      </c>
      <c r="B550" s="80">
        <f>'Budget Detail'!G148</f>
        <v>0</v>
      </c>
      <c r="C550" s="19"/>
      <c r="D550" s="19"/>
      <c r="E550" s="19"/>
      <c r="F550" s="19"/>
      <c r="G550" s="19"/>
    </row>
    <row r="551" spans="1:7" s="46" customFormat="1" outlineLevel="3" x14ac:dyDescent="0.35">
      <c r="A551" s="465" t="s">
        <v>95</v>
      </c>
      <c r="B551" s="465"/>
      <c r="C551" s="465"/>
      <c r="D551" s="465"/>
      <c r="E551" s="465"/>
      <c r="F551" s="465"/>
      <c r="G551" s="465"/>
    </row>
    <row r="552" spans="1:7" s="46" customFormat="1" ht="14.5" customHeight="1" outlineLevel="3" x14ac:dyDescent="0.35">
      <c r="A552" s="465"/>
      <c r="B552" s="465"/>
      <c r="C552" s="465"/>
      <c r="D552" s="465"/>
      <c r="E552" s="465"/>
      <c r="F552" s="465"/>
      <c r="G552" s="465"/>
    </row>
    <row r="553" spans="1:7" s="46" customFormat="1" outlineLevel="3" x14ac:dyDescent="0.35">
      <c r="A553" s="465"/>
      <c r="B553" s="465"/>
      <c r="C553" s="465"/>
      <c r="D553" s="465"/>
      <c r="E553" s="465"/>
      <c r="F553" s="465"/>
      <c r="G553" s="465"/>
    </row>
    <row r="554" spans="1:7" s="46" customFormat="1" outlineLevel="3" x14ac:dyDescent="0.35">
      <c r="A554" s="465"/>
      <c r="B554" s="465"/>
      <c r="C554" s="465"/>
      <c r="D554" s="465"/>
      <c r="E554" s="465"/>
      <c r="F554" s="465"/>
      <c r="G554" s="465"/>
    </row>
    <row r="555" spans="1:7" s="46" customFormat="1" outlineLevel="3" x14ac:dyDescent="0.35">
      <c r="A555" s="465"/>
      <c r="B555" s="465"/>
      <c r="C555" s="465"/>
      <c r="D555" s="465"/>
      <c r="E555" s="465"/>
      <c r="F555" s="465"/>
      <c r="G555" s="465"/>
    </row>
    <row r="556" spans="1:7" s="46" customFormat="1" outlineLevel="1" x14ac:dyDescent="0.35">
      <c r="A556" s="41"/>
    </row>
    <row r="557" spans="1:7" ht="15" thickBot="1" x14ac:dyDescent="0.4"/>
    <row r="558" spans="1:7" ht="97.15" customHeight="1" thickBot="1" x14ac:dyDescent="0.4">
      <c r="A558" s="86" t="s">
        <v>5</v>
      </c>
      <c r="B558" s="423" t="s">
        <v>33</v>
      </c>
      <c r="C558" s="424"/>
      <c r="D558" s="424"/>
      <c r="E558" s="424"/>
      <c r="F558" s="424"/>
      <c r="G558" s="425"/>
    </row>
    <row r="559" spans="1:7" ht="24" thickBot="1" x14ac:dyDescent="0.6">
      <c r="A559" s="16" t="s">
        <v>39</v>
      </c>
      <c r="B559" s="466">
        <f>B561+B567+B573+B579+B585+B591+B597+B603+B609+B615</f>
        <v>0</v>
      </c>
      <c r="C559" s="467"/>
    </row>
    <row r="560" spans="1:7" outlineLevel="1" collapsed="1" x14ac:dyDescent="0.35">
      <c r="A560" s="1"/>
    </row>
    <row r="561" spans="1:7" ht="15.5" outlineLevel="1" x14ac:dyDescent="0.35">
      <c r="A561" s="306">
        <f>'Budget Detail'!A158</f>
        <v>0</v>
      </c>
      <c r="B561" s="81">
        <f>'Budget Detail'!G168</f>
        <v>0</v>
      </c>
    </row>
    <row r="562" spans="1:7" ht="14.5" customHeight="1" outlineLevel="1" x14ac:dyDescent="0.35">
      <c r="A562" s="465" t="s">
        <v>145</v>
      </c>
      <c r="B562" s="465"/>
      <c r="C562" s="465"/>
      <c r="D562" s="465"/>
      <c r="E562" s="465"/>
      <c r="F562" s="465"/>
      <c r="G562" s="465"/>
    </row>
    <row r="563" spans="1:7" outlineLevel="1" x14ac:dyDescent="0.35">
      <c r="A563" s="465"/>
      <c r="B563" s="465"/>
      <c r="C563" s="465"/>
      <c r="D563" s="465"/>
      <c r="E563" s="465"/>
      <c r="F563" s="465"/>
      <c r="G563" s="465"/>
    </row>
    <row r="564" spans="1:7" outlineLevel="1" x14ac:dyDescent="0.35">
      <c r="A564" s="465"/>
      <c r="B564" s="465"/>
      <c r="C564" s="465"/>
      <c r="D564" s="465"/>
      <c r="E564" s="465"/>
      <c r="F564" s="465"/>
      <c r="G564" s="465"/>
    </row>
    <row r="565" spans="1:7" outlineLevel="1" x14ac:dyDescent="0.35">
      <c r="A565" s="465"/>
      <c r="B565" s="465"/>
      <c r="C565" s="465"/>
      <c r="D565" s="465"/>
      <c r="E565" s="465"/>
      <c r="F565" s="465"/>
      <c r="G565" s="465"/>
    </row>
    <row r="566" spans="1:7" s="46" customFormat="1" outlineLevel="1" x14ac:dyDescent="0.35">
      <c r="A566" s="465"/>
      <c r="B566" s="465"/>
      <c r="C566" s="465"/>
      <c r="D566" s="465"/>
      <c r="E566" s="465"/>
      <c r="F566" s="465"/>
      <c r="G566" s="465"/>
    </row>
    <row r="567" spans="1:7" s="46" customFormat="1" ht="15.5" outlineLevel="2" x14ac:dyDescent="0.35">
      <c r="A567" s="77">
        <f>'Budget Detail'!A171</f>
        <v>0</v>
      </c>
      <c r="B567" s="304">
        <f>'Budget Detail'!G181</f>
        <v>0</v>
      </c>
      <c r="C567" s="30"/>
      <c r="D567" s="44"/>
      <c r="E567" s="44"/>
      <c r="F567" s="5"/>
    </row>
    <row r="568" spans="1:7" s="46" customFormat="1" ht="14.5" customHeight="1" outlineLevel="2" x14ac:dyDescent="0.35">
      <c r="A568" s="465" t="s">
        <v>145</v>
      </c>
      <c r="B568" s="465"/>
      <c r="C568" s="465"/>
      <c r="D568" s="465"/>
      <c r="E568" s="465"/>
      <c r="F568" s="465"/>
      <c r="G568" s="465"/>
    </row>
    <row r="569" spans="1:7" s="46" customFormat="1" outlineLevel="2" x14ac:dyDescent="0.35">
      <c r="A569" s="465"/>
      <c r="B569" s="465"/>
      <c r="C569" s="465"/>
      <c r="D569" s="465"/>
      <c r="E569" s="465"/>
      <c r="F569" s="465"/>
      <c r="G569" s="465"/>
    </row>
    <row r="570" spans="1:7" s="46" customFormat="1" outlineLevel="2" x14ac:dyDescent="0.35">
      <c r="A570" s="465"/>
      <c r="B570" s="465"/>
      <c r="C570" s="465"/>
      <c r="D570" s="465"/>
      <c r="E570" s="465"/>
      <c r="F570" s="465"/>
      <c r="G570" s="465"/>
    </row>
    <row r="571" spans="1:7" s="46" customFormat="1" outlineLevel="2" x14ac:dyDescent="0.35">
      <c r="A571" s="465"/>
      <c r="B571" s="465"/>
      <c r="C571" s="465"/>
      <c r="D571" s="465"/>
      <c r="E571" s="465"/>
      <c r="F571" s="465"/>
      <c r="G571" s="465"/>
    </row>
    <row r="572" spans="1:7" s="46" customFormat="1" outlineLevel="1" x14ac:dyDescent="0.35">
      <c r="A572" s="465"/>
      <c r="B572" s="465"/>
      <c r="C572" s="465"/>
      <c r="D572" s="465"/>
      <c r="E572" s="465"/>
      <c r="F572" s="465"/>
      <c r="G572" s="465"/>
    </row>
    <row r="573" spans="1:7" s="46" customFormat="1" ht="15.5" outlineLevel="2" x14ac:dyDescent="0.35">
      <c r="A573" s="77">
        <f>'Budget Detail'!A184</f>
        <v>0</v>
      </c>
      <c r="B573" s="304">
        <f>'Budget Detail'!G194</f>
        <v>0</v>
      </c>
      <c r="C573" s="5"/>
      <c r="D573" s="5"/>
      <c r="E573" s="5"/>
      <c r="F573" s="5"/>
    </row>
    <row r="574" spans="1:7" s="46" customFormat="1" ht="14.5" customHeight="1" outlineLevel="2" x14ac:dyDescent="0.35">
      <c r="A574" s="465" t="s">
        <v>145</v>
      </c>
      <c r="B574" s="465"/>
      <c r="C574" s="465"/>
      <c r="D574" s="465"/>
      <c r="E574" s="465"/>
      <c r="F574" s="465"/>
      <c r="G574" s="465"/>
    </row>
    <row r="575" spans="1:7" s="46" customFormat="1" outlineLevel="2" x14ac:dyDescent="0.35">
      <c r="A575" s="465"/>
      <c r="B575" s="465"/>
      <c r="C575" s="465"/>
      <c r="D575" s="465"/>
      <c r="E575" s="465"/>
      <c r="F575" s="465"/>
      <c r="G575" s="465"/>
    </row>
    <row r="576" spans="1:7" s="46" customFormat="1" outlineLevel="2" x14ac:dyDescent="0.35">
      <c r="A576" s="465"/>
      <c r="B576" s="465"/>
      <c r="C576" s="465"/>
      <c r="D576" s="465"/>
      <c r="E576" s="465"/>
      <c r="F576" s="465"/>
      <c r="G576" s="465"/>
    </row>
    <row r="577" spans="1:7" s="46" customFormat="1" outlineLevel="2" x14ac:dyDescent="0.35">
      <c r="A577" s="465"/>
      <c r="B577" s="465"/>
      <c r="C577" s="465"/>
      <c r="D577" s="465"/>
      <c r="E577" s="465"/>
      <c r="F577" s="465"/>
      <c r="G577" s="465"/>
    </row>
    <row r="578" spans="1:7" s="46" customFormat="1" outlineLevel="1" x14ac:dyDescent="0.35">
      <c r="A578" s="465"/>
      <c r="B578" s="465"/>
      <c r="C578" s="465"/>
      <c r="D578" s="465"/>
      <c r="E578" s="465"/>
      <c r="F578" s="465"/>
      <c r="G578" s="465"/>
    </row>
    <row r="579" spans="1:7" s="46" customFormat="1" ht="15.5" outlineLevel="2" x14ac:dyDescent="0.35">
      <c r="A579" s="77">
        <f>'Budget Detail'!A197</f>
        <v>0</v>
      </c>
      <c r="B579" s="304">
        <f>'Budget Detail'!G207</f>
        <v>0</v>
      </c>
      <c r="C579" s="49"/>
      <c r="D579" s="49"/>
      <c r="E579" s="49"/>
    </row>
    <row r="580" spans="1:7" s="46" customFormat="1" ht="14.5" customHeight="1" outlineLevel="2" x14ac:dyDescent="0.35">
      <c r="A580" s="465" t="s">
        <v>145</v>
      </c>
      <c r="B580" s="465"/>
      <c r="C580" s="465"/>
      <c r="D580" s="465"/>
      <c r="E580" s="465"/>
      <c r="F580" s="465"/>
      <c r="G580" s="465"/>
    </row>
    <row r="581" spans="1:7" s="46" customFormat="1" outlineLevel="2" x14ac:dyDescent="0.35">
      <c r="A581" s="465"/>
      <c r="B581" s="465"/>
      <c r="C581" s="465"/>
      <c r="D581" s="465"/>
      <c r="E581" s="465"/>
      <c r="F581" s="465"/>
      <c r="G581" s="465"/>
    </row>
    <row r="582" spans="1:7" s="46" customFormat="1" outlineLevel="2" x14ac:dyDescent="0.35">
      <c r="A582" s="465"/>
      <c r="B582" s="465"/>
      <c r="C582" s="465"/>
      <c r="D582" s="465"/>
      <c r="E582" s="465"/>
      <c r="F582" s="465"/>
      <c r="G582" s="465"/>
    </row>
    <row r="583" spans="1:7" s="46" customFormat="1" outlineLevel="2" x14ac:dyDescent="0.35">
      <c r="A583" s="465"/>
      <c r="B583" s="465"/>
      <c r="C583" s="465"/>
      <c r="D583" s="465"/>
      <c r="E583" s="465"/>
      <c r="F583" s="465"/>
      <c r="G583" s="465"/>
    </row>
    <row r="584" spans="1:7" s="46" customFormat="1" outlineLevel="1" x14ac:dyDescent="0.35">
      <c r="A584" s="465"/>
      <c r="B584" s="465"/>
      <c r="C584" s="465"/>
      <c r="D584" s="465"/>
      <c r="E584" s="465"/>
      <c r="F584" s="465"/>
      <c r="G584" s="465"/>
    </row>
    <row r="585" spans="1:7" s="46" customFormat="1" ht="15.5" outlineLevel="2" x14ac:dyDescent="0.35">
      <c r="A585" s="77">
        <f>'Budget Detail'!A210</f>
        <v>0</v>
      </c>
      <c r="B585" s="304">
        <f>'Budget Detail'!G216</f>
        <v>0</v>
      </c>
    </row>
    <row r="586" spans="1:7" s="46" customFormat="1" ht="14.5" customHeight="1" outlineLevel="2" x14ac:dyDescent="0.35">
      <c r="A586" s="465" t="s">
        <v>145</v>
      </c>
      <c r="B586" s="465"/>
      <c r="C586" s="465"/>
      <c r="D586" s="465"/>
      <c r="E586" s="465"/>
      <c r="F586" s="465"/>
      <c r="G586" s="465"/>
    </row>
    <row r="587" spans="1:7" s="46" customFormat="1" outlineLevel="2" x14ac:dyDescent="0.35">
      <c r="A587" s="465"/>
      <c r="B587" s="465"/>
      <c r="C587" s="465"/>
      <c r="D587" s="465"/>
      <c r="E587" s="465"/>
      <c r="F587" s="465"/>
      <c r="G587" s="465"/>
    </row>
    <row r="588" spans="1:7" s="46" customFormat="1" outlineLevel="2" x14ac:dyDescent="0.35">
      <c r="A588" s="465"/>
      <c r="B588" s="465"/>
      <c r="C588" s="465"/>
      <c r="D588" s="465"/>
      <c r="E588" s="465"/>
      <c r="F588" s="465"/>
      <c r="G588" s="465"/>
    </row>
    <row r="589" spans="1:7" s="46" customFormat="1" outlineLevel="2" x14ac:dyDescent="0.35">
      <c r="A589" s="465"/>
      <c r="B589" s="465"/>
      <c r="C589" s="465"/>
      <c r="D589" s="465"/>
      <c r="E589" s="465"/>
      <c r="F589" s="465"/>
      <c r="G589" s="465"/>
    </row>
    <row r="590" spans="1:7" s="46" customFormat="1" outlineLevel="1" x14ac:dyDescent="0.35">
      <c r="A590" s="465"/>
      <c r="B590" s="465"/>
      <c r="C590" s="465"/>
      <c r="D590" s="465"/>
      <c r="E590" s="465"/>
      <c r="F590" s="465"/>
      <c r="G590" s="465"/>
    </row>
    <row r="591" spans="1:7" s="46" customFormat="1" ht="15.5" outlineLevel="2" x14ac:dyDescent="0.35">
      <c r="A591" s="77">
        <f>'Budget Detail'!A219</f>
        <v>0</v>
      </c>
      <c r="B591" s="304">
        <f>'Budget Detail'!G225</f>
        <v>0</v>
      </c>
      <c r="C591" s="40"/>
      <c r="D591" s="40"/>
      <c r="E591" s="40"/>
      <c r="F591" s="42"/>
    </row>
    <row r="592" spans="1:7" s="46" customFormat="1" ht="14.5" customHeight="1" outlineLevel="2" x14ac:dyDescent="0.35">
      <c r="A592" s="465" t="s">
        <v>145</v>
      </c>
      <c r="B592" s="465"/>
      <c r="C592" s="465"/>
      <c r="D592" s="465"/>
      <c r="E592" s="465"/>
      <c r="F592" s="465"/>
      <c r="G592" s="465"/>
    </row>
    <row r="593" spans="1:7" s="46" customFormat="1" outlineLevel="2" x14ac:dyDescent="0.35">
      <c r="A593" s="465"/>
      <c r="B593" s="465"/>
      <c r="C593" s="465"/>
      <c r="D593" s="465"/>
      <c r="E593" s="465"/>
      <c r="F593" s="465"/>
      <c r="G593" s="465"/>
    </row>
    <row r="594" spans="1:7" s="46" customFormat="1" outlineLevel="2" x14ac:dyDescent="0.35">
      <c r="A594" s="465"/>
      <c r="B594" s="465"/>
      <c r="C594" s="465"/>
      <c r="D594" s="465"/>
      <c r="E594" s="465"/>
      <c r="F594" s="465"/>
      <c r="G594" s="465"/>
    </row>
    <row r="595" spans="1:7" s="46" customFormat="1" outlineLevel="2" x14ac:dyDescent="0.35">
      <c r="A595" s="465"/>
      <c r="B595" s="465"/>
      <c r="C595" s="465"/>
      <c r="D595" s="465"/>
      <c r="E595" s="465"/>
      <c r="F595" s="465"/>
      <c r="G595" s="465"/>
    </row>
    <row r="596" spans="1:7" s="46" customFormat="1" outlineLevel="1" x14ac:dyDescent="0.35">
      <c r="A596" s="465"/>
      <c r="B596" s="465"/>
      <c r="C596" s="465"/>
      <c r="D596" s="465"/>
      <c r="E596" s="465"/>
      <c r="F596" s="465"/>
      <c r="G596" s="465"/>
    </row>
    <row r="597" spans="1:7" s="46" customFormat="1" ht="15.5" outlineLevel="2" x14ac:dyDescent="0.35">
      <c r="A597" s="77">
        <f>'Budget Detail'!A228</f>
        <v>0</v>
      </c>
      <c r="B597" s="304">
        <f>'Budget Detail'!G233</f>
        <v>0</v>
      </c>
      <c r="C597" s="40"/>
      <c r="D597" s="40"/>
      <c r="E597" s="40"/>
      <c r="F597" s="42"/>
    </row>
    <row r="598" spans="1:7" s="46" customFormat="1" ht="14.5" customHeight="1" outlineLevel="2" x14ac:dyDescent="0.35">
      <c r="A598" s="465" t="s">
        <v>145</v>
      </c>
      <c r="B598" s="465"/>
      <c r="C598" s="465"/>
      <c r="D598" s="465"/>
      <c r="E598" s="465"/>
      <c r="F598" s="465"/>
      <c r="G598" s="465"/>
    </row>
    <row r="599" spans="1:7" s="46" customFormat="1" outlineLevel="2" x14ac:dyDescent="0.35">
      <c r="A599" s="465"/>
      <c r="B599" s="465"/>
      <c r="C599" s="465"/>
      <c r="D599" s="465"/>
      <c r="E599" s="465"/>
      <c r="F599" s="465"/>
      <c r="G599" s="465"/>
    </row>
    <row r="600" spans="1:7" s="46" customFormat="1" outlineLevel="2" x14ac:dyDescent="0.35">
      <c r="A600" s="465"/>
      <c r="B600" s="465"/>
      <c r="C600" s="465"/>
      <c r="D600" s="465"/>
      <c r="E600" s="465"/>
      <c r="F600" s="465"/>
      <c r="G600" s="465"/>
    </row>
    <row r="601" spans="1:7" s="46" customFormat="1" outlineLevel="2" x14ac:dyDescent="0.35">
      <c r="A601" s="465"/>
      <c r="B601" s="465"/>
      <c r="C601" s="465"/>
      <c r="D601" s="465"/>
      <c r="E601" s="465"/>
      <c r="F601" s="465"/>
      <c r="G601" s="465"/>
    </row>
    <row r="602" spans="1:7" s="46" customFormat="1" outlineLevel="1" x14ac:dyDescent="0.35">
      <c r="A602" s="465"/>
      <c r="B602" s="465"/>
      <c r="C602" s="465"/>
      <c r="D602" s="465"/>
      <c r="E602" s="465"/>
      <c r="F602" s="465"/>
      <c r="G602" s="465"/>
    </row>
    <row r="603" spans="1:7" s="46" customFormat="1" ht="15.5" outlineLevel="2" x14ac:dyDescent="0.35">
      <c r="A603" s="77">
        <f>'Budget Detail'!A236</f>
        <v>0</v>
      </c>
      <c r="B603" s="304">
        <f>'Budget Detail'!G241</f>
        <v>0</v>
      </c>
      <c r="C603" s="40"/>
      <c r="D603" s="40"/>
      <c r="E603" s="40"/>
      <c r="F603" s="42"/>
    </row>
    <row r="604" spans="1:7" s="46" customFormat="1" ht="14.5" customHeight="1" outlineLevel="2" x14ac:dyDescent="0.35">
      <c r="A604" s="465" t="s">
        <v>145</v>
      </c>
      <c r="B604" s="465"/>
      <c r="C604" s="465"/>
      <c r="D604" s="465"/>
      <c r="E604" s="465"/>
      <c r="F604" s="465"/>
      <c r="G604" s="465"/>
    </row>
    <row r="605" spans="1:7" s="46" customFormat="1" outlineLevel="2" x14ac:dyDescent="0.35">
      <c r="A605" s="465"/>
      <c r="B605" s="465"/>
      <c r="C605" s="465"/>
      <c r="D605" s="465"/>
      <c r="E605" s="465"/>
      <c r="F605" s="465"/>
      <c r="G605" s="465"/>
    </row>
    <row r="606" spans="1:7" s="46" customFormat="1" outlineLevel="2" x14ac:dyDescent="0.35">
      <c r="A606" s="465"/>
      <c r="B606" s="465"/>
      <c r="C606" s="465"/>
      <c r="D606" s="465"/>
      <c r="E606" s="465"/>
      <c r="F606" s="465"/>
      <c r="G606" s="465"/>
    </row>
    <row r="607" spans="1:7" s="46" customFormat="1" outlineLevel="2" x14ac:dyDescent="0.35">
      <c r="A607" s="465"/>
      <c r="B607" s="465"/>
      <c r="C607" s="465"/>
      <c r="D607" s="465"/>
      <c r="E607" s="465"/>
      <c r="F607" s="465"/>
      <c r="G607" s="465"/>
    </row>
    <row r="608" spans="1:7" s="46" customFormat="1" outlineLevel="1" x14ac:dyDescent="0.35">
      <c r="A608" s="465"/>
      <c r="B608" s="465"/>
      <c r="C608" s="465"/>
      <c r="D608" s="465"/>
      <c r="E608" s="465"/>
      <c r="F608" s="465"/>
      <c r="G608" s="465"/>
    </row>
    <row r="609" spans="1:7" s="46" customFormat="1" ht="15.5" outlineLevel="2" x14ac:dyDescent="0.35">
      <c r="A609" s="77">
        <f>'Budget Detail'!A244</f>
        <v>0</v>
      </c>
      <c r="B609" s="304">
        <f>'Budget Detail'!G249</f>
        <v>0</v>
      </c>
      <c r="C609" s="40"/>
      <c r="D609" s="40"/>
      <c r="E609" s="40"/>
      <c r="F609" s="42"/>
    </row>
    <row r="610" spans="1:7" s="46" customFormat="1" ht="14.5" customHeight="1" outlineLevel="2" x14ac:dyDescent="0.35">
      <c r="A610" s="465" t="s">
        <v>145</v>
      </c>
      <c r="B610" s="465"/>
      <c r="C610" s="465"/>
      <c r="D610" s="465"/>
      <c r="E610" s="465"/>
      <c r="F610" s="465"/>
      <c r="G610" s="465"/>
    </row>
    <row r="611" spans="1:7" s="46" customFormat="1" outlineLevel="2" x14ac:dyDescent="0.35">
      <c r="A611" s="465"/>
      <c r="B611" s="465"/>
      <c r="C611" s="465"/>
      <c r="D611" s="465"/>
      <c r="E611" s="465"/>
      <c r="F611" s="465"/>
      <c r="G611" s="465"/>
    </row>
    <row r="612" spans="1:7" s="46" customFormat="1" outlineLevel="2" x14ac:dyDescent="0.35">
      <c r="A612" s="465"/>
      <c r="B612" s="465"/>
      <c r="C612" s="465"/>
      <c r="D612" s="465"/>
      <c r="E612" s="465"/>
      <c r="F612" s="465"/>
      <c r="G612" s="465"/>
    </row>
    <row r="613" spans="1:7" s="46" customFormat="1" outlineLevel="2" x14ac:dyDescent="0.35">
      <c r="A613" s="465"/>
      <c r="B613" s="465"/>
      <c r="C613" s="465"/>
      <c r="D613" s="465"/>
      <c r="E613" s="465"/>
      <c r="F613" s="465"/>
      <c r="G613" s="465"/>
    </row>
    <row r="614" spans="1:7" s="46" customFormat="1" outlineLevel="1" x14ac:dyDescent="0.35">
      <c r="A614" s="465"/>
      <c r="B614" s="465"/>
      <c r="C614" s="465"/>
      <c r="D614" s="465"/>
      <c r="E614" s="465"/>
      <c r="F614" s="465"/>
      <c r="G614" s="465"/>
    </row>
    <row r="615" spans="1:7" s="46" customFormat="1" ht="15.5" outlineLevel="2" x14ac:dyDescent="0.35">
      <c r="A615" s="77">
        <f>'Budget Detail'!A252</f>
        <v>0</v>
      </c>
      <c r="B615" s="304">
        <f>'Budget Detail'!G257</f>
        <v>0</v>
      </c>
      <c r="C615" s="40"/>
      <c r="D615" s="40"/>
      <c r="E615" s="40"/>
      <c r="F615" s="42"/>
    </row>
    <row r="616" spans="1:7" s="46" customFormat="1" outlineLevel="2" x14ac:dyDescent="0.35">
      <c r="A616" s="465" t="s">
        <v>145</v>
      </c>
      <c r="B616" s="465"/>
      <c r="C616" s="465"/>
      <c r="D616" s="465"/>
      <c r="E616" s="465"/>
      <c r="F616" s="465"/>
      <c r="G616" s="465"/>
    </row>
    <row r="617" spans="1:7" s="46" customFormat="1" outlineLevel="2" x14ac:dyDescent="0.35">
      <c r="A617" s="465"/>
      <c r="B617" s="465"/>
      <c r="C617" s="465"/>
      <c r="D617" s="465"/>
      <c r="E617" s="465"/>
      <c r="F617" s="465"/>
      <c r="G617" s="465"/>
    </row>
    <row r="618" spans="1:7" s="46" customFormat="1" outlineLevel="2" x14ac:dyDescent="0.35">
      <c r="A618" s="465"/>
      <c r="B618" s="465"/>
      <c r="C618" s="465"/>
      <c r="D618" s="465"/>
      <c r="E618" s="465"/>
      <c r="F618" s="465"/>
      <c r="G618" s="465"/>
    </row>
    <row r="619" spans="1:7" s="46" customFormat="1" outlineLevel="2" x14ac:dyDescent="0.35">
      <c r="A619" s="465"/>
      <c r="B619" s="465"/>
      <c r="C619" s="465"/>
      <c r="D619" s="465"/>
      <c r="E619" s="465"/>
      <c r="F619" s="465"/>
      <c r="G619" s="465"/>
    </row>
    <row r="620" spans="1:7" s="46" customFormat="1" outlineLevel="2" x14ac:dyDescent="0.35">
      <c r="A620" s="465"/>
      <c r="B620" s="465"/>
      <c r="C620" s="465"/>
      <c r="D620" s="465"/>
      <c r="E620" s="465"/>
      <c r="F620" s="465"/>
      <c r="G620" s="465"/>
    </row>
    <row r="621" spans="1:7" s="46" customFormat="1" outlineLevel="1" x14ac:dyDescent="0.35">
      <c r="B621" s="44"/>
      <c r="C621" s="34"/>
      <c r="D621" s="44"/>
      <c r="E621" s="44"/>
      <c r="F621" s="42"/>
      <c r="G621" s="49"/>
    </row>
    <row r="622" spans="1:7" ht="15" thickBot="1" x14ac:dyDescent="0.4"/>
    <row r="623" spans="1:7" ht="55.9" customHeight="1" thickBot="1" x14ac:dyDescent="0.4">
      <c r="A623" s="86" t="s">
        <v>6</v>
      </c>
      <c r="B623" s="423" t="s">
        <v>97</v>
      </c>
      <c r="C623" s="424"/>
      <c r="D623" s="424"/>
      <c r="E623" s="424"/>
      <c r="F623" s="424"/>
      <c r="G623" s="425"/>
    </row>
    <row r="624" spans="1:7" ht="24" thickBot="1" x14ac:dyDescent="0.6">
      <c r="A624" s="16" t="s">
        <v>39</v>
      </c>
      <c r="B624" s="466">
        <f>B626+B633+B640+B647+B654+B661+B668+B675+B682+B689</f>
        <v>0</v>
      </c>
      <c r="C624" s="467"/>
    </row>
    <row r="625" spans="1:7" outlineLevel="1" collapsed="1" x14ac:dyDescent="0.35">
      <c r="A625" s="1"/>
      <c r="B625" s="6"/>
      <c r="C625" s="6"/>
    </row>
    <row r="626" spans="1:7" ht="15.5" outlineLevel="1" x14ac:dyDescent="0.35">
      <c r="A626" s="306">
        <f>'Budget Detail'!A265</f>
        <v>0</v>
      </c>
      <c r="B626" s="81">
        <f>'Budget Detail'!G275</f>
        <v>0</v>
      </c>
      <c r="C626" s="6"/>
    </row>
    <row r="627" spans="1:7" ht="14.5" customHeight="1" outlineLevel="1" x14ac:dyDescent="0.35">
      <c r="A627" s="465" t="s">
        <v>164</v>
      </c>
      <c r="B627" s="465"/>
      <c r="C627" s="465"/>
      <c r="D627" s="465"/>
      <c r="E627" s="465"/>
      <c r="F627" s="465"/>
      <c r="G627" s="465"/>
    </row>
    <row r="628" spans="1:7" outlineLevel="1" x14ac:dyDescent="0.35">
      <c r="A628" s="465"/>
      <c r="B628" s="465"/>
      <c r="C628" s="465"/>
      <c r="D628" s="465"/>
      <c r="E628" s="465"/>
      <c r="F628" s="465"/>
      <c r="G628" s="465"/>
    </row>
    <row r="629" spans="1:7" outlineLevel="1" x14ac:dyDescent="0.35">
      <c r="A629" s="465"/>
      <c r="B629" s="465"/>
      <c r="C629" s="465"/>
      <c r="D629" s="465"/>
      <c r="E629" s="465"/>
      <c r="F629" s="465"/>
      <c r="G629" s="465"/>
    </row>
    <row r="630" spans="1:7" outlineLevel="1" x14ac:dyDescent="0.35">
      <c r="A630" s="465"/>
      <c r="B630" s="465"/>
      <c r="C630" s="465"/>
      <c r="D630" s="465"/>
      <c r="E630" s="465"/>
      <c r="F630" s="465"/>
      <c r="G630" s="465"/>
    </row>
    <row r="631" spans="1:7" outlineLevel="1" x14ac:dyDescent="0.35">
      <c r="A631" s="465"/>
      <c r="B631" s="465"/>
      <c r="C631" s="465"/>
      <c r="D631" s="465"/>
      <c r="E631" s="465"/>
      <c r="F631" s="465"/>
      <c r="G631" s="465"/>
    </row>
    <row r="632" spans="1:7" outlineLevel="1" x14ac:dyDescent="0.35">
      <c r="A632" s="465"/>
      <c r="B632" s="465"/>
      <c r="C632" s="465"/>
      <c r="D632" s="465"/>
      <c r="E632" s="465"/>
      <c r="F632" s="465"/>
      <c r="G632" s="465"/>
    </row>
    <row r="633" spans="1:7" s="47" customFormat="1" ht="15.5" outlineLevel="2" x14ac:dyDescent="0.35">
      <c r="A633" s="77">
        <f>'Budget Detail'!A278</f>
        <v>0</v>
      </c>
      <c r="B633" s="304">
        <f>'Budget Detail'!G288</f>
        <v>0</v>
      </c>
      <c r="C633" s="6"/>
      <c r="D633" s="19"/>
      <c r="E633" s="19"/>
      <c r="F633" s="19"/>
      <c r="G633" s="19"/>
    </row>
    <row r="634" spans="1:7" s="47" customFormat="1" ht="14.5" customHeight="1" outlineLevel="2" x14ac:dyDescent="0.35">
      <c r="A634" s="465" t="s">
        <v>164</v>
      </c>
      <c r="B634" s="465"/>
      <c r="C634" s="465"/>
      <c r="D634" s="465"/>
      <c r="E634" s="465"/>
      <c r="F634" s="465"/>
      <c r="G634" s="465"/>
    </row>
    <row r="635" spans="1:7" s="47" customFormat="1" outlineLevel="2" x14ac:dyDescent="0.35">
      <c r="A635" s="465"/>
      <c r="B635" s="465"/>
      <c r="C635" s="465"/>
      <c r="D635" s="465"/>
      <c r="E635" s="465"/>
      <c r="F635" s="465"/>
      <c r="G635" s="465"/>
    </row>
    <row r="636" spans="1:7" s="47" customFormat="1" outlineLevel="2" x14ac:dyDescent="0.35">
      <c r="A636" s="465"/>
      <c r="B636" s="465"/>
      <c r="C636" s="465"/>
      <c r="D636" s="465"/>
      <c r="E636" s="465"/>
      <c r="F636" s="465"/>
      <c r="G636" s="465"/>
    </row>
    <row r="637" spans="1:7" s="47" customFormat="1" outlineLevel="2" x14ac:dyDescent="0.35">
      <c r="A637" s="465"/>
      <c r="B637" s="465"/>
      <c r="C637" s="465"/>
      <c r="D637" s="465"/>
      <c r="E637" s="465"/>
      <c r="F637" s="465"/>
      <c r="G637" s="465"/>
    </row>
    <row r="638" spans="1:7" s="47" customFormat="1" outlineLevel="2" x14ac:dyDescent="0.35">
      <c r="A638" s="465"/>
      <c r="B638" s="465"/>
      <c r="C638" s="465"/>
      <c r="D638" s="465"/>
      <c r="E638" s="465"/>
      <c r="F638" s="465"/>
      <c r="G638" s="465"/>
    </row>
    <row r="639" spans="1:7" s="47" customFormat="1" outlineLevel="1" x14ac:dyDescent="0.35">
      <c r="A639" s="465"/>
      <c r="B639" s="465"/>
      <c r="C639" s="465"/>
      <c r="D639" s="465"/>
      <c r="E639" s="465"/>
      <c r="F639" s="465"/>
      <c r="G639" s="465"/>
    </row>
    <row r="640" spans="1:7" s="47" customFormat="1" ht="15.5" outlineLevel="2" x14ac:dyDescent="0.35">
      <c r="A640" s="77">
        <f>'Budget Detail'!A291</f>
        <v>0</v>
      </c>
      <c r="B640" s="304">
        <f>'Budget Detail'!G301</f>
        <v>0</v>
      </c>
      <c r="C640" s="6"/>
      <c r="D640" s="19"/>
      <c r="E640" s="19"/>
      <c r="F640" s="19"/>
      <c r="G640" s="19"/>
    </row>
    <row r="641" spans="1:7" s="47" customFormat="1" ht="14.5" customHeight="1" outlineLevel="2" x14ac:dyDescent="0.35">
      <c r="A641" s="465" t="s">
        <v>164</v>
      </c>
      <c r="B641" s="465"/>
      <c r="C641" s="465"/>
      <c r="D641" s="465"/>
      <c r="E641" s="465"/>
      <c r="F641" s="465"/>
      <c r="G641" s="465"/>
    </row>
    <row r="642" spans="1:7" s="47" customFormat="1" outlineLevel="2" x14ac:dyDescent="0.35">
      <c r="A642" s="465"/>
      <c r="B642" s="465"/>
      <c r="C642" s="465"/>
      <c r="D642" s="465"/>
      <c r="E642" s="465"/>
      <c r="F642" s="465"/>
      <c r="G642" s="465"/>
    </row>
    <row r="643" spans="1:7" s="47" customFormat="1" outlineLevel="2" x14ac:dyDescent="0.35">
      <c r="A643" s="465"/>
      <c r="B643" s="465"/>
      <c r="C643" s="465"/>
      <c r="D643" s="465"/>
      <c r="E643" s="465"/>
      <c r="F643" s="465"/>
      <c r="G643" s="465"/>
    </row>
    <row r="644" spans="1:7" s="47" customFormat="1" outlineLevel="2" x14ac:dyDescent="0.35">
      <c r="A644" s="465"/>
      <c r="B644" s="465"/>
      <c r="C644" s="465"/>
      <c r="D644" s="465"/>
      <c r="E644" s="465"/>
      <c r="F644" s="465"/>
      <c r="G644" s="465"/>
    </row>
    <row r="645" spans="1:7" s="47" customFormat="1" outlineLevel="2" x14ac:dyDescent="0.35">
      <c r="A645" s="465"/>
      <c r="B645" s="465"/>
      <c r="C645" s="465"/>
      <c r="D645" s="465"/>
      <c r="E645" s="465"/>
      <c r="F645" s="465"/>
      <c r="G645" s="465"/>
    </row>
    <row r="646" spans="1:7" s="47" customFormat="1" outlineLevel="1" x14ac:dyDescent="0.35">
      <c r="A646" s="465"/>
      <c r="B646" s="465"/>
      <c r="C646" s="465"/>
      <c r="D646" s="465"/>
      <c r="E646" s="465"/>
      <c r="F646" s="465"/>
      <c r="G646" s="465"/>
    </row>
    <row r="647" spans="1:7" s="47" customFormat="1" ht="15.5" outlineLevel="2" x14ac:dyDescent="0.35">
      <c r="A647" s="77">
        <f>'Budget Detail'!A304</f>
        <v>0</v>
      </c>
      <c r="B647" s="304">
        <f>'Budget Detail'!G314</f>
        <v>0</v>
      </c>
      <c r="C647" s="6"/>
      <c r="D647" s="19"/>
      <c r="E647" s="19"/>
      <c r="F647" s="19"/>
      <c r="G647" s="19"/>
    </row>
    <row r="648" spans="1:7" s="47" customFormat="1" ht="14.5" customHeight="1" outlineLevel="2" x14ac:dyDescent="0.35">
      <c r="A648" s="465" t="s">
        <v>164</v>
      </c>
      <c r="B648" s="465"/>
      <c r="C648" s="465"/>
      <c r="D648" s="465"/>
      <c r="E648" s="465"/>
      <c r="F648" s="465"/>
      <c r="G648" s="465"/>
    </row>
    <row r="649" spans="1:7" s="47" customFormat="1" outlineLevel="2" x14ac:dyDescent="0.35">
      <c r="A649" s="465"/>
      <c r="B649" s="465"/>
      <c r="C649" s="465"/>
      <c r="D649" s="465"/>
      <c r="E649" s="465"/>
      <c r="F649" s="465"/>
      <c r="G649" s="465"/>
    </row>
    <row r="650" spans="1:7" s="47" customFormat="1" outlineLevel="2" x14ac:dyDescent="0.35">
      <c r="A650" s="465"/>
      <c r="B650" s="465"/>
      <c r="C650" s="465"/>
      <c r="D650" s="465"/>
      <c r="E650" s="465"/>
      <c r="F650" s="465"/>
      <c r="G650" s="465"/>
    </row>
    <row r="651" spans="1:7" s="47" customFormat="1" outlineLevel="2" x14ac:dyDescent="0.35">
      <c r="A651" s="465"/>
      <c r="B651" s="465"/>
      <c r="C651" s="465"/>
      <c r="D651" s="465"/>
      <c r="E651" s="465"/>
      <c r="F651" s="465"/>
      <c r="G651" s="465"/>
    </row>
    <row r="652" spans="1:7" s="47" customFormat="1" outlineLevel="2" x14ac:dyDescent="0.35">
      <c r="A652" s="465"/>
      <c r="B652" s="465"/>
      <c r="C652" s="465"/>
      <c r="D652" s="465"/>
      <c r="E652" s="465"/>
      <c r="F652" s="465"/>
      <c r="G652" s="465"/>
    </row>
    <row r="653" spans="1:7" s="47" customFormat="1" outlineLevel="1" x14ac:dyDescent="0.35">
      <c r="A653" s="465"/>
      <c r="B653" s="465"/>
      <c r="C653" s="465"/>
      <c r="D653" s="465"/>
      <c r="E653" s="465"/>
      <c r="F653" s="465"/>
      <c r="G653" s="465"/>
    </row>
    <row r="654" spans="1:7" s="47" customFormat="1" ht="15.5" outlineLevel="2" x14ac:dyDescent="0.35">
      <c r="A654" s="77">
        <f>'Budget Detail'!A317</f>
        <v>0</v>
      </c>
      <c r="B654" s="304">
        <f>'Budget Detail'!G323</f>
        <v>0</v>
      </c>
      <c r="C654" s="6"/>
      <c r="D654" s="19"/>
      <c r="E654" s="19"/>
      <c r="F654" s="19"/>
      <c r="G654" s="19"/>
    </row>
    <row r="655" spans="1:7" s="47" customFormat="1" ht="14.5" customHeight="1" outlineLevel="2" x14ac:dyDescent="0.35">
      <c r="A655" s="465" t="s">
        <v>164</v>
      </c>
      <c r="B655" s="465"/>
      <c r="C655" s="465"/>
      <c r="D655" s="465"/>
      <c r="E655" s="465"/>
      <c r="F655" s="465"/>
      <c r="G655" s="465"/>
    </row>
    <row r="656" spans="1:7" s="47" customFormat="1" outlineLevel="2" x14ac:dyDescent="0.35">
      <c r="A656" s="465"/>
      <c r="B656" s="465"/>
      <c r="C656" s="465"/>
      <c r="D656" s="465"/>
      <c r="E656" s="465"/>
      <c r="F656" s="465"/>
      <c r="G656" s="465"/>
    </row>
    <row r="657" spans="1:7" s="47" customFormat="1" outlineLevel="2" x14ac:dyDescent="0.35">
      <c r="A657" s="465"/>
      <c r="B657" s="465"/>
      <c r="C657" s="465"/>
      <c r="D657" s="465"/>
      <c r="E657" s="465"/>
      <c r="F657" s="465"/>
      <c r="G657" s="465"/>
    </row>
    <row r="658" spans="1:7" s="47" customFormat="1" outlineLevel="2" x14ac:dyDescent="0.35">
      <c r="A658" s="465"/>
      <c r="B658" s="465"/>
      <c r="C658" s="465"/>
      <c r="D658" s="465"/>
      <c r="E658" s="465"/>
      <c r="F658" s="465"/>
      <c r="G658" s="465"/>
    </row>
    <row r="659" spans="1:7" s="47" customFormat="1" outlineLevel="2" x14ac:dyDescent="0.35">
      <c r="A659" s="465"/>
      <c r="B659" s="465"/>
      <c r="C659" s="465"/>
      <c r="D659" s="465"/>
      <c r="E659" s="465"/>
      <c r="F659" s="465"/>
      <c r="G659" s="465"/>
    </row>
    <row r="660" spans="1:7" s="47" customFormat="1" outlineLevel="1" x14ac:dyDescent="0.35">
      <c r="A660" s="465"/>
      <c r="B660" s="465"/>
      <c r="C660" s="465"/>
      <c r="D660" s="465"/>
      <c r="E660" s="465"/>
      <c r="F660" s="465"/>
      <c r="G660" s="465"/>
    </row>
    <row r="661" spans="1:7" s="47" customFormat="1" ht="15.5" outlineLevel="2" x14ac:dyDescent="0.35">
      <c r="A661" s="77">
        <f>'Budget Detail'!A326</f>
        <v>0</v>
      </c>
      <c r="B661" s="304">
        <f>'Budget Detail'!G332</f>
        <v>0</v>
      </c>
      <c r="C661" s="6"/>
      <c r="D661" s="19"/>
      <c r="E661" s="19"/>
      <c r="F661" s="19"/>
      <c r="G661" s="19"/>
    </row>
    <row r="662" spans="1:7" s="47" customFormat="1" ht="14.5" customHeight="1" outlineLevel="2" x14ac:dyDescent="0.35">
      <c r="A662" s="465" t="s">
        <v>164</v>
      </c>
      <c r="B662" s="465"/>
      <c r="C662" s="465"/>
      <c r="D662" s="465"/>
      <c r="E662" s="465"/>
      <c r="F662" s="465"/>
      <c r="G662" s="465"/>
    </row>
    <row r="663" spans="1:7" s="47" customFormat="1" outlineLevel="2" x14ac:dyDescent="0.35">
      <c r="A663" s="465"/>
      <c r="B663" s="465"/>
      <c r="C663" s="465"/>
      <c r="D663" s="465"/>
      <c r="E663" s="465"/>
      <c r="F663" s="465"/>
      <c r="G663" s="465"/>
    </row>
    <row r="664" spans="1:7" s="47" customFormat="1" outlineLevel="2" x14ac:dyDescent="0.35">
      <c r="A664" s="465"/>
      <c r="B664" s="465"/>
      <c r="C664" s="465"/>
      <c r="D664" s="465"/>
      <c r="E664" s="465"/>
      <c r="F664" s="465"/>
      <c r="G664" s="465"/>
    </row>
    <row r="665" spans="1:7" s="47" customFormat="1" outlineLevel="2" x14ac:dyDescent="0.35">
      <c r="A665" s="465"/>
      <c r="B665" s="465"/>
      <c r="C665" s="465"/>
      <c r="D665" s="465"/>
      <c r="E665" s="465"/>
      <c r="F665" s="465"/>
      <c r="G665" s="465"/>
    </row>
    <row r="666" spans="1:7" s="47" customFormat="1" outlineLevel="2" x14ac:dyDescent="0.35">
      <c r="A666" s="465"/>
      <c r="B666" s="465"/>
      <c r="C666" s="465"/>
      <c r="D666" s="465"/>
      <c r="E666" s="465"/>
      <c r="F666" s="465"/>
      <c r="G666" s="465"/>
    </row>
    <row r="667" spans="1:7" s="47" customFormat="1" outlineLevel="1" x14ac:dyDescent="0.35">
      <c r="A667" s="465"/>
      <c r="B667" s="465"/>
      <c r="C667" s="465"/>
      <c r="D667" s="465"/>
      <c r="E667" s="465"/>
      <c r="F667" s="465"/>
      <c r="G667" s="465"/>
    </row>
    <row r="668" spans="1:7" s="47" customFormat="1" ht="15.5" outlineLevel="2" x14ac:dyDescent="0.35">
      <c r="A668" s="77">
        <f>'Budget Detail'!A335</f>
        <v>0</v>
      </c>
      <c r="B668" s="304">
        <f>'Budget Detail'!G340</f>
        <v>0</v>
      </c>
      <c r="C668" s="6"/>
      <c r="D668" s="19"/>
      <c r="E668" s="19"/>
      <c r="F668" s="19"/>
      <c r="G668" s="19"/>
    </row>
    <row r="669" spans="1:7" s="47" customFormat="1" ht="14.5" customHeight="1" outlineLevel="2" x14ac:dyDescent="0.35">
      <c r="A669" s="465" t="s">
        <v>164</v>
      </c>
      <c r="B669" s="465"/>
      <c r="C669" s="465"/>
      <c r="D669" s="465"/>
      <c r="E669" s="465"/>
      <c r="F669" s="465"/>
      <c r="G669" s="465"/>
    </row>
    <row r="670" spans="1:7" s="47" customFormat="1" outlineLevel="2" x14ac:dyDescent="0.35">
      <c r="A670" s="465"/>
      <c r="B670" s="465"/>
      <c r="C670" s="465"/>
      <c r="D670" s="465"/>
      <c r="E670" s="465"/>
      <c r="F670" s="465"/>
      <c r="G670" s="465"/>
    </row>
    <row r="671" spans="1:7" s="47" customFormat="1" outlineLevel="2" x14ac:dyDescent="0.35">
      <c r="A671" s="465"/>
      <c r="B671" s="465"/>
      <c r="C671" s="465"/>
      <c r="D671" s="465"/>
      <c r="E671" s="465"/>
      <c r="F671" s="465"/>
      <c r="G671" s="465"/>
    </row>
    <row r="672" spans="1:7" s="47" customFormat="1" outlineLevel="2" x14ac:dyDescent="0.35">
      <c r="A672" s="465"/>
      <c r="B672" s="465"/>
      <c r="C672" s="465"/>
      <c r="D672" s="465"/>
      <c r="E672" s="465"/>
      <c r="F672" s="465"/>
      <c r="G672" s="465"/>
    </row>
    <row r="673" spans="1:7" s="47" customFormat="1" outlineLevel="2" x14ac:dyDescent="0.35">
      <c r="A673" s="465"/>
      <c r="B673" s="465"/>
      <c r="C673" s="465"/>
      <c r="D673" s="465"/>
      <c r="E673" s="465"/>
      <c r="F673" s="465"/>
      <c r="G673" s="465"/>
    </row>
    <row r="674" spans="1:7" s="47" customFormat="1" outlineLevel="1" x14ac:dyDescent="0.35">
      <c r="A674" s="465"/>
      <c r="B674" s="465"/>
      <c r="C674" s="465"/>
      <c r="D674" s="465"/>
      <c r="E674" s="465"/>
      <c r="F674" s="465"/>
      <c r="G674" s="465"/>
    </row>
    <row r="675" spans="1:7" s="47" customFormat="1" ht="15.5" outlineLevel="2" x14ac:dyDescent="0.35">
      <c r="A675" s="77">
        <f>'Budget Detail'!A343</f>
        <v>0</v>
      </c>
      <c r="B675" s="304">
        <f>'Budget Detail'!G348</f>
        <v>0</v>
      </c>
      <c r="C675" s="6"/>
      <c r="D675" s="19"/>
      <c r="E675" s="19"/>
      <c r="F675" s="19"/>
      <c r="G675" s="19"/>
    </row>
    <row r="676" spans="1:7" s="47" customFormat="1" ht="14.5" customHeight="1" outlineLevel="2" x14ac:dyDescent="0.35">
      <c r="A676" s="465" t="s">
        <v>164</v>
      </c>
      <c r="B676" s="465"/>
      <c r="C676" s="465"/>
      <c r="D676" s="465"/>
      <c r="E676" s="465"/>
      <c r="F676" s="465"/>
      <c r="G676" s="465"/>
    </row>
    <row r="677" spans="1:7" s="47" customFormat="1" outlineLevel="2" x14ac:dyDescent="0.35">
      <c r="A677" s="465"/>
      <c r="B677" s="465"/>
      <c r="C677" s="465"/>
      <c r="D677" s="465"/>
      <c r="E677" s="465"/>
      <c r="F677" s="465"/>
      <c r="G677" s="465"/>
    </row>
    <row r="678" spans="1:7" s="47" customFormat="1" outlineLevel="2" x14ac:dyDescent="0.35">
      <c r="A678" s="465"/>
      <c r="B678" s="465"/>
      <c r="C678" s="465"/>
      <c r="D678" s="465"/>
      <c r="E678" s="465"/>
      <c r="F678" s="465"/>
      <c r="G678" s="465"/>
    </row>
    <row r="679" spans="1:7" s="47" customFormat="1" outlineLevel="2" x14ac:dyDescent="0.35">
      <c r="A679" s="465"/>
      <c r="B679" s="465"/>
      <c r="C679" s="465"/>
      <c r="D679" s="465"/>
      <c r="E679" s="465"/>
      <c r="F679" s="465"/>
      <c r="G679" s="465"/>
    </row>
    <row r="680" spans="1:7" s="47" customFormat="1" outlineLevel="2" x14ac:dyDescent="0.35">
      <c r="A680" s="465"/>
      <c r="B680" s="465"/>
      <c r="C680" s="465"/>
      <c r="D680" s="465"/>
      <c r="E680" s="465"/>
      <c r="F680" s="465"/>
      <c r="G680" s="465"/>
    </row>
    <row r="681" spans="1:7" s="47" customFormat="1" outlineLevel="1" x14ac:dyDescent="0.35">
      <c r="A681" s="465"/>
      <c r="B681" s="465"/>
      <c r="C681" s="465"/>
      <c r="D681" s="465"/>
      <c r="E681" s="465"/>
      <c r="F681" s="465"/>
      <c r="G681" s="465"/>
    </row>
    <row r="682" spans="1:7" s="47" customFormat="1" ht="15.5" outlineLevel="2" x14ac:dyDescent="0.35">
      <c r="A682" s="77">
        <f>'Budget Detail'!A351</f>
        <v>0</v>
      </c>
      <c r="B682" s="304">
        <f>'Budget Detail'!G356</f>
        <v>0</v>
      </c>
      <c r="C682" s="6"/>
      <c r="D682" s="19"/>
      <c r="E682" s="19"/>
      <c r="F682" s="19"/>
      <c r="G682" s="19"/>
    </row>
    <row r="683" spans="1:7" s="47" customFormat="1" ht="14.5" customHeight="1" outlineLevel="2" x14ac:dyDescent="0.35">
      <c r="A683" s="465" t="s">
        <v>164</v>
      </c>
      <c r="B683" s="465"/>
      <c r="C683" s="465"/>
      <c r="D683" s="465"/>
      <c r="E683" s="465"/>
      <c r="F683" s="465"/>
      <c r="G683" s="465"/>
    </row>
    <row r="684" spans="1:7" s="47" customFormat="1" outlineLevel="2" x14ac:dyDescent="0.35">
      <c r="A684" s="465"/>
      <c r="B684" s="465"/>
      <c r="C684" s="465"/>
      <c r="D684" s="465"/>
      <c r="E684" s="465"/>
      <c r="F684" s="465"/>
      <c r="G684" s="465"/>
    </row>
    <row r="685" spans="1:7" s="47" customFormat="1" outlineLevel="2" x14ac:dyDescent="0.35">
      <c r="A685" s="465"/>
      <c r="B685" s="465"/>
      <c r="C685" s="465"/>
      <c r="D685" s="465"/>
      <c r="E685" s="465"/>
      <c r="F685" s="465"/>
      <c r="G685" s="465"/>
    </row>
    <row r="686" spans="1:7" s="47" customFormat="1" outlineLevel="2" x14ac:dyDescent="0.35">
      <c r="A686" s="465"/>
      <c r="B686" s="465"/>
      <c r="C686" s="465"/>
      <c r="D686" s="465"/>
      <c r="E686" s="465"/>
      <c r="F686" s="465"/>
      <c r="G686" s="465"/>
    </row>
    <row r="687" spans="1:7" s="47" customFormat="1" outlineLevel="2" x14ac:dyDescent="0.35">
      <c r="A687" s="465"/>
      <c r="B687" s="465"/>
      <c r="C687" s="465"/>
      <c r="D687" s="465"/>
      <c r="E687" s="465"/>
      <c r="F687" s="465"/>
      <c r="G687" s="465"/>
    </row>
    <row r="688" spans="1:7" s="47" customFormat="1" outlineLevel="1" x14ac:dyDescent="0.35">
      <c r="A688" s="465"/>
      <c r="B688" s="465"/>
      <c r="C688" s="465"/>
      <c r="D688" s="465"/>
      <c r="E688" s="465"/>
      <c r="F688" s="465"/>
      <c r="G688" s="465"/>
    </row>
    <row r="689" spans="1:7" s="47" customFormat="1" ht="15.5" outlineLevel="2" x14ac:dyDescent="0.35">
      <c r="A689" s="77">
        <f>'Budget Detail'!A359</f>
        <v>0</v>
      </c>
      <c r="B689" s="304">
        <f>'Budget Detail'!G364</f>
        <v>0</v>
      </c>
      <c r="C689" s="6"/>
      <c r="D689" s="19"/>
      <c r="E689" s="19"/>
      <c r="F689" s="19"/>
      <c r="G689" s="19"/>
    </row>
    <row r="690" spans="1:7" s="47" customFormat="1" outlineLevel="2" x14ac:dyDescent="0.35">
      <c r="A690" s="465" t="s">
        <v>164</v>
      </c>
      <c r="B690" s="465"/>
      <c r="C690" s="465"/>
      <c r="D690" s="465"/>
      <c r="E690" s="465"/>
      <c r="F690" s="465"/>
      <c r="G690" s="465"/>
    </row>
    <row r="691" spans="1:7" s="47" customFormat="1" outlineLevel="2" x14ac:dyDescent="0.35">
      <c r="A691" s="465"/>
      <c r="B691" s="465"/>
      <c r="C691" s="465"/>
      <c r="D691" s="465"/>
      <c r="E691" s="465"/>
      <c r="F691" s="465"/>
      <c r="G691" s="465"/>
    </row>
    <row r="692" spans="1:7" s="47" customFormat="1" outlineLevel="2" x14ac:dyDescent="0.35">
      <c r="A692" s="465"/>
      <c r="B692" s="465"/>
      <c r="C692" s="465"/>
      <c r="D692" s="465"/>
      <c r="E692" s="465"/>
      <c r="F692" s="465"/>
      <c r="G692" s="465"/>
    </row>
    <row r="693" spans="1:7" s="47" customFormat="1" outlineLevel="2" x14ac:dyDescent="0.35">
      <c r="A693" s="465"/>
      <c r="B693" s="465"/>
      <c r="C693" s="465"/>
      <c r="D693" s="465"/>
      <c r="E693" s="465"/>
      <c r="F693" s="465"/>
      <c r="G693" s="465"/>
    </row>
    <row r="694" spans="1:7" s="47" customFormat="1" outlineLevel="2" x14ac:dyDescent="0.35">
      <c r="A694" s="465"/>
      <c r="B694" s="465"/>
      <c r="C694" s="465"/>
      <c r="D694" s="465"/>
      <c r="E694" s="465"/>
      <c r="F694" s="465"/>
      <c r="G694" s="465"/>
    </row>
    <row r="695" spans="1:7" s="47" customFormat="1" outlineLevel="2" x14ac:dyDescent="0.35">
      <c r="A695" s="465"/>
      <c r="B695" s="465"/>
      <c r="C695" s="465"/>
      <c r="D695" s="465"/>
      <c r="E695" s="465"/>
      <c r="F695" s="465"/>
      <c r="G695" s="465"/>
    </row>
    <row r="696" spans="1:7" s="47" customFormat="1" outlineLevel="1" x14ac:dyDescent="0.35">
      <c r="A696" s="19"/>
      <c r="B696" s="19"/>
      <c r="C696" s="19"/>
      <c r="D696" s="19"/>
      <c r="E696" s="19"/>
      <c r="F696" s="19"/>
      <c r="G696" s="19"/>
    </row>
    <row r="698" spans="1:7" ht="42" customHeight="1" thickBot="1" x14ac:dyDescent="0.4">
      <c r="A698" s="86" t="s">
        <v>13</v>
      </c>
      <c r="B698" s="423" t="s">
        <v>66</v>
      </c>
      <c r="C698" s="424"/>
      <c r="D698" s="424"/>
      <c r="E698" s="424"/>
      <c r="F698" s="424"/>
      <c r="G698" s="425"/>
    </row>
    <row r="699" spans="1:7" ht="24" thickBot="1" x14ac:dyDescent="0.6">
      <c r="A699" s="16" t="s">
        <v>39</v>
      </c>
      <c r="B699" s="466">
        <f>B701+B709+B717+B725+B733+B741+B749+B757+B765+B773</f>
        <v>0</v>
      </c>
      <c r="C699" s="467"/>
    </row>
    <row r="700" spans="1:7" outlineLevel="1" collapsed="1" x14ac:dyDescent="0.35"/>
    <row r="701" spans="1:7" ht="15.5" outlineLevel="1" x14ac:dyDescent="0.35">
      <c r="A701" s="306">
        <f>'Budget Detail'!A370</f>
        <v>0</v>
      </c>
      <c r="B701" s="81">
        <f>'Budget Detail'!G370</f>
        <v>0</v>
      </c>
      <c r="C701" s="6"/>
    </row>
    <row r="702" spans="1:7" outlineLevel="1" x14ac:dyDescent="0.35">
      <c r="A702" s="498" t="s">
        <v>145</v>
      </c>
      <c r="B702" s="499"/>
      <c r="C702" s="499"/>
      <c r="D702" s="499"/>
      <c r="E702" s="499"/>
      <c r="F702" s="499"/>
      <c r="G702" s="500"/>
    </row>
    <row r="703" spans="1:7" outlineLevel="1" x14ac:dyDescent="0.35">
      <c r="A703" s="501"/>
      <c r="B703" s="502"/>
      <c r="C703" s="502"/>
      <c r="D703" s="502"/>
      <c r="E703" s="502"/>
      <c r="F703" s="502"/>
      <c r="G703" s="503"/>
    </row>
    <row r="704" spans="1:7" ht="15" customHeight="1" outlineLevel="1" x14ac:dyDescent="0.35">
      <c r="A704" s="501"/>
      <c r="B704" s="502"/>
      <c r="C704" s="502"/>
      <c r="D704" s="502"/>
      <c r="E704" s="502"/>
      <c r="F704" s="502"/>
      <c r="G704" s="503"/>
    </row>
    <row r="705" spans="1:7" outlineLevel="1" x14ac:dyDescent="0.35">
      <c r="A705" s="501"/>
      <c r="B705" s="502"/>
      <c r="C705" s="502"/>
      <c r="D705" s="502"/>
      <c r="E705" s="502"/>
      <c r="F705" s="502"/>
      <c r="G705" s="503"/>
    </row>
    <row r="706" spans="1:7" outlineLevel="1" x14ac:dyDescent="0.35">
      <c r="A706" s="501"/>
      <c r="B706" s="502"/>
      <c r="C706" s="502"/>
      <c r="D706" s="502"/>
      <c r="E706" s="502"/>
      <c r="F706" s="502"/>
      <c r="G706" s="503"/>
    </row>
    <row r="707" spans="1:7" outlineLevel="1" x14ac:dyDescent="0.35">
      <c r="A707" s="501"/>
      <c r="B707" s="502"/>
      <c r="C707" s="502"/>
      <c r="D707" s="502"/>
      <c r="E707" s="502"/>
      <c r="F707" s="502"/>
      <c r="G707" s="503"/>
    </row>
    <row r="708" spans="1:7" outlineLevel="1" x14ac:dyDescent="0.35">
      <c r="A708" s="504"/>
      <c r="B708" s="505"/>
      <c r="C708" s="505"/>
      <c r="D708" s="505"/>
      <c r="E708" s="505"/>
      <c r="F708" s="505"/>
      <c r="G708" s="506"/>
    </row>
    <row r="709" spans="1:7" s="46" customFormat="1" ht="15" customHeight="1" outlineLevel="1" x14ac:dyDescent="0.35">
      <c r="A709" s="77">
        <f>'Budget Detail'!A371</f>
        <v>0</v>
      </c>
      <c r="B709" s="81">
        <f>'Budget Detail'!G371</f>
        <v>0</v>
      </c>
      <c r="C709" s="54"/>
      <c r="D709" s="54"/>
      <c r="E709" s="55"/>
      <c r="F709" s="55"/>
      <c r="G709" s="43"/>
    </row>
    <row r="710" spans="1:7" s="46" customFormat="1" ht="15" customHeight="1" outlineLevel="1" x14ac:dyDescent="0.35">
      <c r="A710" s="498" t="s">
        <v>145</v>
      </c>
      <c r="B710" s="499"/>
      <c r="C710" s="499"/>
      <c r="D710" s="499"/>
      <c r="E710" s="499"/>
      <c r="F710" s="499"/>
      <c r="G710" s="500"/>
    </row>
    <row r="711" spans="1:7" s="46" customFormat="1" ht="15" customHeight="1" outlineLevel="1" x14ac:dyDescent="0.35">
      <c r="A711" s="501"/>
      <c r="B711" s="502"/>
      <c r="C711" s="502"/>
      <c r="D711" s="502"/>
      <c r="E711" s="502"/>
      <c r="F711" s="502"/>
      <c r="G711" s="503"/>
    </row>
    <row r="712" spans="1:7" s="46" customFormat="1" ht="15" customHeight="1" outlineLevel="1" x14ac:dyDescent="0.35">
      <c r="A712" s="501"/>
      <c r="B712" s="502"/>
      <c r="C712" s="502"/>
      <c r="D712" s="502"/>
      <c r="E712" s="502"/>
      <c r="F712" s="502"/>
      <c r="G712" s="503"/>
    </row>
    <row r="713" spans="1:7" s="46" customFormat="1" ht="15" customHeight="1" outlineLevel="1" x14ac:dyDescent="0.35">
      <c r="A713" s="501"/>
      <c r="B713" s="502"/>
      <c r="C713" s="502"/>
      <c r="D713" s="502"/>
      <c r="E713" s="502"/>
      <c r="F713" s="502"/>
      <c r="G713" s="503"/>
    </row>
    <row r="714" spans="1:7" s="46" customFormat="1" ht="15" customHeight="1" outlineLevel="1" x14ac:dyDescent="0.35">
      <c r="A714" s="501"/>
      <c r="B714" s="502"/>
      <c r="C714" s="502"/>
      <c r="D714" s="502"/>
      <c r="E714" s="502"/>
      <c r="F714" s="502"/>
      <c r="G714" s="503"/>
    </row>
    <row r="715" spans="1:7" s="46" customFormat="1" ht="15" customHeight="1" outlineLevel="1" x14ac:dyDescent="0.35">
      <c r="A715" s="501"/>
      <c r="B715" s="502"/>
      <c r="C715" s="502"/>
      <c r="D715" s="502"/>
      <c r="E715" s="502"/>
      <c r="F715" s="502"/>
      <c r="G715" s="503"/>
    </row>
    <row r="716" spans="1:7" s="46" customFormat="1" ht="15" customHeight="1" outlineLevel="1" x14ac:dyDescent="0.35">
      <c r="A716" s="504"/>
      <c r="B716" s="505"/>
      <c r="C716" s="505"/>
      <c r="D716" s="505"/>
      <c r="E716" s="505"/>
      <c r="F716" s="505"/>
      <c r="G716" s="506"/>
    </row>
    <row r="717" spans="1:7" s="46" customFormat="1" ht="15.5" outlineLevel="1" x14ac:dyDescent="0.35">
      <c r="A717" s="77">
        <f>'Budget Detail'!A372</f>
        <v>0</v>
      </c>
      <c r="B717" s="81">
        <f>'Budget Detail'!G372</f>
        <v>0</v>
      </c>
    </row>
    <row r="718" spans="1:7" s="46" customFormat="1" outlineLevel="1" x14ac:dyDescent="0.35">
      <c r="A718" s="498" t="s">
        <v>145</v>
      </c>
      <c r="B718" s="499"/>
      <c r="C718" s="499"/>
      <c r="D718" s="499"/>
      <c r="E718" s="499"/>
      <c r="F718" s="499"/>
      <c r="G718" s="500"/>
    </row>
    <row r="719" spans="1:7" s="46" customFormat="1" outlineLevel="1" x14ac:dyDescent="0.35">
      <c r="A719" s="501"/>
      <c r="B719" s="502"/>
      <c r="C719" s="502"/>
      <c r="D719" s="502"/>
      <c r="E719" s="502"/>
      <c r="F719" s="502"/>
      <c r="G719" s="503"/>
    </row>
    <row r="720" spans="1:7" s="46" customFormat="1" outlineLevel="1" x14ac:dyDescent="0.35">
      <c r="A720" s="501"/>
      <c r="B720" s="502"/>
      <c r="C720" s="502"/>
      <c r="D720" s="502"/>
      <c r="E720" s="502"/>
      <c r="F720" s="502"/>
      <c r="G720" s="503"/>
    </row>
    <row r="721" spans="1:7" s="46" customFormat="1" outlineLevel="1" x14ac:dyDescent="0.35">
      <c r="A721" s="501"/>
      <c r="B721" s="502"/>
      <c r="C721" s="502"/>
      <c r="D721" s="502"/>
      <c r="E721" s="502"/>
      <c r="F721" s="502"/>
      <c r="G721" s="503"/>
    </row>
    <row r="722" spans="1:7" s="46" customFormat="1" outlineLevel="1" x14ac:dyDescent="0.35">
      <c r="A722" s="501"/>
      <c r="B722" s="502"/>
      <c r="C722" s="502"/>
      <c r="D722" s="502"/>
      <c r="E722" s="502"/>
      <c r="F722" s="502"/>
      <c r="G722" s="503"/>
    </row>
    <row r="723" spans="1:7" s="46" customFormat="1" outlineLevel="1" x14ac:dyDescent="0.35">
      <c r="A723" s="501"/>
      <c r="B723" s="502"/>
      <c r="C723" s="502"/>
      <c r="D723" s="502"/>
      <c r="E723" s="502"/>
      <c r="F723" s="502"/>
      <c r="G723" s="503"/>
    </row>
    <row r="724" spans="1:7" s="46" customFormat="1" outlineLevel="1" x14ac:dyDescent="0.35">
      <c r="A724" s="504"/>
      <c r="B724" s="505"/>
      <c r="C724" s="505"/>
      <c r="D724" s="505"/>
      <c r="E724" s="505"/>
      <c r="F724" s="505"/>
      <c r="G724" s="506"/>
    </row>
    <row r="725" spans="1:7" s="46" customFormat="1" ht="15.5" outlineLevel="1" x14ac:dyDescent="0.35">
      <c r="A725" s="77">
        <f>'Budget Detail'!A373</f>
        <v>0</v>
      </c>
      <c r="B725" s="81">
        <f>'Budget Detail'!G373</f>
        <v>0</v>
      </c>
      <c r="C725" s="49"/>
      <c r="D725" s="49"/>
      <c r="E725" s="49"/>
      <c r="F725" s="49"/>
      <c r="G725" s="49"/>
    </row>
    <row r="726" spans="1:7" s="46" customFormat="1" outlineLevel="1" x14ac:dyDescent="0.35">
      <c r="A726" s="498" t="s">
        <v>145</v>
      </c>
      <c r="B726" s="499"/>
      <c r="C726" s="499"/>
      <c r="D726" s="499"/>
      <c r="E726" s="499"/>
      <c r="F726" s="499"/>
      <c r="G726" s="500"/>
    </row>
    <row r="727" spans="1:7" s="46" customFormat="1" outlineLevel="1" x14ac:dyDescent="0.35">
      <c r="A727" s="501"/>
      <c r="B727" s="502"/>
      <c r="C727" s="502"/>
      <c r="D727" s="502"/>
      <c r="E727" s="502"/>
      <c r="F727" s="502"/>
      <c r="G727" s="503"/>
    </row>
    <row r="728" spans="1:7" s="46" customFormat="1" outlineLevel="1" x14ac:dyDescent="0.35">
      <c r="A728" s="501"/>
      <c r="B728" s="502"/>
      <c r="C728" s="502"/>
      <c r="D728" s="502"/>
      <c r="E728" s="502"/>
      <c r="F728" s="502"/>
      <c r="G728" s="503"/>
    </row>
    <row r="729" spans="1:7" s="46" customFormat="1" outlineLevel="1" x14ac:dyDescent="0.35">
      <c r="A729" s="501"/>
      <c r="B729" s="502"/>
      <c r="C729" s="502"/>
      <c r="D729" s="502"/>
      <c r="E729" s="502"/>
      <c r="F729" s="502"/>
      <c r="G729" s="503"/>
    </row>
    <row r="730" spans="1:7" s="46" customFormat="1" outlineLevel="1" x14ac:dyDescent="0.35">
      <c r="A730" s="501"/>
      <c r="B730" s="502"/>
      <c r="C730" s="502"/>
      <c r="D730" s="502"/>
      <c r="E730" s="502"/>
      <c r="F730" s="502"/>
      <c r="G730" s="503"/>
    </row>
    <row r="731" spans="1:7" s="46" customFormat="1" outlineLevel="1" x14ac:dyDescent="0.35">
      <c r="A731" s="501"/>
      <c r="B731" s="502"/>
      <c r="C731" s="502"/>
      <c r="D731" s="502"/>
      <c r="E731" s="502"/>
      <c r="F731" s="502"/>
      <c r="G731" s="503"/>
    </row>
    <row r="732" spans="1:7" s="46" customFormat="1" outlineLevel="1" x14ac:dyDescent="0.35">
      <c r="A732" s="504"/>
      <c r="B732" s="505"/>
      <c r="C732" s="505"/>
      <c r="D732" s="505"/>
      <c r="E732" s="505"/>
      <c r="F732" s="505"/>
      <c r="G732" s="506"/>
    </row>
    <row r="733" spans="1:7" s="46" customFormat="1" ht="15.5" outlineLevel="1" x14ac:dyDescent="0.35">
      <c r="A733" s="77">
        <f>'Budget Detail'!A374</f>
        <v>0</v>
      </c>
      <c r="B733" s="81">
        <f>'Budget Detail'!G374</f>
        <v>0</v>
      </c>
    </row>
    <row r="734" spans="1:7" s="46" customFormat="1" outlineLevel="1" x14ac:dyDescent="0.35">
      <c r="A734" s="498" t="s">
        <v>145</v>
      </c>
      <c r="B734" s="499"/>
      <c r="C734" s="499"/>
      <c r="D734" s="499"/>
      <c r="E734" s="499"/>
      <c r="F734" s="499"/>
      <c r="G734" s="500"/>
    </row>
    <row r="735" spans="1:7" s="46" customFormat="1" outlineLevel="1" x14ac:dyDescent="0.35">
      <c r="A735" s="501"/>
      <c r="B735" s="502"/>
      <c r="C735" s="502"/>
      <c r="D735" s="502"/>
      <c r="E735" s="502"/>
      <c r="F735" s="502"/>
      <c r="G735" s="503"/>
    </row>
    <row r="736" spans="1:7" s="46" customFormat="1" outlineLevel="1" x14ac:dyDescent="0.35">
      <c r="A736" s="501"/>
      <c r="B736" s="502"/>
      <c r="C736" s="502"/>
      <c r="D736" s="502"/>
      <c r="E736" s="502"/>
      <c r="F736" s="502"/>
      <c r="G736" s="503"/>
    </row>
    <row r="737" spans="1:7" s="46" customFormat="1" outlineLevel="1" x14ac:dyDescent="0.35">
      <c r="A737" s="501"/>
      <c r="B737" s="502"/>
      <c r="C737" s="502"/>
      <c r="D737" s="502"/>
      <c r="E737" s="502"/>
      <c r="F737" s="502"/>
      <c r="G737" s="503"/>
    </row>
    <row r="738" spans="1:7" s="46" customFormat="1" outlineLevel="1" x14ac:dyDescent="0.35">
      <c r="A738" s="501"/>
      <c r="B738" s="502"/>
      <c r="C738" s="502"/>
      <c r="D738" s="502"/>
      <c r="E738" s="502"/>
      <c r="F738" s="502"/>
      <c r="G738" s="503"/>
    </row>
    <row r="739" spans="1:7" s="46" customFormat="1" outlineLevel="1" x14ac:dyDescent="0.35">
      <c r="A739" s="501"/>
      <c r="B739" s="502"/>
      <c r="C739" s="502"/>
      <c r="D739" s="502"/>
      <c r="E739" s="502"/>
      <c r="F739" s="502"/>
      <c r="G739" s="503"/>
    </row>
    <row r="740" spans="1:7" s="46" customFormat="1" outlineLevel="1" x14ac:dyDescent="0.35">
      <c r="A740" s="504"/>
      <c r="B740" s="505"/>
      <c r="C740" s="505"/>
      <c r="D740" s="505"/>
      <c r="E740" s="505"/>
      <c r="F740" s="505"/>
      <c r="G740" s="506"/>
    </row>
    <row r="741" spans="1:7" s="46" customFormat="1" ht="15.5" outlineLevel="2" x14ac:dyDescent="0.35">
      <c r="A741" s="77">
        <f>'Budget Detail'!A375</f>
        <v>0</v>
      </c>
      <c r="B741" s="81">
        <f>'Budget Detail'!G375</f>
        <v>0</v>
      </c>
      <c r="C741" s="45"/>
      <c r="D741" s="45"/>
      <c r="E741" s="45"/>
      <c r="F741" s="45"/>
      <c r="G741" s="45"/>
    </row>
    <row r="742" spans="1:7" s="46" customFormat="1" outlineLevel="2" x14ac:dyDescent="0.35">
      <c r="A742" s="498" t="s">
        <v>145</v>
      </c>
      <c r="B742" s="499"/>
      <c r="C742" s="499"/>
      <c r="D742" s="499"/>
      <c r="E742" s="499"/>
      <c r="F742" s="499"/>
      <c r="G742" s="500"/>
    </row>
    <row r="743" spans="1:7" s="46" customFormat="1" outlineLevel="2" x14ac:dyDescent="0.35">
      <c r="A743" s="501"/>
      <c r="B743" s="502"/>
      <c r="C743" s="502"/>
      <c r="D743" s="502"/>
      <c r="E743" s="502"/>
      <c r="F743" s="502"/>
      <c r="G743" s="503"/>
    </row>
    <row r="744" spans="1:7" s="46" customFormat="1" outlineLevel="2" x14ac:dyDescent="0.35">
      <c r="A744" s="501"/>
      <c r="B744" s="502"/>
      <c r="C744" s="502"/>
      <c r="D744" s="502"/>
      <c r="E744" s="502"/>
      <c r="F744" s="502"/>
      <c r="G744" s="503"/>
    </row>
    <row r="745" spans="1:7" s="46" customFormat="1" outlineLevel="2" x14ac:dyDescent="0.35">
      <c r="A745" s="501"/>
      <c r="B745" s="502"/>
      <c r="C745" s="502"/>
      <c r="D745" s="502"/>
      <c r="E745" s="502"/>
      <c r="F745" s="502"/>
      <c r="G745" s="503"/>
    </row>
    <row r="746" spans="1:7" s="46" customFormat="1" outlineLevel="2" x14ac:dyDescent="0.35">
      <c r="A746" s="501"/>
      <c r="B746" s="502"/>
      <c r="C746" s="502"/>
      <c r="D746" s="502"/>
      <c r="E746" s="502"/>
      <c r="F746" s="502"/>
      <c r="G746" s="503"/>
    </row>
    <row r="747" spans="1:7" s="46" customFormat="1" outlineLevel="2" x14ac:dyDescent="0.35">
      <c r="A747" s="501"/>
      <c r="B747" s="502"/>
      <c r="C747" s="502"/>
      <c r="D747" s="502"/>
      <c r="E747" s="502"/>
      <c r="F747" s="502"/>
      <c r="G747" s="503"/>
    </row>
    <row r="748" spans="1:7" s="46" customFormat="1" outlineLevel="2" x14ac:dyDescent="0.35">
      <c r="A748" s="504"/>
      <c r="B748" s="505"/>
      <c r="C748" s="505"/>
      <c r="D748" s="505"/>
      <c r="E748" s="505"/>
      <c r="F748" s="505"/>
      <c r="G748" s="506"/>
    </row>
    <row r="749" spans="1:7" s="46" customFormat="1" ht="15.5" outlineLevel="2" x14ac:dyDescent="0.35">
      <c r="A749" s="77">
        <f>'Budget Detail'!A376</f>
        <v>0</v>
      </c>
      <c r="B749" s="81">
        <f>'Budget Detail'!G376</f>
        <v>0</v>
      </c>
      <c r="C749" s="45"/>
      <c r="D749" s="45"/>
      <c r="E749" s="45"/>
      <c r="F749" s="45"/>
      <c r="G749" s="45"/>
    </row>
    <row r="750" spans="1:7" s="46" customFormat="1" outlineLevel="2" x14ac:dyDescent="0.35">
      <c r="A750" s="498" t="s">
        <v>145</v>
      </c>
      <c r="B750" s="499"/>
      <c r="C750" s="499"/>
      <c r="D750" s="499"/>
      <c r="E750" s="499"/>
      <c r="F750" s="499"/>
      <c r="G750" s="500"/>
    </row>
    <row r="751" spans="1:7" s="46" customFormat="1" outlineLevel="2" x14ac:dyDescent="0.35">
      <c r="A751" s="501"/>
      <c r="B751" s="502"/>
      <c r="C751" s="502"/>
      <c r="D751" s="502"/>
      <c r="E751" s="502"/>
      <c r="F751" s="502"/>
      <c r="G751" s="503"/>
    </row>
    <row r="752" spans="1:7" s="46" customFormat="1" outlineLevel="2" x14ac:dyDescent="0.35">
      <c r="A752" s="501"/>
      <c r="B752" s="502"/>
      <c r="C752" s="502"/>
      <c r="D752" s="502"/>
      <c r="E752" s="502"/>
      <c r="F752" s="502"/>
      <c r="G752" s="503"/>
    </row>
    <row r="753" spans="1:7" s="46" customFormat="1" outlineLevel="2" x14ac:dyDescent="0.35">
      <c r="A753" s="501"/>
      <c r="B753" s="502"/>
      <c r="C753" s="502"/>
      <c r="D753" s="502"/>
      <c r="E753" s="502"/>
      <c r="F753" s="502"/>
      <c r="G753" s="503"/>
    </row>
    <row r="754" spans="1:7" s="46" customFormat="1" outlineLevel="2" x14ac:dyDescent="0.35">
      <c r="A754" s="501"/>
      <c r="B754" s="502"/>
      <c r="C754" s="502"/>
      <c r="D754" s="502"/>
      <c r="E754" s="502"/>
      <c r="F754" s="502"/>
      <c r="G754" s="503"/>
    </row>
    <row r="755" spans="1:7" s="46" customFormat="1" outlineLevel="2" x14ac:dyDescent="0.35">
      <c r="A755" s="501"/>
      <c r="B755" s="502"/>
      <c r="C755" s="502"/>
      <c r="D755" s="502"/>
      <c r="E755" s="502"/>
      <c r="F755" s="502"/>
      <c r="G755" s="503"/>
    </row>
    <row r="756" spans="1:7" s="46" customFormat="1" outlineLevel="2" x14ac:dyDescent="0.35">
      <c r="A756" s="504"/>
      <c r="B756" s="505"/>
      <c r="C756" s="505"/>
      <c r="D756" s="505"/>
      <c r="E756" s="505"/>
      <c r="F756" s="505"/>
      <c r="G756" s="506"/>
    </row>
    <row r="757" spans="1:7" s="46" customFormat="1" ht="15.5" outlineLevel="2" x14ac:dyDescent="0.35">
      <c r="A757" s="77">
        <f>'Budget Detail'!A377</f>
        <v>0</v>
      </c>
      <c r="B757" s="81">
        <f>'Budget Detail'!G377</f>
        <v>0</v>
      </c>
      <c r="C757" s="45"/>
      <c r="D757" s="45"/>
      <c r="E757" s="45"/>
      <c r="F757" s="45"/>
      <c r="G757" s="45"/>
    </row>
    <row r="758" spans="1:7" s="46" customFormat="1" outlineLevel="2" x14ac:dyDescent="0.35">
      <c r="A758" s="498" t="s">
        <v>145</v>
      </c>
      <c r="B758" s="499"/>
      <c r="C758" s="499"/>
      <c r="D758" s="499"/>
      <c r="E758" s="499"/>
      <c r="F758" s="499"/>
      <c r="G758" s="500"/>
    </row>
    <row r="759" spans="1:7" s="46" customFormat="1" outlineLevel="2" x14ac:dyDescent="0.35">
      <c r="A759" s="501"/>
      <c r="B759" s="502"/>
      <c r="C759" s="502"/>
      <c r="D759" s="502"/>
      <c r="E759" s="502"/>
      <c r="F759" s="502"/>
      <c r="G759" s="503"/>
    </row>
    <row r="760" spans="1:7" s="46" customFormat="1" outlineLevel="2" x14ac:dyDescent="0.35">
      <c r="A760" s="501"/>
      <c r="B760" s="502"/>
      <c r="C760" s="502"/>
      <c r="D760" s="502"/>
      <c r="E760" s="502"/>
      <c r="F760" s="502"/>
      <c r="G760" s="503"/>
    </row>
    <row r="761" spans="1:7" s="46" customFormat="1" outlineLevel="2" x14ac:dyDescent="0.35">
      <c r="A761" s="501"/>
      <c r="B761" s="502"/>
      <c r="C761" s="502"/>
      <c r="D761" s="502"/>
      <c r="E761" s="502"/>
      <c r="F761" s="502"/>
      <c r="G761" s="503"/>
    </row>
    <row r="762" spans="1:7" s="46" customFormat="1" outlineLevel="2" x14ac:dyDescent="0.35">
      <c r="A762" s="501"/>
      <c r="B762" s="502"/>
      <c r="C762" s="502"/>
      <c r="D762" s="502"/>
      <c r="E762" s="502"/>
      <c r="F762" s="502"/>
      <c r="G762" s="503"/>
    </row>
    <row r="763" spans="1:7" s="46" customFormat="1" outlineLevel="2" x14ac:dyDescent="0.35">
      <c r="A763" s="501"/>
      <c r="B763" s="502"/>
      <c r="C763" s="502"/>
      <c r="D763" s="502"/>
      <c r="E763" s="502"/>
      <c r="F763" s="502"/>
      <c r="G763" s="503"/>
    </row>
    <row r="764" spans="1:7" s="46" customFormat="1" outlineLevel="2" x14ac:dyDescent="0.35">
      <c r="A764" s="504"/>
      <c r="B764" s="505"/>
      <c r="C764" s="505"/>
      <c r="D764" s="505"/>
      <c r="E764" s="505"/>
      <c r="F764" s="505"/>
      <c r="G764" s="506"/>
    </row>
    <row r="765" spans="1:7" s="46" customFormat="1" ht="15.5" outlineLevel="2" x14ac:dyDescent="0.35">
      <c r="A765" s="77">
        <f>'Budget Detail'!A378</f>
        <v>0</v>
      </c>
      <c r="B765" s="81">
        <f>'Budget Detail'!G378</f>
        <v>0</v>
      </c>
      <c r="C765" s="45"/>
      <c r="D765" s="45"/>
      <c r="E765" s="45"/>
      <c r="F765" s="45"/>
      <c r="G765" s="45"/>
    </row>
    <row r="766" spans="1:7" s="46" customFormat="1" outlineLevel="2" x14ac:dyDescent="0.35">
      <c r="A766" s="498" t="s">
        <v>145</v>
      </c>
      <c r="B766" s="499"/>
      <c r="C766" s="499"/>
      <c r="D766" s="499"/>
      <c r="E766" s="499"/>
      <c r="F766" s="499"/>
      <c r="G766" s="500"/>
    </row>
    <row r="767" spans="1:7" s="46" customFormat="1" outlineLevel="2" x14ac:dyDescent="0.35">
      <c r="A767" s="501"/>
      <c r="B767" s="502"/>
      <c r="C767" s="502"/>
      <c r="D767" s="502"/>
      <c r="E767" s="502"/>
      <c r="F767" s="502"/>
      <c r="G767" s="503"/>
    </row>
    <row r="768" spans="1:7" s="46" customFormat="1" outlineLevel="2" x14ac:dyDescent="0.35">
      <c r="A768" s="501"/>
      <c r="B768" s="502"/>
      <c r="C768" s="502"/>
      <c r="D768" s="502"/>
      <c r="E768" s="502"/>
      <c r="F768" s="502"/>
      <c r="G768" s="503"/>
    </row>
    <row r="769" spans="1:7" s="46" customFormat="1" outlineLevel="2" x14ac:dyDescent="0.35">
      <c r="A769" s="501"/>
      <c r="B769" s="502"/>
      <c r="C769" s="502"/>
      <c r="D769" s="502"/>
      <c r="E769" s="502"/>
      <c r="F769" s="502"/>
      <c r="G769" s="503"/>
    </row>
    <row r="770" spans="1:7" s="46" customFormat="1" outlineLevel="2" x14ac:dyDescent="0.35">
      <c r="A770" s="501"/>
      <c r="B770" s="502"/>
      <c r="C770" s="502"/>
      <c r="D770" s="502"/>
      <c r="E770" s="502"/>
      <c r="F770" s="502"/>
      <c r="G770" s="503"/>
    </row>
    <row r="771" spans="1:7" s="46" customFormat="1" outlineLevel="2" x14ac:dyDescent="0.35">
      <c r="A771" s="501"/>
      <c r="B771" s="502"/>
      <c r="C771" s="502"/>
      <c r="D771" s="502"/>
      <c r="E771" s="502"/>
      <c r="F771" s="502"/>
      <c r="G771" s="503"/>
    </row>
    <row r="772" spans="1:7" s="46" customFormat="1" outlineLevel="2" x14ac:dyDescent="0.35">
      <c r="A772" s="504"/>
      <c r="B772" s="505"/>
      <c r="C772" s="505"/>
      <c r="D772" s="505"/>
      <c r="E772" s="505"/>
      <c r="F772" s="505"/>
      <c r="G772" s="506"/>
    </row>
    <row r="773" spans="1:7" s="46" customFormat="1" ht="15.5" outlineLevel="2" x14ac:dyDescent="0.35">
      <c r="A773" s="77">
        <f>'Budget Detail'!A379</f>
        <v>0</v>
      </c>
      <c r="B773" s="81">
        <f>'Budget Detail'!G379</f>
        <v>0</v>
      </c>
      <c r="C773" s="45"/>
      <c r="D773" s="45"/>
      <c r="E773" s="45"/>
      <c r="F773" s="45"/>
      <c r="G773" s="45"/>
    </row>
    <row r="774" spans="1:7" s="46" customFormat="1" ht="14.5" customHeight="1" outlineLevel="2" x14ac:dyDescent="0.35">
      <c r="A774" s="498" t="s">
        <v>145</v>
      </c>
      <c r="B774" s="499"/>
      <c r="C774" s="499"/>
      <c r="D774" s="499"/>
      <c r="E774" s="499"/>
      <c r="F774" s="499"/>
      <c r="G774" s="500"/>
    </row>
    <row r="775" spans="1:7" s="46" customFormat="1" outlineLevel="2" x14ac:dyDescent="0.35">
      <c r="A775" s="501"/>
      <c r="B775" s="502"/>
      <c r="C775" s="502"/>
      <c r="D775" s="502"/>
      <c r="E775" s="502"/>
      <c r="F775" s="502"/>
      <c r="G775" s="503"/>
    </row>
    <row r="776" spans="1:7" s="46" customFormat="1" outlineLevel="2" x14ac:dyDescent="0.35">
      <c r="A776" s="501"/>
      <c r="B776" s="502"/>
      <c r="C776" s="502"/>
      <c r="D776" s="502"/>
      <c r="E776" s="502"/>
      <c r="F776" s="502"/>
      <c r="G776" s="503"/>
    </row>
    <row r="777" spans="1:7" s="46" customFormat="1" outlineLevel="2" x14ac:dyDescent="0.35">
      <c r="A777" s="501"/>
      <c r="B777" s="502"/>
      <c r="C777" s="502"/>
      <c r="D777" s="502"/>
      <c r="E777" s="502"/>
      <c r="F777" s="502"/>
      <c r="G777" s="503"/>
    </row>
    <row r="778" spans="1:7" s="46" customFormat="1" outlineLevel="2" x14ac:dyDescent="0.35">
      <c r="A778" s="501"/>
      <c r="B778" s="502"/>
      <c r="C778" s="502"/>
      <c r="D778" s="502"/>
      <c r="E778" s="502"/>
      <c r="F778" s="502"/>
      <c r="G778" s="503"/>
    </row>
    <row r="779" spans="1:7" s="46" customFormat="1" outlineLevel="2" x14ac:dyDescent="0.35">
      <c r="A779" s="501"/>
      <c r="B779" s="502"/>
      <c r="C779" s="502"/>
      <c r="D779" s="502"/>
      <c r="E779" s="502"/>
      <c r="F779" s="502"/>
      <c r="G779" s="503"/>
    </row>
    <row r="780" spans="1:7" s="46" customFormat="1" outlineLevel="2" x14ac:dyDescent="0.35">
      <c r="A780" s="504"/>
      <c r="B780" s="505"/>
      <c r="C780" s="505"/>
      <c r="D780" s="505"/>
      <c r="E780" s="505"/>
      <c r="F780" s="505"/>
      <c r="G780" s="506"/>
    </row>
    <row r="781" spans="1:7" s="46" customFormat="1" outlineLevel="1" x14ac:dyDescent="0.35">
      <c r="B781" s="45"/>
      <c r="C781" s="45"/>
      <c r="D781" s="45"/>
      <c r="E781" s="45"/>
      <c r="F781" s="45"/>
      <c r="G781" s="45"/>
    </row>
    <row r="782" spans="1:7" ht="15" thickBot="1" x14ac:dyDescent="0.4"/>
    <row r="783" spans="1:7" ht="69.650000000000006" customHeight="1" thickBot="1" x14ac:dyDescent="0.4">
      <c r="A783" s="86" t="s">
        <v>7</v>
      </c>
      <c r="B783" s="423" t="s">
        <v>212</v>
      </c>
      <c r="C783" s="424"/>
      <c r="D783" s="424"/>
      <c r="E783" s="424"/>
      <c r="F783" s="424"/>
      <c r="G783" s="425"/>
    </row>
    <row r="784" spans="1:7" ht="24" thickBot="1" x14ac:dyDescent="0.6">
      <c r="A784" s="16" t="s">
        <v>39</v>
      </c>
      <c r="B784" s="466">
        <f>B786+D803</f>
        <v>0</v>
      </c>
      <c r="C784" s="467"/>
    </row>
    <row r="785" spans="1:7" outlineLevel="1" x14ac:dyDescent="0.35"/>
    <row r="786" spans="1:7" ht="18.5" outlineLevel="1" collapsed="1" x14ac:dyDescent="0.35">
      <c r="A786" s="249" t="s">
        <v>138</v>
      </c>
      <c r="B786" s="491">
        <f>'Budget Detail'!G391</f>
        <v>0</v>
      </c>
      <c r="C786" s="491"/>
      <c r="D786" s="250"/>
      <c r="E786" s="250"/>
      <c r="F786" s="250"/>
      <c r="G786" s="250"/>
    </row>
    <row r="787" spans="1:7" hidden="1" outlineLevel="2" x14ac:dyDescent="0.35">
      <c r="A787" s="468">
        <f>'Budget Detail'!A386</f>
        <v>0</v>
      </c>
      <c r="B787" s="475"/>
      <c r="C787" s="476" t="s">
        <v>144</v>
      </c>
      <c r="D787" s="476"/>
      <c r="E787" s="476"/>
      <c r="F787" s="476"/>
      <c r="G787" s="476"/>
    </row>
    <row r="788" spans="1:7" hidden="1" outlineLevel="2" x14ac:dyDescent="0.35">
      <c r="C788" s="476"/>
      <c r="D788" s="476"/>
      <c r="E788" s="476"/>
      <c r="F788" s="476"/>
      <c r="G788" s="476"/>
    </row>
    <row r="789" spans="1:7" hidden="1" outlineLevel="2" x14ac:dyDescent="0.35">
      <c r="C789" s="476"/>
      <c r="D789" s="476"/>
      <c r="E789" s="476"/>
      <c r="F789" s="476"/>
      <c r="G789" s="476"/>
    </row>
    <row r="790" spans="1:7" hidden="1" outlineLevel="2" x14ac:dyDescent="0.35">
      <c r="A790" s="468">
        <f>'Budget Detail'!A387</f>
        <v>0</v>
      </c>
      <c r="B790" s="475"/>
      <c r="C790" s="476" t="s">
        <v>144</v>
      </c>
      <c r="D790" s="476"/>
      <c r="E790" s="476"/>
      <c r="F790" s="476"/>
      <c r="G790" s="476"/>
    </row>
    <row r="791" spans="1:7" hidden="1" outlineLevel="2" x14ac:dyDescent="0.35">
      <c r="C791" s="476"/>
      <c r="D791" s="476"/>
      <c r="E791" s="476"/>
      <c r="F791" s="476"/>
      <c r="G791" s="476"/>
    </row>
    <row r="792" spans="1:7" hidden="1" outlineLevel="2" x14ac:dyDescent="0.35">
      <c r="C792" s="476"/>
      <c r="D792" s="476"/>
      <c r="E792" s="476"/>
      <c r="F792" s="476"/>
      <c r="G792" s="476"/>
    </row>
    <row r="793" spans="1:7" hidden="1" outlineLevel="2" x14ac:dyDescent="0.35">
      <c r="A793" s="468">
        <f>'Budget Detail'!A388</f>
        <v>0</v>
      </c>
      <c r="B793" s="475"/>
      <c r="C793" s="476" t="s">
        <v>144</v>
      </c>
      <c r="D793" s="476"/>
      <c r="E793" s="476"/>
      <c r="F793" s="476"/>
      <c r="G793" s="476"/>
    </row>
    <row r="794" spans="1:7" hidden="1" outlineLevel="2" x14ac:dyDescent="0.35">
      <c r="C794" s="476"/>
      <c r="D794" s="476"/>
      <c r="E794" s="476"/>
      <c r="F794" s="476"/>
      <c r="G794" s="476"/>
    </row>
    <row r="795" spans="1:7" hidden="1" outlineLevel="2" x14ac:dyDescent="0.35">
      <c r="C795" s="476"/>
      <c r="D795" s="476"/>
      <c r="E795" s="476"/>
      <c r="F795" s="476"/>
      <c r="G795" s="476"/>
    </row>
    <row r="796" spans="1:7" hidden="1" outlineLevel="2" x14ac:dyDescent="0.35">
      <c r="A796" s="468">
        <f>'Budget Detail'!A389</f>
        <v>0</v>
      </c>
      <c r="B796" s="475"/>
      <c r="C796" s="476" t="s">
        <v>144</v>
      </c>
      <c r="D796" s="476"/>
      <c r="E796" s="476"/>
      <c r="F796" s="476"/>
      <c r="G796" s="476"/>
    </row>
    <row r="797" spans="1:7" hidden="1" outlineLevel="2" x14ac:dyDescent="0.35">
      <c r="C797" s="476"/>
      <c r="D797" s="476"/>
      <c r="E797" s="476"/>
      <c r="F797" s="476"/>
      <c r="G797" s="476"/>
    </row>
    <row r="798" spans="1:7" hidden="1" outlineLevel="2" x14ac:dyDescent="0.35">
      <c r="C798" s="476"/>
      <c r="D798" s="476"/>
      <c r="E798" s="476"/>
      <c r="F798" s="476"/>
      <c r="G798" s="476"/>
    </row>
    <row r="799" spans="1:7" hidden="1" outlineLevel="2" x14ac:dyDescent="0.35">
      <c r="A799" s="468">
        <f>'Budget Detail'!A390</f>
        <v>0</v>
      </c>
      <c r="B799" s="475"/>
      <c r="C799" s="476" t="s">
        <v>144</v>
      </c>
      <c r="D799" s="476"/>
      <c r="E799" s="476"/>
      <c r="F799" s="476"/>
      <c r="G799" s="476"/>
    </row>
    <row r="800" spans="1:7" hidden="1" outlineLevel="2" x14ac:dyDescent="0.35">
      <c r="C800" s="476"/>
      <c r="D800" s="476"/>
      <c r="E800" s="476"/>
      <c r="F800" s="476"/>
      <c r="G800" s="476"/>
    </row>
    <row r="801" spans="1:7" hidden="1" outlineLevel="2" x14ac:dyDescent="0.35">
      <c r="C801" s="476"/>
      <c r="D801" s="476"/>
      <c r="E801" s="476"/>
      <c r="F801" s="476"/>
      <c r="G801" s="476"/>
    </row>
    <row r="802" spans="1:7" outlineLevel="1" x14ac:dyDescent="0.35"/>
    <row r="803" spans="1:7" ht="18.5" outlineLevel="1" collapsed="1" x14ac:dyDescent="0.35">
      <c r="A803" s="251" t="s">
        <v>139</v>
      </c>
      <c r="B803" s="250"/>
      <c r="C803" s="250"/>
      <c r="D803" s="491">
        <f>'Budget Detail'!G400</f>
        <v>0</v>
      </c>
      <c r="E803" s="491"/>
      <c r="F803" s="250"/>
      <c r="G803" s="250"/>
    </row>
    <row r="804" spans="1:7" hidden="1" outlineLevel="2" x14ac:dyDescent="0.35">
      <c r="A804" s="468">
        <f>'Budget Detail'!A395</f>
        <v>0</v>
      </c>
      <c r="B804" s="468"/>
      <c r="C804" s="476" t="s">
        <v>144</v>
      </c>
      <c r="D804" s="476"/>
      <c r="E804" s="476"/>
      <c r="F804" s="476"/>
      <c r="G804" s="476"/>
    </row>
    <row r="805" spans="1:7" hidden="1" outlineLevel="2" x14ac:dyDescent="0.35">
      <c r="C805" s="476"/>
      <c r="D805" s="476"/>
      <c r="E805" s="476"/>
      <c r="F805" s="476"/>
      <c r="G805" s="476"/>
    </row>
    <row r="806" spans="1:7" hidden="1" outlineLevel="2" x14ac:dyDescent="0.35">
      <c r="C806" s="476"/>
      <c r="D806" s="476"/>
      <c r="E806" s="476"/>
      <c r="F806" s="476"/>
      <c r="G806" s="476"/>
    </row>
    <row r="807" spans="1:7" hidden="1" outlineLevel="2" x14ac:dyDescent="0.35">
      <c r="A807" s="468">
        <f>'Budget Detail'!A396</f>
        <v>0</v>
      </c>
      <c r="B807" s="475"/>
      <c r="C807" s="476" t="s">
        <v>144</v>
      </c>
      <c r="D807" s="476"/>
      <c r="E807" s="476"/>
      <c r="F807" s="476"/>
      <c r="G807" s="476"/>
    </row>
    <row r="808" spans="1:7" hidden="1" outlineLevel="2" x14ac:dyDescent="0.35">
      <c r="C808" s="476"/>
      <c r="D808" s="476"/>
      <c r="E808" s="476"/>
      <c r="F808" s="476"/>
      <c r="G808" s="476"/>
    </row>
    <row r="809" spans="1:7" hidden="1" outlineLevel="2" x14ac:dyDescent="0.35">
      <c r="C809" s="476"/>
      <c r="D809" s="476"/>
      <c r="E809" s="476"/>
      <c r="F809" s="476"/>
      <c r="G809" s="476"/>
    </row>
    <row r="810" spans="1:7" hidden="1" outlineLevel="2" x14ac:dyDescent="0.35">
      <c r="A810" s="468">
        <f>'Budget Detail'!A397</f>
        <v>0</v>
      </c>
      <c r="B810" s="475"/>
      <c r="C810" s="476" t="s">
        <v>144</v>
      </c>
      <c r="D810" s="476"/>
      <c r="E810" s="476"/>
      <c r="F810" s="476"/>
      <c r="G810" s="476"/>
    </row>
    <row r="811" spans="1:7" hidden="1" outlineLevel="2" x14ac:dyDescent="0.35">
      <c r="C811" s="476"/>
      <c r="D811" s="476"/>
      <c r="E811" s="476"/>
      <c r="F811" s="476"/>
      <c r="G811" s="476"/>
    </row>
    <row r="812" spans="1:7" hidden="1" outlineLevel="2" x14ac:dyDescent="0.35">
      <c r="C812" s="476"/>
      <c r="D812" s="476"/>
      <c r="E812" s="476"/>
      <c r="F812" s="476"/>
      <c r="G812" s="476"/>
    </row>
    <row r="813" spans="1:7" hidden="1" outlineLevel="2" x14ac:dyDescent="0.35">
      <c r="A813" s="468">
        <f>'Budget Detail'!A398</f>
        <v>0</v>
      </c>
      <c r="B813" s="475"/>
      <c r="C813" s="476" t="s">
        <v>144</v>
      </c>
      <c r="D813" s="476"/>
      <c r="E813" s="476"/>
      <c r="F813" s="476"/>
      <c r="G813" s="476"/>
    </row>
    <row r="814" spans="1:7" hidden="1" outlineLevel="2" x14ac:dyDescent="0.35">
      <c r="C814" s="476"/>
      <c r="D814" s="476"/>
      <c r="E814" s="476"/>
      <c r="F814" s="476"/>
      <c r="G814" s="476"/>
    </row>
    <row r="815" spans="1:7" hidden="1" outlineLevel="2" x14ac:dyDescent="0.35">
      <c r="C815" s="476"/>
      <c r="D815" s="476"/>
      <c r="E815" s="476"/>
      <c r="F815" s="476"/>
      <c r="G815" s="476"/>
    </row>
    <row r="816" spans="1:7" hidden="1" outlineLevel="2" x14ac:dyDescent="0.35">
      <c r="A816" s="468">
        <f>'Budget Detail'!A399</f>
        <v>0</v>
      </c>
      <c r="B816" s="475"/>
      <c r="C816" s="476" t="s">
        <v>144</v>
      </c>
      <c r="D816" s="476"/>
      <c r="E816" s="476"/>
      <c r="F816" s="476"/>
      <c r="G816" s="476"/>
    </row>
    <row r="817" spans="1:7" hidden="1" outlineLevel="2" x14ac:dyDescent="0.35">
      <c r="C817" s="476"/>
      <c r="D817" s="476"/>
      <c r="E817" s="476"/>
      <c r="F817" s="476"/>
      <c r="G817" s="476"/>
    </row>
    <row r="818" spans="1:7" hidden="1" outlineLevel="2" x14ac:dyDescent="0.35">
      <c r="C818" s="476"/>
      <c r="D818" s="476"/>
      <c r="E818" s="476"/>
      <c r="F818" s="476"/>
      <c r="G818" s="476"/>
    </row>
    <row r="820" spans="1:7" ht="15" thickBot="1" x14ac:dyDescent="0.4"/>
    <row r="821" spans="1:7" ht="29" thickBot="1" x14ac:dyDescent="0.4">
      <c r="A821" s="86" t="s">
        <v>8</v>
      </c>
      <c r="B821" s="420"/>
      <c r="C821" s="421"/>
      <c r="D821" s="421"/>
      <c r="E821" s="421"/>
      <c r="F821" s="421"/>
      <c r="G821" s="422"/>
    </row>
    <row r="822" spans="1:7" ht="24" thickBot="1" x14ac:dyDescent="0.6">
      <c r="A822" s="16" t="s">
        <v>39</v>
      </c>
      <c r="B822" s="466">
        <f>B825+B1101</f>
        <v>0</v>
      </c>
      <c r="C822" s="467"/>
    </row>
    <row r="823" spans="1:7" ht="15" thickBot="1" x14ac:dyDescent="0.4"/>
    <row r="824" spans="1:7" ht="55.15" customHeight="1" thickBot="1" x14ac:dyDescent="0.4">
      <c r="A824" s="93" t="s">
        <v>98</v>
      </c>
      <c r="B824" s="460" t="s">
        <v>210</v>
      </c>
      <c r="C824" s="461"/>
      <c r="D824" s="461"/>
      <c r="E824" s="461"/>
      <c r="F824" s="461"/>
      <c r="G824" s="462"/>
    </row>
    <row r="825" spans="1:7" ht="24" thickBot="1" x14ac:dyDescent="0.6">
      <c r="A825" s="16" t="s">
        <v>39</v>
      </c>
      <c r="B825" s="466">
        <f>B834+B887+D940+C993+B1046</f>
        <v>0</v>
      </c>
      <c r="C825" s="467"/>
    </row>
    <row r="826" spans="1:7" outlineLevel="1" collapsed="1" x14ac:dyDescent="0.35"/>
    <row r="827" spans="1:7" outlineLevel="1" x14ac:dyDescent="0.35">
      <c r="A827" s="508" t="s">
        <v>49</v>
      </c>
      <c r="B827" s="508"/>
      <c r="C827" s="508"/>
      <c r="D827" s="508"/>
      <c r="E827" s="508"/>
      <c r="F827" s="508"/>
      <c r="G827" s="508"/>
    </row>
    <row r="828" spans="1:7" ht="111" customHeight="1" outlineLevel="2" x14ac:dyDescent="0.35">
      <c r="A828" s="82" t="s">
        <v>52</v>
      </c>
      <c r="B828" s="509" t="s">
        <v>276</v>
      </c>
      <c r="C828" s="509"/>
      <c r="D828" s="509"/>
      <c r="E828" s="509"/>
      <c r="F828" s="509"/>
      <c r="G828" s="509"/>
    </row>
    <row r="829" spans="1:7" ht="27.65" customHeight="1" outlineLevel="2" x14ac:dyDescent="0.35">
      <c r="A829" s="10" t="s">
        <v>53</v>
      </c>
      <c r="B829" s="510" t="s">
        <v>71</v>
      </c>
      <c r="C829" s="510"/>
      <c r="D829" s="510"/>
      <c r="E829" s="510"/>
      <c r="F829" s="510"/>
      <c r="G829" s="510"/>
    </row>
    <row r="830" spans="1:7" ht="112.15" customHeight="1" outlineLevel="2" x14ac:dyDescent="0.35">
      <c r="A830" s="83" t="s">
        <v>54</v>
      </c>
      <c r="B830" s="511" t="s">
        <v>64</v>
      </c>
      <c r="C830" s="511"/>
      <c r="D830" s="511"/>
      <c r="E830" s="511"/>
      <c r="F830" s="511"/>
      <c r="G830" s="511"/>
    </row>
    <row r="831" spans="1:7" ht="27" customHeight="1" outlineLevel="2" x14ac:dyDescent="0.35">
      <c r="A831" s="10" t="s">
        <v>55</v>
      </c>
      <c r="B831" s="510" t="s">
        <v>56</v>
      </c>
      <c r="C831" s="510"/>
      <c r="D831" s="510"/>
      <c r="E831" s="510"/>
      <c r="F831" s="510"/>
      <c r="G831" s="510"/>
    </row>
    <row r="832" spans="1:7" ht="83.5" customHeight="1" outlineLevel="2" x14ac:dyDescent="0.35">
      <c r="A832" s="83" t="s">
        <v>57</v>
      </c>
      <c r="B832" s="511" t="s">
        <v>58</v>
      </c>
      <c r="C832" s="511"/>
      <c r="D832" s="511"/>
      <c r="E832" s="511"/>
      <c r="F832" s="511"/>
      <c r="G832" s="511"/>
    </row>
    <row r="833" spans="1:8" outlineLevel="1" x14ac:dyDescent="0.35"/>
    <row r="834" spans="1:8" ht="18.5" outlineLevel="1" x14ac:dyDescent="0.35">
      <c r="A834" s="56" t="s">
        <v>100</v>
      </c>
      <c r="B834" s="491">
        <f>'Budget Detail'!G424</f>
        <v>0</v>
      </c>
      <c r="C834" s="491"/>
      <c r="D834" s="57"/>
      <c r="E834" s="57"/>
      <c r="F834" s="57"/>
      <c r="G834" s="57"/>
    </row>
    <row r="835" spans="1:8" ht="14.5" customHeight="1" outlineLevel="1" x14ac:dyDescent="0.35">
      <c r="A835" s="486" t="s">
        <v>123</v>
      </c>
      <c r="B835" s="487"/>
      <c r="C835" s="487"/>
      <c r="D835" s="487"/>
      <c r="E835" s="487"/>
      <c r="F835" s="487"/>
      <c r="G835" s="488"/>
    </row>
    <row r="836" spans="1:8" s="63" customFormat="1" ht="14.5" customHeight="1" outlineLevel="1" x14ac:dyDescent="0.35">
      <c r="A836" s="468">
        <f>'Budget Detail'!A413</f>
        <v>0</v>
      </c>
      <c r="B836" s="475"/>
      <c r="C836" s="215">
        <f>'Budget Detail'!G413</f>
        <v>0</v>
      </c>
      <c r="H836" s="19"/>
    </row>
    <row r="837" spans="1:8" s="63" customFormat="1" ht="14.5" customHeight="1" outlineLevel="1" x14ac:dyDescent="0.35">
      <c r="A837" s="480" t="s">
        <v>145</v>
      </c>
      <c r="B837" s="480"/>
      <c r="C837" s="480"/>
      <c r="D837" s="480"/>
      <c r="E837" s="480"/>
      <c r="F837" s="480"/>
      <c r="G837" s="481"/>
    </row>
    <row r="838" spans="1:8" s="63" customFormat="1" ht="14.5" customHeight="1" outlineLevel="1" x14ac:dyDescent="0.35">
      <c r="A838" s="482"/>
      <c r="B838" s="482"/>
      <c r="C838" s="482"/>
      <c r="D838" s="482"/>
      <c r="E838" s="482"/>
      <c r="F838" s="482"/>
      <c r="G838" s="483"/>
    </row>
    <row r="839" spans="1:8" s="63" customFormat="1" ht="14.5" customHeight="1" outlineLevel="1" x14ac:dyDescent="0.35">
      <c r="A839" s="482"/>
      <c r="B839" s="482"/>
      <c r="C839" s="482"/>
      <c r="D839" s="482"/>
      <c r="E839" s="482"/>
      <c r="F839" s="482"/>
      <c r="G839" s="483"/>
    </row>
    <row r="840" spans="1:8" s="63" customFormat="1" outlineLevel="1" x14ac:dyDescent="0.35">
      <c r="A840" s="484"/>
      <c r="B840" s="484"/>
      <c r="C840" s="484"/>
      <c r="D840" s="484"/>
      <c r="E840" s="484"/>
      <c r="F840" s="484"/>
      <c r="G840" s="485"/>
    </row>
    <row r="841" spans="1:8" s="63" customFormat="1" ht="14.5" customHeight="1" outlineLevel="1" x14ac:dyDescent="0.35">
      <c r="A841" s="468">
        <f>'Budget Detail'!A414</f>
        <v>0</v>
      </c>
      <c r="B841" s="475"/>
      <c r="C841" s="215">
        <f>'Budget Detail'!G414</f>
        <v>0</v>
      </c>
    </row>
    <row r="842" spans="1:8" s="63" customFormat="1" ht="14.5" customHeight="1" outlineLevel="1" x14ac:dyDescent="0.35">
      <c r="A842" s="480" t="s">
        <v>145</v>
      </c>
      <c r="B842" s="480"/>
      <c r="C842" s="480"/>
      <c r="D842" s="480"/>
      <c r="E842" s="480"/>
      <c r="F842" s="480"/>
      <c r="G842" s="481"/>
    </row>
    <row r="843" spans="1:8" s="63" customFormat="1" ht="14.5" customHeight="1" outlineLevel="1" x14ac:dyDescent="0.35">
      <c r="A843" s="482"/>
      <c r="B843" s="482"/>
      <c r="C843" s="482"/>
      <c r="D843" s="482"/>
      <c r="E843" s="482"/>
      <c r="F843" s="482"/>
      <c r="G843" s="483"/>
    </row>
    <row r="844" spans="1:8" s="63" customFormat="1" ht="14.5" customHeight="1" outlineLevel="1" x14ac:dyDescent="0.35">
      <c r="A844" s="482"/>
      <c r="B844" s="482"/>
      <c r="C844" s="482"/>
      <c r="D844" s="482"/>
      <c r="E844" s="482"/>
      <c r="F844" s="482"/>
      <c r="G844" s="483"/>
    </row>
    <row r="845" spans="1:8" s="63" customFormat="1" outlineLevel="1" x14ac:dyDescent="0.35">
      <c r="A845" s="484"/>
      <c r="B845" s="484"/>
      <c r="C845" s="484"/>
      <c r="D845" s="484"/>
      <c r="E845" s="484"/>
      <c r="F845" s="484"/>
      <c r="G845" s="485"/>
    </row>
    <row r="846" spans="1:8" s="63" customFormat="1" ht="14.5" customHeight="1" outlineLevel="1" x14ac:dyDescent="0.35">
      <c r="A846" s="468">
        <f>'Budget Detail'!A415</f>
        <v>0</v>
      </c>
      <c r="B846" s="475"/>
      <c r="C846" s="215">
        <f>'Budget Detail'!G415</f>
        <v>0</v>
      </c>
    </row>
    <row r="847" spans="1:8" s="63" customFormat="1" ht="14.5" customHeight="1" outlineLevel="1" x14ac:dyDescent="0.35">
      <c r="A847" s="480" t="s">
        <v>145</v>
      </c>
      <c r="B847" s="480"/>
      <c r="C847" s="480"/>
      <c r="D847" s="480"/>
      <c r="E847" s="480"/>
      <c r="F847" s="480"/>
      <c r="G847" s="481"/>
    </row>
    <row r="848" spans="1:8" s="63" customFormat="1" ht="14.5" customHeight="1" outlineLevel="1" x14ac:dyDescent="0.35">
      <c r="A848" s="482"/>
      <c r="B848" s="482"/>
      <c r="C848" s="482"/>
      <c r="D848" s="482"/>
      <c r="E848" s="482"/>
      <c r="F848" s="482"/>
      <c r="G848" s="483"/>
    </row>
    <row r="849" spans="1:7" s="63" customFormat="1" ht="14.5" customHeight="1" outlineLevel="1" x14ac:dyDescent="0.35">
      <c r="A849" s="482"/>
      <c r="B849" s="482"/>
      <c r="C849" s="482"/>
      <c r="D849" s="482"/>
      <c r="E849" s="482"/>
      <c r="F849" s="482"/>
      <c r="G849" s="483"/>
    </row>
    <row r="850" spans="1:7" s="63" customFormat="1" outlineLevel="1" x14ac:dyDescent="0.35">
      <c r="A850" s="484"/>
      <c r="B850" s="484"/>
      <c r="C850" s="484"/>
      <c r="D850" s="484"/>
      <c r="E850" s="484"/>
      <c r="F850" s="484"/>
      <c r="G850" s="485"/>
    </row>
    <row r="851" spans="1:7" s="63" customFormat="1" ht="14.5" customHeight="1" outlineLevel="1" x14ac:dyDescent="0.35">
      <c r="A851" s="468">
        <f>'Budget Detail'!A416</f>
        <v>0</v>
      </c>
      <c r="B851" s="475"/>
      <c r="C851" s="215">
        <f>'Budget Detail'!G416</f>
        <v>0</v>
      </c>
      <c r="D851" s="271"/>
      <c r="E851" s="271"/>
      <c r="F851" s="271"/>
    </row>
    <row r="852" spans="1:7" s="63" customFormat="1" ht="14.5" customHeight="1" outlineLevel="1" x14ac:dyDescent="0.35">
      <c r="A852" s="480" t="s">
        <v>145</v>
      </c>
      <c r="B852" s="480"/>
      <c r="C852" s="480"/>
      <c r="D852" s="480"/>
      <c r="E852" s="480"/>
      <c r="F852" s="480"/>
      <c r="G852" s="481"/>
    </row>
    <row r="853" spans="1:7" s="63" customFormat="1" ht="14.5" customHeight="1" outlineLevel="1" x14ac:dyDescent="0.35">
      <c r="A853" s="482"/>
      <c r="B853" s="482"/>
      <c r="C853" s="482"/>
      <c r="D853" s="482"/>
      <c r="E853" s="482"/>
      <c r="F853" s="482"/>
      <c r="G853" s="483"/>
    </row>
    <row r="854" spans="1:7" s="63" customFormat="1" ht="14.5" customHeight="1" outlineLevel="1" x14ac:dyDescent="0.35">
      <c r="A854" s="482"/>
      <c r="B854" s="482"/>
      <c r="C854" s="482"/>
      <c r="D854" s="482"/>
      <c r="E854" s="482"/>
      <c r="F854" s="482"/>
      <c r="G854" s="483"/>
    </row>
    <row r="855" spans="1:7" s="63" customFormat="1" outlineLevel="1" x14ac:dyDescent="0.35">
      <c r="A855" s="484"/>
      <c r="B855" s="484"/>
      <c r="C855" s="484"/>
      <c r="D855" s="484"/>
      <c r="E855" s="484"/>
      <c r="F855" s="484"/>
      <c r="G855" s="485"/>
    </row>
    <row r="856" spans="1:7" s="63" customFormat="1" ht="14.5" customHeight="1" outlineLevel="1" x14ac:dyDescent="0.35">
      <c r="A856" s="468">
        <f>'Budget Detail'!A417</f>
        <v>0</v>
      </c>
      <c r="B856" s="475"/>
      <c r="C856" s="215">
        <f>'Budget Detail'!G417</f>
        <v>0</v>
      </c>
    </row>
    <row r="857" spans="1:7" s="63" customFormat="1" ht="14.5" customHeight="1" outlineLevel="1" x14ac:dyDescent="0.35">
      <c r="A857" s="480" t="s">
        <v>145</v>
      </c>
      <c r="B857" s="480"/>
      <c r="C857" s="480"/>
      <c r="D857" s="480"/>
      <c r="E857" s="480"/>
      <c r="F857" s="480"/>
      <c r="G857" s="481"/>
    </row>
    <row r="858" spans="1:7" s="63" customFormat="1" ht="14.5" customHeight="1" outlineLevel="1" x14ac:dyDescent="0.35">
      <c r="A858" s="482"/>
      <c r="B858" s="482"/>
      <c r="C858" s="482"/>
      <c r="D858" s="482"/>
      <c r="E858" s="482"/>
      <c r="F858" s="482"/>
      <c r="G858" s="483"/>
    </row>
    <row r="859" spans="1:7" s="63" customFormat="1" ht="14.5" customHeight="1" outlineLevel="1" x14ac:dyDescent="0.35">
      <c r="A859" s="482"/>
      <c r="B859" s="482"/>
      <c r="C859" s="482"/>
      <c r="D859" s="482"/>
      <c r="E859" s="482"/>
      <c r="F859" s="482"/>
      <c r="G859" s="483"/>
    </row>
    <row r="860" spans="1:7" s="63" customFormat="1" outlineLevel="1" x14ac:dyDescent="0.35">
      <c r="A860" s="484"/>
      <c r="B860" s="484"/>
      <c r="C860" s="484"/>
      <c r="D860" s="484"/>
      <c r="E860" s="484"/>
      <c r="F860" s="484"/>
      <c r="G860" s="485"/>
    </row>
    <row r="861" spans="1:7" s="63" customFormat="1" ht="14.5" customHeight="1" outlineLevel="2" x14ac:dyDescent="0.35">
      <c r="A861" s="468">
        <f>'Budget Detail'!A418</f>
        <v>0</v>
      </c>
      <c r="B861" s="475"/>
      <c r="C861" s="215">
        <f>'Budget Detail'!G418</f>
        <v>0</v>
      </c>
    </row>
    <row r="862" spans="1:7" s="63" customFormat="1" ht="14.5" customHeight="1" outlineLevel="2" x14ac:dyDescent="0.35">
      <c r="A862" s="480" t="s">
        <v>145</v>
      </c>
      <c r="B862" s="480"/>
      <c r="C862" s="480"/>
      <c r="D862" s="480"/>
      <c r="E862" s="480"/>
      <c r="F862" s="480"/>
      <c r="G862" s="481"/>
    </row>
    <row r="863" spans="1:7" s="63" customFormat="1" ht="14.5" customHeight="1" outlineLevel="2" x14ac:dyDescent="0.35">
      <c r="A863" s="482"/>
      <c r="B863" s="482"/>
      <c r="C863" s="482"/>
      <c r="D863" s="482"/>
      <c r="E863" s="482"/>
      <c r="F863" s="482"/>
      <c r="G863" s="483"/>
    </row>
    <row r="864" spans="1:7" s="63" customFormat="1" ht="14.5" customHeight="1" outlineLevel="2" x14ac:dyDescent="0.35">
      <c r="A864" s="482"/>
      <c r="B864" s="482"/>
      <c r="C864" s="482"/>
      <c r="D864" s="482"/>
      <c r="E864" s="482"/>
      <c r="F864" s="482"/>
      <c r="G864" s="483"/>
    </row>
    <row r="865" spans="1:7" s="63" customFormat="1" outlineLevel="2" x14ac:dyDescent="0.35">
      <c r="A865" s="484"/>
      <c r="B865" s="484"/>
      <c r="C865" s="484"/>
      <c r="D865" s="484"/>
      <c r="E865" s="484"/>
      <c r="F865" s="484"/>
      <c r="G865" s="485"/>
    </row>
    <row r="866" spans="1:7" s="63" customFormat="1" ht="14.5" customHeight="1" outlineLevel="2" x14ac:dyDescent="0.35">
      <c r="A866" s="468">
        <f>'Budget Detail'!A419</f>
        <v>0</v>
      </c>
      <c r="B866" s="475"/>
      <c r="C866" s="215">
        <f>'Budget Detail'!G419</f>
        <v>0</v>
      </c>
    </row>
    <row r="867" spans="1:7" s="63" customFormat="1" ht="14.5" customHeight="1" outlineLevel="2" x14ac:dyDescent="0.35">
      <c r="A867" s="480" t="s">
        <v>145</v>
      </c>
      <c r="B867" s="480"/>
      <c r="C867" s="480"/>
      <c r="D867" s="480"/>
      <c r="E867" s="480"/>
      <c r="F867" s="480"/>
      <c r="G867" s="481"/>
    </row>
    <row r="868" spans="1:7" s="63" customFormat="1" ht="14.5" customHeight="1" outlineLevel="2" x14ac:dyDescent="0.35">
      <c r="A868" s="482"/>
      <c r="B868" s="482"/>
      <c r="C868" s="482"/>
      <c r="D868" s="482"/>
      <c r="E868" s="482"/>
      <c r="F868" s="482"/>
      <c r="G868" s="483"/>
    </row>
    <row r="869" spans="1:7" s="63" customFormat="1" ht="14.5" customHeight="1" outlineLevel="2" x14ac:dyDescent="0.35">
      <c r="A869" s="482"/>
      <c r="B869" s="482"/>
      <c r="C869" s="482"/>
      <c r="D869" s="482"/>
      <c r="E869" s="482"/>
      <c r="F869" s="482"/>
      <c r="G869" s="483"/>
    </row>
    <row r="870" spans="1:7" s="63" customFormat="1" outlineLevel="2" x14ac:dyDescent="0.35">
      <c r="A870" s="484"/>
      <c r="B870" s="484"/>
      <c r="C870" s="484"/>
      <c r="D870" s="484"/>
      <c r="E870" s="484"/>
      <c r="F870" s="484"/>
      <c r="G870" s="485"/>
    </row>
    <row r="871" spans="1:7" s="63" customFormat="1" ht="14.5" customHeight="1" outlineLevel="2" x14ac:dyDescent="0.35">
      <c r="A871" s="468">
        <f>'Budget Detail'!A420</f>
        <v>0</v>
      </c>
      <c r="B871" s="475"/>
      <c r="C871" s="215">
        <f>'Budget Detail'!G420</f>
        <v>0</v>
      </c>
    </row>
    <row r="872" spans="1:7" s="63" customFormat="1" ht="14.5" customHeight="1" outlineLevel="2" x14ac:dyDescent="0.35">
      <c r="A872" s="480" t="s">
        <v>145</v>
      </c>
      <c r="B872" s="480"/>
      <c r="C872" s="480"/>
      <c r="D872" s="480"/>
      <c r="E872" s="480"/>
      <c r="F872" s="480"/>
      <c r="G872" s="481"/>
    </row>
    <row r="873" spans="1:7" s="63" customFormat="1" ht="14.5" customHeight="1" outlineLevel="2" x14ac:dyDescent="0.35">
      <c r="A873" s="482"/>
      <c r="B873" s="482"/>
      <c r="C873" s="482"/>
      <c r="D873" s="482"/>
      <c r="E873" s="482"/>
      <c r="F873" s="482"/>
      <c r="G873" s="483"/>
    </row>
    <row r="874" spans="1:7" s="63" customFormat="1" ht="14.5" customHeight="1" outlineLevel="2" x14ac:dyDescent="0.35">
      <c r="A874" s="482"/>
      <c r="B874" s="482"/>
      <c r="C874" s="482"/>
      <c r="D874" s="482"/>
      <c r="E874" s="482"/>
      <c r="F874" s="482"/>
      <c r="G874" s="483"/>
    </row>
    <row r="875" spans="1:7" s="63" customFormat="1" outlineLevel="2" x14ac:dyDescent="0.35">
      <c r="A875" s="484"/>
      <c r="B875" s="484"/>
      <c r="C875" s="484"/>
      <c r="D875" s="484"/>
      <c r="E875" s="484"/>
      <c r="F875" s="484"/>
      <c r="G875" s="485"/>
    </row>
    <row r="876" spans="1:7" s="63" customFormat="1" ht="14.5" customHeight="1" outlineLevel="2" x14ac:dyDescent="0.35">
      <c r="A876" s="468">
        <f>'Budget Detail'!A421</f>
        <v>0</v>
      </c>
      <c r="B876" s="475"/>
      <c r="C876" s="215">
        <f>'Budget Detail'!G421</f>
        <v>0</v>
      </c>
    </row>
    <row r="877" spans="1:7" s="63" customFormat="1" ht="14.5" customHeight="1" outlineLevel="2" x14ac:dyDescent="0.35">
      <c r="A877" s="480" t="s">
        <v>145</v>
      </c>
      <c r="B877" s="480"/>
      <c r="C877" s="480"/>
      <c r="D877" s="480"/>
      <c r="E877" s="480"/>
      <c r="F877" s="480"/>
      <c r="G877" s="481"/>
    </row>
    <row r="878" spans="1:7" s="63" customFormat="1" ht="14.5" customHeight="1" outlineLevel="2" x14ac:dyDescent="0.35">
      <c r="A878" s="482"/>
      <c r="B878" s="482"/>
      <c r="C878" s="482"/>
      <c r="D878" s="482"/>
      <c r="E878" s="482"/>
      <c r="F878" s="482"/>
      <c r="G878" s="483"/>
    </row>
    <row r="879" spans="1:7" s="63" customFormat="1" ht="14.5" customHeight="1" outlineLevel="2" x14ac:dyDescent="0.35">
      <c r="A879" s="482"/>
      <c r="B879" s="482"/>
      <c r="C879" s="482"/>
      <c r="D879" s="482"/>
      <c r="E879" s="482"/>
      <c r="F879" s="482"/>
      <c r="G879" s="483"/>
    </row>
    <row r="880" spans="1:7" s="63" customFormat="1" outlineLevel="2" x14ac:dyDescent="0.35">
      <c r="A880" s="484"/>
      <c r="B880" s="484"/>
      <c r="C880" s="484"/>
      <c r="D880" s="484"/>
      <c r="E880" s="484"/>
      <c r="F880" s="484"/>
      <c r="G880" s="485"/>
    </row>
    <row r="881" spans="1:7" s="63" customFormat="1" ht="14.5" customHeight="1" outlineLevel="2" x14ac:dyDescent="0.35">
      <c r="A881" s="468">
        <f>'Budget Detail'!A422</f>
        <v>0</v>
      </c>
      <c r="B881" s="475"/>
      <c r="C881" s="215">
        <f>'Budget Detail'!G422</f>
        <v>0</v>
      </c>
    </row>
    <row r="882" spans="1:7" s="63" customFormat="1" ht="14.5" customHeight="1" outlineLevel="2" x14ac:dyDescent="0.35">
      <c r="A882" s="480" t="s">
        <v>145</v>
      </c>
      <c r="B882" s="480"/>
      <c r="C882" s="480"/>
      <c r="D882" s="480"/>
      <c r="E882" s="480"/>
      <c r="F882" s="480"/>
      <c r="G882" s="481"/>
    </row>
    <row r="883" spans="1:7" s="63" customFormat="1" ht="14.5" customHeight="1" outlineLevel="2" x14ac:dyDescent="0.35">
      <c r="A883" s="482"/>
      <c r="B883" s="482"/>
      <c r="C883" s="482"/>
      <c r="D883" s="482"/>
      <c r="E883" s="482"/>
      <c r="F883" s="482"/>
      <c r="G883" s="483"/>
    </row>
    <row r="884" spans="1:7" s="63" customFormat="1" ht="14.5" customHeight="1" outlineLevel="2" x14ac:dyDescent="0.35">
      <c r="A884" s="482"/>
      <c r="B884" s="482"/>
      <c r="C884" s="482"/>
      <c r="D884" s="482"/>
      <c r="E884" s="482"/>
      <c r="F884" s="482"/>
      <c r="G884" s="483"/>
    </row>
    <row r="885" spans="1:7" s="63" customFormat="1" outlineLevel="2" x14ac:dyDescent="0.35">
      <c r="A885" s="484"/>
      <c r="B885" s="484"/>
      <c r="C885" s="484"/>
      <c r="D885" s="484"/>
      <c r="E885" s="484"/>
      <c r="F885" s="484"/>
      <c r="G885" s="485"/>
    </row>
    <row r="886" spans="1:7" s="47" customFormat="1" outlineLevel="1" x14ac:dyDescent="0.35">
      <c r="B886" s="49"/>
      <c r="C886" s="49"/>
      <c r="D886" s="49"/>
      <c r="E886" s="49"/>
      <c r="F886" s="49"/>
      <c r="G886" s="43"/>
    </row>
    <row r="887" spans="1:7" s="47" customFormat="1" ht="18.5" outlineLevel="1" x14ac:dyDescent="0.35">
      <c r="A887" s="56" t="s">
        <v>53</v>
      </c>
      <c r="B887" s="491">
        <f>'Budget Detail'!G439</f>
        <v>0</v>
      </c>
      <c r="C887" s="491"/>
      <c r="D887" s="57"/>
      <c r="E887" s="57"/>
      <c r="F887" s="57"/>
      <c r="G887" s="57"/>
    </row>
    <row r="888" spans="1:7" s="47" customFormat="1" outlineLevel="1" x14ac:dyDescent="0.35">
      <c r="A888" s="486" t="s">
        <v>123</v>
      </c>
      <c r="B888" s="487"/>
      <c r="C888" s="487"/>
      <c r="D888" s="487"/>
      <c r="E888" s="487"/>
      <c r="F888" s="487"/>
      <c r="G888" s="488"/>
    </row>
    <row r="889" spans="1:7" s="63" customFormat="1" ht="14.5" customHeight="1" outlineLevel="1" x14ac:dyDescent="0.35">
      <c r="A889" s="84">
        <f>'Facility Attachment'!A27</f>
        <v>0</v>
      </c>
      <c r="B889" s="215">
        <f>'Facility Attachment'!G27</f>
        <v>0</v>
      </c>
    </row>
    <row r="890" spans="1:7" s="63" customFormat="1" outlineLevel="1" x14ac:dyDescent="0.35">
      <c r="A890" s="480" t="s">
        <v>145</v>
      </c>
      <c r="B890" s="480"/>
      <c r="C890" s="480"/>
      <c r="D890" s="480"/>
      <c r="E890" s="480"/>
      <c r="F890" s="480"/>
      <c r="G890" s="481"/>
    </row>
    <row r="891" spans="1:7" s="63" customFormat="1" outlineLevel="1" x14ac:dyDescent="0.35">
      <c r="A891" s="482"/>
      <c r="B891" s="482"/>
      <c r="C891" s="482"/>
      <c r="D891" s="482"/>
      <c r="E891" s="482"/>
      <c r="F891" s="482"/>
      <c r="G891" s="483"/>
    </row>
    <row r="892" spans="1:7" s="63" customFormat="1" outlineLevel="1" x14ac:dyDescent="0.35">
      <c r="A892" s="482"/>
      <c r="B892" s="482"/>
      <c r="C892" s="482"/>
      <c r="D892" s="482"/>
      <c r="E892" s="482"/>
      <c r="F892" s="482"/>
      <c r="G892" s="483"/>
    </row>
    <row r="893" spans="1:7" s="63" customFormat="1" outlineLevel="1" x14ac:dyDescent="0.35">
      <c r="A893" s="484"/>
      <c r="B893" s="484"/>
      <c r="C893" s="484"/>
      <c r="D893" s="484"/>
      <c r="E893" s="484"/>
      <c r="F893" s="484"/>
      <c r="G893" s="485"/>
    </row>
    <row r="894" spans="1:7" s="63" customFormat="1" ht="14.5" customHeight="1" outlineLevel="1" x14ac:dyDescent="0.35">
      <c r="A894" s="84">
        <f>'Facility Attachment'!A28</f>
        <v>0</v>
      </c>
      <c r="B894" s="215">
        <f>'Facility Attachment'!G28</f>
        <v>0</v>
      </c>
    </row>
    <row r="895" spans="1:7" s="63" customFormat="1" outlineLevel="1" x14ac:dyDescent="0.35">
      <c r="A895" s="480" t="s">
        <v>145</v>
      </c>
      <c r="B895" s="480"/>
      <c r="C895" s="480"/>
      <c r="D895" s="480"/>
      <c r="E895" s="480"/>
      <c r="F895" s="480"/>
      <c r="G895" s="481"/>
    </row>
    <row r="896" spans="1:7" s="63" customFormat="1" outlineLevel="1" x14ac:dyDescent="0.35">
      <c r="A896" s="482"/>
      <c r="B896" s="482"/>
      <c r="C896" s="482"/>
      <c r="D896" s="482"/>
      <c r="E896" s="482"/>
      <c r="F896" s="482"/>
      <c r="G896" s="483"/>
    </row>
    <row r="897" spans="1:7" s="63" customFormat="1" outlineLevel="1" x14ac:dyDescent="0.35">
      <c r="A897" s="482"/>
      <c r="B897" s="482"/>
      <c r="C897" s="482"/>
      <c r="D897" s="482"/>
      <c r="E897" s="482"/>
      <c r="F897" s="482"/>
      <c r="G897" s="483"/>
    </row>
    <row r="898" spans="1:7" s="63" customFormat="1" outlineLevel="1" x14ac:dyDescent="0.35">
      <c r="A898" s="484"/>
      <c r="B898" s="484"/>
      <c r="C898" s="484"/>
      <c r="D898" s="484"/>
      <c r="E898" s="484"/>
      <c r="F898" s="484"/>
      <c r="G898" s="485"/>
    </row>
    <row r="899" spans="1:7" s="63" customFormat="1" ht="14.5" customHeight="1" outlineLevel="1" x14ac:dyDescent="0.35">
      <c r="A899" s="84">
        <f>'Facility Attachment'!A29</f>
        <v>0</v>
      </c>
      <c r="B899" s="215">
        <f>'Facility Attachment'!G29</f>
        <v>0</v>
      </c>
    </row>
    <row r="900" spans="1:7" s="63" customFormat="1" outlineLevel="1" x14ac:dyDescent="0.35">
      <c r="A900" s="480" t="s">
        <v>145</v>
      </c>
      <c r="B900" s="480"/>
      <c r="C900" s="480"/>
      <c r="D900" s="480"/>
      <c r="E900" s="480"/>
      <c r="F900" s="480"/>
      <c r="G900" s="481"/>
    </row>
    <row r="901" spans="1:7" s="63" customFormat="1" outlineLevel="1" x14ac:dyDescent="0.35">
      <c r="A901" s="482"/>
      <c r="B901" s="482"/>
      <c r="C901" s="482"/>
      <c r="D901" s="482"/>
      <c r="E901" s="482"/>
      <c r="F901" s="482"/>
      <c r="G901" s="483"/>
    </row>
    <row r="902" spans="1:7" s="63" customFormat="1" outlineLevel="1" x14ac:dyDescent="0.35">
      <c r="A902" s="482"/>
      <c r="B902" s="482"/>
      <c r="C902" s="482"/>
      <c r="D902" s="482"/>
      <c r="E902" s="482"/>
      <c r="F902" s="482"/>
      <c r="G902" s="483"/>
    </row>
    <row r="903" spans="1:7" s="63" customFormat="1" outlineLevel="1" x14ac:dyDescent="0.35">
      <c r="A903" s="484"/>
      <c r="B903" s="484"/>
      <c r="C903" s="484"/>
      <c r="D903" s="484"/>
      <c r="E903" s="484"/>
      <c r="F903" s="484"/>
      <c r="G903" s="485"/>
    </row>
    <row r="904" spans="1:7" s="63" customFormat="1" ht="14.5" customHeight="1" outlineLevel="1" x14ac:dyDescent="0.35">
      <c r="A904" s="84">
        <f>'Facility Attachment'!A30</f>
        <v>0</v>
      </c>
      <c r="B904" s="215">
        <f>'Facility Attachment'!G30</f>
        <v>0</v>
      </c>
    </row>
    <row r="905" spans="1:7" s="63" customFormat="1" outlineLevel="1" x14ac:dyDescent="0.35">
      <c r="A905" s="480" t="s">
        <v>145</v>
      </c>
      <c r="B905" s="480"/>
      <c r="C905" s="480"/>
      <c r="D905" s="480"/>
      <c r="E905" s="480"/>
      <c r="F905" s="480"/>
      <c r="G905" s="481"/>
    </row>
    <row r="906" spans="1:7" s="63" customFormat="1" outlineLevel="1" x14ac:dyDescent="0.35">
      <c r="A906" s="482"/>
      <c r="B906" s="482"/>
      <c r="C906" s="482"/>
      <c r="D906" s="482"/>
      <c r="E906" s="482"/>
      <c r="F906" s="482"/>
      <c r="G906" s="483"/>
    </row>
    <row r="907" spans="1:7" s="63" customFormat="1" outlineLevel="1" x14ac:dyDescent="0.35">
      <c r="A907" s="482"/>
      <c r="B907" s="482"/>
      <c r="C907" s="482"/>
      <c r="D907" s="482"/>
      <c r="E907" s="482"/>
      <c r="F907" s="482"/>
      <c r="G907" s="483"/>
    </row>
    <row r="908" spans="1:7" s="63" customFormat="1" outlineLevel="1" x14ac:dyDescent="0.35">
      <c r="A908" s="484"/>
      <c r="B908" s="484"/>
      <c r="C908" s="484"/>
      <c r="D908" s="484"/>
      <c r="E908" s="484"/>
      <c r="F908" s="484"/>
      <c r="G908" s="485"/>
    </row>
    <row r="909" spans="1:7" s="63" customFormat="1" ht="14.5" customHeight="1" outlineLevel="1" x14ac:dyDescent="0.35">
      <c r="A909" s="84">
        <f>'Facility Attachment'!A31</f>
        <v>0</v>
      </c>
      <c r="B909" s="215">
        <f>'Facility Attachment'!G31</f>
        <v>0</v>
      </c>
    </row>
    <row r="910" spans="1:7" s="63" customFormat="1" outlineLevel="1" x14ac:dyDescent="0.35">
      <c r="A910" s="480" t="s">
        <v>145</v>
      </c>
      <c r="B910" s="480"/>
      <c r="C910" s="480"/>
      <c r="D910" s="480"/>
      <c r="E910" s="480"/>
      <c r="F910" s="480"/>
      <c r="G910" s="481"/>
    </row>
    <row r="911" spans="1:7" s="63" customFormat="1" outlineLevel="1" x14ac:dyDescent="0.35">
      <c r="A911" s="482"/>
      <c r="B911" s="482"/>
      <c r="C911" s="482"/>
      <c r="D911" s="482"/>
      <c r="E911" s="482"/>
      <c r="F911" s="482"/>
      <c r="G911" s="483"/>
    </row>
    <row r="912" spans="1:7" s="63" customFormat="1" outlineLevel="1" x14ac:dyDescent="0.35">
      <c r="A912" s="482"/>
      <c r="B912" s="482"/>
      <c r="C912" s="482"/>
      <c r="D912" s="482"/>
      <c r="E912" s="482"/>
      <c r="F912" s="482"/>
      <c r="G912" s="483"/>
    </row>
    <row r="913" spans="1:7" s="63" customFormat="1" outlineLevel="1" x14ac:dyDescent="0.35">
      <c r="A913" s="484"/>
      <c r="B913" s="484"/>
      <c r="C913" s="484"/>
      <c r="D913" s="484"/>
      <c r="E913" s="484"/>
      <c r="F913" s="484"/>
      <c r="G913" s="485"/>
    </row>
    <row r="914" spans="1:7" s="63" customFormat="1" ht="14.5" customHeight="1" outlineLevel="2" x14ac:dyDescent="0.35">
      <c r="A914" s="84">
        <f>'Facility Attachment'!A32</f>
        <v>0</v>
      </c>
      <c r="B914" s="215">
        <f>'Facility Attachment'!G32</f>
        <v>0</v>
      </c>
    </row>
    <row r="915" spans="1:7" s="63" customFormat="1" outlineLevel="2" x14ac:dyDescent="0.35">
      <c r="A915" s="480" t="s">
        <v>145</v>
      </c>
      <c r="B915" s="480"/>
      <c r="C915" s="480"/>
      <c r="D915" s="480"/>
      <c r="E915" s="480"/>
      <c r="F915" s="480"/>
      <c r="G915" s="481"/>
    </row>
    <row r="916" spans="1:7" s="63" customFormat="1" outlineLevel="2" x14ac:dyDescent="0.35">
      <c r="A916" s="482"/>
      <c r="B916" s="482"/>
      <c r="C916" s="482"/>
      <c r="D916" s="482"/>
      <c r="E916" s="482"/>
      <c r="F916" s="482"/>
      <c r="G916" s="483"/>
    </row>
    <row r="917" spans="1:7" s="63" customFormat="1" outlineLevel="2" x14ac:dyDescent="0.35">
      <c r="A917" s="482"/>
      <c r="B917" s="482"/>
      <c r="C917" s="482"/>
      <c r="D917" s="482"/>
      <c r="E917" s="482"/>
      <c r="F917" s="482"/>
      <c r="G917" s="483"/>
    </row>
    <row r="918" spans="1:7" s="63" customFormat="1" outlineLevel="2" x14ac:dyDescent="0.35">
      <c r="A918" s="484"/>
      <c r="B918" s="484"/>
      <c r="C918" s="484"/>
      <c r="D918" s="484"/>
      <c r="E918" s="484"/>
      <c r="F918" s="484"/>
      <c r="G918" s="485"/>
    </row>
    <row r="919" spans="1:7" s="63" customFormat="1" ht="14.5" customHeight="1" outlineLevel="2" x14ac:dyDescent="0.35">
      <c r="A919" s="84">
        <f>'Facility Attachment'!A33</f>
        <v>0</v>
      </c>
      <c r="B919" s="215">
        <f>'Facility Attachment'!G33</f>
        <v>0</v>
      </c>
    </row>
    <row r="920" spans="1:7" s="63" customFormat="1" outlineLevel="2" x14ac:dyDescent="0.35">
      <c r="A920" s="480" t="s">
        <v>145</v>
      </c>
      <c r="B920" s="480"/>
      <c r="C920" s="480"/>
      <c r="D920" s="480"/>
      <c r="E920" s="480"/>
      <c r="F920" s="480"/>
      <c r="G920" s="481"/>
    </row>
    <row r="921" spans="1:7" s="63" customFormat="1" outlineLevel="2" x14ac:dyDescent="0.35">
      <c r="A921" s="482"/>
      <c r="B921" s="482"/>
      <c r="C921" s="482"/>
      <c r="D921" s="482"/>
      <c r="E921" s="482"/>
      <c r="F921" s="482"/>
      <c r="G921" s="483"/>
    </row>
    <row r="922" spans="1:7" s="63" customFormat="1" outlineLevel="2" x14ac:dyDescent="0.35">
      <c r="A922" s="482"/>
      <c r="B922" s="482"/>
      <c r="C922" s="482"/>
      <c r="D922" s="482"/>
      <c r="E922" s="482"/>
      <c r="F922" s="482"/>
      <c r="G922" s="483"/>
    </row>
    <row r="923" spans="1:7" s="63" customFormat="1" outlineLevel="2" x14ac:dyDescent="0.35">
      <c r="A923" s="484"/>
      <c r="B923" s="484"/>
      <c r="C923" s="484"/>
      <c r="D923" s="484"/>
      <c r="E923" s="484"/>
      <c r="F923" s="484"/>
      <c r="G923" s="485"/>
    </row>
    <row r="924" spans="1:7" s="63" customFormat="1" ht="14.5" customHeight="1" outlineLevel="2" x14ac:dyDescent="0.35">
      <c r="A924" s="84">
        <f>'Facility Attachment'!A34</f>
        <v>0</v>
      </c>
      <c r="B924" s="215">
        <f>'Facility Attachment'!G34</f>
        <v>0</v>
      </c>
    </row>
    <row r="925" spans="1:7" s="63" customFormat="1" outlineLevel="2" x14ac:dyDescent="0.35">
      <c r="A925" s="480" t="s">
        <v>145</v>
      </c>
      <c r="B925" s="480"/>
      <c r="C925" s="480"/>
      <c r="D925" s="480"/>
      <c r="E925" s="480"/>
      <c r="F925" s="480"/>
      <c r="G925" s="481"/>
    </row>
    <row r="926" spans="1:7" s="63" customFormat="1" outlineLevel="2" x14ac:dyDescent="0.35">
      <c r="A926" s="482"/>
      <c r="B926" s="482"/>
      <c r="C926" s="482"/>
      <c r="D926" s="482"/>
      <c r="E926" s="482"/>
      <c r="F926" s="482"/>
      <c r="G926" s="483"/>
    </row>
    <row r="927" spans="1:7" s="63" customFormat="1" outlineLevel="2" x14ac:dyDescent="0.35">
      <c r="A927" s="482"/>
      <c r="B927" s="482"/>
      <c r="C927" s="482"/>
      <c r="D927" s="482"/>
      <c r="E927" s="482"/>
      <c r="F927" s="482"/>
      <c r="G927" s="483"/>
    </row>
    <row r="928" spans="1:7" s="63" customFormat="1" outlineLevel="2" x14ac:dyDescent="0.35">
      <c r="A928" s="484"/>
      <c r="B928" s="484"/>
      <c r="C928" s="484"/>
      <c r="D928" s="484"/>
      <c r="E928" s="484"/>
      <c r="F928" s="484"/>
      <c r="G928" s="485"/>
    </row>
    <row r="929" spans="1:7" s="63" customFormat="1" ht="14.5" customHeight="1" outlineLevel="2" x14ac:dyDescent="0.35">
      <c r="A929" s="84">
        <f>'Facility Attachment'!A35</f>
        <v>0</v>
      </c>
      <c r="B929" s="215">
        <f>'Facility Attachment'!G35</f>
        <v>0</v>
      </c>
    </row>
    <row r="930" spans="1:7" s="63" customFormat="1" outlineLevel="2" x14ac:dyDescent="0.35">
      <c r="A930" s="480" t="s">
        <v>145</v>
      </c>
      <c r="B930" s="480"/>
      <c r="C930" s="480"/>
      <c r="D930" s="480"/>
      <c r="E930" s="480"/>
      <c r="F930" s="480"/>
      <c r="G930" s="481"/>
    </row>
    <row r="931" spans="1:7" s="63" customFormat="1" outlineLevel="2" x14ac:dyDescent="0.35">
      <c r="A931" s="482"/>
      <c r="B931" s="482"/>
      <c r="C931" s="482"/>
      <c r="D931" s="482"/>
      <c r="E931" s="482"/>
      <c r="F931" s="482"/>
      <c r="G931" s="483"/>
    </row>
    <row r="932" spans="1:7" s="63" customFormat="1" outlineLevel="2" x14ac:dyDescent="0.35">
      <c r="A932" s="482"/>
      <c r="B932" s="482"/>
      <c r="C932" s="482"/>
      <c r="D932" s="482"/>
      <c r="E932" s="482"/>
      <c r="F932" s="482"/>
      <c r="G932" s="483"/>
    </row>
    <row r="933" spans="1:7" s="63" customFormat="1" outlineLevel="2" x14ac:dyDescent="0.35">
      <c r="A933" s="484"/>
      <c r="B933" s="484"/>
      <c r="C933" s="484"/>
      <c r="D933" s="484"/>
      <c r="E933" s="484"/>
      <c r="F933" s="484"/>
      <c r="G933" s="485"/>
    </row>
    <row r="934" spans="1:7" s="63" customFormat="1" ht="14.5" customHeight="1" outlineLevel="2" x14ac:dyDescent="0.35">
      <c r="A934" s="84">
        <f>'Facility Attachment'!A36</f>
        <v>0</v>
      </c>
      <c r="B934" s="215">
        <f>'Facility Attachment'!G36</f>
        <v>0</v>
      </c>
    </row>
    <row r="935" spans="1:7" s="47" customFormat="1" outlineLevel="2" x14ac:dyDescent="0.35">
      <c r="A935" s="480" t="s">
        <v>145</v>
      </c>
      <c r="B935" s="480"/>
      <c r="C935" s="480"/>
      <c r="D935" s="480"/>
      <c r="E935" s="480"/>
      <c r="F935" s="480"/>
      <c r="G935" s="481"/>
    </row>
    <row r="936" spans="1:7" s="47" customFormat="1" outlineLevel="2" x14ac:dyDescent="0.35">
      <c r="A936" s="482"/>
      <c r="B936" s="482"/>
      <c r="C936" s="482"/>
      <c r="D936" s="482"/>
      <c r="E936" s="482"/>
      <c r="F936" s="482"/>
      <c r="G936" s="483"/>
    </row>
    <row r="937" spans="1:7" s="47" customFormat="1" outlineLevel="2" x14ac:dyDescent="0.35">
      <c r="A937" s="482"/>
      <c r="B937" s="482"/>
      <c r="C937" s="482"/>
      <c r="D937" s="482"/>
      <c r="E937" s="482"/>
      <c r="F937" s="482"/>
      <c r="G937" s="483"/>
    </row>
    <row r="938" spans="1:7" s="47" customFormat="1" outlineLevel="2" x14ac:dyDescent="0.35">
      <c r="A938" s="484"/>
      <c r="B938" s="484"/>
      <c r="C938" s="484"/>
      <c r="D938" s="484"/>
      <c r="E938" s="484"/>
      <c r="F938" s="484"/>
      <c r="G938" s="485"/>
    </row>
    <row r="939" spans="1:7" s="47" customFormat="1" outlineLevel="1" x14ac:dyDescent="0.35"/>
    <row r="940" spans="1:7" s="47" customFormat="1" ht="18.5" outlineLevel="1" x14ac:dyDescent="0.35">
      <c r="A940" s="62" t="s">
        <v>159</v>
      </c>
      <c r="B940" s="57"/>
      <c r="C940" s="57"/>
      <c r="D940" s="491">
        <f>'Budget Detail'!G465</f>
        <v>0</v>
      </c>
      <c r="E940" s="491"/>
      <c r="F940" s="57"/>
      <c r="G940" s="57"/>
    </row>
    <row r="941" spans="1:7" s="47" customFormat="1" outlineLevel="1" x14ac:dyDescent="0.35">
      <c r="A941" s="486" t="s">
        <v>123</v>
      </c>
      <c r="B941" s="487"/>
      <c r="C941" s="487"/>
      <c r="D941" s="487"/>
      <c r="E941" s="487"/>
      <c r="F941" s="487"/>
      <c r="G941" s="488"/>
    </row>
    <row r="942" spans="1:7" s="63" customFormat="1" ht="14.5" customHeight="1" outlineLevel="1" x14ac:dyDescent="0.35">
      <c r="A942" s="468">
        <f>'Budget Detail'!A454</f>
        <v>0</v>
      </c>
      <c r="B942" s="468"/>
      <c r="C942" s="215">
        <f>'Budget Detail'!G454</f>
        <v>0</v>
      </c>
    </row>
    <row r="943" spans="1:7" s="63" customFormat="1" outlineLevel="1" x14ac:dyDescent="0.35">
      <c r="A943" s="480" t="s">
        <v>145</v>
      </c>
      <c r="B943" s="480"/>
      <c r="C943" s="480"/>
      <c r="D943" s="480"/>
      <c r="E943" s="480"/>
      <c r="F943" s="480"/>
      <c r="G943" s="481"/>
    </row>
    <row r="944" spans="1:7" s="63" customFormat="1" outlineLevel="1" x14ac:dyDescent="0.35">
      <c r="A944" s="482"/>
      <c r="B944" s="482"/>
      <c r="C944" s="482"/>
      <c r="D944" s="482"/>
      <c r="E944" s="482"/>
      <c r="F944" s="482"/>
      <c r="G944" s="483"/>
    </row>
    <row r="945" spans="1:7" s="63" customFormat="1" outlineLevel="1" x14ac:dyDescent="0.35">
      <c r="A945" s="482"/>
      <c r="B945" s="482"/>
      <c r="C945" s="482"/>
      <c r="D945" s="482"/>
      <c r="E945" s="482"/>
      <c r="F945" s="482"/>
      <c r="G945" s="483"/>
    </row>
    <row r="946" spans="1:7" s="63" customFormat="1" outlineLevel="1" x14ac:dyDescent="0.35">
      <c r="A946" s="484"/>
      <c r="B946" s="484"/>
      <c r="C946" s="484"/>
      <c r="D946" s="484"/>
      <c r="E946" s="484"/>
      <c r="F946" s="484"/>
      <c r="G946" s="485"/>
    </row>
    <row r="947" spans="1:7" s="63" customFormat="1" ht="14.5" customHeight="1" outlineLevel="1" x14ac:dyDescent="0.35">
      <c r="A947" s="468">
        <f>'Budget Detail'!A455</f>
        <v>0</v>
      </c>
      <c r="B947" s="468"/>
      <c r="C947" s="215">
        <f>'Budget Detail'!G455</f>
        <v>0</v>
      </c>
    </row>
    <row r="948" spans="1:7" s="63" customFormat="1" outlineLevel="1" x14ac:dyDescent="0.35">
      <c r="A948" s="480" t="s">
        <v>145</v>
      </c>
      <c r="B948" s="480"/>
      <c r="C948" s="480"/>
      <c r="D948" s="480"/>
      <c r="E948" s="480"/>
      <c r="F948" s="480"/>
      <c r="G948" s="481"/>
    </row>
    <row r="949" spans="1:7" s="63" customFormat="1" outlineLevel="1" x14ac:dyDescent="0.35">
      <c r="A949" s="482"/>
      <c r="B949" s="482"/>
      <c r="C949" s="482"/>
      <c r="D949" s="482"/>
      <c r="E949" s="482"/>
      <c r="F949" s="482"/>
      <c r="G949" s="483"/>
    </row>
    <row r="950" spans="1:7" s="63" customFormat="1" outlineLevel="1" x14ac:dyDescent="0.35">
      <c r="A950" s="482"/>
      <c r="B950" s="482"/>
      <c r="C950" s="482"/>
      <c r="D950" s="482"/>
      <c r="E950" s="482"/>
      <c r="F950" s="482"/>
      <c r="G950" s="483"/>
    </row>
    <row r="951" spans="1:7" s="63" customFormat="1" outlineLevel="1" x14ac:dyDescent="0.35">
      <c r="A951" s="484"/>
      <c r="B951" s="484"/>
      <c r="C951" s="484"/>
      <c r="D951" s="484"/>
      <c r="E951" s="484"/>
      <c r="F951" s="484"/>
      <c r="G951" s="485"/>
    </row>
    <row r="952" spans="1:7" s="63" customFormat="1" ht="14.5" customHeight="1" outlineLevel="1" x14ac:dyDescent="0.35">
      <c r="A952" s="468">
        <f>'Budget Detail'!A456</f>
        <v>0</v>
      </c>
      <c r="B952" s="468"/>
      <c r="C952" s="215">
        <f>'Budget Detail'!G456</f>
        <v>0</v>
      </c>
    </row>
    <row r="953" spans="1:7" s="63" customFormat="1" outlineLevel="1" x14ac:dyDescent="0.35">
      <c r="A953" s="480" t="s">
        <v>145</v>
      </c>
      <c r="B953" s="480"/>
      <c r="C953" s="480"/>
      <c r="D953" s="480"/>
      <c r="E953" s="480"/>
      <c r="F953" s="480"/>
      <c r="G953" s="481"/>
    </row>
    <row r="954" spans="1:7" s="63" customFormat="1" outlineLevel="1" x14ac:dyDescent="0.35">
      <c r="A954" s="482"/>
      <c r="B954" s="482"/>
      <c r="C954" s="482"/>
      <c r="D954" s="482"/>
      <c r="E954" s="482"/>
      <c r="F954" s="482"/>
      <c r="G954" s="483"/>
    </row>
    <row r="955" spans="1:7" s="63" customFormat="1" outlineLevel="1" x14ac:dyDescent="0.35">
      <c r="A955" s="482"/>
      <c r="B955" s="482"/>
      <c r="C955" s="482"/>
      <c r="D955" s="482"/>
      <c r="E955" s="482"/>
      <c r="F955" s="482"/>
      <c r="G955" s="483"/>
    </row>
    <row r="956" spans="1:7" s="63" customFormat="1" outlineLevel="1" x14ac:dyDescent="0.35">
      <c r="A956" s="484"/>
      <c r="B956" s="484"/>
      <c r="C956" s="484"/>
      <c r="D956" s="484"/>
      <c r="E956" s="484"/>
      <c r="F956" s="484"/>
      <c r="G956" s="485"/>
    </row>
    <row r="957" spans="1:7" s="63" customFormat="1" ht="14.5" customHeight="1" outlineLevel="1" x14ac:dyDescent="0.35">
      <c r="A957" s="468">
        <f>'Budget Detail'!A457</f>
        <v>0</v>
      </c>
      <c r="B957" s="468"/>
      <c r="C957" s="215">
        <f>'Budget Detail'!G457</f>
        <v>0</v>
      </c>
    </row>
    <row r="958" spans="1:7" s="63" customFormat="1" outlineLevel="1" x14ac:dyDescent="0.35">
      <c r="A958" s="480" t="s">
        <v>145</v>
      </c>
      <c r="B958" s="480"/>
      <c r="C958" s="480"/>
      <c r="D958" s="480"/>
      <c r="E958" s="480"/>
      <c r="F958" s="480"/>
      <c r="G958" s="481"/>
    </row>
    <row r="959" spans="1:7" s="63" customFormat="1" outlineLevel="1" x14ac:dyDescent="0.35">
      <c r="A959" s="482"/>
      <c r="B959" s="482"/>
      <c r="C959" s="482"/>
      <c r="D959" s="482"/>
      <c r="E959" s="482"/>
      <c r="F959" s="482"/>
      <c r="G959" s="483"/>
    </row>
    <row r="960" spans="1:7" s="63" customFormat="1" outlineLevel="1" x14ac:dyDescent="0.35">
      <c r="A960" s="482"/>
      <c r="B960" s="482"/>
      <c r="C960" s="482"/>
      <c r="D960" s="482"/>
      <c r="E960" s="482"/>
      <c r="F960" s="482"/>
      <c r="G960" s="483"/>
    </row>
    <row r="961" spans="1:7" s="63" customFormat="1" outlineLevel="1" x14ac:dyDescent="0.35">
      <c r="A961" s="484"/>
      <c r="B961" s="484"/>
      <c r="C961" s="484"/>
      <c r="D961" s="484"/>
      <c r="E961" s="484"/>
      <c r="F961" s="484"/>
      <c r="G961" s="485"/>
    </row>
    <row r="962" spans="1:7" s="63" customFormat="1" ht="14.5" customHeight="1" outlineLevel="1" x14ac:dyDescent="0.35">
      <c r="A962" s="468">
        <f>'Budget Detail'!A458</f>
        <v>0</v>
      </c>
      <c r="B962" s="468"/>
      <c r="C962" s="215">
        <f>'Budget Detail'!G458</f>
        <v>0</v>
      </c>
    </row>
    <row r="963" spans="1:7" s="63" customFormat="1" outlineLevel="1" x14ac:dyDescent="0.35">
      <c r="A963" s="480" t="s">
        <v>145</v>
      </c>
      <c r="B963" s="480"/>
      <c r="C963" s="480"/>
      <c r="D963" s="480"/>
      <c r="E963" s="480"/>
      <c r="F963" s="480"/>
      <c r="G963" s="481"/>
    </row>
    <row r="964" spans="1:7" s="63" customFormat="1" outlineLevel="1" x14ac:dyDescent="0.35">
      <c r="A964" s="482"/>
      <c r="B964" s="482"/>
      <c r="C964" s="482"/>
      <c r="D964" s="482"/>
      <c r="E964" s="482"/>
      <c r="F964" s="482"/>
      <c r="G964" s="483"/>
    </row>
    <row r="965" spans="1:7" s="63" customFormat="1" outlineLevel="1" x14ac:dyDescent="0.35">
      <c r="A965" s="482"/>
      <c r="B965" s="482"/>
      <c r="C965" s="482"/>
      <c r="D965" s="482"/>
      <c r="E965" s="482"/>
      <c r="F965" s="482"/>
      <c r="G965" s="483"/>
    </row>
    <row r="966" spans="1:7" s="63" customFormat="1" outlineLevel="1" x14ac:dyDescent="0.35">
      <c r="A966" s="484"/>
      <c r="B966" s="484"/>
      <c r="C966" s="484"/>
      <c r="D966" s="484"/>
      <c r="E966" s="484"/>
      <c r="F966" s="484"/>
      <c r="G966" s="485"/>
    </row>
    <row r="967" spans="1:7" s="63" customFormat="1" ht="14.5" customHeight="1" outlineLevel="2" x14ac:dyDescent="0.35">
      <c r="A967" s="468">
        <f>'Budget Detail'!A459</f>
        <v>0</v>
      </c>
      <c r="B967" s="468"/>
      <c r="C967" s="215">
        <f>'Budget Detail'!G459</f>
        <v>0</v>
      </c>
    </row>
    <row r="968" spans="1:7" s="63" customFormat="1" outlineLevel="2" x14ac:dyDescent="0.35">
      <c r="A968" s="480" t="s">
        <v>145</v>
      </c>
      <c r="B968" s="480"/>
      <c r="C968" s="480"/>
      <c r="D968" s="480"/>
      <c r="E968" s="480"/>
      <c r="F968" s="480"/>
      <c r="G968" s="481"/>
    </row>
    <row r="969" spans="1:7" s="63" customFormat="1" outlineLevel="2" x14ac:dyDescent="0.35">
      <c r="A969" s="482"/>
      <c r="B969" s="482"/>
      <c r="C969" s="482"/>
      <c r="D969" s="482"/>
      <c r="E969" s="482"/>
      <c r="F969" s="482"/>
      <c r="G969" s="483"/>
    </row>
    <row r="970" spans="1:7" s="63" customFormat="1" outlineLevel="2" x14ac:dyDescent="0.35">
      <c r="A970" s="482"/>
      <c r="B970" s="482"/>
      <c r="C970" s="482"/>
      <c r="D970" s="482"/>
      <c r="E970" s="482"/>
      <c r="F970" s="482"/>
      <c r="G970" s="483"/>
    </row>
    <row r="971" spans="1:7" s="63" customFormat="1" outlineLevel="2" x14ac:dyDescent="0.35">
      <c r="A971" s="484"/>
      <c r="B971" s="484"/>
      <c r="C971" s="484"/>
      <c r="D971" s="484"/>
      <c r="E971" s="484"/>
      <c r="F971" s="484"/>
      <c r="G971" s="485"/>
    </row>
    <row r="972" spans="1:7" s="63" customFormat="1" ht="14.5" customHeight="1" outlineLevel="2" x14ac:dyDescent="0.35">
      <c r="A972" s="468">
        <f>'Budget Detail'!A460</f>
        <v>0</v>
      </c>
      <c r="B972" s="468"/>
      <c r="C972" s="215">
        <f>'Budget Detail'!G460</f>
        <v>0</v>
      </c>
    </row>
    <row r="973" spans="1:7" s="63" customFormat="1" outlineLevel="2" x14ac:dyDescent="0.35">
      <c r="A973" s="480" t="s">
        <v>145</v>
      </c>
      <c r="B973" s="480"/>
      <c r="C973" s="480"/>
      <c r="D973" s="480"/>
      <c r="E973" s="480"/>
      <c r="F973" s="480"/>
      <c r="G973" s="481"/>
    </row>
    <row r="974" spans="1:7" s="63" customFormat="1" outlineLevel="2" x14ac:dyDescent="0.35">
      <c r="A974" s="482"/>
      <c r="B974" s="482"/>
      <c r="C974" s="482"/>
      <c r="D974" s="482"/>
      <c r="E974" s="482"/>
      <c r="F974" s="482"/>
      <c r="G974" s="483"/>
    </row>
    <row r="975" spans="1:7" s="63" customFormat="1" outlineLevel="2" x14ac:dyDescent="0.35">
      <c r="A975" s="482"/>
      <c r="B975" s="482"/>
      <c r="C975" s="482"/>
      <c r="D975" s="482"/>
      <c r="E975" s="482"/>
      <c r="F975" s="482"/>
      <c r="G975" s="483"/>
    </row>
    <row r="976" spans="1:7" s="63" customFormat="1" outlineLevel="2" x14ac:dyDescent="0.35">
      <c r="A976" s="484"/>
      <c r="B976" s="484"/>
      <c r="C976" s="484"/>
      <c r="D976" s="484"/>
      <c r="E976" s="484"/>
      <c r="F976" s="484"/>
      <c r="G976" s="485"/>
    </row>
    <row r="977" spans="1:7" s="63" customFormat="1" ht="14.5" customHeight="1" outlineLevel="2" x14ac:dyDescent="0.35">
      <c r="A977" s="468">
        <f>'Budget Detail'!A461</f>
        <v>0</v>
      </c>
      <c r="B977" s="468"/>
      <c r="C977" s="215">
        <f>'Budget Detail'!G461</f>
        <v>0</v>
      </c>
    </row>
    <row r="978" spans="1:7" s="63" customFormat="1" outlineLevel="2" x14ac:dyDescent="0.35">
      <c r="A978" s="480" t="s">
        <v>145</v>
      </c>
      <c r="B978" s="480"/>
      <c r="C978" s="480"/>
      <c r="D978" s="480"/>
      <c r="E978" s="480"/>
      <c r="F978" s="480"/>
      <c r="G978" s="481"/>
    </row>
    <row r="979" spans="1:7" s="63" customFormat="1" outlineLevel="2" x14ac:dyDescent="0.35">
      <c r="A979" s="482"/>
      <c r="B979" s="482"/>
      <c r="C979" s="482"/>
      <c r="D979" s="482"/>
      <c r="E979" s="482"/>
      <c r="F979" s="482"/>
      <c r="G979" s="483"/>
    </row>
    <row r="980" spans="1:7" s="63" customFormat="1" outlineLevel="2" x14ac:dyDescent="0.35">
      <c r="A980" s="482"/>
      <c r="B980" s="482"/>
      <c r="C980" s="482"/>
      <c r="D980" s="482"/>
      <c r="E980" s="482"/>
      <c r="F980" s="482"/>
      <c r="G980" s="483"/>
    </row>
    <row r="981" spans="1:7" s="63" customFormat="1" outlineLevel="2" x14ac:dyDescent="0.35">
      <c r="A981" s="484"/>
      <c r="B981" s="484"/>
      <c r="C981" s="484"/>
      <c r="D981" s="484"/>
      <c r="E981" s="484"/>
      <c r="F981" s="484"/>
      <c r="G981" s="485"/>
    </row>
    <row r="982" spans="1:7" s="63" customFormat="1" ht="14.5" customHeight="1" outlineLevel="2" x14ac:dyDescent="0.35">
      <c r="A982" s="468">
        <f>'Budget Detail'!A462</f>
        <v>0</v>
      </c>
      <c r="B982" s="468"/>
      <c r="C982" s="215">
        <f>'Budget Detail'!G462</f>
        <v>0</v>
      </c>
    </row>
    <row r="983" spans="1:7" s="63" customFormat="1" outlineLevel="2" x14ac:dyDescent="0.35">
      <c r="A983" s="480" t="s">
        <v>145</v>
      </c>
      <c r="B983" s="480"/>
      <c r="C983" s="480"/>
      <c r="D983" s="480"/>
      <c r="E983" s="480"/>
      <c r="F983" s="480"/>
      <c r="G983" s="481"/>
    </row>
    <row r="984" spans="1:7" s="63" customFormat="1" outlineLevel="2" x14ac:dyDescent="0.35">
      <c r="A984" s="482"/>
      <c r="B984" s="482"/>
      <c r="C984" s="482"/>
      <c r="D984" s="482"/>
      <c r="E984" s="482"/>
      <c r="F984" s="482"/>
      <c r="G984" s="483"/>
    </row>
    <row r="985" spans="1:7" s="63" customFormat="1" outlineLevel="2" x14ac:dyDescent="0.35">
      <c r="A985" s="482"/>
      <c r="B985" s="482"/>
      <c r="C985" s="482"/>
      <c r="D985" s="482"/>
      <c r="E985" s="482"/>
      <c r="F985" s="482"/>
      <c r="G985" s="483"/>
    </row>
    <row r="986" spans="1:7" s="63" customFormat="1" outlineLevel="2" x14ac:dyDescent="0.35">
      <c r="A986" s="484"/>
      <c r="B986" s="484"/>
      <c r="C986" s="484"/>
      <c r="D986" s="484"/>
      <c r="E986" s="484"/>
      <c r="F986" s="484"/>
      <c r="G986" s="485"/>
    </row>
    <row r="987" spans="1:7" s="63" customFormat="1" ht="14.5" customHeight="1" outlineLevel="2" x14ac:dyDescent="0.35">
      <c r="A987" s="468">
        <f>'Budget Detail'!A463</f>
        <v>0</v>
      </c>
      <c r="B987" s="468"/>
      <c r="C987" s="215">
        <f>'Budget Detail'!G463</f>
        <v>0</v>
      </c>
    </row>
    <row r="988" spans="1:7" s="63" customFormat="1" outlineLevel="2" x14ac:dyDescent="0.35">
      <c r="A988" s="480" t="s">
        <v>145</v>
      </c>
      <c r="B988" s="480"/>
      <c r="C988" s="480"/>
      <c r="D988" s="480"/>
      <c r="E988" s="480"/>
      <c r="F988" s="480"/>
      <c r="G988" s="481"/>
    </row>
    <row r="989" spans="1:7" s="63" customFormat="1" outlineLevel="2" x14ac:dyDescent="0.35">
      <c r="A989" s="482"/>
      <c r="B989" s="482"/>
      <c r="C989" s="482"/>
      <c r="D989" s="482"/>
      <c r="E989" s="482"/>
      <c r="F989" s="482"/>
      <c r="G989" s="483"/>
    </row>
    <row r="990" spans="1:7" s="63" customFormat="1" outlineLevel="2" x14ac:dyDescent="0.35">
      <c r="A990" s="482"/>
      <c r="B990" s="482"/>
      <c r="C990" s="482"/>
      <c r="D990" s="482"/>
      <c r="E990" s="482"/>
      <c r="F990" s="482"/>
      <c r="G990" s="483"/>
    </row>
    <row r="991" spans="1:7" s="63" customFormat="1" outlineLevel="2" x14ac:dyDescent="0.35">
      <c r="A991" s="484"/>
      <c r="B991" s="484"/>
      <c r="C991" s="484"/>
      <c r="D991" s="484"/>
      <c r="E991" s="484"/>
      <c r="F991" s="484"/>
      <c r="G991" s="485"/>
    </row>
    <row r="992" spans="1:7" s="47" customFormat="1" outlineLevel="1" x14ac:dyDescent="0.35">
      <c r="A992" s="48"/>
      <c r="B992" s="49"/>
      <c r="C992" s="49"/>
      <c r="D992" s="49"/>
      <c r="E992" s="49"/>
      <c r="F992" s="49"/>
      <c r="G992" s="49"/>
    </row>
    <row r="993" spans="1:7" s="47" customFormat="1" ht="18.5" outlineLevel="1" x14ac:dyDescent="0.35">
      <c r="A993" s="62" t="s">
        <v>113</v>
      </c>
      <c r="B993" s="57"/>
      <c r="C993" s="491">
        <f>'Budget Detail'!G481</f>
        <v>0</v>
      </c>
      <c r="D993" s="491"/>
      <c r="E993" s="57"/>
      <c r="F993" s="57"/>
      <c r="G993" s="57"/>
    </row>
    <row r="994" spans="1:7" s="47" customFormat="1" outlineLevel="1" x14ac:dyDescent="0.35">
      <c r="A994" s="486" t="s">
        <v>123</v>
      </c>
      <c r="B994" s="487"/>
      <c r="C994" s="487"/>
      <c r="D994" s="487"/>
      <c r="E994" s="487"/>
      <c r="F994" s="487"/>
      <c r="G994" s="488"/>
    </row>
    <row r="995" spans="1:7" s="63" customFormat="1" ht="14.5" customHeight="1" outlineLevel="1" x14ac:dyDescent="0.35">
      <c r="A995" s="468">
        <f>'Budget Detail'!A470</f>
        <v>0</v>
      </c>
      <c r="B995" s="468"/>
      <c r="C995" s="215">
        <f>'Budget Detail'!G470</f>
        <v>0</v>
      </c>
    </row>
    <row r="996" spans="1:7" s="63" customFormat="1" outlineLevel="1" x14ac:dyDescent="0.35">
      <c r="A996" s="480" t="s">
        <v>145</v>
      </c>
      <c r="B996" s="480"/>
      <c r="C996" s="480"/>
      <c r="D996" s="480"/>
      <c r="E996" s="480"/>
      <c r="F996" s="480"/>
      <c r="G996" s="481"/>
    </row>
    <row r="997" spans="1:7" s="63" customFormat="1" outlineLevel="1" x14ac:dyDescent="0.35">
      <c r="A997" s="482"/>
      <c r="B997" s="482"/>
      <c r="C997" s="482"/>
      <c r="D997" s="482"/>
      <c r="E997" s="482"/>
      <c r="F997" s="482"/>
      <c r="G997" s="483"/>
    </row>
    <row r="998" spans="1:7" s="63" customFormat="1" outlineLevel="1" x14ac:dyDescent="0.35">
      <c r="A998" s="482"/>
      <c r="B998" s="482"/>
      <c r="C998" s="482"/>
      <c r="D998" s="482"/>
      <c r="E998" s="482"/>
      <c r="F998" s="482"/>
      <c r="G998" s="483"/>
    </row>
    <row r="999" spans="1:7" s="63" customFormat="1" outlineLevel="1" x14ac:dyDescent="0.35">
      <c r="A999" s="484"/>
      <c r="B999" s="484"/>
      <c r="C999" s="484"/>
      <c r="D999" s="484"/>
      <c r="E999" s="484"/>
      <c r="F999" s="484"/>
      <c r="G999" s="485"/>
    </row>
    <row r="1000" spans="1:7" s="63" customFormat="1" ht="14.5" customHeight="1" outlineLevel="1" x14ac:dyDescent="0.35">
      <c r="A1000" s="468">
        <f>'Budget Detail'!A471</f>
        <v>0</v>
      </c>
      <c r="B1000" s="468"/>
      <c r="C1000" s="215">
        <f>'Budget Detail'!G471</f>
        <v>0</v>
      </c>
    </row>
    <row r="1001" spans="1:7" s="63" customFormat="1" outlineLevel="1" x14ac:dyDescent="0.35">
      <c r="A1001" s="480" t="s">
        <v>145</v>
      </c>
      <c r="B1001" s="480"/>
      <c r="C1001" s="480"/>
      <c r="D1001" s="480"/>
      <c r="E1001" s="480"/>
      <c r="F1001" s="480"/>
      <c r="G1001" s="481"/>
    </row>
    <row r="1002" spans="1:7" s="63" customFormat="1" outlineLevel="1" x14ac:dyDescent="0.35">
      <c r="A1002" s="482"/>
      <c r="B1002" s="482"/>
      <c r="C1002" s="482"/>
      <c r="D1002" s="482"/>
      <c r="E1002" s="482"/>
      <c r="F1002" s="482"/>
      <c r="G1002" s="483"/>
    </row>
    <row r="1003" spans="1:7" s="63" customFormat="1" outlineLevel="1" x14ac:dyDescent="0.35">
      <c r="A1003" s="482"/>
      <c r="B1003" s="482"/>
      <c r="C1003" s="482"/>
      <c r="D1003" s="482"/>
      <c r="E1003" s="482"/>
      <c r="F1003" s="482"/>
      <c r="G1003" s="483"/>
    </row>
    <row r="1004" spans="1:7" s="63" customFormat="1" outlineLevel="1" x14ac:dyDescent="0.35">
      <c r="A1004" s="484"/>
      <c r="B1004" s="484"/>
      <c r="C1004" s="484"/>
      <c r="D1004" s="484"/>
      <c r="E1004" s="484"/>
      <c r="F1004" s="484"/>
      <c r="G1004" s="485"/>
    </row>
    <row r="1005" spans="1:7" s="63" customFormat="1" ht="14.5" customHeight="1" outlineLevel="1" x14ac:dyDescent="0.35">
      <c r="A1005" s="468">
        <f>'Budget Detail'!A472</f>
        <v>0</v>
      </c>
      <c r="B1005" s="468"/>
      <c r="C1005" s="215">
        <f>'Budget Detail'!G472</f>
        <v>0</v>
      </c>
    </row>
    <row r="1006" spans="1:7" s="63" customFormat="1" outlineLevel="1" x14ac:dyDescent="0.35">
      <c r="A1006" s="480" t="s">
        <v>145</v>
      </c>
      <c r="B1006" s="480"/>
      <c r="C1006" s="480"/>
      <c r="D1006" s="480"/>
      <c r="E1006" s="480"/>
      <c r="F1006" s="480"/>
      <c r="G1006" s="481"/>
    </row>
    <row r="1007" spans="1:7" s="63" customFormat="1" outlineLevel="1" x14ac:dyDescent="0.35">
      <c r="A1007" s="482"/>
      <c r="B1007" s="482"/>
      <c r="C1007" s="482"/>
      <c r="D1007" s="482"/>
      <c r="E1007" s="482"/>
      <c r="F1007" s="482"/>
      <c r="G1007" s="483"/>
    </row>
    <row r="1008" spans="1:7" s="63" customFormat="1" outlineLevel="1" x14ac:dyDescent="0.35">
      <c r="A1008" s="482"/>
      <c r="B1008" s="482"/>
      <c r="C1008" s="482"/>
      <c r="D1008" s="482"/>
      <c r="E1008" s="482"/>
      <c r="F1008" s="482"/>
      <c r="G1008" s="483"/>
    </row>
    <row r="1009" spans="1:7" s="63" customFormat="1" outlineLevel="1" x14ac:dyDescent="0.35">
      <c r="A1009" s="484"/>
      <c r="B1009" s="484"/>
      <c r="C1009" s="484"/>
      <c r="D1009" s="484"/>
      <c r="E1009" s="484"/>
      <c r="F1009" s="484"/>
      <c r="G1009" s="485"/>
    </row>
    <row r="1010" spans="1:7" s="63" customFormat="1" ht="14.5" customHeight="1" outlineLevel="1" x14ac:dyDescent="0.35">
      <c r="A1010" s="468">
        <f>'Budget Detail'!A473</f>
        <v>0</v>
      </c>
      <c r="B1010" s="468"/>
      <c r="C1010" s="215">
        <f>'Budget Detail'!G473</f>
        <v>0</v>
      </c>
    </row>
    <row r="1011" spans="1:7" s="63" customFormat="1" outlineLevel="1" x14ac:dyDescent="0.35">
      <c r="A1011" s="480" t="s">
        <v>145</v>
      </c>
      <c r="B1011" s="480"/>
      <c r="C1011" s="480"/>
      <c r="D1011" s="480"/>
      <c r="E1011" s="480"/>
      <c r="F1011" s="480"/>
      <c r="G1011" s="481"/>
    </row>
    <row r="1012" spans="1:7" s="63" customFormat="1" outlineLevel="1" x14ac:dyDescent="0.35">
      <c r="A1012" s="482"/>
      <c r="B1012" s="482"/>
      <c r="C1012" s="482"/>
      <c r="D1012" s="482"/>
      <c r="E1012" s="482"/>
      <c r="F1012" s="482"/>
      <c r="G1012" s="483"/>
    </row>
    <row r="1013" spans="1:7" s="63" customFormat="1" outlineLevel="1" x14ac:dyDescent="0.35">
      <c r="A1013" s="482"/>
      <c r="B1013" s="482"/>
      <c r="C1013" s="482"/>
      <c r="D1013" s="482"/>
      <c r="E1013" s="482"/>
      <c r="F1013" s="482"/>
      <c r="G1013" s="483"/>
    </row>
    <row r="1014" spans="1:7" s="63" customFormat="1" outlineLevel="1" x14ac:dyDescent="0.35">
      <c r="A1014" s="484"/>
      <c r="B1014" s="484"/>
      <c r="C1014" s="484"/>
      <c r="D1014" s="484"/>
      <c r="E1014" s="484"/>
      <c r="F1014" s="484"/>
      <c r="G1014" s="485"/>
    </row>
    <row r="1015" spans="1:7" s="63" customFormat="1" ht="14.5" customHeight="1" outlineLevel="1" x14ac:dyDescent="0.35">
      <c r="A1015" s="468">
        <f>'Budget Detail'!A474</f>
        <v>0</v>
      </c>
      <c r="B1015" s="468"/>
      <c r="C1015" s="215">
        <f>'Budget Detail'!G474</f>
        <v>0</v>
      </c>
    </row>
    <row r="1016" spans="1:7" s="63" customFormat="1" outlineLevel="1" x14ac:dyDescent="0.35">
      <c r="A1016" s="480" t="s">
        <v>145</v>
      </c>
      <c r="B1016" s="480"/>
      <c r="C1016" s="480"/>
      <c r="D1016" s="480"/>
      <c r="E1016" s="480"/>
      <c r="F1016" s="480"/>
      <c r="G1016" s="481"/>
    </row>
    <row r="1017" spans="1:7" s="63" customFormat="1" outlineLevel="1" x14ac:dyDescent="0.35">
      <c r="A1017" s="482"/>
      <c r="B1017" s="482"/>
      <c r="C1017" s="482"/>
      <c r="D1017" s="482"/>
      <c r="E1017" s="482"/>
      <c r="F1017" s="482"/>
      <c r="G1017" s="483"/>
    </row>
    <row r="1018" spans="1:7" s="63" customFormat="1" outlineLevel="1" x14ac:dyDescent="0.35">
      <c r="A1018" s="482"/>
      <c r="B1018" s="482"/>
      <c r="C1018" s="482"/>
      <c r="D1018" s="482"/>
      <c r="E1018" s="482"/>
      <c r="F1018" s="482"/>
      <c r="G1018" s="483"/>
    </row>
    <row r="1019" spans="1:7" s="63" customFormat="1" outlineLevel="1" x14ac:dyDescent="0.35">
      <c r="A1019" s="484"/>
      <c r="B1019" s="484"/>
      <c r="C1019" s="484"/>
      <c r="D1019" s="484"/>
      <c r="E1019" s="484"/>
      <c r="F1019" s="484"/>
      <c r="G1019" s="485"/>
    </row>
    <row r="1020" spans="1:7" s="63" customFormat="1" ht="14.5" customHeight="1" outlineLevel="2" x14ac:dyDescent="0.35">
      <c r="A1020" s="468">
        <f>'Budget Detail'!A475</f>
        <v>0</v>
      </c>
      <c r="B1020" s="468"/>
      <c r="C1020" s="215">
        <f>'Budget Detail'!G475</f>
        <v>0</v>
      </c>
    </row>
    <row r="1021" spans="1:7" s="63" customFormat="1" outlineLevel="2" x14ac:dyDescent="0.35">
      <c r="A1021" s="480" t="s">
        <v>145</v>
      </c>
      <c r="B1021" s="480"/>
      <c r="C1021" s="480"/>
      <c r="D1021" s="480"/>
      <c r="E1021" s="480"/>
      <c r="F1021" s="480"/>
      <c r="G1021" s="481"/>
    </row>
    <row r="1022" spans="1:7" s="63" customFormat="1" outlineLevel="2" x14ac:dyDescent="0.35">
      <c r="A1022" s="482"/>
      <c r="B1022" s="482"/>
      <c r="C1022" s="482"/>
      <c r="D1022" s="482"/>
      <c r="E1022" s="482"/>
      <c r="F1022" s="482"/>
      <c r="G1022" s="483"/>
    </row>
    <row r="1023" spans="1:7" s="63" customFormat="1" outlineLevel="2" x14ac:dyDescent="0.35">
      <c r="A1023" s="482"/>
      <c r="B1023" s="482"/>
      <c r="C1023" s="482"/>
      <c r="D1023" s="482"/>
      <c r="E1023" s="482"/>
      <c r="F1023" s="482"/>
      <c r="G1023" s="483"/>
    </row>
    <row r="1024" spans="1:7" s="63" customFormat="1" outlineLevel="2" x14ac:dyDescent="0.35">
      <c r="A1024" s="484"/>
      <c r="B1024" s="484"/>
      <c r="C1024" s="484"/>
      <c r="D1024" s="484"/>
      <c r="E1024" s="484"/>
      <c r="F1024" s="484"/>
      <c r="G1024" s="485"/>
    </row>
    <row r="1025" spans="1:7" s="63" customFormat="1" ht="14.5" customHeight="1" outlineLevel="2" x14ac:dyDescent="0.35">
      <c r="A1025" s="468">
        <f>'Budget Detail'!A476</f>
        <v>0</v>
      </c>
      <c r="B1025" s="468"/>
      <c r="C1025" s="215">
        <f>'Budget Detail'!G476</f>
        <v>0</v>
      </c>
    </row>
    <row r="1026" spans="1:7" s="63" customFormat="1" outlineLevel="2" x14ac:dyDescent="0.35">
      <c r="A1026" s="480" t="s">
        <v>145</v>
      </c>
      <c r="B1026" s="480"/>
      <c r="C1026" s="480"/>
      <c r="D1026" s="480"/>
      <c r="E1026" s="480"/>
      <c r="F1026" s="480"/>
      <c r="G1026" s="481"/>
    </row>
    <row r="1027" spans="1:7" s="63" customFormat="1" outlineLevel="2" x14ac:dyDescent="0.35">
      <c r="A1027" s="482"/>
      <c r="B1027" s="482"/>
      <c r="C1027" s="482"/>
      <c r="D1027" s="482"/>
      <c r="E1027" s="482"/>
      <c r="F1027" s="482"/>
      <c r="G1027" s="483"/>
    </row>
    <row r="1028" spans="1:7" s="63" customFormat="1" outlineLevel="2" x14ac:dyDescent="0.35">
      <c r="A1028" s="482"/>
      <c r="B1028" s="482"/>
      <c r="C1028" s="482"/>
      <c r="D1028" s="482"/>
      <c r="E1028" s="482"/>
      <c r="F1028" s="482"/>
      <c r="G1028" s="483"/>
    </row>
    <row r="1029" spans="1:7" s="63" customFormat="1" outlineLevel="2" x14ac:dyDescent="0.35">
      <c r="A1029" s="484"/>
      <c r="B1029" s="484"/>
      <c r="C1029" s="484"/>
      <c r="D1029" s="484"/>
      <c r="E1029" s="484"/>
      <c r="F1029" s="484"/>
      <c r="G1029" s="485"/>
    </row>
    <row r="1030" spans="1:7" s="63" customFormat="1" ht="14.5" customHeight="1" outlineLevel="2" x14ac:dyDescent="0.35">
      <c r="A1030" s="468">
        <f>'Budget Detail'!A477</f>
        <v>0</v>
      </c>
      <c r="B1030" s="468"/>
      <c r="C1030" s="215">
        <f>'Budget Detail'!G477</f>
        <v>0</v>
      </c>
    </row>
    <row r="1031" spans="1:7" s="63" customFormat="1" outlineLevel="2" x14ac:dyDescent="0.35">
      <c r="A1031" s="480" t="s">
        <v>145</v>
      </c>
      <c r="B1031" s="480"/>
      <c r="C1031" s="480"/>
      <c r="D1031" s="480"/>
      <c r="E1031" s="480"/>
      <c r="F1031" s="480"/>
      <c r="G1031" s="481"/>
    </row>
    <row r="1032" spans="1:7" s="63" customFormat="1" outlineLevel="2" x14ac:dyDescent="0.35">
      <c r="A1032" s="482"/>
      <c r="B1032" s="482"/>
      <c r="C1032" s="482"/>
      <c r="D1032" s="482"/>
      <c r="E1032" s="482"/>
      <c r="F1032" s="482"/>
      <c r="G1032" s="483"/>
    </row>
    <row r="1033" spans="1:7" s="63" customFormat="1" outlineLevel="2" x14ac:dyDescent="0.35">
      <c r="A1033" s="482"/>
      <c r="B1033" s="482"/>
      <c r="C1033" s="482"/>
      <c r="D1033" s="482"/>
      <c r="E1033" s="482"/>
      <c r="F1033" s="482"/>
      <c r="G1033" s="483"/>
    </row>
    <row r="1034" spans="1:7" s="63" customFormat="1" outlineLevel="2" x14ac:dyDescent="0.35">
      <c r="A1034" s="484"/>
      <c r="B1034" s="484"/>
      <c r="C1034" s="484"/>
      <c r="D1034" s="484"/>
      <c r="E1034" s="484"/>
      <c r="F1034" s="484"/>
      <c r="G1034" s="485"/>
    </row>
    <row r="1035" spans="1:7" s="63" customFormat="1" ht="14.5" customHeight="1" outlineLevel="2" x14ac:dyDescent="0.35">
      <c r="A1035" s="468">
        <f>'Budget Detail'!A478</f>
        <v>0</v>
      </c>
      <c r="B1035" s="468"/>
      <c r="C1035" s="215">
        <f>'Budget Detail'!G478</f>
        <v>0</v>
      </c>
    </row>
    <row r="1036" spans="1:7" s="63" customFormat="1" outlineLevel="2" x14ac:dyDescent="0.35">
      <c r="A1036" s="480" t="s">
        <v>145</v>
      </c>
      <c r="B1036" s="480"/>
      <c r="C1036" s="480"/>
      <c r="D1036" s="480"/>
      <c r="E1036" s="480"/>
      <c r="F1036" s="480"/>
      <c r="G1036" s="481"/>
    </row>
    <row r="1037" spans="1:7" s="63" customFormat="1" outlineLevel="2" x14ac:dyDescent="0.35">
      <c r="A1037" s="482"/>
      <c r="B1037" s="482"/>
      <c r="C1037" s="482"/>
      <c r="D1037" s="482"/>
      <c r="E1037" s="482"/>
      <c r="F1037" s="482"/>
      <c r="G1037" s="483"/>
    </row>
    <row r="1038" spans="1:7" s="63" customFormat="1" outlineLevel="2" x14ac:dyDescent="0.35">
      <c r="A1038" s="482"/>
      <c r="B1038" s="482"/>
      <c r="C1038" s="482"/>
      <c r="D1038" s="482"/>
      <c r="E1038" s="482"/>
      <c r="F1038" s="482"/>
      <c r="G1038" s="483"/>
    </row>
    <row r="1039" spans="1:7" s="63" customFormat="1" outlineLevel="2" x14ac:dyDescent="0.35">
      <c r="A1039" s="484"/>
      <c r="B1039" s="484"/>
      <c r="C1039" s="484"/>
      <c r="D1039" s="484"/>
      <c r="E1039" s="484"/>
      <c r="F1039" s="484"/>
      <c r="G1039" s="485"/>
    </row>
    <row r="1040" spans="1:7" s="63" customFormat="1" ht="14.5" customHeight="1" outlineLevel="2" x14ac:dyDescent="0.35">
      <c r="A1040" s="468">
        <f>'Budget Detail'!A479</f>
        <v>0</v>
      </c>
      <c r="B1040" s="468"/>
      <c r="C1040" s="215">
        <f>'Budget Detail'!G479</f>
        <v>0</v>
      </c>
    </row>
    <row r="1041" spans="1:7" s="63" customFormat="1" outlineLevel="2" x14ac:dyDescent="0.35">
      <c r="A1041" s="480" t="s">
        <v>145</v>
      </c>
      <c r="B1041" s="480"/>
      <c r="C1041" s="480"/>
      <c r="D1041" s="480"/>
      <c r="E1041" s="480"/>
      <c r="F1041" s="480"/>
      <c r="G1041" s="481"/>
    </row>
    <row r="1042" spans="1:7" s="63" customFormat="1" outlineLevel="2" x14ac:dyDescent="0.35">
      <c r="A1042" s="482"/>
      <c r="B1042" s="482"/>
      <c r="C1042" s="482"/>
      <c r="D1042" s="482"/>
      <c r="E1042" s="482"/>
      <c r="F1042" s="482"/>
      <c r="G1042" s="483"/>
    </row>
    <row r="1043" spans="1:7" s="63" customFormat="1" outlineLevel="2" x14ac:dyDescent="0.35">
      <c r="A1043" s="482"/>
      <c r="B1043" s="482"/>
      <c r="C1043" s="482"/>
      <c r="D1043" s="482"/>
      <c r="E1043" s="482"/>
      <c r="F1043" s="482"/>
      <c r="G1043" s="483"/>
    </row>
    <row r="1044" spans="1:7" s="47" customFormat="1" outlineLevel="2" x14ac:dyDescent="0.35">
      <c r="A1044" s="484"/>
      <c r="B1044" s="484"/>
      <c r="C1044" s="484"/>
      <c r="D1044" s="484"/>
      <c r="E1044" s="484"/>
      <c r="F1044" s="484"/>
      <c r="G1044" s="485"/>
    </row>
    <row r="1045" spans="1:7" s="47" customFormat="1" outlineLevel="1" x14ac:dyDescent="0.35">
      <c r="A1045" s="48"/>
    </row>
    <row r="1046" spans="1:7" s="47" customFormat="1" ht="18.5" outlineLevel="1" x14ac:dyDescent="0.35">
      <c r="A1046" s="62" t="s">
        <v>117</v>
      </c>
      <c r="B1046" s="491">
        <f>'Budget Detail'!G496</f>
        <v>0</v>
      </c>
      <c r="C1046" s="491"/>
      <c r="D1046" s="57"/>
      <c r="E1046" s="57"/>
      <c r="F1046" s="57"/>
      <c r="G1046" s="57"/>
    </row>
    <row r="1047" spans="1:7" s="47" customFormat="1" outlineLevel="1" x14ac:dyDescent="0.35">
      <c r="A1047" s="486" t="s">
        <v>123</v>
      </c>
      <c r="B1047" s="487"/>
      <c r="C1047" s="487"/>
      <c r="D1047" s="487"/>
      <c r="E1047" s="487"/>
      <c r="F1047" s="487"/>
      <c r="G1047" s="488"/>
    </row>
    <row r="1048" spans="1:7" s="47" customFormat="1" ht="14.5" customHeight="1" outlineLevel="1" x14ac:dyDescent="0.35">
      <c r="A1048" s="468">
        <f>'Budget Detail'!A485</f>
        <v>0</v>
      </c>
      <c r="B1048" s="468"/>
      <c r="C1048" s="215">
        <f>'Budget Detail'!G485</f>
        <v>0</v>
      </c>
    </row>
    <row r="1049" spans="1:7" s="47" customFormat="1" outlineLevel="1" x14ac:dyDescent="0.35">
      <c r="A1049" s="480" t="s">
        <v>145</v>
      </c>
      <c r="B1049" s="480"/>
      <c r="C1049" s="480"/>
      <c r="D1049" s="480"/>
      <c r="E1049" s="480"/>
      <c r="F1049" s="480"/>
      <c r="G1049" s="481"/>
    </row>
    <row r="1050" spans="1:7" s="47" customFormat="1" outlineLevel="1" x14ac:dyDescent="0.35">
      <c r="A1050" s="482"/>
      <c r="B1050" s="482"/>
      <c r="C1050" s="482"/>
      <c r="D1050" s="482"/>
      <c r="E1050" s="482"/>
      <c r="F1050" s="482"/>
      <c r="G1050" s="483"/>
    </row>
    <row r="1051" spans="1:7" s="47" customFormat="1" outlineLevel="1" x14ac:dyDescent="0.35">
      <c r="A1051" s="482"/>
      <c r="B1051" s="482"/>
      <c r="C1051" s="482"/>
      <c r="D1051" s="482"/>
      <c r="E1051" s="482"/>
      <c r="F1051" s="482"/>
      <c r="G1051" s="483"/>
    </row>
    <row r="1052" spans="1:7" s="47" customFormat="1" outlineLevel="1" x14ac:dyDescent="0.35">
      <c r="A1052" s="484"/>
      <c r="B1052" s="484"/>
      <c r="C1052" s="484"/>
      <c r="D1052" s="484"/>
      <c r="E1052" s="484"/>
      <c r="F1052" s="484"/>
      <c r="G1052" s="485"/>
    </row>
    <row r="1053" spans="1:7" s="47" customFormat="1" ht="14.5" customHeight="1" outlineLevel="1" x14ac:dyDescent="0.35">
      <c r="A1053" s="468">
        <f>'Budget Detail'!A486</f>
        <v>0</v>
      </c>
      <c r="B1053" s="468"/>
      <c r="C1053" s="215">
        <f>'Budget Detail'!G486</f>
        <v>0</v>
      </c>
    </row>
    <row r="1054" spans="1:7" s="47" customFormat="1" outlineLevel="1" x14ac:dyDescent="0.35">
      <c r="A1054" s="480" t="s">
        <v>145</v>
      </c>
      <c r="B1054" s="480"/>
      <c r="C1054" s="480"/>
      <c r="D1054" s="480"/>
      <c r="E1054" s="480"/>
      <c r="F1054" s="480"/>
      <c r="G1054" s="481"/>
    </row>
    <row r="1055" spans="1:7" s="47" customFormat="1" outlineLevel="1" x14ac:dyDescent="0.35">
      <c r="A1055" s="482"/>
      <c r="B1055" s="482"/>
      <c r="C1055" s="482"/>
      <c r="D1055" s="482"/>
      <c r="E1055" s="482"/>
      <c r="F1055" s="482"/>
      <c r="G1055" s="483"/>
    </row>
    <row r="1056" spans="1:7" s="47" customFormat="1" outlineLevel="1" x14ac:dyDescent="0.35">
      <c r="A1056" s="482"/>
      <c r="B1056" s="482"/>
      <c r="C1056" s="482"/>
      <c r="D1056" s="482"/>
      <c r="E1056" s="482"/>
      <c r="F1056" s="482"/>
      <c r="G1056" s="483"/>
    </row>
    <row r="1057" spans="1:7" s="47" customFormat="1" outlineLevel="1" x14ac:dyDescent="0.35">
      <c r="A1057" s="484"/>
      <c r="B1057" s="484"/>
      <c r="C1057" s="484"/>
      <c r="D1057" s="484"/>
      <c r="E1057" s="484"/>
      <c r="F1057" s="484"/>
      <c r="G1057" s="485"/>
    </row>
    <row r="1058" spans="1:7" s="47" customFormat="1" ht="14.5" customHeight="1" outlineLevel="1" x14ac:dyDescent="0.35">
      <c r="A1058" s="468">
        <f>'Budget Detail'!A487</f>
        <v>0</v>
      </c>
      <c r="B1058" s="468"/>
      <c r="C1058" s="215">
        <f>'Budget Detail'!G487</f>
        <v>0</v>
      </c>
    </row>
    <row r="1059" spans="1:7" s="47" customFormat="1" outlineLevel="1" x14ac:dyDescent="0.35">
      <c r="A1059" s="480" t="s">
        <v>145</v>
      </c>
      <c r="B1059" s="480"/>
      <c r="C1059" s="480"/>
      <c r="D1059" s="480"/>
      <c r="E1059" s="480"/>
      <c r="F1059" s="480"/>
      <c r="G1059" s="481"/>
    </row>
    <row r="1060" spans="1:7" s="47" customFormat="1" outlineLevel="1" x14ac:dyDescent="0.35">
      <c r="A1060" s="482"/>
      <c r="B1060" s="482"/>
      <c r="C1060" s="482"/>
      <c r="D1060" s="482"/>
      <c r="E1060" s="482"/>
      <c r="F1060" s="482"/>
      <c r="G1060" s="483"/>
    </row>
    <row r="1061" spans="1:7" s="47" customFormat="1" outlineLevel="1" x14ac:dyDescent="0.35">
      <c r="A1061" s="482"/>
      <c r="B1061" s="482"/>
      <c r="C1061" s="482"/>
      <c r="D1061" s="482"/>
      <c r="E1061" s="482"/>
      <c r="F1061" s="482"/>
      <c r="G1061" s="483"/>
    </row>
    <row r="1062" spans="1:7" s="47" customFormat="1" outlineLevel="1" x14ac:dyDescent="0.35">
      <c r="A1062" s="484"/>
      <c r="B1062" s="484"/>
      <c r="C1062" s="484"/>
      <c r="D1062" s="484"/>
      <c r="E1062" s="484"/>
      <c r="F1062" s="484"/>
      <c r="G1062" s="485"/>
    </row>
    <row r="1063" spans="1:7" s="47" customFormat="1" ht="14.5" customHeight="1" outlineLevel="1" x14ac:dyDescent="0.35">
      <c r="A1063" s="468">
        <f>'Budget Detail'!A488</f>
        <v>0</v>
      </c>
      <c r="B1063" s="468"/>
      <c r="C1063" s="215">
        <f>'Budget Detail'!G488</f>
        <v>0</v>
      </c>
    </row>
    <row r="1064" spans="1:7" s="47" customFormat="1" outlineLevel="1" x14ac:dyDescent="0.35">
      <c r="A1064" s="480" t="s">
        <v>145</v>
      </c>
      <c r="B1064" s="480"/>
      <c r="C1064" s="480"/>
      <c r="D1064" s="480"/>
      <c r="E1064" s="480"/>
      <c r="F1064" s="480"/>
      <c r="G1064" s="481"/>
    </row>
    <row r="1065" spans="1:7" s="47" customFormat="1" outlineLevel="1" x14ac:dyDescent="0.35">
      <c r="A1065" s="482"/>
      <c r="B1065" s="482"/>
      <c r="C1065" s="482"/>
      <c r="D1065" s="482"/>
      <c r="E1065" s="482"/>
      <c r="F1065" s="482"/>
      <c r="G1065" s="483"/>
    </row>
    <row r="1066" spans="1:7" s="47" customFormat="1" outlineLevel="1" x14ac:dyDescent="0.35">
      <c r="A1066" s="482"/>
      <c r="B1066" s="482"/>
      <c r="C1066" s="482"/>
      <c r="D1066" s="482"/>
      <c r="E1066" s="482"/>
      <c r="F1066" s="482"/>
      <c r="G1066" s="483"/>
    </row>
    <row r="1067" spans="1:7" s="47" customFormat="1" outlineLevel="1" x14ac:dyDescent="0.35">
      <c r="A1067" s="484"/>
      <c r="B1067" s="484"/>
      <c r="C1067" s="484"/>
      <c r="D1067" s="484"/>
      <c r="E1067" s="484"/>
      <c r="F1067" s="484"/>
      <c r="G1067" s="485"/>
    </row>
    <row r="1068" spans="1:7" s="47" customFormat="1" ht="14.5" customHeight="1" outlineLevel="1" x14ac:dyDescent="0.35">
      <c r="A1068" s="468">
        <f>'Budget Detail'!A489</f>
        <v>0</v>
      </c>
      <c r="B1068" s="468"/>
      <c r="C1068" s="215">
        <f>'Budget Detail'!G489</f>
        <v>0</v>
      </c>
    </row>
    <row r="1069" spans="1:7" s="47" customFormat="1" outlineLevel="1" x14ac:dyDescent="0.35">
      <c r="A1069" s="480" t="s">
        <v>145</v>
      </c>
      <c r="B1069" s="480"/>
      <c r="C1069" s="480"/>
      <c r="D1069" s="480"/>
      <c r="E1069" s="480"/>
      <c r="F1069" s="480"/>
      <c r="G1069" s="481"/>
    </row>
    <row r="1070" spans="1:7" s="47" customFormat="1" outlineLevel="1" x14ac:dyDescent="0.35">
      <c r="A1070" s="482"/>
      <c r="B1070" s="482"/>
      <c r="C1070" s="482"/>
      <c r="D1070" s="482"/>
      <c r="E1070" s="482"/>
      <c r="F1070" s="482"/>
      <c r="G1070" s="483"/>
    </row>
    <row r="1071" spans="1:7" s="47" customFormat="1" outlineLevel="1" x14ac:dyDescent="0.35">
      <c r="A1071" s="482"/>
      <c r="B1071" s="482"/>
      <c r="C1071" s="482"/>
      <c r="D1071" s="482"/>
      <c r="E1071" s="482"/>
      <c r="F1071" s="482"/>
      <c r="G1071" s="483"/>
    </row>
    <row r="1072" spans="1:7" s="47" customFormat="1" outlineLevel="1" x14ac:dyDescent="0.35">
      <c r="A1072" s="484"/>
      <c r="B1072" s="484"/>
      <c r="C1072" s="484"/>
      <c r="D1072" s="484"/>
      <c r="E1072" s="484"/>
      <c r="F1072" s="484"/>
      <c r="G1072" s="485"/>
    </row>
    <row r="1073" spans="1:7" s="47" customFormat="1" ht="14.5" customHeight="1" outlineLevel="2" x14ac:dyDescent="0.35">
      <c r="A1073" s="468">
        <f>'Budget Detail'!A490</f>
        <v>0</v>
      </c>
      <c r="B1073" s="468"/>
      <c r="C1073" s="215">
        <f>'Budget Detail'!G490</f>
        <v>0</v>
      </c>
    </row>
    <row r="1074" spans="1:7" s="47" customFormat="1" outlineLevel="2" x14ac:dyDescent="0.35">
      <c r="A1074" s="480" t="s">
        <v>145</v>
      </c>
      <c r="B1074" s="480"/>
      <c r="C1074" s="480"/>
      <c r="D1074" s="480"/>
      <c r="E1074" s="480"/>
      <c r="F1074" s="480"/>
      <c r="G1074" s="481"/>
    </row>
    <row r="1075" spans="1:7" s="47" customFormat="1" outlineLevel="2" x14ac:dyDescent="0.35">
      <c r="A1075" s="482"/>
      <c r="B1075" s="482"/>
      <c r="C1075" s="482"/>
      <c r="D1075" s="482"/>
      <c r="E1075" s="482"/>
      <c r="F1075" s="482"/>
      <c r="G1075" s="483"/>
    </row>
    <row r="1076" spans="1:7" s="47" customFormat="1" outlineLevel="2" x14ac:dyDescent="0.35">
      <c r="A1076" s="482"/>
      <c r="B1076" s="482"/>
      <c r="C1076" s="482"/>
      <c r="D1076" s="482"/>
      <c r="E1076" s="482"/>
      <c r="F1076" s="482"/>
      <c r="G1076" s="483"/>
    </row>
    <row r="1077" spans="1:7" s="47" customFormat="1" outlineLevel="2" x14ac:dyDescent="0.35">
      <c r="A1077" s="484"/>
      <c r="B1077" s="484"/>
      <c r="C1077" s="484"/>
      <c r="D1077" s="484"/>
      <c r="E1077" s="484"/>
      <c r="F1077" s="484"/>
      <c r="G1077" s="485"/>
    </row>
    <row r="1078" spans="1:7" s="47" customFormat="1" ht="14.5" customHeight="1" outlineLevel="2" x14ac:dyDescent="0.35">
      <c r="A1078" s="468">
        <f>'Budget Detail'!A491</f>
        <v>0</v>
      </c>
      <c r="B1078" s="468"/>
      <c r="C1078" s="215">
        <f>'Budget Detail'!G491</f>
        <v>0</v>
      </c>
    </row>
    <row r="1079" spans="1:7" s="47" customFormat="1" outlineLevel="2" x14ac:dyDescent="0.35">
      <c r="A1079" s="480" t="s">
        <v>145</v>
      </c>
      <c r="B1079" s="480"/>
      <c r="C1079" s="480"/>
      <c r="D1079" s="480"/>
      <c r="E1079" s="480"/>
      <c r="F1079" s="480"/>
      <c r="G1079" s="481"/>
    </row>
    <row r="1080" spans="1:7" s="47" customFormat="1" outlineLevel="2" x14ac:dyDescent="0.35">
      <c r="A1080" s="482"/>
      <c r="B1080" s="482"/>
      <c r="C1080" s="482"/>
      <c r="D1080" s="482"/>
      <c r="E1080" s="482"/>
      <c r="F1080" s="482"/>
      <c r="G1080" s="483"/>
    </row>
    <row r="1081" spans="1:7" s="47" customFormat="1" outlineLevel="2" x14ac:dyDescent="0.35">
      <c r="A1081" s="482"/>
      <c r="B1081" s="482"/>
      <c r="C1081" s="482"/>
      <c r="D1081" s="482"/>
      <c r="E1081" s="482"/>
      <c r="F1081" s="482"/>
      <c r="G1081" s="483"/>
    </row>
    <row r="1082" spans="1:7" s="47" customFormat="1" outlineLevel="2" x14ac:dyDescent="0.35">
      <c r="A1082" s="484"/>
      <c r="B1082" s="484"/>
      <c r="C1082" s="484"/>
      <c r="D1082" s="484"/>
      <c r="E1082" s="484"/>
      <c r="F1082" s="484"/>
      <c r="G1082" s="485"/>
    </row>
    <row r="1083" spans="1:7" s="47" customFormat="1" ht="14.5" customHeight="1" outlineLevel="2" x14ac:dyDescent="0.35">
      <c r="A1083" s="468">
        <f>'Budget Detail'!A492</f>
        <v>0</v>
      </c>
      <c r="B1083" s="468"/>
      <c r="C1083" s="215">
        <f>'Budget Detail'!G492</f>
        <v>0</v>
      </c>
    </row>
    <row r="1084" spans="1:7" s="47" customFormat="1" outlineLevel="2" x14ac:dyDescent="0.35">
      <c r="A1084" s="480" t="s">
        <v>145</v>
      </c>
      <c r="B1084" s="480"/>
      <c r="C1084" s="480"/>
      <c r="D1084" s="480"/>
      <c r="E1084" s="480"/>
      <c r="F1084" s="480"/>
      <c r="G1084" s="481"/>
    </row>
    <row r="1085" spans="1:7" s="47" customFormat="1" outlineLevel="2" x14ac:dyDescent="0.35">
      <c r="A1085" s="482"/>
      <c r="B1085" s="482"/>
      <c r="C1085" s="482"/>
      <c r="D1085" s="482"/>
      <c r="E1085" s="482"/>
      <c r="F1085" s="482"/>
      <c r="G1085" s="483"/>
    </row>
    <row r="1086" spans="1:7" s="47" customFormat="1" outlineLevel="2" x14ac:dyDescent="0.35">
      <c r="A1086" s="482"/>
      <c r="B1086" s="482"/>
      <c r="C1086" s="482"/>
      <c r="D1086" s="482"/>
      <c r="E1086" s="482"/>
      <c r="F1086" s="482"/>
      <c r="G1086" s="483"/>
    </row>
    <row r="1087" spans="1:7" s="47" customFormat="1" outlineLevel="2" x14ac:dyDescent="0.35">
      <c r="A1087" s="484"/>
      <c r="B1087" s="484"/>
      <c r="C1087" s="484"/>
      <c r="D1087" s="484"/>
      <c r="E1087" s="484"/>
      <c r="F1087" s="484"/>
      <c r="G1087" s="485"/>
    </row>
    <row r="1088" spans="1:7" s="47" customFormat="1" ht="14.5" customHeight="1" outlineLevel="2" x14ac:dyDescent="0.35">
      <c r="A1088" s="468">
        <f>'Budget Detail'!A493</f>
        <v>0</v>
      </c>
      <c r="B1088" s="468"/>
      <c r="C1088" s="215">
        <f>'Budget Detail'!G493</f>
        <v>0</v>
      </c>
    </row>
    <row r="1089" spans="1:7" s="47" customFormat="1" outlineLevel="2" x14ac:dyDescent="0.35">
      <c r="A1089" s="480" t="s">
        <v>145</v>
      </c>
      <c r="B1089" s="480"/>
      <c r="C1089" s="480"/>
      <c r="D1089" s="480"/>
      <c r="E1089" s="480"/>
      <c r="F1089" s="480"/>
      <c r="G1089" s="481"/>
    </row>
    <row r="1090" spans="1:7" s="47" customFormat="1" outlineLevel="2" x14ac:dyDescent="0.35">
      <c r="A1090" s="482"/>
      <c r="B1090" s="482"/>
      <c r="C1090" s="482"/>
      <c r="D1090" s="482"/>
      <c r="E1090" s="482"/>
      <c r="F1090" s="482"/>
      <c r="G1090" s="483"/>
    </row>
    <row r="1091" spans="1:7" s="47" customFormat="1" outlineLevel="2" x14ac:dyDescent="0.35">
      <c r="A1091" s="482"/>
      <c r="B1091" s="482"/>
      <c r="C1091" s="482"/>
      <c r="D1091" s="482"/>
      <c r="E1091" s="482"/>
      <c r="F1091" s="482"/>
      <c r="G1091" s="483"/>
    </row>
    <row r="1092" spans="1:7" s="47" customFormat="1" outlineLevel="2" x14ac:dyDescent="0.35">
      <c r="A1092" s="484"/>
      <c r="B1092" s="484"/>
      <c r="C1092" s="484"/>
      <c r="D1092" s="484"/>
      <c r="E1092" s="484"/>
      <c r="F1092" s="484"/>
      <c r="G1092" s="485"/>
    </row>
    <row r="1093" spans="1:7" s="47" customFormat="1" ht="14.5" customHeight="1" outlineLevel="2" x14ac:dyDescent="0.35">
      <c r="A1093" s="468">
        <f>'Budget Detail'!A494</f>
        <v>0</v>
      </c>
      <c r="B1093" s="468"/>
      <c r="C1093" s="215">
        <f>'Budget Detail'!G494</f>
        <v>0</v>
      </c>
    </row>
    <row r="1094" spans="1:7" s="47" customFormat="1" outlineLevel="2" x14ac:dyDescent="0.35">
      <c r="A1094" s="480" t="s">
        <v>145</v>
      </c>
      <c r="B1094" s="480"/>
      <c r="C1094" s="480"/>
      <c r="D1094" s="480"/>
      <c r="E1094" s="480"/>
      <c r="F1094" s="480"/>
      <c r="G1094" s="481"/>
    </row>
    <row r="1095" spans="1:7" s="47" customFormat="1" outlineLevel="2" x14ac:dyDescent="0.35">
      <c r="A1095" s="482"/>
      <c r="B1095" s="482"/>
      <c r="C1095" s="482"/>
      <c r="D1095" s="482"/>
      <c r="E1095" s="482"/>
      <c r="F1095" s="482"/>
      <c r="G1095" s="483"/>
    </row>
    <row r="1096" spans="1:7" s="47" customFormat="1" outlineLevel="2" x14ac:dyDescent="0.35">
      <c r="A1096" s="482"/>
      <c r="B1096" s="482"/>
      <c r="C1096" s="482"/>
      <c r="D1096" s="482"/>
      <c r="E1096" s="482"/>
      <c r="F1096" s="482"/>
      <c r="G1096" s="483"/>
    </row>
    <row r="1097" spans="1:7" s="47" customFormat="1" outlineLevel="2" x14ac:dyDescent="0.35">
      <c r="A1097" s="484"/>
      <c r="B1097" s="484"/>
      <c r="C1097" s="484"/>
      <c r="D1097" s="484"/>
      <c r="E1097" s="484"/>
      <c r="F1097" s="484"/>
      <c r="G1097" s="485"/>
    </row>
    <row r="1098" spans="1:7" s="47" customFormat="1" outlineLevel="1" x14ac:dyDescent="0.35">
      <c r="A1098" s="48"/>
    </row>
    <row r="1099" spans="1:7" ht="14.5" customHeight="1" thickBot="1" x14ac:dyDescent="0.4"/>
    <row r="1100" spans="1:7" ht="56.5" customHeight="1" thickBot="1" x14ac:dyDescent="0.7">
      <c r="A1100" s="303" t="s">
        <v>137</v>
      </c>
      <c r="B1100" s="477" t="s">
        <v>199</v>
      </c>
      <c r="C1100" s="478"/>
      <c r="D1100" s="478"/>
      <c r="E1100" s="478"/>
      <c r="F1100" s="478"/>
      <c r="G1100" s="479"/>
    </row>
    <row r="1101" spans="1:7" ht="24" thickBot="1" x14ac:dyDescent="0.6">
      <c r="A1101" s="16" t="s">
        <v>39</v>
      </c>
      <c r="B1101" s="466">
        <f>'Budget Detail'!G555</f>
        <v>0</v>
      </c>
      <c r="C1101" s="467"/>
      <c r="D1101"/>
      <c r="E1101"/>
      <c r="F1101"/>
      <c r="G1101"/>
    </row>
    <row r="1102" spans="1:7" outlineLevel="1" x14ac:dyDescent="0.35">
      <c r="A1102"/>
      <c r="B1102"/>
      <c r="C1102"/>
      <c r="D1102"/>
      <c r="E1102"/>
      <c r="F1102"/>
      <c r="G1102"/>
    </row>
    <row r="1103" spans="1:7" outlineLevel="1" x14ac:dyDescent="0.35">
      <c r="A1103" s="508" t="s">
        <v>49</v>
      </c>
      <c r="B1103" s="508"/>
      <c r="C1103" s="508"/>
      <c r="D1103" s="508"/>
      <c r="E1103" s="508"/>
      <c r="F1103" s="508"/>
      <c r="G1103" s="508"/>
    </row>
    <row r="1104" spans="1:7" ht="28.9" customHeight="1" outlineLevel="1" x14ac:dyDescent="0.35">
      <c r="A1104" s="11" t="s">
        <v>62</v>
      </c>
      <c r="B1104" s="531" t="s">
        <v>201</v>
      </c>
      <c r="C1104" s="531"/>
      <c r="D1104" s="531"/>
      <c r="E1104" s="531"/>
      <c r="F1104" s="531"/>
      <c r="G1104" s="531"/>
    </row>
    <row r="1105" spans="1:7" outlineLevel="1" x14ac:dyDescent="0.35"/>
    <row r="1106" spans="1:7" ht="14.5" customHeight="1" outlineLevel="1" x14ac:dyDescent="0.35">
      <c r="A1106" s="530" t="str">
        <f>'Budget Detail'!A502</f>
        <v>Escort Services - Staff</v>
      </c>
      <c r="B1106" s="530"/>
      <c r="C1106" s="273">
        <f>'Budget Detail'!G507</f>
        <v>0</v>
      </c>
    </row>
    <row r="1107" spans="1:7" outlineLevel="1" x14ac:dyDescent="0.35">
      <c r="A1107" s="469" t="s">
        <v>200</v>
      </c>
      <c r="B1107" s="469"/>
      <c r="C1107" s="469"/>
      <c r="D1107" s="469"/>
      <c r="E1107" s="469"/>
      <c r="F1107" s="469"/>
      <c r="G1107" s="469"/>
    </row>
    <row r="1108" spans="1:7" outlineLevel="1" x14ac:dyDescent="0.35">
      <c r="A1108" s="469"/>
      <c r="B1108" s="469"/>
      <c r="C1108" s="469"/>
      <c r="D1108" s="469"/>
      <c r="E1108" s="469"/>
      <c r="F1108" s="469"/>
      <c r="G1108" s="469"/>
    </row>
    <row r="1109" spans="1:7" outlineLevel="1" x14ac:dyDescent="0.35">
      <c r="A1109" s="469"/>
      <c r="B1109" s="469"/>
      <c r="C1109" s="469"/>
      <c r="D1109" s="469"/>
      <c r="E1109" s="469"/>
      <c r="F1109" s="469"/>
      <c r="G1109" s="469"/>
    </row>
    <row r="1110" spans="1:7" outlineLevel="1" x14ac:dyDescent="0.35">
      <c r="A1110" s="469"/>
      <c r="B1110" s="469"/>
      <c r="C1110" s="469"/>
      <c r="D1110" s="469"/>
      <c r="E1110" s="469"/>
      <c r="F1110" s="469"/>
      <c r="G1110" s="469"/>
    </row>
    <row r="1111" spans="1:7" ht="14.5" customHeight="1" outlineLevel="1" x14ac:dyDescent="0.35">
      <c r="A1111" s="468" t="str">
        <f>'Budget Detail'!A510</f>
        <v>Escort Services - Client (Child)</v>
      </c>
      <c r="B1111" s="468"/>
      <c r="C1111" s="215">
        <f>'Budget Detail'!G515</f>
        <v>0</v>
      </c>
    </row>
    <row r="1112" spans="1:7" outlineLevel="1" x14ac:dyDescent="0.35">
      <c r="A1112" s="469" t="s">
        <v>200</v>
      </c>
      <c r="B1112" s="469"/>
      <c r="C1112" s="469"/>
      <c r="D1112" s="469"/>
      <c r="E1112" s="469"/>
      <c r="F1112" s="469"/>
      <c r="G1112" s="469"/>
    </row>
    <row r="1113" spans="1:7" outlineLevel="1" x14ac:dyDescent="0.35">
      <c r="A1113" s="469"/>
      <c r="B1113" s="469"/>
      <c r="C1113" s="469"/>
      <c r="D1113" s="469"/>
      <c r="E1113" s="469"/>
      <c r="F1113" s="469"/>
      <c r="G1113" s="469"/>
    </row>
    <row r="1114" spans="1:7" outlineLevel="1" x14ac:dyDescent="0.35">
      <c r="A1114" s="469"/>
      <c r="B1114" s="469"/>
      <c r="C1114" s="469"/>
      <c r="D1114" s="469"/>
      <c r="E1114" s="469"/>
      <c r="F1114" s="469"/>
      <c r="G1114" s="469"/>
    </row>
    <row r="1115" spans="1:7" outlineLevel="1" x14ac:dyDescent="0.35">
      <c r="A1115" s="469"/>
      <c r="B1115" s="469"/>
      <c r="C1115" s="469"/>
      <c r="D1115" s="469"/>
      <c r="E1115" s="469"/>
      <c r="F1115" s="469"/>
      <c r="G1115" s="469"/>
    </row>
    <row r="1116" spans="1:7" outlineLevel="1" x14ac:dyDescent="0.35">
      <c r="A1116" s="532" t="s">
        <v>234</v>
      </c>
      <c r="B1116" s="532"/>
      <c r="C1116" s="532"/>
      <c r="D1116" s="532"/>
      <c r="E1116" s="532"/>
      <c r="F1116" s="532"/>
      <c r="G1116" s="532"/>
    </row>
    <row r="1117" spans="1:7" ht="14.5" customHeight="1" outlineLevel="1" x14ac:dyDescent="0.35">
      <c r="A1117" s="468">
        <f>'Budget Detail'!A519</f>
        <v>0</v>
      </c>
      <c r="B1117" s="468"/>
      <c r="C1117" s="215">
        <f>'Budget Detail'!G519</f>
        <v>0</v>
      </c>
    </row>
    <row r="1118" spans="1:7" ht="14.5" customHeight="1" outlineLevel="1" x14ac:dyDescent="0.35">
      <c r="A1118" s="469" t="s">
        <v>200</v>
      </c>
      <c r="B1118" s="469"/>
      <c r="C1118" s="469"/>
      <c r="D1118" s="469"/>
      <c r="E1118" s="469"/>
      <c r="F1118" s="469"/>
      <c r="G1118" s="469"/>
    </row>
    <row r="1119" spans="1:7" ht="14.5" customHeight="1" outlineLevel="1" x14ac:dyDescent="0.35">
      <c r="A1119" s="469"/>
      <c r="B1119" s="469"/>
      <c r="C1119" s="469"/>
      <c r="D1119" s="469"/>
      <c r="E1119" s="469"/>
      <c r="F1119" s="469"/>
      <c r="G1119" s="469"/>
    </row>
    <row r="1120" spans="1:7" ht="14.5" customHeight="1" outlineLevel="1" x14ac:dyDescent="0.35">
      <c r="A1120" s="469"/>
      <c r="B1120" s="469"/>
      <c r="C1120" s="469"/>
      <c r="D1120" s="469"/>
      <c r="E1120" s="469"/>
      <c r="F1120" s="469"/>
      <c r="G1120" s="469"/>
    </row>
    <row r="1121" spans="1:7" outlineLevel="1" x14ac:dyDescent="0.35">
      <c r="A1121" s="469"/>
      <c r="B1121" s="469"/>
      <c r="C1121" s="469"/>
      <c r="D1121" s="469"/>
      <c r="E1121" s="469"/>
      <c r="F1121" s="469"/>
      <c r="G1121" s="469"/>
    </row>
    <row r="1122" spans="1:7" ht="14.5" customHeight="1" outlineLevel="1" x14ac:dyDescent="0.35">
      <c r="A1122" s="468">
        <f>'Budget Detail'!A520</f>
        <v>0</v>
      </c>
      <c r="B1122" s="468"/>
      <c r="C1122" s="215">
        <f>'Budget Detail'!G520</f>
        <v>0</v>
      </c>
    </row>
    <row r="1123" spans="1:7" outlineLevel="1" x14ac:dyDescent="0.35">
      <c r="A1123" s="469" t="s">
        <v>200</v>
      </c>
      <c r="B1123" s="469"/>
      <c r="C1123" s="469"/>
      <c r="D1123" s="469"/>
      <c r="E1123" s="469"/>
      <c r="F1123" s="469"/>
      <c r="G1123" s="469"/>
    </row>
    <row r="1124" spans="1:7" outlineLevel="1" x14ac:dyDescent="0.35">
      <c r="A1124" s="469"/>
      <c r="B1124" s="469"/>
      <c r="C1124" s="469"/>
      <c r="D1124" s="469"/>
      <c r="E1124" s="469"/>
      <c r="F1124" s="469"/>
      <c r="G1124" s="469"/>
    </row>
    <row r="1125" spans="1:7" outlineLevel="1" x14ac:dyDescent="0.35">
      <c r="A1125" s="469"/>
      <c r="B1125" s="469"/>
      <c r="C1125" s="469"/>
      <c r="D1125" s="469"/>
      <c r="E1125" s="469"/>
      <c r="F1125" s="469"/>
      <c r="G1125" s="469"/>
    </row>
    <row r="1126" spans="1:7" outlineLevel="1" x14ac:dyDescent="0.35">
      <c r="A1126" s="469"/>
      <c r="B1126" s="469"/>
      <c r="C1126" s="469"/>
      <c r="D1126" s="469"/>
      <c r="E1126" s="469"/>
      <c r="F1126" s="469"/>
      <c r="G1126" s="469"/>
    </row>
    <row r="1127" spans="1:7" ht="14.5" customHeight="1" outlineLevel="1" x14ac:dyDescent="0.35">
      <c r="A1127" s="468">
        <f>'Budget Detail'!A521</f>
        <v>0</v>
      </c>
      <c r="B1127" s="468"/>
      <c r="C1127" s="215">
        <f>'Budget Detail'!G521</f>
        <v>0</v>
      </c>
    </row>
    <row r="1128" spans="1:7" outlineLevel="1" x14ac:dyDescent="0.35">
      <c r="A1128" s="469" t="s">
        <v>200</v>
      </c>
      <c r="B1128" s="469"/>
      <c r="C1128" s="469"/>
      <c r="D1128" s="469"/>
      <c r="E1128" s="469"/>
      <c r="F1128" s="469"/>
      <c r="G1128" s="469"/>
    </row>
    <row r="1129" spans="1:7" outlineLevel="1" x14ac:dyDescent="0.35">
      <c r="A1129" s="469"/>
      <c r="B1129" s="469"/>
      <c r="C1129" s="469"/>
      <c r="D1129" s="469"/>
      <c r="E1129" s="469"/>
      <c r="F1129" s="469"/>
      <c r="G1129" s="469"/>
    </row>
    <row r="1130" spans="1:7" outlineLevel="1" x14ac:dyDescent="0.35">
      <c r="A1130" s="469"/>
      <c r="B1130" s="469"/>
      <c r="C1130" s="469"/>
      <c r="D1130" s="469"/>
      <c r="E1130" s="469"/>
      <c r="F1130" s="469"/>
      <c r="G1130" s="469"/>
    </row>
    <row r="1131" spans="1:7" outlineLevel="1" x14ac:dyDescent="0.35">
      <c r="A1131" s="469"/>
      <c r="B1131" s="469"/>
      <c r="C1131" s="469"/>
      <c r="D1131" s="469"/>
      <c r="E1131" s="469"/>
      <c r="F1131" s="469"/>
      <c r="G1131" s="469"/>
    </row>
    <row r="1132" spans="1:7" ht="14.5" customHeight="1" outlineLevel="1" x14ac:dyDescent="0.35">
      <c r="A1132" s="468">
        <f>'Budget Detail'!A522</f>
        <v>0</v>
      </c>
      <c r="B1132" s="468"/>
      <c r="C1132" s="215">
        <f>'Budget Detail'!G522</f>
        <v>0</v>
      </c>
    </row>
    <row r="1133" spans="1:7" outlineLevel="1" x14ac:dyDescent="0.35">
      <c r="A1133" s="469" t="s">
        <v>200</v>
      </c>
      <c r="B1133" s="469"/>
      <c r="C1133" s="469"/>
      <c r="D1133" s="469"/>
      <c r="E1133" s="469"/>
      <c r="F1133" s="469"/>
      <c r="G1133" s="469"/>
    </row>
    <row r="1134" spans="1:7" outlineLevel="1" x14ac:dyDescent="0.35">
      <c r="A1134" s="469"/>
      <c r="B1134" s="469"/>
      <c r="C1134" s="469"/>
      <c r="D1134" s="469"/>
      <c r="E1134" s="469"/>
      <c r="F1134" s="469"/>
      <c r="G1134" s="469"/>
    </row>
    <row r="1135" spans="1:7" outlineLevel="1" x14ac:dyDescent="0.35">
      <c r="A1135" s="469"/>
      <c r="B1135" s="469"/>
      <c r="C1135" s="469"/>
      <c r="D1135" s="469"/>
      <c r="E1135" s="469"/>
      <c r="F1135" s="469"/>
      <c r="G1135" s="469"/>
    </row>
    <row r="1136" spans="1:7" outlineLevel="1" x14ac:dyDescent="0.35">
      <c r="A1136" s="469"/>
      <c r="B1136" s="469"/>
      <c r="C1136" s="469"/>
      <c r="D1136" s="469"/>
      <c r="E1136" s="469"/>
      <c r="F1136" s="469"/>
      <c r="G1136" s="469"/>
    </row>
    <row r="1137" spans="1:7" ht="14.5" customHeight="1" outlineLevel="1" x14ac:dyDescent="0.35">
      <c r="A1137" s="468">
        <f>'Budget Detail'!A523</f>
        <v>0</v>
      </c>
      <c r="B1137" s="468"/>
      <c r="C1137" s="215">
        <f>'Budget Detail'!G523</f>
        <v>0</v>
      </c>
    </row>
    <row r="1138" spans="1:7" outlineLevel="1" x14ac:dyDescent="0.35">
      <c r="A1138" s="469" t="s">
        <v>200</v>
      </c>
      <c r="B1138" s="469"/>
      <c r="C1138" s="469"/>
      <c r="D1138" s="469"/>
      <c r="E1138" s="469"/>
      <c r="F1138" s="469"/>
      <c r="G1138" s="469"/>
    </row>
    <row r="1139" spans="1:7" outlineLevel="1" x14ac:dyDescent="0.35">
      <c r="A1139" s="469"/>
      <c r="B1139" s="469"/>
      <c r="C1139" s="469"/>
      <c r="D1139" s="469"/>
      <c r="E1139" s="469"/>
      <c r="F1139" s="469"/>
      <c r="G1139" s="469"/>
    </row>
    <row r="1140" spans="1:7" outlineLevel="1" x14ac:dyDescent="0.35">
      <c r="A1140" s="469"/>
      <c r="B1140" s="469"/>
      <c r="C1140" s="469"/>
      <c r="D1140" s="469"/>
      <c r="E1140" s="469"/>
      <c r="F1140" s="469"/>
      <c r="G1140" s="469"/>
    </row>
    <row r="1141" spans="1:7" outlineLevel="1" x14ac:dyDescent="0.35">
      <c r="A1141" s="469"/>
      <c r="B1141" s="469"/>
      <c r="C1141" s="469"/>
      <c r="D1141" s="469"/>
      <c r="E1141" s="469"/>
      <c r="F1141" s="469"/>
      <c r="G1141" s="469"/>
    </row>
    <row r="1142" spans="1:7" ht="14.5" customHeight="1" outlineLevel="2" x14ac:dyDescent="0.35">
      <c r="A1142" s="468">
        <f>'Budget Detail'!A524</f>
        <v>0</v>
      </c>
      <c r="B1142" s="468"/>
      <c r="C1142" s="215">
        <f>'Budget Detail'!G524</f>
        <v>0</v>
      </c>
    </row>
    <row r="1143" spans="1:7" outlineLevel="2" x14ac:dyDescent="0.35">
      <c r="A1143" s="469" t="s">
        <v>200</v>
      </c>
      <c r="B1143" s="469"/>
      <c r="C1143" s="469"/>
      <c r="D1143" s="469"/>
      <c r="E1143" s="469"/>
      <c r="F1143" s="469"/>
      <c r="G1143" s="469"/>
    </row>
    <row r="1144" spans="1:7" outlineLevel="2" x14ac:dyDescent="0.35">
      <c r="A1144" s="469"/>
      <c r="B1144" s="469"/>
      <c r="C1144" s="469"/>
      <c r="D1144" s="469"/>
      <c r="E1144" s="469"/>
      <c r="F1144" s="469"/>
      <c r="G1144" s="469"/>
    </row>
    <row r="1145" spans="1:7" outlineLevel="2" x14ac:dyDescent="0.35">
      <c r="A1145" s="469"/>
      <c r="B1145" s="469"/>
      <c r="C1145" s="469"/>
      <c r="D1145" s="469"/>
      <c r="E1145" s="469"/>
      <c r="F1145" s="469"/>
      <c r="G1145" s="469"/>
    </row>
    <row r="1146" spans="1:7" outlineLevel="2" x14ac:dyDescent="0.35">
      <c r="A1146" s="469"/>
      <c r="B1146" s="469"/>
      <c r="C1146" s="469"/>
      <c r="D1146" s="469"/>
      <c r="E1146" s="469"/>
      <c r="F1146" s="469"/>
      <c r="G1146" s="469"/>
    </row>
    <row r="1147" spans="1:7" ht="14.5" customHeight="1" outlineLevel="2" x14ac:dyDescent="0.35">
      <c r="A1147" s="468">
        <f>'Budget Detail'!A525</f>
        <v>0</v>
      </c>
      <c r="B1147" s="468"/>
      <c r="C1147" s="215">
        <f>'Budget Detail'!G525</f>
        <v>0</v>
      </c>
    </row>
    <row r="1148" spans="1:7" outlineLevel="2" x14ac:dyDescent="0.35">
      <c r="A1148" s="469" t="s">
        <v>200</v>
      </c>
      <c r="B1148" s="469"/>
      <c r="C1148" s="469"/>
      <c r="D1148" s="469"/>
      <c r="E1148" s="469"/>
      <c r="F1148" s="469"/>
      <c r="G1148" s="469"/>
    </row>
    <row r="1149" spans="1:7" outlineLevel="2" x14ac:dyDescent="0.35">
      <c r="A1149" s="469"/>
      <c r="B1149" s="469"/>
      <c r="C1149" s="469"/>
      <c r="D1149" s="469"/>
      <c r="E1149" s="469"/>
      <c r="F1149" s="469"/>
      <c r="G1149" s="469"/>
    </row>
    <row r="1150" spans="1:7" outlineLevel="2" x14ac:dyDescent="0.35">
      <c r="A1150" s="469"/>
      <c r="B1150" s="469"/>
      <c r="C1150" s="469"/>
      <c r="D1150" s="469"/>
      <c r="E1150" s="469"/>
      <c r="F1150" s="469"/>
      <c r="G1150" s="469"/>
    </row>
    <row r="1151" spans="1:7" outlineLevel="2" x14ac:dyDescent="0.35">
      <c r="A1151" s="469"/>
      <c r="B1151" s="469"/>
      <c r="C1151" s="469"/>
      <c r="D1151" s="469"/>
      <c r="E1151" s="469"/>
      <c r="F1151" s="469"/>
      <c r="G1151" s="469"/>
    </row>
    <row r="1152" spans="1:7" ht="14.5" customHeight="1" outlineLevel="2" x14ac:dyDescent="0.35">
      <c r="A1152" s="468">
        <f>'Budget Detail'!A526</f>
        <v>0</v>
      </c>
      <c r="B1152" s="468"/>
      <c r="C1152" s="215">
        <f>'Budget Detail'!G526</f>
        <v>0</v>
      </c>
    </row>
    <row r="1153" spans="1:7" outlineLevel="2" x14ac:dyDescent="0.35">
      <c r="A1153" s="469" t="s">
        <v>200</v>
      </c>
      <c r="B1153" s="469"/>
      <c r="C1153" s="469"/>
      <c r="D1153" s="469"/>
      <c r="E1153" s="469"/>
      <c r="F1153" s="469"/>
      <c r="G1153" s="469"/>
    </row>
    <row r="1154" spans="1:7" outlineLevel="2" x14ac:dyDescent="0.35">
      <c r="A1154" s="469"/>
      <c r="B1154" s="469"/>
      <c r="C1154" s="469"/>
      <c r="D1154" s="469"/>
      <c r="E1154" s="469"/>
      <c r="F1154" s="469"/>
      <c r="G1154" s="469"/>
    </row>
    <row r="1155" spans="1:7" outlineLevel="2" x14ac:dyDescent="0.35">
      <c r="A1155" s="469"/>
      <c r="B1155" s="469"/>
      <c r="C1155" s="469"/>
      <c r="D1155" s="469"/>
      <c r="E1155" s="469"/>
      <c r="F1155" s="469"/>
      <c r="G1155" s="469"/>
    </row>
    <row r="1156" spans="1:7" outlineLevel="2" x14ac:dyDescent="0.35">
      <c r="A1156" s="469"/>
      <c r="B1156" s="469"/>
      <c r="C1156" s="469"/>
      <c r="D1156" s="469"/>
      <c r="E1156" s="469"/>
      <c r="F1156" s="469"/>
      <c r="G1156" s="469"/>
    </row>
    <row r="1157" spans="1:7" ht="14.5" customHeight="1" outlineLevel="2" x14ac:dyDescent="0.35">
      <c r="A1157" s="468">
        <f>'Budget Detail'!A527</f>
        <v>0</v>
      </c>
      <c r="B1157" s="468"/>
      <c r="C1157" s="215">
        <f>'Budget Detail'!G527</f>
        <v>0</v>
      </c>
    </row>
    <row r="1158" spans="1:7" outlineLevel="2" x14ac:dyDescent="0.35">
      <c r="A1158" s="469" t="s">
        <v>200</v>
      </c>
      <c r="B1158" s="469"/>
      <c r="C1158" s="469"/>
      <c r="D1158" s="469"/>
      <c r="E1158" s="469"/>
      <c r="F1158" s="469"/>
      <c r="G1158" s="469"/>
    </row>
    <row r="1159" spans="1:7" outlineLevel="2" x14ac:dyDescent="0.35">
      <c r="A1159" s="469"/>
      <c r="B1159" s="469"/>
      <c r="C1159" s="469"/>
      <c r="D1159" s="469"/>
      <c r="E1159" s="469"/>
      <c r="F1159" s="469"/>
      <c r="G1159" s="469"/>
    </row>
    <row r="1160" spans="1:7" outlineLevel="2" x14ac:dyDescent="0.35">
      <c r="A1160" s="469"/>
      <c r="B1160" s="469"/>
      <c r="C1160" s="469"/>
      <c r="D1160" s="469"/>
      <c r="E1160" s="469"/>
      <c r="F1160" s="469"/>
      <c r="G1160" s="469"/>
    </row>
    <row r="1161" spans="1:7" outlineLevel="2" x14ac:dyDescent="0.35">
      <c r="A1161" s="469"/>
      <c r="B1161" s="469"/>
      <c r="C1161" s="469"/>
      <c r="D1161" s="469"/>
      <c r="E1161" s="469"/>
      <c r="F1161" s="469"/>
      <c r="G1161" s="469"/>
    </row>
    <row r="1162" spans="1:7" ht="14.5" customHeight="1" outlineLevel="2" x14ac:dyDescent="0.35">
      <c r="A1162" s="468">
        <f>'Budget Detail'!A528</f>
        <v>0</v>
      </c>
      <c r="B1162" s="468"/>
      <c r="C1162" s="215">
        <f>'Budget Detail'!G528</f>
        <v>0</v>
      </c>
    </row>
    <row r="1163" spans="1:7" outlineLevel="2" x14ac:dyDescent="0.35">
      <c r="A1163" s="469" t="s">
        <v>200</v>
      </c>
      <c r="B1163" s="469"/>
      <c r="C1163" s="469"/>
      <c r="D1163" s="469"/>
      <c r="E1163" s="469"/>
      <c r="F1163" s="469"/>
      <c r="G1163" s="469"/>
    </row>
    <row r="1164" spans="1:7" outlineLevel="2" x14ac:dyDescent="0.35">
      <c r="A1164" s="469"/>
      <c r="B1164" s="469"/>
      <c r="C1164" s="469"/>
      <c r="D1164" s="469"/>
      <c r="E1164" s="469"/>
      <c r="F1164" s="469"/>
      <c r="G1164" s="469"/>
    </row>
    <row r="1165" spans="1:7" outlineLevel="2" x14ac:dyDescent="0.35">
      <c r="A1165" s="469"/>
      <c r="B1165" s="469"/>
      <c r="C1165" s="469"/>
      <c r="D1165" s="469"/>
      <c r="E1165" s="469"/>
      <c r="F1165" s="469"/>
      <c r="G1165" s="469"/>
    </row>
    <row r="1166" spans="1:7" outlineLevel="2" x14ac:dyDescent="0.35">
      <c r="A1166" s="469"/>
      <c r="B1166" s="469"/>
      <c r="C1166" s="469"/>
      <c r="D1166" s="469"/>
      <c r="E1166" s="469"/>
      <c r="F1166" s="469"/>
      <c r="G1166" s="469"/>
    </row>
    <row r="1167" spans="1:7" ht="14.5" customHeight="1" outlineLevel="3" x14ac:dyDescent="0.35">
      <c r="A1167" s="468">
        <f>'Budget Detail'!A529</f>
        <v>0</v>
      </c>
      <c r="B1167" s="468"/>
      <c r="C1167" s="215">
        <f>'Budget Detail'!G529</f>
        <v>0</v>
      </c>
    </row>
    <row r="1168" spans="1:7" outlineLevel="3" x14ac:dyDescent="0.35">
      <c r="A1168" s="469" t="s">
        <v>200</v>
      </c>
      <c r="B1168" s="469"/>
      <c r="C1168" s="469"/>
      <c r="D1168" s="469"/>
      <c r="E1168" s="469"/>
      <c r="F1168" s="469"/>
      <c r="G1168" s="469"/>
    </row>
    <row r="1169" spans="1:7" outlineLevel="3" x14ac:dyDescent="0.35">
      <c r="A1169" s="469"/>
      <c r="B1169" s="469"/>
      <c r="C1169" s="469"/>
      <c r="D1169" s="469"/>
      <c r="E1169" s="469"/>
      <c r="F1169" s="469"/>
      <c r="G1169" s="469"/>
    </row>
    <row r="1170" spans="1:7" outlineLevel="3" x14ac:dyDescent="0.35">
      <c r="A1170" s="469"/>
      <c r="B1170" s="469"/>
      <c r="C1170" s="469"/>
      <c r="D1170" s="469"/>
      <c r="E1170" s="469"/>
      <c r="F1170" s="469"/>
      <c r="G1170" s="469"/>
    </row>
    <row r="1171" spans="1:7" outlineLevel="3" x14ac:dyDescent="0.35">
      <c r="A1171" s="469"/>
      <c r="B1171" s="469"/>
      <c r="C1171" s="469"/>
      <c r="D1171" s="469"/>
      <c r="E1171" s="469"/>
      <c r="F1171" s="469"/>
      <c r="G1171" s="469"/>
    </row>
    <row r="1172" spans="1:7" ht="14.5" customHeight="1" outlineLevel="3" x14ac:dyDescent="0.35">
      <c r="A1172" s="468">
        <f>'Budget Detail'!A530</f>
        <v>0</v>
      </c>
      <c r="B1172" s="468"/>
      <c r="C1172" s="215">
        <f>'Budget Detail'!G530</f>
        <v>0</v>
      </c>
    </row>
    <row r="1173" spans="1:7" outlineLevel="3" x14ac:dyDescent="0.35">
      <c r="A1173" s="469" t="s">
        <v>200</v>
      </c>
      <c r="B1173" s="469"/>
      <c r="C1173" s="469"/>
      <c r="D1173" s="469"/>
      <c r="E1173" s="469"/>
      <c r="F1173" s="469"/>
      <c r="G1173" s="469"/>
    </row>
    <row r="1174" spans="1:7" outlineLevel="3" x14ac:dyDescent="0.35">
      <c r="A1174" s="469"/>
      <c r="B1174" s="469"/>
      <c r="C1174" s="469"/>
      <c r="D1174" s="469"/>
      <c r="E1174" s="469"/>
      <c r="F1174" s="469"/>
      <c r="G1174" s="469"/>
    </row>
    <row r="1175" spans="1:7" outlineLevel="3" x14ac:dyDescent="0.35">
      <c r="A1175" s="469"/>
      <c r="B1175" s="469"/>
      <c r="C1175" s="469"/>
      <c r="D1175" s="469"/>
      <c r="E1175" s="469"/>
      <c r="F1175" s="469"/>
      <c r="G1175" s="469"/>
    </row>
    <row r="1176" spans="1:7" outlineLevel="3" x14ac:dyDescent="0.35">
      <c r="A1176" s="469"/>
      <c r="B1176" s="469"/>
      <c r="C1176" s="469"/>
      <c r="D1176" s="469"/>
      <c r="E1176" s="469"/>
      <c r="F1176" s="469"/>
      <c r="G1176" s="469"/>
    </row>
    <row r="1177" spans="1:7" ht="14.5" customHeight="1" outlineLevel="3" x14ac:dyDescent="0.35">
      <c r="A1177" s="468">
        <f>'Budget Detail'!A531</f>
        <v>0</v>
      </c>
      <c r="B1177" s="468"/>
      <c r="C1177" s="215">
        <f>'Budget Detail'!G531</f>
        <v>0</v>
      </c>
    </row>
    <row r="1178" spans="1:7" outlineLevel="3" x14ac:dyDescent="0.35">
      <c r="A1178" s="469" t="s">
        <v>200</v>
      </c>
      <c r="B1178" s="469"/>
      <c r="C1178" s="469"/>
      <c r="D1178" s="469"/>
      <c r="E1178" s="469"/>
      <c r="F1178" s="469"/>
      <c r="G1178" s="469"/>
    </row>
    <row r="1179" spans="1:7" outlineLevel="3" x14ac:dyDescent="0.35">
      <c r="A1179" s="469"/>
      <c r="B1179" s="469"/>
      <c r="C1179" s="469"/>
      <c r="D1179" s="469"/>
      <c r="E1179" s="469"/>
      <c r="F1179" s="469"/>
      <c r="G1179" s="469"/>
    </row>
    <row r="1180" spans="1:7" outlineLevel="3" x14ac:dyDescent="0.35">
      <c r="A1180" s="469"/>
      <c r="B1180" s="469"/>
      <c r="C1180" s="469"/>
      <c r="D1180" s="469"/>
      <c r="E1180" s="469"/>
      <c r="F1180" s="469"/>
      <c r="G1180" s="469"/>
    </row>
    <row r="1181" spans="1:7" outlineLevel="3" x14ac:dyDescent="0.35">
      <c r="A1181" s="469"/>
      <c r="B1181" s="469"/>
      <c r="C1181" s="469"/>
      <c r="D1181" s="469"/>
      <c r="E1181" s="469"/>
      <c r="F1181" s="469"/>
      <c r="G1181" s="469"/>
    </row>
    <row r="1182" spans="1:7" ht="14.5" customHeight="1" outlineLevel="3" x14ac:dyDescent="0.35">
      <c r="A1182" s="468">
        <f>'Budget Detail'!A532</f>
        <v>0</v>
      </c>
      <c r="B1182" s="468"/>
      <c r="C1182" s="215">
        <f>'Budget Detail'!G532</f>
        <v>0</v>
      </c>
    </row>
    <row r="1183" spans="1:7" outlineLevel="3" x14ac:dyDescent="0.35">
      <c r="A1183" s="469" t="s">
        <v>200</v>
      </c>
      <c r="B1183" s="469"/>
      <c r="C1183" s="469"/>
      <c r="D1183" s="469"/>
      <c r="E1183" s="469"/>
      <c r="F1183" s="469"/>
      <c r="G1183" s="469"/>
    </row>
    <row r="1184" spans="1:7" outlineLevel="3" x14ac:dyDescent="0.35">
      <c r="A1184" s="469"/>
      <c r="B1184" s="469"/>
      <c r="C1184" s="469"/>
      <c r="D1184" s="469"/>
      <c r="E1184" s="469"/>
      <c r="F1184" s="469"/>
      <c r="G1184" s="469"/>
    </row>
    <row r="1185" spans="1:7" outlineLevel="3" x14ac:dyDescent="0.35">
      <c r="A1185" s="469"/>
      <c r="B1185" s="469"/>
      <c r="C1185" s="469"/>
      <c r="D1185" s="469"/>
      <c r="E1185" s="469"/>
      <c r="F1185" s="469"/>
      <c r="G1185" s="469"/>
    </row>
    <row r="1186" spans="1:7" outlineLevel="3" x14ac:dyDescent="0.35">
      <c r="A1186" s="469"/>
      <c r="B1186" s="469"/>
      <c r="C1186" s="469"/>
      <c r="D1186" s="469"/>
      <c r="E1186" s="469"/>
      <c r="F1186" s="469"/>
      <c r="G1186" s="469"/>
    </row>
    <row r="1187" spans="1:7" ht="14.5" customHeight="1" outlineLevel="3" x14ac:dyDescent="0.35">
      <c r="A1187" s="468">
        <f>'Budget Detail'!A533</f>
        <v>0</v>
      </c>
      <c r="B1187" s="468"/>
      <c r="C1187" s="215">
        <f>'Budget Detail'!G533</f>
        <v>0</v>
      </c>
    </row>
    <row r="1188" spans="1:7" outlineLevel="3" x14ac:dyDescent="0.35">
      <c r="A1188" s="469" t="s">
        <v>200</v>
      </c>
      <c r="B1188" s="469"/>
      <c r="C1188" s="469"/>
      <c r="D1188" s="469"/>
      <c r="E1188" s="469"/>
      <c r="F1188" s="469"/>
      <c r="G1188" s="469"/>
    </row>
    <row r="1189" spans="1:7" outlineLevel="3" x14ac:dyDescent="0.35">
      <c r="A1189" s="469"/>
      <c r="B1189" s="469"/>
      <c r="C1189" s="469"/>
      <c r="D1189" s="469"/>
      <c r="E1189" s="469"/>
      <c r="F1189" s="469"/>
      <c r="G1189" s="469"/>
    </row>
    <row r="1190" spans="1:7" outlineLevel="3" x14ac:dyDescent="0.35">
      <c r="A1190" s="469"/>
      <c r="B1190" s="469"/>
      <c r="C1190" s="469"/>
      <c r="D1190" s="469"/>
      <c r="E1190" s="469"/>
      <c r="F1190" s="469"/>
      <c r="G1190" s="469"/>
    </row>
    <row r="1191" spans="1:7" outlineLevel="3" x14ac:dyDescent="0.35">
      <c r="A1191" s="469"/>
      <c r="B1191" s="469"/>
      <c r="C1191" s="469"/>
      <c r="D1191" s="469"/>
      <c r="E1191" s="469"/>
      <c r="F1191" s="469"/>
      <c r="G1191" s="469"/>
    </row>
    <row r="1192" spans="1:7" outlineLevel="1" x14ac:dyDescent="0.35">
      <c r="A1192" s="532" t="s">
        <v>235</v>
      </c>
      <c r="B1192" s="532"/>
      <c r="C1192" s="532"/>
      <c r="D1192" s="532"/>
      <c r="E1192" s="532"/>
      <c r="F1192" s="532"/>
      <c r="G1192" s="532"/>
    </row>
    <row r="1193" spans="1:7" ht="14.5" customHeight="1" outlineLevel="1" x14ac:dyDescent="0.35">
      <c r="A1193" s="468">
        <f>'Budget Detail'!A538</f>
        <v>0</v>
      </c>
      <c r="B1193" s="468"/>
      <c r="C1193" s="215">
        <f>'Budget Detail'!G538</f>
        <v>0</v>
      </c>
    </row>
    <row r="1194" spans="1:7" outlineLevel="1" x14ac:dyDescent="0.35">
      <c r="A1194" s="469" t="s">
        <v>200</v>
      </c>
      <c r="B1194" s="469"/>
      <c r="C1194" s="469"/>
      <c r="D1194" s="469"/>
      <c r="E1194" s="469"/>
      <c r="F1194" s="469"/>
      <c r="G1194" s="469"/>
    </row>
    <row r="1195" spans="1:7" outlineLevel="1" x14ac:dyDescent="0.35">
      <c r="A1195" s="469"/>
      <c r="B1195" s="469"/>
      <c r="C1195" s="469"/>
      <c r="D1195" s="469"/>
      <c r="E1195" s="469"/>
      <c r="F1195" s="469"/>
      <c r="G1195" s="469"/>
    </row>
    <row r="1196" spans="1:7" outlineLevel="1" x14ac:dyDescent="0.35">
      <c r="A1196" s="469"/>
      <c r="B1196" s="469"/>
      <c r="C1196" s="469"/>
      <c r="D1196" s="469"/>
      <c r="E1196" s="469"/>
      <c r="F1196" s="469"/>
      <c r="G1196" s="469"/>
    </row>
    <row r="1197" spans="1:7" outlineLevel="1" x14ac:dyDescent="0.35">
      <c r="A1197" s="469"/>
      <c r="B1197" s="469"/>
      <c r="C1197" s="469"/>
      <c r="D1197" s="469"/>
      <c r="E1197" s="469"/>
      <c r="F1197" s="469"/>
      <c r="G1197" s="469"/>
    </row>
    <row r="1198" spans="1:7" ht="14.5" customHeight="1" outlineLevel="1" x14ac:dyDescent="0.35">
      <c r="A1198" s="468">
        <f>'Budget Detail'!A539</f>
        <v>0</v>
      </c>
      <c r="B1198" s="468"/>
      <c r="C1198" s="215">
        <f>'Budget Detail'!G539</f>
        <v>0</v>
      </c>
    </row>
    <row r="1199" spans="1:7" outlineLevel="1" x14ac:dyDescent="0.35">
      <c r="A1199" s="469" t="s">
        <v>200</v>
      </c>
      <c r="B1199" s="469"/>
      <c r="C1199" s="469"/>
      <c r="D1199" s="469"/>
      <c r="E1199" s="469"/>
      <c r="F1199" s="469"/>
      <c r="G1199" s="469"/>
    </row>
    <row r="1200" spans="1:7" outlineLevel="1" x14ac:dyDescent="0.35">
      <c r="A1200" s="469"/>
      <c r="B1200" s="469"/>
      <c r="C1200" s="469"/>
      <c r="D1200" s="469"/>
      <c r="E1200" s="469"/>
      <c r="F1200" s="469"/>
      <c r="G1200" s="469"/>
    </row>
    <row r="1201" spans="1:7" outlineLevel="1" x14ac:dyDescent="0.35">
      <c r="A1201" s="469"/>
      <c r="B1201" s="469"/>
      <c r="C1201" s="469"/>
      <c r="D1201" s="469"/>
      <c r="E1201" s="469"/>
      <c r="F1201" s="469"/>
      <c r="G1201" s="469"/>
    </row>
    <row r="1202" spans="1:7" outlineLevel="1" x14ac:dyDescent="0.35">
      <c r="A1202" s="469"/>
      <c r="B1202" s="469"/>
      <c r="C1202" s="469"/>
      <c r="D1202" s="469"/>
      <c r="E1202" s="469"/>
      <c r="F1202" s="469"/>
      <c r="G1202" s="469"/>
    </row>
    <row r="1203" spans="1:7" ht="14.5" customHeight="1" outlineLevel="1" x14ac:dyDescent="0.35">
      <c r="A1203" s="468">
        <f>'Budget Detail'!A540</f>
        <v>0</v>
      </c>
      <c r="B1203" s="468"/>
      <c r="C1203" s="215">
        <f>'Budget Detail'!G540</f>
        <v>0</v>
      </c>
    </row>
    <row r="1204" spans="1:7" outlineLevel="1" x14ac:dyDescent="0.35">
      <c r="A1204" s="469" t="s">
        <v>200</v>
      </c>
      <c r="B1204" s="469"/>
      <c r="C1204" s="469"/>
      <c r="D1204" s="469"/>
      <c r="E1204" s="469"/>
      <c r="F1204" s="469"/>
      <c r="G1204" s="469"/>
    </row>
    <row r="1205" spans="1:7" outlineLevel="1" x14ac:dyDescent="0.35">
      <c r="A1205" s="469"/>
      <c r="B1205" s="469"/>
      <c r="C1205" s="469"/>
      <c r="D1205" s="469"/>
      <c r="E1205" s="469"/>
      <c r="F1205" s="469"/>
      <c r="G1205" s="469"/>
    </row>
    <row r="1206" spans="1:7" outlineLevel="1" x14ac:dyDescent="0.35">
      <c r="A1206" s="469"/>
      <c r="B1206" s="469"/>
      <c r="C1206" s="469"/>
      <c r="D1206" s="469"/>
      <c r="E1206" s="469"/>
      <c r="F1206" s="469"/>
      <c r="G1206" s="469"/>
    </row>
    <row r="1207" spans="1:7" outlineLevel="1" x14ac:dyDescent="0.35">
      <c r="A1207" s="469"/>
      <c r="B1207" s="469"/>
      <c r="C1207" s="469"/>
      <c r="D1207" s="469"/>
      <c r="E1207" s="469"/>
      <c r="F1207" s="469"/>
      <c r="G1207" s="469"/>
    </row>
    <row r="1208" spans="1:7" ht="14.5" customHeight="1" outlineLevel="1" x14ac:dyDescent="0.35">
      <c r="A1208" s="468">
        <f>'Budget Detail'!A541</f>
        <v>0</v>
      </c>
      <c r="B1208" s="468"/>
      <c r="C1208" s="215">
        <f>'Budget Detail'!G541</f>
        <v>0</v>
      </c>
    </row>
    <row r="1209" spans="1:7" outlineLevel="1" x14ac:dyDescent="0.35">
      <c r="A1209" s="469" t="s">
        <v>200</v>
      </c>
      <c r="B1209" s="469"/>
      <c r="C1209" s="469"/>
      <c r="D1209" s="469"/>
      <c r="E1209" s="469"/>
      <c r="F1209" s="469"/>
      <c r="G1209" s="469"/>
    </row>
    <row r="1210" spans="1:7" outlineLevel="1" x14ac:dyDescent="0.35">
      <c r="A1210" s="469"/>
      <c r="B1210" s="469"/>
      <c r="C1210" s="469"/>
      <c r="D1210" s="469"/>
      <c r="E1210" s="469"/>
      <c r="F1210" s="469"/>
      <c r="G1210" s="469"/>
    </row>
    <row r="1211" spans="1:7" outlineLevel="1" x14ac:dyDescent="0.35">
      <c r="A1211" s="469"/>
      <c r="B1211" s="469"/>
      <c r="C1211" s="469"/>
      <c r="D1211" s="469"/>
      <c r="E1211" s="469"/>
      <c r="F1211" s="469"/>
      <c r="G1211" s="469"/>
    </row>
    <row r="1212" spans="1:7" outlineLevel="1" x14ac:dyDescent="0.35">
      <c r="A1212" s="469"/>
      <c r="B1212" s="469"/>
      <c r="C1212" s="469"/>
      <c r="D1212" s="469"/>
      <c r="E1212" s="469"/>
      <c r="F1212" s="469"/>
      <c r="G1212" s="469"/>
    </row>
    <row r="1213" spans="1:7" ht="14.5" customHeight="1" outlineLevel="1" x14ac:dyDescent="0.35">
      <c r="A1213" s="468">
        <f>'Budget Detail'!A542</f>
        <v>0</v>
      </c>
      <c r="B1213" s="468"/>
      <c r="C1213" s="215">
        <f>'Budget Detail'!G542</f>
        <v>0</v>
      </c>
    </row>
    <row r="1214" spans="1:7" outlineLevel="1" x14ac:dyDescent="0.35">
      <c r="A1214" s="469" t="s">
        <v>200</v>
      </c>
      <c r="B1214" s="469"/>
      <c r="C1214" s="469"/>
      <c r="D1214" s="469"/>
      <c r="E1214" s="469"/>
      <c r="F1214" s="469"/>
      <c r="G1214" s="469"/>
    </row>
    <row r="1215" spans="1:7" outlineLevel="1" x14ac:dyDescent="0.35">
      <c r="A1215" s="469"/>
      <c r="B1215" s="469"/>
      <c r="C1215" s="469"/>
      <c r="D1215" s="469"/>
      <c r="E1215" s="469"/>
      <c r="F1215" s="469"/>
      <c r="G1215" s="469"/>
    </row>
    <row r="1216" spans="1:7" outlineLevel="1" x14ac:dyDescent="0.35">
      <c r="A1216" s="469"/>
      <c r="B1216" s="469"/>
      <c r="C1216" s="469"/>
      <c r="D1216" s="469"/>
      <c r="E1216" s="469"/>
      <c r="F1216" s="469"/>
      <c r="G1216" s="469"/>
    </row>
    <row r="1217" spans="1:7" outlineLevel="1" x14ac:dyDescent="0.35">
      <c r="A1217" s="469"/>
      <c r="B1217" s="469"/>
      <c r="C1217" s="469"/>
      <c r="D1217" s="469"/>
      <c r="E1217" s="469"/>
      <c r="F1217" s="469"/>
      <c r="G1217" s="469"/>
    </row>
    <row r="1218" spans="1:7" ht="14.5" customHeight="1" outlineLevel="5" x14ac:dyDescent="0.35">
      <c r="A1218" s="468">
        <f>'Budget Detail'!A543</f>
        <v>0</v>
      </c>
      <c r="B1218" s="468"/>
      <c r="C1218" s="215">
        <f>'Budget Detail'!G543</f>
        <v>0</v>
      </c>
    </row>
    <row r="1219" spans="1:7" outlineLevel="5" x14ac:dyDescent="0.35">
      <c r="A1219" s="469" t="s">
        <v>200</v>
      </c>
      <c r="B1219" s="469"/>
      <c r="C1219" s="469"/>
      <c r="D1219" s="469"/>
      <c r="E1219" s="469"/>
      <c r="F1219" s="469"/>
      <c r="G1219" s="469"/>
    </row>
    <row r="1220" spans="1:7" outlineLevel="5" x14ac:dyDescent="0.35">
      <c r="A1220" s="469"/>
      <c r="B1220" s="469"/>
      <c r="C1220" s="469"/>
      <c r="D1220" s="469"/>
      <c r="E1220" s="469"/>
      <c r="F1220" s="469"/>
      <c r="G1220" s="469"/>
    </row>
    <row r="1221" spans="1:7" outlineLevel="5" x14ac:dyDescent="0.35">
      <c r="A1221" s="469"/>
      <c r="B1221" s="469"/>
      <c r="C1221" s="469"/>
      <c r="D1221" s="469"/>
      <c r="E1221" s="469"/>
      <c r="F1221" s="469"/>
      <c r="G1221" s="469"/>
    </row>
    <row r="1222" spans="1:7" outlineLevel="5" x14ac:dyDescent="0.35">
      <c r="A1222" s="469"/>
      <c r="B1222" s="469"/>
      <c r="C1222" s="469"/>
      <c r="D1222" s="469"/>
      <c r="E1222" s="469"/>
      <c r="F1222" s="469"/>
      <c r="G1222" s="469"/>
    </row>
    <row r="1223" spans="1:7" ht="14.5" customHeight="1" outlineLevel="5" x14ac:dyDescent="0.35">
      <c r="A1223" s="468">
        <f>'Budget Detail'!A544</f>
        <v>0</v>
      </c>
      <c r="B1223" s="468"/>
      <c r="C1223" s="215">
        <f>'Budget Detail'!G544</f>
        <v>0</v>
      </c>
    </row>
    <row r="1224" spans="1:7" outlineLevel="5" x14ac:dyDescent="0.35">
      <c r="A1224" s="469" t="s">
        <v>200</v>
      </c>
      <c r="B1224" s="469"/>
      <c r="C1224" s="469"/>
      <c r="D1224" s="469"/>
      <c r="E1224" s="469"/>
      <c r="F1224" s="469"/>
      <c r="G1224" s="469"/>
    </row>
    <row r="1225" spans="1:7" outlineLevel="5" x14ac:dyDescent="0.35">
      <c r="A1225" s="469"/>
      <c r="B1225" s="469"/>
      <c r="C1225" s="469"/>
      <c r="D1225" s="469"/>
      <c r="E1225" s="469"/>
      <c r="F1225" s="469"/>
      <c r="G1225" s="469"/>
    </row>
    <row r="1226" spans="1:7" outlineLevel="5" x14ac:dyDescent="0.35">
      <c r="A1226" s="469"/>
      <c r="B1226" s="469"/>
      <c r="C1226" s="469"/>
      <c r="D1226" s="469"/>
      <c r="E1226" s="469"/>
      <c r="F1226" s="469"/>
      <c r="G1226" s="469"/>
    </row>
    <row r="1227" spans="1:7" outlineLevel="5" x14ac:dyDescent="0.35">
      <c r="A1227" s="469"/>
      <c r="B1227" s="469"/>
      <c r="C1227" s="469"/>
      <c r="D1227" s="469"/>
      <c r="E1227" s="469"/>
      <c r="F1227" s="469"/>
      <c r="G1227" s="469"/>
    </row>
    <row r="1228" spans="1:7" ht="14.5" customHeight="1" outlineLevel="5" x14ac:dyDescent="0.35">
      <c r="A1228" s="468">
        <f>'Budget Detail'!A545</f>
        <v>0</v>
      </c>
      <c r="B1228" s="468"/>
      <c r="C1228" s="215">
        <f>'Budget Detail'!G545</f>
        <v>0</v>
      </c>
    </row>
    <row r="1229" spans="1:7" outlineLevel="5" x14ac:dyDescent="0.35">
      <c r="A1229" s="469" t="s">
        <v>200</v>
      </c>
      <c r="B1229" s="469"/>
      <c r="C1229" s="469"/>
      <c r="D1229" s="469"/>
      <c r="E1229" s="469"/>
      <c r="F1229" s="469"/>
      <c r="G1229" s="469"/>
    </row>
    <row r="1230" spans="1:7" outlineLevel="5" x14ac:dyDescent="0.35">
      <c r="A1230" s="469"/>
      <c r="B1230" s="469"/>
      <c r="C1230" s="469"/>
      <c r="D1230" s="469"/>
      <c r="E1230" s="469"/>
      <c r="F1230" s="469"/>
      <c r="G1230" s="469"/>
    </row>
    <row r="1231" spans="1:7" outlineLevel="5" x14ac:dyDescent="0.35">
      <c r="A1231" s="469"/>
      <c r="B1231" s="469"/>
      <c r="C1231" s="469"/>
      <c r="D1231" s="469"/>
      <c r="E1231" s="469"/>
      <c r="F1231" s="469"/>
      <c r="G1231" s="469"/>
    </row>
    <row r="1232" spans="1:7" outlineLevel="5" x14ac:dyDescent="0.35">
      <c r="A1232" s="469"/>
      <c r="B1232" s="469"/>
      <c r="C1232" s="469"/>
      <c r="D1232" s="469"/>
      <c r="E1232" s="469"/>
      <c r="F1232" s="469"/>
      <c r="G1232" s="469"/>
    </row>
    <row r="1233" spans="1:7" ht="14.5" customHeight="1" outlineLevel="5" x14ac:dyDescent="0.35">
      <c r="A1233" s="468">
        <f>'Budget Detail'!A546</f>
        <v>0</v>
      </c>
      <c r="B1233" s="468"/>
      <c r="C1233" s="215">
        <f>'Budget Detail'!G546</f>
        <v>0</v>
      </c>
    </row>
    <row r="1234" spans="1:7" outlineLevel="5" x14ac:dyDescent="0.35">
      <c r="A1234" s="469" t="s">
        <v>200</v>
      </c>
      <c r="B1234" s="469"/>
      <c r="C1234" s="469"/>
      <c r="D1234" s="469"/>
      <c r="E1234" s="469"/>
      <c r="F1234" s="469"/>
      <c r="G1234" s="469"/>
    </row>
    <row r="1235" spans="1:7" outlineLevel="5" x14ac:dyDescent="0.35">
      <c r="A1235" s="469"/>
      <c r="B1235" s="469"/>
      <c r="C1235" s="469"/>
      <c r="D1235" s="469"/>
      <c r="E1235" s="469"/>
      <c r="F1235" s="469"/>
      <c r="G1235" s="469"/>
    </row>
    <row r="1236" spans="1:7" outlineLevel="5" x14ac:dyDescent="0.35">
      <c r="A1236" s="469"/>
      <c r="B1236" s="469"/>
      <c r="C1236" s="469"/>
      <c r="D1236" s="469"/>
      <c r="E1236" s="469"/>
      <c r="F1236" s="469"/>
      <c r="G1236" s="469"/>
    </row>
    <row r="1237" spans="1:7" outlineLevel="5" x14ac:dyDescent="0.35">
      <c r="A1237" s="469"/>
      <c r="B1237" s="469"/>
      <c r="C1237" s="469"/>
      <c r="D1237" s="469"/>
      <c r="E1237" s="469"/>
      <c r="F1237" s="469"/>
      <c r="G1237" s="469"/>
    </row>
    <row r="1238" spans="1:7" ht="14.5" customHeight="1" outlineLevel="5" x14ac:dyDescent="0.35">
      <c r="A1238" s="468">
        <f>'Budget Detail'!A547</f>
        <v>0</v>
      </c>
      <c r="B1238" s="468"/>
      <c r="C1238" s="215">
        <f>'Budget Detail'!G547</f>
        <v>0</v>
      </c>
    </row>
    <row r="1239" spans="1:7" outlineLevel="5" x14ac:dyDescent="0.35">
      <c r="A1239" s="469" t="s">
        <v>200</v>
      </c>
      <c r="B1239" s="469"/>
      <c r="C1239" s="469"/>
      <c r="D1239" s="469"/>
      <c r="E1239" s="469"/>
      <c r="F1239" s="469"/>
      <c r="G1239" s="469"/>
    </row>
    <row r="1240" spans="1:7" outlineLevel="5" x14ac:dyDescent="0.35">
      <c r="A1240" s="469"/>
      <c r="B1240" s="469"/>
      <c r="C1240" s="469"/>
      <c r="D1240" s="469"/>
      <c r="E1240" s="469"/>
      <c r="F1240" s="469"/>
      <c r="G1240" s="469"/>
    </row>
    <row r="1241" spans="1:7" outlineLevel="5" x14ac:dyDescent="0.35">
      <c r="A1241" s="469"/>
      <c r="B1241" s="469"/>
      <c r="C1241" s="469"/>
      <c r="D1241" s="469"/>
      <c r="E1241" s="469"/>
      <c r="F1241" s="469"/>
      <c r="G1241" s="469"/>
    </row>
    <row r="1242" spans="1:7" outlineLevel="5" x14ac:dyDescent="0.35">
      <c r="A1242" s="469"/>
      <c r="B1242" s="469"/>
      <c r="C1242" s="469"/>
      <c r="D1242" s="469"/>
      <c r="E1242" s="469"/>
      <c r="F1242" s="469"/>
      <c r="G1242" s="469"/>
    </row>
    <row r="1243" spans="1:7" ht="14.5" customHeight="1" outlineLevel="6" x14ac:dyDescent="0.35">
      <c r="A1243" s="468">
        <f>'Budget Detail'!A548</f>
        <v>0</v>
      </c>
      <c r="B1243" s="468"/>
      <c r="C1243" s="215">
        <f>'Budget Detail'!G548</f>
        <v>0</v>
      </c>
    </row>
    <row r="1244" spans="1:7" outlineLevel="6" x14ac:dyDescent="0.35">
      <c r="A1244" s="469" t="s">
        <v>200</v>
      </c>
      <c r="B1244" s="469"/>
      <c r="C1244" s="469"/>
      <c r="D1244" s="469"/>
      <c r="E1244" s="469"/>
      <c r="F1244" s="469"/>
      <c r="G1244" s="469"/>
    </row>
    <row r="1245" spans="1:7" outlineLevel="6" x14ac:dyDescent="0.35">
      <c r="A1245" s="469"/>
      <c r="B1245" s="469"/>
      <c r="C1245" s="469"/>
      <c r="D1245" s="469"/>
      <c r="E1245" s="469"/>
      <c r="F1245" s="469"/>
      <c r="G1245" s="469"/>
    </row>
    <row r="1246" spans="1:7" outlineLevel="6" x14ac:dyDescent="0.35">
      <c r="A1246" s="469"/>
      <c r="B1246" s="469"/>
      <c r="C1246" s="469"/>
      <c r="D1246" s="469"/>
      <c r="E1246" s="469"/>
      <c r="F1246" s="469"/>
      <c r="G1246" s="469"/>
    </row>
    <row r="1247" spans="1:7" outlineLevel="6" x14ac:dyDescent="0.35">
      <c r="A1247" s="469"/>
      <c r="B1247" s="469"/>
      <c r="C1247" s="469"/>
      <c r="D1247" s="469"/>
      <c r="E1247" s="469"/>
      <c r="F1247" s="469"/>
      <c r="G1247" s="469"/>
    </row>
    <row r="1248" spans="1:7" ht="14.5" customHeight="1" outlineLevel="6" x14ac:dyDescent="0.35">
      <c r="A1248" s="468">
        <f>'Budget Detail'!A549</f>
        <v>0</v>
      </c>
      <c r="B1248" s="468"/>
      <c r="C1248" s="215">
        <f>'Budget Detail'!G549</f>
        <v>0</v>
      </c>
    </row>
    <row r="1249" spans="1:7" outlineLevel="6" x14ac:dyDescent="0.35">
      <c r="A1249" s="469" t="s">
        <v>200</v>
      </c>
      <c r="B1249" s="469"/>
      <c r="C1249" s="469"/>
      <c r="D1249" s="469"/>
      <c r="E1249" s="469"/>
      <c r="F1249" s="469"/>
      <c r="G1249" s="469"/>
    </row>
    <row r="1250" spans="1:7" outlineLevel="6" x14ac:dyDescent="0.35">
      <c r="A1250" s="469"/>
      <c r="B1250" s="469"/>
      <c r="C1250" s="469"/>
      <c r="D1250" s="469"/>
      <c r="E1250" s="469"/>
      <c r="F1250" s="469"/>
      <c r="G1250" s="469"/>
    </row>
    <row r="1251" spans="1:7" outlineLevel="6" x14ac:dyDescent="0.35">
      <c r="A1251" s="469"/>
      <c r="B1251" s="469"/>
      <c r="C1251" s="469"/>
      <c r="D1251" s="469"/>
      <c r="E1251" s="469"/>
      <c r="F1251" s="469"/>
      <c r="G1251" s="469"/>
    </row>
    <row r="1252" spans="1:7" outlineLevel="6" x14ac:dyDescent="0.35">
      <c r="A1252" s="469"/>
      <c r="B1252" s="469"/>
      <c r="C1252" s="469"/>
      <c r="D1252" s="469"/>
      <c r="E1252" s="469"/>
      <c r="F1252" s="469"/>
      <c r="G1252" s="469"/>
    </row>
    <row r="1253" spans="1:7" ht="14.5" customHeight="1" outlineLevel="6" x14ac:dyDescent="0.35">
      <c r="A1253" s="468">
        <f>'Budget Detail'!A550</f>
        <v>0</v>
      </c>
      <c r="B1253" s="468"/>
      <c r="C1253" s="215">
        <f>'Budget Detail'!G550</f>
        <v>0</v>
      </c>
    </row>
    <row r="1254" spans="1:7" outlineLevel="6" x14ac:dyDescent="0.35">
      <c r="A1254" s="469" t="s">
        <v>200</v>
      </c>
      <c r="B1254" s="469"/>
      <c r="C1254" s="469"/>
      <c r="D1254" s="469"/>
      <c r="E1254" s="469"/>
      <c r="F1254" s="469"/>
      <c r="G1254" s="469"/>
    </row>
    <row r="1255" spans="1:7" outlineLevel="6" x14ac:dyDescent="0.35">
      <c r="A1255" s="469"/>
      <c r="B1255" s="469"/>
      <c r="C1255" s="469"/>
      <c r="D1255" s="469"/>
      <c r="E1255" s="469"/>
      <c r="F1255" s="469"/>
      <c r="G1255" s="469"/>
    </row>
    <row r="1256" spans="1:7" outlineLevel="6" x14ac:dyDescent="0.35">
      <c r="A1256" s="469"/>
      <c r="B1256" s="469"/>
      <c r="C1256" s="469"/>
      <c r="D1256" s="469"/>
      <c r="E1256" s="469"/>
      <c r="F1256" s="469"/>
      <c r="G1256" s="469"/>
    </row>
    <row r="1257" spans="1:7" outlineLevel="6" x14ac:dyDescent="0.35">
      <c r="A1257" s="469"/>
      <c r="B1257" s="469"/>
      <c r="C1257" s="469"/>
      <c r="D1257" s="469"/>
      <c r="E1257" s="469"/>
      <c r="F1257" s="469"/>
      <c r="G1257" s="469"/>
    </row>
    <row r="1258" spans="1:7" ht="14.5" customHeight="1" outlineLevel="6" x14ac:dyDescent="0.35">
      <c r="A1258" s="468">
        <f>'Budget Detail'!A551</f>
        <v>0</v>
      </c>
      <c r="B1258" s="468"/>
      <c r="C1258" s="215">
        <f>'Budget Detail'!G551</f>
        <v>0</v>
      </c>
    </row>
    <row r="1259" spans="1:7" outlineLevel="6" x14ac:dyDescent="0.35">
      <c r="A1259" s="469" t="s">
        <v>200</v>
      </c>
      <c r="B1259" s="469"/>
      <c r="C1259" s="469"/>
      <c r="D1259" s="469"/>
      <c r="E1259" s="469"/>
      <c r="F1259" s="469"/>
      <c r="G1259" s="469"/>
    </row>
    <row r="1260" spans="1:7" outlineLevel="6" x14ac:dyDescent="0.35">
      <c r="A1260" s="469"/>
      <c r="B1260" s="469"/>
      <c r="C1260" s="469"/>
      <c r="D1260" s="469"/>
      <c r="E1260" s="469"/>
      <c r="F1260" s="469"/>
      <c r="G1260" s="469"/>
    </row>
    <row r="1261" spans="1:7" outlineLevel="6" x14ac:dyDescent="0.35">
      <c r="A1261" s="469"/>
      <c r="B1261" s="469"/>
      <c r="C1261" s="469"/>
      <c r="D1261" s="469"/>
      <c r="E1261" s="469"/>
      <c r="F1261" s="469"/>
      <c r="G1261" s="469"/>
    </row>
    <row r="1262" spans="1:7" outlineLevel="6" x14ac:dyDescent="0.35">
      <c r="A1262" s="469"/>
      <c r="B1262" s="469"/>
      <c r="C1262" s="469"/>
      <c r="D1262" s="469"/>
      <c r="E1262" s="469"/>
      <c r="F1262" s="469"/>
      <c r="G1262" s="469"/>
    </row>
    <row r="1263" spans="1:7" ht="14.5" customHeight="1" outlineLevel="6" x14ac:dyDescent="0.35">
      <c r="A1263" s="468">
        <f>'Budget Detail'!A552</f>
        <v>0</v>
      </c>
      <c r="B1263" s="468"/>
      <c r="C1263" s="215">
        <f>'Budget Detail'!G552</f>
        <v>0</v>
      </c>
    </row>
    <row r="1264" spans="1:7" outlineLevel="6" x14ac:dyDescent="0.35">
      <c r="A1264" s="469" t="s">
        <v>200</v>
      </c>
      <c r="B1264" s="469"/>
      <c r="C1264" s="469"/>
      <c r="D1264" s="469"/>
      <c r="E1264" s="469"/>
      <c r="F1264" s="469"/>
      <c r="G1264" s="469"/>
    </row>
    <row r="1265" spans="1:7" outlineLevel="6" x14ac:dyDescent="0.35">
      <c r="A1265" s="469"/>
      <c r="B1265" s="469"/>
      <c r="C1265" s="469"/>
      <c r="D1265" s="469"/>
      <c r="E1265" s="469"/>
      <c r="F1265" s="469"/>
      <c r="G1265" s="469"/>
    </row>
    <row r="1266" spans="1:7" outlineLevel="6" x14ac:dyDescent="0.35">
      <c r="A1266" s="469"/>
      <c r="B1266" s="469"/>
      <c r="C1266" s="469"/>
      <c r="D1266" s="469"/>
      <c r="E1266" s="469"/>
      <c r="F1266" s="469"/>
      <c r="G1266" s="469"/>
    </row>
    <row r="1267" spans="1:7" outlineLevel="6" x14ac:dyDescent="0.35">
      <c r="A1267" s="469"/>
      <c r="B1267" s="469"/>
      <c r="C1267" s="469"/>
      <c r="D1267" s="469"/>
      <c r="E1267" s="469"/>
      <c r="F1267" s="469"/>
      <c r="G1267" s="469"/>
    </row>
    <row r="1268" spans="1:7" outlineLevel="1" x14ac:dyDescent="0.35"/>
    <row r="1269" spans="1:7" ht="15" thickBot="1" x14ac:dyDescent="0.4"/>
    <row r="1270" spans="1:7" ht="83.5" customHeight="1" thickBot="1" x14ac:dyDescent="0.4">
      <c r="A1270" s="86" t="s">
        <v>9</v>
      </c>
      <c r="B1270" s="423" t="s">
        <v>63</v>
      </c>
      <c r="C1270" s="424"/>
      <c r="D1270" s="424"/>
      <c r="E1270" s="424"/>
      <c r="F1270" s="424"/>
      <c r="G1270" s="425"/>
    </row>
    <row r="1271" spans="1:7" ht="24" thickBot="1" x14ac:dyDescent="0.6">
      <c r="A1271" s="16" t="s">
        <v>39</v>
      </c>
      <c r="B1271" s="466">
        <f>F1282</f>
        <v>0</v>
      </c>
      <c r="C1271" s="467"/>
    </row>
    <row r="1272" spans="1:7" outlineLevel="1" collapsed="1" x14ac:dyDescent="0.35"/>
    <row r="1273" spans="1:7" ht="16" outlineLevel="1" thickBot="1" x14ac:dyDescent="0.4">
      <c r="A1273" s="69" t="s">
        <v>124</v>
      </c>
      <c r="B1273" s="507">
        <f>'Budget Detail'!B560</f>
        <v>0</v>
      </c>
      <c r="C1273" s="507"/>
      <c r="D1273" s="470" t="s">
        <v>275</v>
      </c>
      <c r="E1273" s="470"/>
      <c r="F1273" s="470"/>
      <c r="G1273" s="470"/>
    </row>
    <row r="1274" spans="1:7" outlineLevel="1" x14ac:dyDescent="0.35"/>
    <row r="1275" spans="1:7" ht="28.9" customHeight="1" outlineLevel="1" x14ac:dyDescent="0.35">
      <c r="A1275" s="20" t="s">
        <v>72</v>
      </c>
      <c r="B1275" s="496" t="s">
        <v>161</v>
      </c>
      <c r="C1275" s="496"/>
      <c r="D1275" s="496"/>
      <c r="E1275" s="496"/>
      <c r="F1275" s="496"/>
      <c r="G1275" s="496"/>
    </row>
    <row r="1276" spans="1:7" ht="15.65" customHeight="1" outlineLevel="1" x14ac:dyDescent="0.35">
      <c r="B1276" s="497"/>
      <c r="C1276" s="497"/>
      <c r="D1276" s="497"/>
      <c r="E1276" s="497"/>
      <c r="F1276" s="497"/>
      <c r="G1276" s="497"/>
    </row>
    <row r="1277" spans="1:7" ht="15.65" customHeight="1" outlineLevel="1" x14ac:dyDescent="0.35">
      <c r="B1277" s="497"/>
      <c r="C1277" s="497"/>
      <c r="D1277" s="497"/>
      <c r="E1277" s="497"/>
      <c r="F1277" s="497"/>
      <c r="G1277" s="497"/>
    </row>
    <row r="1278" spans="1:7" ht="15.65" customHeight="1" outlineLevel="1" x14ac:dyDescent="0.35">
      <c r="B1278" s="497"/>
      <c r="C1278" s="497"/>
      <c r="D1278" s="497"/>
      <c r="E1278" s="497"/>
      <c r="F1278" s="497"/>
      <c r="G1278" s="497"/>
    </row>
    <row r="1279" spans="1:7" ht="15.65" customHeight="1" outlineLevel="1" x14ac:dyDescent="0.35">
      <c r="B1279" s="497"/>
      <c r="C1279" s="497"/>
      <c r="D1279" s="497"/>
      <c r="E1279" s="497"/>
      <c r="F1279" s="497"/>
      <c r="G1279" s="497"/>
    </row>
    <row r="1280" spans="1:7" outlineLevel="1" x14ac:dyDescent="0.35">
      <c r="B1280" s="497"/>
      <c r="C1280" s="497"/>
      <c r="D1280" s="497"/>
      <c r="E1280" s="497"/>
      <c r="F1280" s="497"/>
      <c r="G1280" s="497"/>
    </row>
    <row r="1281" spans="4:6" outlineLevel="1" x14ac:dyDescent="0.35">
      <c r="D1281" s="8" t="s">
        <v>129</v>
      </c>
      <c r="E1281" s="59" t="s">
        <v>131</v>
      </c>
      <c r="F1281" s="59" t="s">
        <v>73</v>
      </c>
    </row>
    <row r="1282" spans="4:6" ht="15.5" outlineLevel="1" x14ac:dyDescent="0.35">
      <c r="D1282" s="85">
        <f>IF('Budget Detail'!E569&gt;0,'Budget Detail'!E569,'Budget Detail'!E579)</f>
        <v>0.1</v>
      </c>
      <c r="E1282" s="107">
        <f>IF('Budget Detail'!F569&gt;0,'Budget Detail'!F569,'Budget Detail'!F579)</f>
        <v>0</v>
      </c>
      <c r="F1282" s="107">
        <f>IF('Budget Detail'!G569&gt;0,'Budget Detail'!G569,'Budget Detail'!G579)</f>
        <v>0</v>
      </c>
    </row>
  </sheetData>
  <sheetProtection algorithmName="SHA-512" hashValue="GasmYXrS5AnLGAJSquy9krGE1Gfu73D3opCHF9JtceCrYneAIZCQmKOMZ/8WA05ZiFPGx2LMXWl7bKD91OCt0g==" saltValue="y7hIsSyuetjDuhzA8fhYow==" spinCount="100000" sheet="1" objects="1" scenarios="1"/>
  <mergeCells count="358">
    <mergeCell ref="A1234:G1237"/>
    <mergeCell ref="A1239:G1242"/>
    <mergeCell ref="A1244:G1247"/>
    <mergeCell ref="A1249:G1252"/>
    <mergeCell ref="A1254:G1257"/>
    <mergeCell ref="A1259:G1262"/>
    <mergeCell ref="A1264:G1267"/>
    <mergeCell ref="A1204:G1207"/>
    <mergeCell ref="A1209:G1212"/>
    <mergeCell ref="A1214:G1217"/>
    <mergeCell ref="A1219:G1222"/>
    <mergeCell ref="A1208:B1208"/>
    <mergeCell ref="A1213:B1213"/>
    <mergeCell ref="A1192:G1192"/>
    <mergeCell ref="A1224:G1227"/>
    <mergeCell ref="A1229:G1232"/>
    <mergeCell ref="A1172:B1172"/>
    <mergeCell ref="A1152:B1152"/>
    <mergeCell ref="A1157:B1157"/>
    <mergeCell ref="A1162:B1162"/>
    <mergeCell ref="A1178:G1181"/>
    <mergeCell ref="A1183:G1186"/>
    <mergeCell ref="A1188:G1191"/>
    <mergeCell ref="A1194:G1197"/>
    <mergeCell ref="A1199:G1202"/>
    <mergeCell ref="A1123:G1126"/>
    <mergeCell ref="A1128:G1131"/>
    <mergeCell ref="A1036:G1039"/>
    <mergeCell ref="A1041:G1044"/>
    <mergeCell ref="A1049:G1052"/>
    <mergeCell ref="A1054:G1057"/>
    <mergeCell ref="A1059:G1062"/>
    <mergeCell ref="A1064:G1067"/>
    <mergeCell ref="A1069:G1072"/>
    <mergeCell ref="A1074:G1077"/>
    <mergeCell ref="A1079:G1082"/>
    <mergeCell ref="A1122:B1122"/>
    <mergeCell ref="A1127:B1127"/>
    <mergeCell ref="A1026:G1029"/>
    <mergeCell ref="A1031:G1034"/>
    <mergeCell ref="A1084:G1087"/>
    <mergeCell ref="A1089:G1092"/>
    <mergeCell ref="A1094:G1097"/>
    <mergeCell ref="A1107:G1110"/>
    <mergeCell ref="A1112:G1115"/>
    <mergeCell ref="A1118:G1121"/>
    <mergeCell ref="A1111:B1111"/>
    <mergeCell ref="A1106:B1106"/>
    <mergeCell ref="A1103:G1103"/>
    <mergeCell ref="B1104:G1104"/>
    <mergeCell ref="A1088:B1088"/>
    <mergeCell ref="A1093:B1093"/>
    <mergeCell ref="A1058:B1058"/>
    <mergeCell ref="A1063:B1063"/>
    <mergeCell ref="A1068:B1068"/>
    <mergeCell ref="A1040:B1040"/>
    <mergeCell ref="A1116:G1116"/>
    <mergeCell ref="A1117:B1117"/>
    <mergeCell ref="A1047:G1047"/>
    <mergeCell ref="A1048:B1048"/>
    <mergeCell ref="B3:E3"/>
    <mergeCell ref="B19:D19"/>
    <mergeCell ref="B20:D20"/>
    <mergeCell ref="A36:G42"/>
    <mergeCell ref="A44:G50"/>
    <mergeCell ref="A52:G58"/>
    <mergeCell ref="A100:G106"/>
    <mergeCell ref="B15:D15"/>
    <mergeCell ref="B28:D28"/>
    <mergeCell ref="B27:D27"/>
    <mergeCell ref="B26:D26"/>
    <mergeCell ref="B32:C32"/>
    <mergeCell ref="B31:G31"/>
    <mergeCell ref="B18:D18"/>
    <mergeCell ref="B17:D17"/>
    <mergeCell ref="B22:D22"/>
    <mergeCell ref="B21:D21"/>
    <mergeCell ref="A262:G268"/>
    <mergeCell ref="A254:G260"/>
    <mergeCell ref="A246:G252"/>
    <mergeCell ref="A238:G244"/>
    <mergeCell ref="A228:G234"/>
    <mergeCell ref="B16:D16"/>
    <mergeCell ref="B23:D23"/>
    <mergeCell ref="A116:G122"/>
    <mergeCell ref="A124:G130"/>
    <mergeCell ref="A132:G138"/>
    <mergeCell ref="A140:G146"/>
    <mergeCell ref="A108:G114"/>
    <mergeCell ref="A446:G452"/>
    <mergeCell ref="A172:G178"/>
    <mergeCell ref="A454:G460"/>
    <mergeCell ref="A318:G324"/>
    <mergeCell ref="A310:G316"/>
    <mergeCell ref="A34:G34"/>
    <mergeCell ref="A236:G236"/>
    <mergeCell ref="A60:G66"/>
    <mergeCell ref="A180:G186"/>
    <mergeCell ref="A358:G364"/>
    <mergeCell ref="A92:G98"/>
    <mergeCell ref="A84:G90"/>
    <mergeCell ref="A76:G82"/>
    <mergeCell ref="A68:G74"/>
    <mergeCell ref="A188:G194"/>
    <mergeCell ref="A196:G202"/>
    <mergeCell ref="A204:G210"/>
    <mergeCell ref="A212:G218"/>
    <mergeCell ref="A220:G226"/>
    <mergeCell ref="A156:G162"/>
    <mergeCell ref="A148:G154"/>
    <mergeCell ref="A326:G332"/>
    <mergeCell ref="A278:G284"/>
    <mergeCell ref="A270:G276"/>
    <mergeCell ref="A683:G688"/>
    <mergeCell ref="A676:G681"/>
    <mergeCell ref="A662:G667"/>
    <mergeCell ref="A669:G674"/>
    <mergeCell ref="A641:G646"/>
    <mergeCell ref="A164:G170"/>
    <mergeCell ref="A422:G428"/>
    <mergeCell ref="A430:G436"/>
    <mergeCell ref="B520:F520"/>
    <mergeCell ref="B519:F519"/>
    <mergeCell ref="A514:A516"/>
    <mergeCell ref="G514:G516"/>
    <mergeCell ref="B514:F516"/>
    <mergeCell ref="A438:G444"/>
    <mergeCell ref="A334:G340"/>
    <mergeCell ref="A342:G348"/>
    <mergeCell ref="A350:G356"/>
    <mergeCell ref="A462:G468"/>
    <mergeCell ref="A366:G372"/>
    <mergeCell ref="A374:G380"/>
    <mergeCell ref="A382:G388"/>
    <mergeCell ref="A390:G396"/>
    <mergeCell ref="B518:F518"/>
    <mergeCell ref="B517:F517"/>
    <mergeCell ref="A302:G308"/>
    <mergeCell ref="A294:G300"/>
    <mergeCell ref="A286:G292"/>
    <mergeCell ref="A470:G476"/>
    <mergeCell ref="B521:F521"/>
    <mergeCell ref="B530:C530"/>
    <mergeCell ref="B523:F523"/>
    <mergeCell ref="B524:F524"/>
    <mergeCell ref="B558:G558"/>
    <mergeCell ref="A545:G549"/>
    <mergeCell ref="B511:G511"/>
    <mergeCell ref="A478:G478"/>
    <mergeCell ref="A479:B479"/>
    <mergeCell ref="A485:B485"/>
    <mergeCell ref="A491:B491"/>
    <mergeCell ref="A497:B497"/>
    <mergeCell ref="A503:B503"/>
    <mergeCell ref="A504:G508"/>
    <mergeCell ref="A498:G502"/>
    <mergeCell ref="A492:G496"/>
    <mergeCell ref="B529:G529"/>
    <mergeCell ref="B512:C512"/>
    <mergeCell ref="B525:F525"/>
    <mergeCell ref="B522:F522"/>
    <mergeCell ref="B699:C699"/>
    <mergeCell ref="A690:G695"/>
    <mergeCell ref="A742:G748"/>
    <mergeCell ref="B698:G698"/>
    <mergeCell ref="A718:G724"/>
    <mergeCell ref="B829:G829"/>
    <mergeCell ref="B830:G830"/>
    <mergeCell ref="B831:G831"/>
    <mergeCell ref="B832:G832"/>
    <mergeCell ref="A710:G716"/>
    <mergeCell ref="A915:G918"/>
    <mergeCell ref="A920:G923"/>
    <mergeCell ref="A1005:B1005"/>
    <mergeCell ref="A1010:B1010"/>
    <mergeCell ref="A766:G772"/>
    <mergeCell ref="A702:G708"/>
    <mergeCell ref="A962:B962"/>
    <mergeCell ref="A967:B967"/>
    <mergeCell ref="B824:G824"/>
    <mergeCell ref="C804:G806"/>
    <mergeCell ref="C799:G801"/>
    <mergeCell ref="A750:G756"/>
    <mergeCell ref="A758:G764"/>
    <mergeCell ref="A841:B841"/>
    <mergeCell ref="A867:G870"/>
    <mergeCell ref="A872:G875"/>
    <mergeCell ref="A877:G880"/>
    <mergeCell ref="A882:G885"/>
    <mergeCell ref="A890:G893"/>
    <mergeCell ref="A895:G898"/>
    <mergeCell ref="A900:G903"/>
    <mergeCell ref="A905:G908"/>
    <mergeCell ref="A910:G913"/>
    <mergeCell ref="A1000:B1000"/>
    <mergeCell ref="B1273:C1273"/>
    <mergeCell ref="B559:C559"/>
    <mergeCell ref="A972:B972"/>
    <mergeCell ref="A726:G732"/>
    <mergeCell ref="A734:G740"/>
    <mergeCell ref="B834:C834"/>
    <mergeCell ref="B887:C887"/>
    <mergeCell ref="D940:E940"/>
    <mergeCell ref="C993:D993"/>
    <mergeCell ref="B1046:C1046"/>
    <mergeCell ref="A837:G840"/>
    <mergeCell ref="A842:G845"/>
    <mergeCell ref="A851:B851"/>
    <mergeCell ref="A847:G850"/>
    <mergeCell ref="A852:G855"/>
    <mergeCell ref="A857:G860"/>
    <mergeCell ref="A862:G865"/>
    <mergeCell ref="A963:G966"/>
    <mergeCell ref="A968:G971"/>
    <mergeCell ref="A973:G976"/>
    <mergeCell ref="B1270:G1270"/>
    <mergeCell ref="A827:G827"/>
    <mergeCell ref="B828:G828"/>
    <mergeCell ref="A846:B846"/>
    <mergeCell ref="B1275:G1275"/>
    <mergeCell ref="B1276:G1280"/>
    <mergeCell ref="A774:G780"/>
    <mergeCell ref="A856:B856"/>
    <mergeCell ref="A861:B861"/>
    <mergeCell ref="A866:B866"/>
    <mergeCell ref="A871:B871"/>
    <mergeCell ref="A876:B876"/>
    <mergeCell ref="A881:B881"/>
    <mergeCell ref="B1101:C1101"/>
    <mergeCell ref="B1271:C1271"/>
    <mergeCell ref="A977:B977"/>
    <mergeCell ref="A982:B982"/>
    <mergeCell ref="A987:B987"/>
    <mergeCell ref="A994:G994"/>
    <mergeCell ref="A995:B995"/>
    <mergeCell ref="A888:G888"/>
    <mergeCell ref="A953:G956"/>
    <mergeCell ref="A958:G961"/>
    <mergeCell ref="C796:G798"/>
    <mergeCell ref="C807:G809"/>
    <mergeCell ref="C810:G812"/>
    <mergeCell ref="C813:G815"/>
    <mergeCell ref="A1020:B1020"/>
    <mergeCell ref="B2:E2"/>
    <mergeCell ref="B6:E6"/>
    <mergeCell ref="B5:E5"/>
    <mergeCell ref="B8:E8"/>
    <mergeCell ref="B7:E7"/>
    <mergeCell ref="A836:B836"/>
    <mergeCell ref="A804:B804"/>
    <mergeCell ref="A807:B807"/>
    <mergeCell ref="A810:B810"/>
    <mergeCell ref="D803:E803"/>
    <mergeCell ref="B786:C786"/>
    <mergeCell ref="A813:B813"/>
    <mergeCell ref="A816:B816"/>
    <mergeCell ref="C793:G795"/>
    <mergeCell ref="B14:E14"/>
    <mergeCell ref="A539:G543"/>
    <mergeCell ref="A533:G537"/>
    <mergeCell ref="C816:G818"/>
    <mergeCell ref="A835:G835"/>
    <mergeCell ref="B825:C825"/>
    <mergeCell ref="B10:E10"/>
    <mergeCell ref="A398:G404"/>
    <mergeCell ref="A406:G412"/>
    <mergeCell ref="A414:G420"/>
    <mergeCell ref="A947:B947"/>
    <mergeCell ref="A1053:B1053"/>
    <mergeCell ref="A925:G928"/>
    <mergeCell ref="A930:G933"/>
    <mergeCell ref="A935:G938"/>
    <mergeCell ref="A943:G946"/>
    <mergeCell ref="A948:G951"/>
    <mergeCell ref="A1025:B1025"/>
    <mergeCell ref="A1030:B1030"/>
    <mergeCell ref="A1035:B1035"/>
    <mergeCell ref="A957:B957"/>
    <mergeCell ref="A988:G991"/>
    <mergeCell ref="A996:G999"/>
    <mergeCell ref="A1001:G1004"/>
    <mergeCell ref="A1006:G1009"/>
    <mergeCell ref="A1011:G1014"/>
    <mergeCell ref="A1016:G1019"/>
    <mergeCell ref="A978:G981"/>
    <mergeCell ref="A983:G986"/>
    <mergeCell ref="A1015:B1015"/>
    <mergeCell ref="A952:B952"/>
    <mergeCell ref="A941:G941"/>
    <mergeCell ref="A942:B942"/>
    <mergeCell ref="A1021:G1024"/>
    <mergeCell ref="D1273:G1273"/>
    <mergeCell ref="B24:C24"/>
    <mergeCell ref="B25:C25"/>
    <mergeCell ref="B821:G821"/>
    <mergeCell ref="B822:C822"/>
    <mergeCell ref="B783:G783"/>
    <mergeCell ref="B784:C784"/>
    <mergeCell ref="A787:B787"/>
    <mergeCell ref="A790:B790"/>
    <mergeCell ref="A793:B793"/>
    <mergeCell ref="A796:B796"/>
    <mergeCell ref="A799:B799"/>
    <mergeCell ref="A1243:B1243"/>
    <mergeCell ref="A1248:B1248"/>
    <mergeCell ref="A1253:B1253"/>
    <mergeCell ref="A1258:B1258"/>
    <mergeCell ref="A1263:B1263"/>
    <mergeCell ref="A1218:B1218"/>
    <mergeCell ref="C790:G792"/>
    <mergeCell ref="C787:G789"/>
    <mergeCell ref="B1100:G1100"/>
    <mergeCell ref="A1073:B1073"/>
    <mergeCell ref="A1078:B1078"/>
    <mergeCell ref="A1083:B1083"/>
    <mergeCell ref="A1132:B1132"/>
    <mergeCell ref="A1137:B1137"/>
    <mergeCell ref="A1223:B1223"/>
    <mergeCell ref="A1228:B1228"/>
    <mergeCell ref="A1233:B1233"/>
    <mergeCell ref="A1238:B1238"/>
    <mergeCell ref="A1193:B1193"/>
    <mergeCell ref="A1198:B1198"/>
    <mergeCell ref="A1203:B1203"/>
    <mergeCell ref="A1177:B1177"/>
    <mergeCell ref="A1182:B1182"/>
    <mergeCell ref="A1187:B1187"/>
    <mergeCell ref="A1133:G1136"/>
    <mergeCell ref="A1138:G1141"/>
    <mergeCell ref="A1143:G1146"/>
    <mergeCell ref="A1148:G1151"/>
    <mergeCell ref="A1153:G1156"/>
    <mergeCell ref="A1158:G1161"/>
    <mergeCell ref="A1163:G1166"/>
    <mergeCell ref="A1168:G1171"/>
    <mergeCell ref="A1173:G1176"/>
    <mergeCell ref="A1142:B1142"/>
    <mergeCell ref="A1147:B1147"/>
    <mergeCell ref="A1167:B1167"/>
    <mergeCell ref="A486:G490"/>
    <mergeCell ref="A480:G484"/>
    <mergeCell ref="A648:G653"/>
    <mergeCell ref="A655:G660"/>
    <mergeCell ref="A627:G632"/>
    <mergeCell ref="A634:G639"/>
    <mergeCell ref="A562:G566"/>
    <mergeCell ref="A568:G572"/>
    <mergeCell ref="A574:G578"/>
    <mergeCell ref="A580:G584"/>
    <mergeCell ref="A586:G590"/>
    <mergeCell ref="A592:G596"/>
    <mergeCell ref="A598:G602"/>
    <mergeCell ref="A604:G608"/>
    <mergeCell ref="A610:G614"/>
    <mergeCell ref="B623:G623"/>
    <mergeCell ref="A616:G620"/>
    <mergeCell ref="B624:C624"/>
    <mergeCell ref="A551:G555"/>
  </mergeCells>
  <pageMargins left="0.5" right="0.5" top="0.5" bottom="0.5" header="0.3" footer="0.3"/>
  <pageSetup orientation="landscape" r:id="rId1"/>
  <ignoredErrors>
    <ignoredError sqref="B12"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4" tint="0.59999389629810485"/>
    <outlinePr summaryBelow="0" summaryRight="0"/>
  </sheetPr>
  <dimension ref="A1:H91"/>
  <sheetViews>
    <sheetView zoomScaleNormal="100" workbookViewId="0"/>
  </sheetViews>
  <sheetFormatPr defaultColWidth="8.81640625" defaultRowHeight="14.5" outlineLevelRow="1" x14ac:dyDescent="0.35"/>
  <cols>
    <col min="1" max="1" width="28.1796875" style="98" customWidth="1"/>
    <col min="2" max="3" width="12.7265625" style="98" customWidth="1"/>
    <col min="4" max="7" width="17.26953125" style="98" customWidth="1"/>
    <col min="8" max="8" width="100.26953125" style="98" customWidth="1"/>
    <col min="9" max="16384" width="8.81640625" style="98"/>
  </cols>
  <sheetData>
    <row r="1" spans="1:8" ht="21" x14ac:dyDescent="0.5">
      <c r="A1" s="203" t="s">
        <v>162</v>
      </c>
      <c r="B1" s="99"/>
      <c r="C1" s="99"/>
      <c r="D1" s="99"/>
      <c r="E1" s="99"/>
      <c r="G1" s="201" t="str">
        <f>IF(B5&gt;0,B5," ")</f>
        <v xml:space="preserve"> </v>
      </c>
    </row>
    <row r="2" spans="1:8" ht="16" thickBot="1" x14ac:dyDescent="0.4">
      <c r="A2" s="204" t="s">
        <v>0</v>
      </c>
      <c r="B2" s="533">
        <f>'Budget Detail'!B2</f>
        <v>0</v>
      </c>
      <c r="C2" s="533"/>
      <c r="D2" s="533"/>
      <c r="E2" s="533"/>
      <c r="G2" s="290" t="str">
        <f>IF((G23+G47+G62+G77+G91)=0,"HIDE"," ")</f>
        <v>HIDE</v>
      </c>
    </row>
    <row r="3" spans="1:8" ht="16" thickBot="1" x14ac:dyDescent="0.4">
      <c r="A3" s="204" t="s">
        <v>183</v>
      </c>
      <c r="B3" s="534">
        <f>'Budget Detail'!B3</f>
        <v>0</v>
      </c>
      <c r="C3" s="534"/>
      <c r="D3" s="534"/>
      <c r="E3" s="534"/>
    </row>
    <row r="4" spans="1:8" ht="6" customHeight="1" x14ac:dyDescent="0.35">
      <c r="A4" s="204"/>
      <c r="B4" s="224"/>
      <c r="C4" s="224"/>
      <c r="D4" s="224"/>
      <c r="E4" s="224"/>
      <c r="F4" s="204"/>
    </row>
    <row r="5" spans="1:8" ht="16" thickBot="1" x14ac:dyDescent="0.4">
      <c r="A5" s="204" t="s">
        <v>67</v>
      </c>
      <c r="B5" s="533">
        <f>'Budget Detail'!B7</f>
        <v>0</v>
      </c>
      <c r="C5" s="533"/>
      <c r="D5" s="533"/>
      <c r="E5" s="533"/>
    </row>
    <row r="6" spans="1:8" ht="16" thickBot="1" x14ac:dyDescent="0.4">
      <c r="A6" s="204" t="s">
        <v>1</v>
      </c>
      <c r="B6" s="533">
        <f>'Budget Detail'!B8</f>
        <v>0</v>
      </c>
      <c r="C6" s="533"/>
      <c r="D6" s="533"/>
      <c r="E6" s="533"/>
    </row>
    <row r="7" spans="1:8" ht="16" thickBot="1" x14ac:dyDescent="0.4">
      <c r="A7" s="204" t="s">
        <v>82</v>
      </c>
      <c r="B7" s="133">
        <f>'Budget Detail'!B9</f>
        <v>12</v>
      </c>
      <c r="C7" s="70"/>
      <c r="D7" s="70"/>
      <c r="E7" s="71"/>
    </row>
    <row r="8" spans="1:8" ht="16" thickBot="1" x14ac:dyDescent="0.4">
      <c r="A8" s="204" t="s">
        <v>60</v>
      </c>
      <c r="B8" s="64">
        <f>'Budget Detail'!B11</f>
        <v>0</v>
      </c>
      <c r="C8" s="70"/>
      <c r="D8" s="70"/>
      <c r="E8" s="71"/>
    </row>
    <row r="9" spans="1:8" ht="15" thickBot="1" x14ac:dyDescent="0.4"/>
    <row r="10" spans="1:8" ht="118.15" customHeight="1" thickBot="1" x14ac:dyDescent="0.4">
      <c r="A10" s="112" t="s">
        <v>119</v>
      </c>
      <c r="B10" s="421" t="s">
        <v>152</v>
      </c>
      <c r="C10" s="421"/>
      <c r="D10" s="421"/>
      <c r="E10" s="421"/>
      <c r="F10" s="421"/>
      <c r="G10" s="422"/>
      <c r="H10" s="87" t="s">
        <v>163</v>
      </c>
    </row>
    <row r="11" spans="1:8" ht="18.5" x14ac:dyDescent="0.35">
      <c r="A11" s="444" t="s">
        <v>100</v>
      </c>
      <c r="B11" s="411"/>
      <c r="C11" s="427"/>
      <c r="D11" s="427"/>
      <c r="E11" s="427"/>
      <c r="F11" s="427"/>
      <c r="G11" s="427"/>
      <c r="H11" s="58"/>
    </row>
    <row r="12" spans="1:8" ht="28" outlineLevel="1" x14ac:dyDescent="0.35">
      <c r="A12" s="419" t="s">
        <v>101</v>
      </c>
      <c r="B12" s="419"/>
      <c r="C12" s="438" t="s">
        <v>102</v>
      </c>
      <c r="D12" s="439"/>
      <c r="E12" s="15" t="s">
        <v>103</v>
      </c>
      <c r="F12" s="50" t="s">
        <v>120</v>
      </c>
      <c r="G12" s="15" t="s">
        <v>17</v>
      </c>
      <c r="H12" s="15" t="s">
        <v>122</v>
      </c>
    </row>
    <row r="13" spans="1:8" outlineLevel="1" x14ac:dyDescent="0.35">
      <c r="A13" s="535"/>
      <c r="B13" s="535"/>
      <c r="C13" s="536"/>
      <c r="D13" s="536"/>
      <c r="E13" s="115"/>
      <c r="F13" s="114"/>
      <c r="G13" s="73">
        <f t="shared" ref="G13:G18" si="0">E13*(F13/$B$7)</f>
        <v>0</v>
      </c>
      <c r="H13" s="130"/>
    </row>
    <row r="14" spans="1:8" outlineLevel="1" x14ac:dyDescent="0.35">
      <c r="A14" s="535"/>
      <c r="B14" s="535"/>
      <c r="C14" s="536"/>
      <c r="D14" s="536"/>
      <c r="E14" s="115"/>
      <c r="F14" s="114"/>
      <c r="G14" s="73">
        <f t="shared" si="0"/>
        <v>0</v>
      </c>
      <c r="H14" s="130"/>
    </row>
    <row r="15" spans="1:8" outlineLevel="1" x14ac:dyDescent="0.35">
      <c r="A15" s="535"/>
      <c r="B15" s="535"/>
      <c r="C15" s="536"/>
      <c r="D15" s="536"/>
      <c r="E15" s="115"/>
      <c r="F15" s="114"/>
      <c r="G15" s="73">
        <f t="shared" si="0"/>
        <v>0</v>
      </c>
      <c r="H15" s="130"/>
    </row>
    <row r="16" spans="1:8" outlineLevel="1" x14ac:dyDescent="0.35">
      <c r="A16" s="535"/>
      <c r="B16" s="535"/>
      <c r="C16" s="536"/>
      <c r="D16" s="536"/>
      <c r="E16" s="115"/>
      <c r="F16" s="114"/>
      <c r="G16" s="73">
        <f t="shared" si="0"/>
        <v>0</v>
      </c>
      <c r="H16" s="130"/>
    </row>
    <row r="17" spans="1:8" outlineLevel="1" x14ac:dyDescent="0.35">
      <c r="A17" s="535"/>
      <c r="B17" s="535"/>
      <c r="C17" s="536"/>
      <c r="D17" s="536"/>
      <c r="E17" s="115"/>
      <c r="F17" s="114"/>
      <c r="G17" s="73">
        <f t="shared" si="0"/>
        <v>0</v>
      </c>
      <c r="H17" s="130"/>
    </row>
    <row r="18" spans="1:8" outlineLevel="1" x14ac:dyDescent="0.35">
      <c r="A18" s="535"/>
      <c r="B18" s="535"/>
      <c r="C18" s="536"/>
      <c r="D18" s="536"/>
      <c r="E18" s="115"/>
      <c r="F18" s="114"/>
      <c r="G18" s="73">
        <f t="shared" si="0"/>
        <v>0</v>
      </c>
      <c r="H18" s="130"/>
    </row>
    <row r="19" spans="1:8" outlineLevel="1" x14ac:dyDescent="0.35">
      <c r="A19" s="535"/>
      <c r="B19" s="535"/>
      <c r="C19" s="536"/>
      <c r="D19" s="536"/>
      <c r="E19" s="115"/>
      <c r="F19" s="114"/>
      <c r="G19" s="73">
        <f>E19*(F19/$B$7)</f>
        <v>0</v>
      </c>
      <c r="H19" s="130"/>
    </row>
    <row r="20" spans="1:8" outlineLevel="1" x14ac:dyDescent="0.35">
      <c r="A20" s="535"/>
      <c r="B20" s="535"/>
      <c r="C20" s="536"/>
      <c r="D20" s="536"/>
      <c r="E20" s="115"/>
      <c r="F20" s="114"/>
      <c r="G20" s="73">
        <f>E20*(F20/$B$7)</f>
        <v>0</v>
      </c>
      <c r="H20" s="130"/>
    </row>
    <row r="21" spans="1:8" outlineLevel="1" x14ac:dyDescent="0.35">
      <c r="A21" s="535"/>
      <c r="B21" s="535"/>
      <c r="C21" s="536"/>
      <c r="D21" s="536"/>
      <c r="E21" s="115"/>
      <c r="F21" s="114"/>
      <c r="G21" s="73">
        <f>E21*(F21/$B$7)</f>
        <v>0</v>
      </c>
      <c r="H21" s="130"/>
    </row>
    <row r="22" spans="1:8" outlineLevel="1" x14ac:dyDescent="0.35">
      <c r="A22" s="535"/>
      <c r="B22" s="535"/>
      <c r="C22" s="536"/>
      <c r="D22" s="536"/>
      <c r="E22" s="115"/>
      <c r="F22" s="114"/>
      <c r="G22" s="73">
        <f>E22*(F22/$B$7)</f>
        <v>0</v>
      </c>
      <c r="H22" s="130"/>
    </row>
    <row r="23" spans="1:8" outlineLevel="1" x14ac:dyDescent="0.35">
      <c r="A23" s="99"/>
      <c r="B23" s="99"/>
      <c r="C23" s="99"/>
      <c r="D23" s="99"/>
      <c r="E23" s="99"/>
      <c r="F23" s="39" t="s">
        <v>17</v>
      </c>
      <c r="G23" s="75">
        <f>SUM(G13:G22)</f>
        <v>0</v>
      </c>
    </row>
    <row r="24" spans="1:8" x14ac:dyDescent="0.35">
      <c r="A24" s="99"/>
      <c r="B24" s="99"/>
      <c r="C24" s="99"/>
      <c r="D24" s="99"/>
      <c r="E24" s="99"/>
      <c r="F24" s="99"/>
      <c r="G24" s="99"/>
    </row>
    <row r="25" spans="1:8" ht="18.5" x14ac:dyDescent="0.35">
      <c r="A25" s="444" t="s">
        <v>53</v>
      </c>
      <c r="B25" s="411"/>
      <c r="C25" s="427"/>
      <c r="D25" s="427"/>
      <c r="E25" s="427"/>
      <c r="F25" s="427"/>
      <c r="G25" s="427"/>
      <c r="H25" s="58"/>
    </row>
    <row r="26" spans="1:8" ht="43.5" outlineLevel="1" x14ac:dyDescent="0.35">
      <c r="A26" s="15" t="s">
        <v>105</v>
      </c>
      <c r="B26" s="50" t="s">
        <v>107</v>
      </c>
      <c r="C26" s="50" t="s">
        <v>108</v>
      </c>
      <c r="D26" s="50" t="s">
        <v>109</v>
      </c>
      <c r="E26" s="15" t="s">
        <v>103</v>
      </c>
      <c r="F26" s="50" t="s">
        <v>120</v>
      </c>
      <c r="G26" s="15" t="s">
        <v>17</v>
      </c>
      <c r="H26" s="15" t="s">
        <v>122</v>
      </c>
    </row>
    <row r="27" spans="1:8" outlineLevel="1" x14ac:dyDescent="0.35">
      <c r="A27" s="121"/>
      <c r="B27" s="122"/>
      <c r="C27" s="115"/>
      <c r="D27" s="123"/>
      <c r="E27" s="115"/>
      <c r="F27" s="114"/>
      <c r="G27" s="73">
        <f t="shared" ref="G27:G46" si="1">E27*(F27/$B$7)</f>
        <v>0</v>
      </c>
      <c r="H27" s="130"/>
    </row>
    <row r="28" spans="1:8" outlineLevel="1" x14ac:dyDescent="0.35">
      <c r="A28" s="121"/>
      <c r="B28" s="122"/>
      <c r="C28" s="115"/>
      <c r="D28" s="123"/>
      <c r="E28" s="115"/>
      <c r="F28" s="114"/>
      <c r="G28" s="73">
        <f t="shared" si="1"/>
        <v>0</v>
      </c>
      <c r="H28" s="130"/>
    </row>
    <row r="29" spans="1:8" outlineLevel="1" x14ac:dyDescent="0.35">
      <c r="A29" s="121"/>
      <c r="B29" s="122"/>
      <c r="C29" s="115"/>
      <c r="D29" s="123"/>
      <c r="E29" s="115"/>
      <c r="F29" s="114"/>
      <c r="G29" s="73">
        <f t="shared" si="1"/>
        <v>0</v>
      </c>
      <c r="H29" s="130"/>
    </row>
    <row r="30" spans="1:8" outlineLevel="1" x14ac:dyDescent="0.35">
      <c r="A30" s="121"/>
      <c r="B30" s="122"/>
      <c r="C30" s="115"/>
      <c r="D30" s="123"/>
      <c r="E30" s="115"/>
      <c r="F30" s="114"/>
      <c r="G30" s="73">
        <f t="shared" si="1"/>
        <v>0</v>
      </c>
      <c r="H30" s="130"/>
    </row>
    <row r="31" spans="1:8" outlineLevel="1" x14ac:dyDescent="0.35">
      <c r="A31" s="121"/>
      <c r="B31" s="122"/>
      <c r="C31" s="115"/>
      <c r="D31" s="123"/>
      <c r="E31" s="115"/>
      <c r="F31" s="114"/>
      <c r="G31" s="73">
        <f t="shared" si="1"/>
        <v>0</v>
      </c>
      <c r="H31" s="130"/>
    </row>
    <row r="32" spans="1:8" outlineLevel="1" x14ac:dyDescent="0.35">
      <c r="A32" s="121"/>
      <c r="B32" s="122"/>
      <c r="C32" s="115"/>
      <c r="D32" s="123"/>
      <c r="E32" s="115"/>
      <c r="F32" s="114"/>
      <c r="G32" s="73">
        <f t="shared" si="1"/>
        <v>0</v>
      </c>
      <c r="H32" s="130"/>
    </row>
    <row r="33" spans="1:8" outlineLevel="1" x14ac:dyDescent="0.35">
      <c r="A33" s="121"/>
      <c r="B33" s="122"/>
      <c r="C33" s="115"/>
      <c r="D33" s="123"/>
      <c r="E33" s="115"/>
      <c r="F33" s="114"/>
      <c r="G33" s="73">
        <f t="shared" si="1"/>
        <v>0</v>
      </c>
      <c r="H33" s="130"/>
    </row>
    <row r="34" spans="1:8" outlineLevel="1" x14ac:dyDescent="0.35">
      <c r="A34" s="121"/>
      <c r="B34" s="122"/>
      <c r="C34" s="115"/>
      <c r="D34" s="123"/>
      <c r="E34" s="115"/>
      <c r="F34" s="114"/>
      <c r="G34" s="73">
        <f t="shared" si="1"/>
        <v>0</v>
      </c>
      <c r="H34" s="130"/>
    </row>
    <row r="35" spans="1:8" outlineLevel="1" x14ac:dyDescent="0.35">
      <c r="A35" s="121"/>
      <c r="B35" s="122"/>
      <c r="C35" s="115"/>
      <c r="D35" s="123"/>
      <c r="E35" s="115"/>
      <c r="F35" s="114"/>
      <c r="G35" s="73">
        <f t="shared" si="1"/>
        <v>0</v>
      </c>
      <c r="H35" s="130"/>
    </row>
    <row r="36" spans="1:8" outlineLevel="1" x14ac:dyDescent="0.35">
      <c r="A36" s="121"/>
      <c r="B36" s="122"/>
      <c r="C36" s="115"/>
      <c r="D36" s="123"/>
      <c r="E36" s="115"/>
      <c r="F36" s="114"/>
      <c r="G36" s="73">
        <f t="shared" si="1"/>
        <v>0</v>
      </c>
      <c r="H36" s="130"/>
    </row>
    <row r="37" spans="1:8" outlineLevel="1" x14ac:dyDescent="0.35">
      <c r="A37" s="121"/>
      <c r="B37" s="122"/>
      <c r="C37" s="115"/>
      <c r="D37" s="123"/>
      <c r="E37" s="115"/>
      <c r="F37" s="114"/>
      <c r="G37" s="73">
        <f t="shared" si="1"/>
        <v>0</v>
      </c>
      <c r="H37" s="130"/>
    </row>
    <row r="38" spans="1:8" outlineLevel="1" x14ac:dyDescent="0.35">
      <c r="A38" s="121"/>
      <c r="B38" s="122"/>
      <c r="C38" s="115"/>
      <c r="D38" s="123"/>
      <c r="E38" s="115"/>
      <c r="F38" s="114"/>
      <c r="G38" s="73">
        <f t="shared" si="1"/>
        <v>0</v>
      </c>
      <c r="H38" s="130"/>
    </row>
    <row r="39" spans="1:8" outlineLevel="1" x14ac:dyDescent="0.35">
      <c r="A39" s="121"/>
      <c r="B39" s="122"/>
      <c r="C39" s="115"/>
      <c r="D39" s="123"/>
      <c r="E39" s="115"/>
      <c r="F39" s="114"/>
      <c r="G39" s="73">
        <f t="shared" si="1"/>
        <v>0</v>
      </c>
      <c r="H39" s="130"/>
    </row>
    <row r="40" spans="1:8" outlineLevel="1" x14ac:dyDescent="0.35">
      <c r="A40" s="121"/>
      <c r="B40" s="122"/>
      <c r="C40" s="115"/>
      <c r="D40" s="123"/>
      <c r="E40" s="115"/>
      <c r="F40" s="114"/>
      <c r="G40" s="73">
        <f t="shared" si="1"/>
        <v>0</v>
      </c>
      <c r="H40" s="130"/>
    </row>
    <row r="41" spans="1:8" outlineLevel="1" x14ac:dyDescent="0.35">
      <c r="A41" s="121"/>
      <c r="B41" s="122"/>
      <c r="C41" s="115"/>
      <c r="D41" s="123"/>
      <c r="E41" s="115"/>
      <c r="F41" s="114"/>
      <c r="G41" s="73">
        <f t="shared" si="1"/>
        <v>0</v>
      </c>
      <c r="H41" s="130"/>
    </row>
    <row r="42" spans="1:8" outlineLevel="1" x14ac:dyDescent="0.35">
      <c r="A42" s="121"/>
      <c r="B42" s="122"/>
      <c r="C42" s="115"/>
      <c r="D42" s="123"/>
      <c r="E42" s="115"/>
      <c r="F42" s="114"/>
      <c r="G42" s="73">
        <f t="shared" si="1"/>
        <v>0</v>
      </c>
      <c r="H42" s="130"/>
    </row>
    <row r="43" spans="1:8" outlineLevel="1" x14ac:dyDescent="0.35">
      <c r="A43" s="121"/>
      <c r="B43" s="122"/>
      <c r="C43" s="115"/>
      <c r="D43" s="123"/>
      <c r="E43" s="115"/>
      <c r="F43" s="114"/>
      <c r="G43" s="73">
        <f t="shared" si="1"/>
        <v>0</v>
      </c>
      <c r="H43" s="130"/>
    </row>
    <row r="44" spans="1:8" outlineLevel="1" x14ac:dyDescent="0.35">
      <c r="A44" s="121"/>
      <c r="B44" s="122"/>
      <c r="C44" s="115"/>
      <c r="D44" s="123"/>
      <c r="E44" s="115"/>
      <c r="F44" s="114"/>
      <c r="G44" s="73">
        <f t="shared" si="1"/>
        <v>0</v>
      </c>
      <c r="H44" s="130"/>
    </row>
    <row r="45" spans="1:8" outlineLevel="1" x14ac:dyDescent="0.35">
      <c r="A45" s="121"/>
      <c r="B45" s="122"/>
      <c r="C45" s="115"/>
      <c r="D45" s="123"/>
      <c r="E45" s="115"/>
      <c r="F45" s="114"/>
      <c r="G45" s="73">
        <f t="shared" si="1"/>
        <v>0</v>
      </c>
      <c r="H45" s="130"/>
    </row>
    <row r="46" spans="1:8" outlineLevel="1" x14ac:dyDescent="0.35">
      <c r="A46" s="121"/>
      <c r="B46" s="122"/>
      <c r="C46" s="115"/>
      <c r="D46" s="123"/>
      <c r="E46" s="115"/>
      <c r="F46" s="114"/>
      <c r="G46" s="73">
        <f t="shared" si="1"/>
        <v>0</v>
      </c>
      <c r="H46" s="130"/>
    </row>
    <row r="47" spans="1:8" outlineLevel="1" x14ac:dyDescent="0.35">
      <c r="A47" s="99"/>
      <c r="B47" s="99"/>
      <c r="C47" s="99"/>
      <c r="D47" s="99"/>
      <c r="E47" s="99"/>
      <c r="F47" s="39" t="s">
        <v>17</v>
      </c>
      <c r="G47" s="75">
        <f>SUM(G27:G46)</f>
        <v>0</v>
      </c>
    </row>
    <row r="48" spans="1:8" x14ac:dyDescent="0.35">
      <c r="A48" s="99"/>
      <c r="B48" s="99"/>
      <c r="C48" s="99"/>
      <c r="D48" s="99"/>
      <c r="E48" s="99"/>
      <c r="F48" s="99"/>
      <c r="G48" s="99"/>
    </row>
    <row r="49" spans="1:8" ht="18.5" x14ac:dyDescent="0.35">
      <c r="A49" s="411" t="s">
        <v>159</v>
      </c>
      <c r="B49" s="411"/>
      <c r="C49" s="411"/>
      <c r="D49" s="411"/>
      <c r="E49" s="411"/>
      <c r="F49" s="411"/>
      <c r="G49" s="411"/>
      <c r="H49" s="58"/>
    </row>
    <row r="50" spans="1:8" ht="29.5" customHeight="1" outlineLevel="1" x14ac:dyDescent="0.35">
      <c r="A50" s="537" t="s">
        <v>246</v>
      </c>
      <c r="B50" s="537"/>
      <c r="C50" s="537"/>
      <c r="D50" s="537"/>
      <c r="E50" s="537"/>
      <c r="F50" s="537"/>
      <c r="G50" s="537"/>
      <c r="H50" s="26"/>
    </row>
    <row r="51" spans="1:8" ht="43.5" outlineLevel="1" x14ac:dyDescent="0.35">
      <c r="A51" s="235" t="s">
        <v>217</v>
      </c>
      <c r="B51" s="419" t="s">
        <v>216</v>
      </c>
      <c r="C51" s="419"/>
      <c r="D51" s="15" t="s">
        <v>115</v>
      </c>
      <c r="E51" s="50" t="s">
        <v>37</v>
      </c>
      <c r="F51" s="15" t="s">
        <v>111</v>
      </c>
      <c r="G51" s="15" t="s">
        <v>17</v>
      </c>
      <c r="H51" s="15" t="s">
        <v>122</v>
      </c>
    </row>
    <row r="52" spans="1:8" outlineLevel="1" x14ac:dyDescent="0.35">
      <c r="A52" s="236"/>
      <c r="B52" s="418"/>
      <c r="C52" s="418"/>
      <c r="D52" s="122"/>
      <c r="E52" s="115"/>
      <c r="F52" s="136"/>
      <c r="G52" s="73">
        <f>E52*F52</f>
        <v>0</v>
      </c>
      <c r="H52" s="130"/>
    </row>
    <row r="53" spans="1:8" outlineLevel="1" x14ac:dyDescent="0.35">
      <c r="A53" s="236"/>
      <c r="B53" s="418"/>
      <c r="C53" s="418"/>
      <c r="D53" s="122"/>
      <c r="E53" s="115"/>
      <c r="F53" s="125"/>
      <c r="G53" s="73">
        <f t="shared" ref="G53:G61" si="2">E53*F53</f>
        <v>0</v>
      </c>
      <c r="H53" s="130"/>
    </row>
    <row r="54" spans="1:8" outlineLevel="1" x14ac:dyDescent="0.35">
      <c r="A54" s="236"/>
      <c r="B54" s="418"/>
      <c r="C54" s="418"/>
      <c r="D54" s="122"/>
      <c r="E54" s="115"/>
      <c r="F54" s="125"/>
      <c r="G54" s="73">
        <f t="shared" si="2"/>
        <v>0</v>
      </c>
      <c r="H54" s="130"/>
    </row>
    <row r="55" spans="1:8" outlineLevel="1" x14ac:dyDescent="0.35">
      <c r="A55" s="236"/>
      <c r="B55" s="418"/>
      <c r="C55" s="418"/>
      <c r="D55" s="122"/>
      <c r="E55" s="115"/>
      <c r="F55" s="125"/>
      <c r="G55" s="73">
        <f t="shared" si="2"/>
        <v>0</v>
      </c>
      <c r="H55" s="130"/>
    </row>
    <row r="56" spans="1:8" outlineLevel="1" x14ac:dyDescent="0.35">
      <c r="A56" s="236"/>
      <c r="B56" s="418"/>
      <c r="C56" s="418"/>
      <c r="D56" s="122"/>
      <c r="E56" s="115"/>
      <c r="F56" s="125"/>
      <c r="G56" s="73">
        <f t="shared" si="2"/>
        <v>0</v>
      </c>
      <c r="H56" s="130"/>
    </row>
    <row r="57" spans="1:8" outlineLevel="1" x14ac:dyDescent="0.35">
      <c r="A57" s="236"/>
      <c r="B57" s="418"/>
      <c r="C57" s="418"/>
      <c r="D57" s="122"/>
      <c r="E57" s="115"/>
      <c r="F57" s="125"/>
      <c r="G57" s="73">
        <f t="shared" si="2"/>
        <v>0</v>
      </c>
      <c r="H57" s="130"/>
    </row>
    <row r="58" spans="1:8" outlineLevel="1" x14ac:dyDescent="0.35">
      <c r="A58" s="236"/>
      <c r="B58" s="418"/>
      <c r="C58" s="418"/>
      <c r="D58" s="122"/>
      <c r="E58" s="115"/>
      <c r="F58" s="125"/>
      <c r="G58" s="73">
        <f t="shared" si="2"/>
        <v>0</v>
      </c>
      <c r="H58" s="130"/>
    </row>
    <row r="59" spans="1:8" outlineLevel="1" x14ac:dyDescent="0.35">
      <c r="A59" s="236"/>
      <c r="B59" s="418"/>
      <c r="C59" s="418"/>
      <c r="D59" s="122"/>
      <c r="E59" s="115"/>
      <c r="F59" s="125"/>
      <c r="G59" s="73">
        <f t="shared" si="2"/>
        <v>0</v>
      </c>
      <c r="H59" s="130"/>
    </row>
    <row r="60" spans="1:8" outlineLevel="1" x14ac:dyDescent="0.35">
      <c r="A60" s="236"/>
      <c r="B60" s="418"/>
      <c r="C60" s="418"/>
      <c r="D60" s="122"/>
      <c r="E60" s="115"/>
      <c r="F60" s="125"/>
      <c r="G60" s="73">
        <f t="shared" si="2"/>
        <v>0</v>
      </c>
      <c r="H60" s="130"/>
    </row>
    <row r="61" spans="1:8" outlineLevel="1" x14ac:dyDescent="0.35">
      <c r="A61" s="236"/>
      <c r="B61" s="418"/>
      <c r="C61" s="418"/>
      <c r="D61" s="122"/>
      <c r="E61" s="115"/>
      <c r="F61" s="125"/>
      <c r="G61" s="73">
        <f t="shared" si="2"/>
        <v>0</v>
      </c>
      <c r="H61" s="130"/>
    </row>
    <row r="62" spans="1:8" outlineLevel="1" x14ac:dyDescent="0.35">
      <c r="A62" s="99"/>
      <c r="B62" s="99"/>
      <c r="C62" s="99"/>
      <c r="D62" s="99"/>
      <c r="E62" s="99"/>
      <c r="F62" s="39" t="s">
        <v>17</v>
      </c>
      <c r="G62" s="75">
        <f>SUM(G52:G61)</f>
        <v>0</v>
      </c>
    </row>
    <row r="63" spans="1:8" x14ac:dyDescent="0.35">
      <c r="A63" s="99"/>
      <c r="B63" s="99"/>
      <c r="C63" s="99"/>
      <c r="D63" s="99"/>
      <c r="E63" s="99"/>
      <c r="F63" s="99"/>
      <c r="G63" s="99"/>
    </row>
    <row r="64" spans="1:8" ht="18.5" x14ac:dyDescent="0.35">
      <c r="A64" s="411" t="s">
        <v>113</v>
      </c>
      <c r="B64" s="411"/>
      <c r="C64" s="411"/>
      <c r="D64" s="411"/>
      <c r="E64" s="411"/>
      <c r="F64" s="411"/>
      <c r="G64" s="411"/>
      <c r="H64" s="58"/>
    </row>
    <row r="65" spans="1:8" outlineLevel="1" x14ac:dyDescent="0.35">
      <c r="A65" s="537" t="s">
        <v>116</v>
      </c>
      <c r="B65" s="537"/>
      <c r="C65" s="537"/>
      <c r="D65" s="537"/>
      <c r="E65" s="537"/>
      <c r="F65" s="537"/>
      <c r="G65" s="537"/>
      <c r="H65" s="26"/>
    </row>
    <row r="66" spans="1:8" ht="43.5" outlineLevel="1" x14ac:dyDescent="0.35">
      <c r="A66" s="438" t="s">
        <v>114</v>
      </c>
      <c r="B66" s="457"/>
      <c r="C66" s="439"/>
      <c r="D66" s="15" t="s">
        <v>110</v>
      </c>
      <c r="E66" s="50" t="s">
        <v>112</v>
      </c>
      <c r="F66" s="15" t="s">
        <v>111</v>
      </c>
      <c r="G66" s="15" t="s">
        <v>17</v>
      </c>
      <c r="H66" s="15" t="s">
        <v>122</v>
      </c>
    </row>
    <row r="67" spans="1:8" outlineLevel="1" x14ac:dyDescent="0.35">
      <c r="A67" s="538"/>
      <c r="B67" s="539"/>
      <c r="C67" s="540"/>
      <c r="D67" s="122"/>
      <c r="E67" s="115"/>
      <c r="F67" s="125"/>
      <c r="G67" s="73">
        <f>E67*F67</f>
        <v>0</v>
      </c>
      <c r="H67" s="130"/>
    </row>
    <row r="68" spans="1:8" outlineLevel="1" x14ac:dyDescent="0.35">
      <c r="A68" s="538"/>
      <c r="B68" s="539"/>
      <c r="C68" s="540"/>
      <c r="D68" s="122"/>
      <c r="E68" s="115"/>
      <c r="F68" s="125"/>
      <c r="G68" s="73">
        <f t="shared" ref="G68:G76" si="3">E68*F68</f>
        <v>0</v>
      </c>
      <c r="H68" s="130"/>
    </row>
    <row r="69" spans="1:8" outlineLevel="1" x14ac:dyDescent="0.35">
      <c r="A69" s="538"/>
      <c r="B69" s="539"/>
      <c r="C69" s="540"/>
      <c r="D69" s="122"/>
      <c r="E69" s="115"/>
      <c r="F69" s="125"/>
      <c r="G69" s="73">
        <f t="shared" si="3"/>
        <v>0</v>
      </c>
      <c r="H69" s="130"/>
    </row>
    <row r="70" spans="1:8" outlineLevel="1" x14ac:dyDescent="0.35">
      <c r="A70" s="538"/>
      <c r="B70" s="539"/>
      <c r="C70" s="540"/>
      <c r="D70" s="122"/>
      <c r="E70" s="115"/>
      <c r="F70" s="125"/>
      <c r="G70" s="73">
        <f t="shared" si="3"/>
        <v>0</v>
      </c>
      <c r="H70" s="130"/>
    </row>
    <row r="71" spans="1:8" outlineLevel="1" x14ac:dyDescent="0.35">
      <c r="A71" s="538"/>
      <c r="B71" s="539"/>
      <c r="C71" s="540"/>
      <c r="D71" s="122"/>
      <c r="E71" s="115"/>
      <c r="F71" s="125"/>
      <c r="G71" s="73">
        <f t="shared" si="3"/>
        <v>0</v>
      </c>
      <c r="H71" s="130"/>
    </row>
    <row r="72" spans="1:8" outlineLevel="1" x14ac:dyDescent="0.35">
      <c r="A72" s="538"/>
      <c r="B72" s="539"/>
      <c r="C72" s="540"/>
      <c r="D72" s="122"/>
      <c r="E72" s="115"/>
      <c r="F72" s="125"/>
      <c r="G72" s="73">
        <f t="shared" si="3"/>
        <v>0</v>
      </c>
      <c r="H72" s="130"/>
    </row>
    <row r="73" spans="1:8" outlineLevel="1" x14ac:dyDescent="0.35">
      <c r="A73" s="538"/>
      <c r="B73" s="539"/>
      <c r="C73" s="540"/>
      <c r="D73" s="122"/>
      <c r="E73" s="115"/>
      <c r="F73" s="125"/>
      <c r="G73" s="73">
        <f t="shared" si="3"/>
        <v>0</v>
      </c>
      <c r="H73" s="130"/>
    </row>
    <row r="74" spans="1:8" outlineLevel="1" x14ac:dyDescent="0.35">
      <c r="A74" s="538"/>
      <c r="B74" s="539"/>
      <c r="C74" s="540"/>
      <c r="D74" s="122"/>
      <c r="E74" s="115"/>
      <c r="F74" s="125"/>
      <c r="G74" s="73">
        <f t="shared" si="3"/>
        <v>0</v>
      </c>
      <c r="H74" s="130"/>
    </row>
    <row r="75" spans="1:8" outlineLevel="1" x14ac:dyDescent="0.35">
      <c r="A75" s="538"/>
      <c r="B75" s="539"/>
      <c r="C75" s="540"/>
      <c r="D75" s="122"/>
      <c r="E75" s="115"/>
      <c r="F75" s="125"/>
      <c r="G75" s="73">
        <f t="shared" si="3"/>
        <v>0</v>
      </c>
      <c r="H75" s="130"/>
    </row>
    <row r="76" spans="1:8" outlineLevel="1" x14ac:dyDescent="0.35">
      <c r="A76" s="538"/>
      <c r="B76" s="539"/>
      <c r="C76" s="540"/>
      <c r="D76" s="122"/>
      <c r="E76" s="115"/>
      <c r="F76" s="125"/>
      <c r="G76" s="73">
        <f t="shared" si="3"/>
        <v>0</v>
      </c>
      <c r="H76" s="130"/>
    </row>
    <row r="77" spans="1:8" outlineLevel="1" x14ac:dyDescent="0.35">
      <c r="A77" s="99"/>
      <c r="B77" s="99"/>
      <c r="C77" s="99"/>
      <c r="D77" s="99"/>
      <c r="E77" s="99"/>
      <c r="F77" s="39" t="s">
        <v>17</v>
      </c>
      <c r="G77" s="75">
        <f>SUM(G67:G76)</f>
        <v>0</v>
      </c>
    </row>
    <row r="78" spans="1:8" x14ac:dyDescent="0.35">
      <c r="A78" s="99"/>
      <c r="B78" s="99"/>
      <c r="C78" s="99"/>
      <c r="D78" s="99"/>
      <c r="E78" s="99"/>
      <c r="F78" s="99"/>
      <c r="G78" s="99"/>
    </row>
    <row r="79" spans="1:8" ht="18.5" x14ac:dyDescent="0.35">
      <c r="A79" s="411" t="s">
        <v>117</v>
      </c>
      <c r="B79" s="411"/>
      <c r="C79" s="411"/>
      <c r="D79" s="411"/>
      <c r="E79" s="411"/>
      <c r="F79" s="411"/>
      <c r="G79" s="411"/>
      <c r="H79" s="58"/>
    </row>
    <row r="80" spans="1:8" ht="28" outlineLevel="1" x14ac:dyDescent="0.35">
      <c r="A80" s="419" t="s">
        <v>117</v>
      </c>
      <c r="B80" s="419"/>
      <c r="C80" s="438" t="s">
        <v>121</v>
      </c>
      <c r="D80" s="439"/>
      <c r="E80" s="15" t="s">
        <v>103</v>
      </c>
      <c r="F80" s="50" t="s">
        <v>120</v>
      </c>
      <c r="G80" s="15" t="s">
        <v>17</v>
      </c>
      <c r="H80" s="15" t="s">
        <v>122</v>
      </c>
    </row>
    <row r="81" spans="1:8" outlineLevel="1" x14ac:dyDescent="0.35">
      <c r="A81" s="535"/>
      <c r="B81" s="535"/>
      <c r="C81" s="535"/>
      <c r="D81" s="535"/>
      <c r="E81" s="115"/>
      <c r="F81" s="114"/>
      <c r="G81" s="73">
        <f t="shared" ref="G81:G90" si="4">E81*(F81/$B$7)</f>
        <v>0</v>
      </c>
      <c r="H81" s="130"/>
    </row>
    <row r="82" spans="1:8" outlineLevel="1" x14ac:dyDescent="0.35">
      <c r="A82" s="535"/>
      <c r="B82" s="535"/>
      <c r="C82" s="535"/>
      <c r="D82" s="535"/>
      <c r="E82" s="115"/>
      <c r="F82" s="114"/>
      <c r="G82" s="73">
        <f t="shared" si="4"/>
        <v>0</v>
      </c>
      <c r="H82" s="130"/>
    </row>
    <row r="83" spans="1:8" outlineLevel="1" x14ac:dyDescent="0.35">
      <c r="A83" s="535"/>
      <c r="B83" s="535"/>
      <c r="C83" s="535"/>
      <c r="D83" s="535"/>
      <c r="E83" s="115"/>
      <c r="F83" s="114"/>
      <c r="G83" s="73">
        <f t="shared" si="4"/>
        <v>0</v>
      </c>
      <c r="H83" s="130"/>
    </row>
    <row r="84" spans="1:8" outlineLevel="1" x14ac:dyDescent="0.35">
      <c r="A84" s="535"/>
      <c r="B84" s="535"/>
      <c r="C84" s="535"/>
      <c r="D84" s="535"/>
      <c r="E84" s="115"/>
      <c r="F84" s="114"/>
      <c r="G84" s="73">
        <f t="shared" si="4"/>
        <v>0</v>
      </c>
      <c r="H84" s="130"/>
    </row>
    <row r="85" spans="1:8" outlineLevel="1" x14ac:dyDescent="0.35">
      <c r="A85" s="535"/>
      <c r="B85" s="535"/>
      <c r="C85" s="535"/>
      <c r="D85" s="535"/>
      <c r="E85" s="115"/>
      <c r="F85" s="114"/>
      <c r="G85" s="73">
        <f t="shared" si="4"/>
        <v>0</v>
      </c>
      <c r="H85" s="130"/>
    </row>
    <row r="86" spans="1:8" outlineLevel="1" x14ac:dyDescent="0.35">
      <c r="A86" s="535"/>
      <c r="B86" s="535"/>
      <c r="C86" s="535"/>
      <c r="D86" s="535"/>
      <c r="E86" s="115"/>
      <c r="F86" s="114"/>
      <c r="G86" s="73">
        <f t="shared" si="4"/>
        <v>0</v>
      </c>
      <c r="H86" s="130"/>
    </row>
    <row r="87" spans="1:8" outlineLevel="1" x14ac:dyDescent="0.35">
      <c r="A87" s="535"/>
      <c r="B87" s="535"/>
      <c r="C87" s="535"/>
      <c r="D87" s="535"/>
      <c r="E87" s="115"/>
      <c r="F87" s="114"/>
      <c r="G87" s="73">
        <f t="shared" si="4"/>
        <v>0</v>
      </c>
      <c r="H87" s="130"/>
    </row>
    <row r="88" spans="1:8" outlineLevel="1" x14ac:dyDescent="0.35">
      <c r="A88" s="535"/>
      <c r="B88" s="535"/>
      <c r="C88" s="535"/>
      <c r="D88" s="535"/>
      <c r="E88" s="115"/>
      <c r="F88" s="114"/>
      <c r="G88" s="73">
        <f t="shared" si="4"/>
        <v>0</v>
      </c>
      <c r="H88" s="130"/>
    </row>
    <row r="89" spans="1:8" outlineLevel="1" x14ac:dyDescent="0.35">
      <c r="A89" s="535"/>
      <c r="B89" s="535"/>
      <c r="C89" s="535"/>
      <c r="D89" s="535"/>
      <c r="E89" s="115"/>
      <c r="F89" s="114"/>
      <c r="G89" s="73">
        <f t="shared" si="4"/>
        <v>0</v>
      </c>
      <c r="H89" s="130"/>
    </row>
    <row r="90" spans="1:8" outlineLevel="1" x14ac:dyDescent="0.35">
      <c r="A90" s="535"/>
      <c r="B90" s="535"/>
      <c r="C90" s="535"/>
      <c r="D90" s="535"/>
      <c r="E90" s="115"/>
      <c r="F90" s="114"/>
      <c r="G90" s="73">
        <f t="shared" si="4"/>
        <v>0</v>
      </c>
      <c r="H90" s="130"/>
    </row>
    <row r="91" spans="1:8" outlineLevel="1" x14ac:dyDescent="0.35">
      <c r="A91" s="99"/>
      <c r="B91" s="99"/>
      <c r="C91" s="99"/>
      <c r="D91" s="99"/>
      <c r="E91" s="99"/>
      <c r="F91" s="39" t="s">
        <v>17</v>
      </c>
      <c r="G91" s="75">
        <f>SUM(G81:G90)</f>
        <v>0</v>
      </c>
    </row>
  </sheetData>
  <sheetProtection algorithmName="SHA-512" hashValue="va2//yvXFMBPrVRUVD0lH1PTRmzkW2w/ajDa4LUhMu+wwkuOVqcgjOKWnv0YjnDle7OMZDAWfujJ44AmduOBcQ==" saltValue="dDev9TX4FFN8tBcNzDY00A==" spinCount="100000" sheet="1" objects="1" scenarios="1"/>
  <mergeCells count="78">
    <mergeCell ref="A86:B86"/>
    <mergeCell ref="C86:D86"/>
    <mergeCell ref="A90:B90"/>
    <mergeCell ref="C90:D90"/>
    <mergeCell ref="A87:B87"/>
    <mergeCell ref="C87:D87"/>
    <mergeCell ref="A88:B88"/>
    <mergeCell ref="C88:D88"/>
    <mergeCell ref="A89:B89"/>
    <mergeCell ref="C89:D89"/>
    <mergeCell ref="A83:B83"/>
    <mergeCell ref="C83:D83"/>
    <mergeCell ref="A84:B84"/>
    <mergeCell ref="C84:D84"/>
    <mergeCell ref="A85:B85"/>
    <mergeCell ref="C85:D85"/>
    <mergeCell ref="A73:C73"/>
    <mergeCell ref="A81:B81"/>
    <mergeCell ref="C81:D81"/>
    <mergeCell ref="A82:B82"/>
    <mergeCell ref="C82:D82"/>
    <mergeCell ref="A76:C76"/>
    <mergeCell ref="A79:G79"/>
    <mergeCell ref="A80:B80"/>
    <mergeCell ref="C80:D80"/>
    <mergeCell ref="A75:C75"/>
    <mergeCell ref="A74:C74"/>
    <mergeCell ref="B56:C56"/>
    <mergeCell ref="B57:C57"/>
    <mergeCell ref="B58:C58"/>
    <mergeCell ref="B59:C59"/>
    <mergeCell ref="B60:C60"/>
    <mergeCell ref="B61:C61"/>
    <mergeCell ref="A64:G64"/>
    <mergeCell ref="A65:G65"/>
    <mergeCell ref="A66:C66"/>
    <mergeCell ref="A67:C67"/>
    <mergeCell ref="A68:C68"/>
    <mergeCell ref="A69:C69"/>
    <mergeCell ref="A70:C70"/>
    <mergeCell ref="A71:C71"/>
    <mergeCell ref="A72:C72"/>
    <mergeCell ref="A19:B19"/>
    <mergeCell ref="C19:D19"/>
    <mergeCell ref="A25:G25"/>
    <mergeCell ref="A49:G49"/>
    <mergeCell ref="A50:G50"/>
    <mergeCell ref="A20:B20"/>
    <mergeCell ref="C20:D20"/>
    <mergeCell ref="A21:B21"/>
    <mergeCell ref="C21:D21"/>
    <mergeCell ref="A22:B22"/>
    <mergeCell ref="C22:D22"/>
    <mergeCell ref="A16:B16"/>
    <mergeCell ref="C16:D16"/>
    <mergeCell ref="A17:B17"/>
    <mergeCell ref="C17:D17"/>
    <mergeCell ref="A18:B18"/>
    <mergeCell ref="C18:D18"/>
    <mergeCell ref="A13:B13"/>
    <mergeCell ref="C13:D13"/>
    <mergeCell ref="A14:B14"/>
    <mergeCell ref="C14:D14"/>
    <mergeCell ref="A15:B15"/>
    <mergeCell ref="C15:D15"/>
    <mergeCell ref="A11:G11"/>
    <mergeCell ref="A12:B12"/>
    <mergeCell ref="C12:D12"/>
    <mergeCell ref="B10:G10"/>
    <mergeCell ref="B2:E2"/>
    <mergeCell ref="B5:E5"/>
    <mergeCell ref="B6:E6"/>
    <mergeCell ref="B3:E3"/>
    <mergeCell ref="B51:C51"/>
    <mergeCell ref="B52:C52"/>
    <mergeCell ref="B53:C53"/>
    <mergeCell ref="B54:C54"/>
    <mergeCell ref="B55:C55"/>
  </mergeCells>
  <pageMargins left="0.5" right="0.5" top="0.5" bottom="0.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theme="4" tint="0.79998168889431442"/>
    <outlinePr summaryBelow="0" summaryRight="0"/>
  </sheetPr>
  <dimension ref="A1:G581"/>
  <sheetViews>
    <sheetView showGridLines="0" zoomScaleNormal="100" workbookViewId="0"/>
  </sheetViews>
  <sheetFormatPr defaultRowHeight="14.5" outlineLevelRow="5" x14ac:dyDescent="0.35"/>
  <cols>
    <col min="1" max="1" width="28" customWidth="1"/>
    <col min="2" max="3" width="12.7265625" customWidth="1"/>
    <col min="4" max="4" width="17.26953125" customWidth="1"/>
    <col min="5" max="7" width="18.7265625" customWidth="1"/>
  </cols>
  <sheetData>
    <row r="1" spans="1:7" ht="21" x14ac:dyDescent="0.5">
      <c r="A1" s="3" t="s">
        <v>74</v>
      </c>
      <c r="G1" s="201" t="str">
        <f>IF(B7&gt;0,B7," ")</f>
        <v xml:space="preserve"> </v>
      </c>
    </row>
    <row r="2" spans="1:7" ht="16" thickBot="1" x14ac:dyDescent="0.4">
      <c r="A2" s="2" t="s">
        <v>0</v>
      </c>
      <c r="B2" s="533">
        <f>'Budget Detail'!B2</f>
        <v>0</v>
      </c>
      <c r="C2" s="533"/>
      <c r="D2" s="533"/>
      <c r="E2" s="533"/>
      <c r="G2" s="291" t="str">
        <f>IF(E31=0,"HIDE"," ")</f>
        <v>HIDE</v>
      </c>
    </row>
    <row r="3" spans="1:7" ht="16" thickBot="1" x14ac:dyDescent="0.4">
      <c r="A3" s="2" t="s">
        <v>183</v>
      </c>
      <c r="B3" s="429"/>
      <c r="C3" s="429"/>
      <c r="D3" s="429"/>
      <c r="E3" s="429"/>
    </row>
    <row r="4" spans="1:7" ht="6" customHeight="1" x14ac:dyDescent="0.35">
      <c r="A4" s="2"/>
      <c r="B4" s="2"/>
      <c r="C4" s="2"/>
      <c r="D4" s="2"/>
      <c r="E4" s="2"/>
    </row>
    <row r="5" spans="1:7" ht="16" thickBot="1" x14ac:dyDescent="0.4">
      <c r="A5" s="2" t="s">
        <v>262</v>
      </c>
      <c r="B5" s="533">
        <f>'Budget Detail'!B5</f>
        <v>0</v>
      </c>
      <c r="C5" s="533"/>
      <c r="D5" s="533"/>
      <c r="E5" s="533"/>
    </row>
    <row r="6" spans="1:7" ht="16" thickBot="1" x14ac:dyDescent="0.4">
      <c r="A6" s="2" t="s">
        <v>46</v>
      </c>
      <c r="B6" s="429"/>
      <c r="C6" s="429"/>
      <c r="D6" s="429"/>
      <c r="E6" s="429"/>
    </row>
    <row r="7" spans="1:7" ht="16" thickBot="1" x14ac:dyDescent="0.4">
      <c r="A7" s="2" t="s">
        <v>67</v>
      </c>
      <c r="B7" s="534">
        <f>'Budget Detail'!B7</f>
        <v>0</v>
      </c>
      <c r="C7" s="534"/>
      <c r="D7" s="534"/>
      <c r="E7" s="534"/>
    </row>
    <row r="8" spans="1:7" ht="16" thickBot="1" x14ac:dyDescent="0.4">
      <c r="A8" s="2" t="s">
        <v>1</v>
      </c>
      <c r="B8" s="533">
        <f>'Budget Detail'!B8</f>
        <v>0</v>
      </c>
      <c r="C8" s="533"/>
      <c r="D8" s="533"/>
      <c r="E8" s="533"/>
    </row>
    <row r="9" spans="1:7" ht="16" thickBot="1" x14ac:dyDescent="0.4">
      <c r="A9" s="2" t="s">
        <v>82</v>
      </c>
      <c r="B9" s="133">
        <f>'Budget Detail'!B9</f>
        <v>12</v>
      </c>
      <c r="C9" s="17"/>
      <c r="D9" s="17"/>
      <c r="E9" s="23"/>
    </row>
    <row r="10" spans="1:7" ht="16" thickBot="1" x14ac:dyDescent="0.4">
      <c r="A10" s="2" t="s">
        <v>61</v>
      </c>
      <c r="B10" s="429"/>
      <c r="C10" s="429"/>
      <c r="D10" s="429"/>
      <c r="E10" s="429"/>
    </row>
    <row r="11" spans="1:7" ht="16" thickBot="1" x14ac:dyDescent="0.4">
      <c r="A11" s="2" t="s">
        <v>60</v>
      </c>
      <c r="B11" s="129"/>
      <c r="C11" s="254" t="s">
        <v>238</v>
      </c>
      <c r="D11" s="71"/>
      <c r="E11" s="71"/>
    </row>
    <row r="12" spans="1:7" ht="16" thickBot="1" x14ac:dyDescent="0.4">
      <c r="A12" s="2" t="s">
        <v>167</v>
      </c>
      <c r="B12" s="72" t="e">
        <f>E31/B11/B9/30</f>
        <v>#DIV/0!</v>
      </c>
      <c r="C12" s="23"/>
      <c r="D12" s="23"/>
      <c r="E12" s="23"/>
    </row>
    <row r="14" spans="1:7" ht="15.65" customHeight="1" x14ac:dyDescent="0.35">
      <c r="A14" s="431" t="s">
        <v>191</v>
      </c>
      <c r="B14" s="431"/>
      <c r="C14" s="431"/>
      <c r="D14" s="431"/>
      <c r="E14" s="431"/>
      <c r="F14" s="431"/>
      <c r="G14" s="431"/>
    </row>
    <row r="15" spans="1:7" ht="15.65" customHeight="1" x14ac:dyDescent="0.35">
      <c r="A15" s="431"/>
      <c r="B15" s="431"/>
      <c r="C15" s="431"/>
      <c r="D15" s="431"/>
      <c r="E15" s="431"/>
      <c r="F15" s="431"/>
      <c r="G15" s="431"/>
    </row>
    <row r="16" spans="1:7" ht="15" thickBot="1" x14ac:dyDescent="0.4"/>
    <row r="17" spans="2:5" ht="21" x14ac:dyDescent="0.35">
      <c r="B17" s="567" t="s">
        <v>10</v>
      </c>
      <c r="C17" s="568"/>
      <c r="D17" s="568"/>
      <c r="E17" s="569"/>
    </row>
    <row r="18" spans="2:5" ht="19" thickBot="1" x14ac:dyDescent="0.5">
      <c r="B18" s="387" t="s">
        <v>12</v>
      </c>
      <c r="C18" s="388"/>
      <c r="D18" s="388"/>
      <c r="E18" s="101" t="s">
        <v>11</v>
      </c>
    </row>
    <row r="19" spans="2:5" ht="18.5" x14ac:dyDescent="0.45">
      <c r="B19" s="395" t="s">
        <v>2</v>
      </c>
      <c r="C19" s="396"/>
      <c r="D19" s="396"/>
      <c r="E19" s="137">
        <f>G101</f>
        <v>0</v>
      </c>
    </row>
    <row r="20" spans="2:5" ht="18.5" x14ac:dyDescent="0.45">
      <c r="B20" s="393" t="s">
        <v>3</v>
      </c>
      <c r="C20" s="394"/>
      <c r="D20" s="394"/>
      <c r="E20" s="100">
        <f>G114</f>
        <v>0</v>
      </c>
    </row>
    <row r="21" spans="2:5" ht="18.5" x14ac:dyDescent="0.45">
      <c r="B21" s="393" t="s">
        <v>4</v>
      </c>
      <c r="C21" s="394"/>
      <c r="D21" s="394"/>
      <c r="E21" s="100">
        <f>G150</f>
        <v>0</v>
      </c>
    </row>
    <row r="22" spans="2:5" ht="18.5" x14ac:dyDescent="0.45">
      <c r="B22" s="393" t="s">
        <v>5</v>
      </c>
      <c r="C22" s="394"/>
      <c r="D22" s="394"/>
      <c r="E22" s="100">
        <f>G259</f>
        <v>0</v>
      </c>
    </row>
    <row r="23" spans="2:5" ht="18.5" x14ac:dyDescent="0.45">
      <c r="B23" s="393" t="s">
        <v>6</v>
      </c>
      <c r="C23" s="394"/>
      <c r="D23" s="394"/>
      <c r="E23" s="100">
        <f>G366</f>
        <v>0</v>
      </c>
    </row>
    <row r="24" spans="2:5" ht="18.5" x14ac:dyDescent="0.45">
      <c r="B24" s="393" t="s">
        <v>13</v>
      </c>
      <c r="C24" s="394"/>
      <c r="D24" s="394"/>
      <c r="E24" s="100">
        <f>G380</f>
        <v>0</v>
      </c>
    </row>
    <row r="25" spans="2:5" ht="18.5" x14ac:dyDescent="0.45">
      <c r="B25" s="393" t="s">
        <v>7</v>
      </c>
      <c r="C25" s="394"/>
      <c r="D25" s="394"/>
      <c r="E25" s="100">
        <f>G402</f>
        <v>0</v>
      </c>
    </row>
    <row r="26" spans="2:5" ht="18.5" x14ac:dyDescent="0.45">
      <c r="B26" s="393" t="s">
        <v>15</v>
      </c>
      <c r="C26" s="394"/>
      <c r="D26" s="394"/>
      <c r="E26" s="100">
        <f>G557</f>
        <v>0</v>
      </c>
    </row>
    <row r="27" spans="2:5" ht="15.5" x14ac:dyDescent="0.35">
      <c r="B27" s="401" t="s">
        <v>99</v>
      </c>
      <c r="C27" s="566"/>
      <c r="D27" s="108">
        <f>G498</f>
        <v>0</v>
      </c>
      <c r="E27" s="191"/>
    </row>
    <row r="28" spans="2:5" ht="16" thickBot="1" x14ac:dyDescent="0.4">
      <c r="B28" s="399" t="s">
        <v>141</v>
      </c>
      <c r="C28" s="565"/>
      <c r="D28" s="109">
        <f>G555</f>
        <v>0</v>
      </c>
      <c r="E28" s="190"/>
    </row>
    <row r="29" spans="2:5" ht="18.5" x14ac:dyDescent="0.45">
      <c r="B29" s="397" t="s">
        <v>148</v>
      </c>
      <c r="C29" s="398"/>
      <c r="D29" s="398"/>
      <c r="E29" s="138">
        <f>SUM(E19:E26)</f>
        <v>0</v>
      </c>
    </row>
    <row r="30" spans="2:5" ht="19" thickBot="1" x14ac:dyDescent="0.5">
      <c r="B30" s="391" t="s">
        <v>14</v>
      </c>
      <c r="C30" s="392"/>
      <c r="D30" s="392"/>
      <c r="E30" s="102">
        <f>G581</f>
        <v>0</v>
      </c>
    </row>
    <row r="31" spans="2:5" ht="19" thickBot="1" x14ac:dyDescent="0.5">
      <c r="B31" s="389" t="s">
        <v>16</v>
      </c>
      <c r="C31" s="390"/>
      <c r="D31" s="390"/>
      <c r="E31" s="139">
        <f>SUM(E29:E30)</f>
        <v>0</v>
      </c>
    </row>
    <row r="32" spans="2:5" ht="15" thickBot="1" x14ac:dyDescent="0.4"/>
    <row r="33" spans="1:7" ht="56.5" customHeight="1" thickBot="1" x14ac:dyDescent="0.4">
      <c r="A33" s="166" t="s">
        <v>2</v>
      </c>
      <c r="B33" s="563" t="s">
        <v>59</v>
      </c>
      <c r="C33" s="564"/>
      <c r="D33" s="564"/>
      <c r="E33" s="564"/>
      <c r="F33" s="564"/>
      <c r="G33" s="580"/>
    </row>
    <row r="34" spans="1:7" ht="27.65" customHeight="1" outlineLevel="1" x14ac:dyDescent="0.35">
      <c r="A34" s="383" t="s">
        <v>146</v>
      </c>
      <c r="B34" s="383"/>
      <c r="C34" s="383"/>
      <c r="D34" s="383"/>
      <c r="E34" s="383"/>
      <c r="F34" s="383"/>
      <c r="G34" s="383"/>
    </row>
    <row r="35" spans="1:7" ht="21" customHeight="1" outlineLevel="1" x14ac:dyDescent="0.35">
      <c r="A35" s="432" t="s">
        <v>136</v>
      </c>
      <c r="B35" s="433"/>
      <c r="C35" s="433"/>
      <c r="D35" s="433"/>
      <c r="E35" s="433"/>
      <c r="F35" s="433"/>
      <c r="G35" s="434"/>
    </row>
    <row r="36" spans="1:7" ht="31" outlineLevel="1" x14ac:dyDescent="0.35">
      <c r="A36" s="268" t="s">
        <v>41</v>
      </c>
      <c r="B36" s="269" t="s">
        <v>40</v>
      </c>
      <c r="C36" s="269" t="s">
        <v>42</v>
      </c>
      <c r="D36" s="269" t="s">
        <v>81</v>
      </c>
      <c r="E36" s="269" t="s">
        <v>169</v>
      </c>
      <c r="F36" s="269" t="s">
        <v>168</v>
      </c>
      <c r="G36" s="269" t="s">
        <v>78</v>
      </c>
    </row>
    <row r="37" spans="1:7" outlineLevel="1" x14ac:dyDescent="0.35">
      <c r="A37" s="239" t="s">
        <v>18</v>
      </c>
      <c r="B37" s="135"/>
      <c r="C37" s="136"/>
      <c r="D37" s="135"/>
      <c r="E37" s="115"/>
      <c r="F37" s="115"/>
      <c r="G37" s="73">
        <f>ROUND(E37*C37*(D37/$B$9)*B37,2)</f>
        <v>0</v>
      </c>
    </row>
    <row r="38" spans="1:7" outlineLevel="1" x14ac:dyDescent="0.35">
      <c r="A38" s="239" t="s">
        <v>19</v>
      </c>
      <c r="B38" s="135"/>
      <c r="C38" s="136"/>
      <c r="D38" s="135"/>
      <c r="E38" s="115"/>
      <c r="F38" s="115"/>
      <c r="G38" s="73">
        <f t="shared" ref="G38:G61" si="0">ROUND(E38*C38*(D38/$B$9)*B38,2)</f>
        <v>0</v>
      </c>
    </row>
    <row r="39" spans="1:7" outlineLevel="1" x14ac:dyDescent="0.35">
      <c r="A39" s="239" t="s">
        <v>20</v>
      </c>
      <c r="B39" s="135"/>
      <c r="C39" s="136"/>
      <c r="D39" s="135"/>
      <c r="E39" s="115"/>
      <c r="F39" s="115"/>
      <c r="G39" s="73">
        <f t="shared" si="0"/>
        <v>0</v>
      </c>
    </row>
    <row r="40" spans="1:7" outlineLevel="1" x14ac:dyDescent="0.35">
      <c r="A40" s="239"/>
      <c r="B40" s="135"/>
      <c r="C40" s="136"/>
      <c r="D40" s="135"/>
      <c r="E40" s="115"/>
      <c r="F40" s="115"/>
      <c r="G40" s="73">
        <f t="shared" si="0"/>
        <v>0</v>
      </c>
    </row>
    <row r="41" spans="1:7" outlineLevel="1" x14ac:dyDescent="0.35">
      <c r="A41" s="239"/>
      <c r="B41" s="135"/>
      <c r="C41" s="136"/>
      <c r="D41" s="135"/>
      <c r="E41" s="115"/>
      <c r="F41" s="115"/>
      <c r="G41" s="73">
        <f t="shared" si="0"/>
        <v>0</v>
      </c>
    </row>
    <row r="42" spans="1:7" outlineLevel="2" x14ac:dyDescent="0.35">
      <c r="A42" s="239"/>
      <c r="B42" s="135"/>
      <c r="C42" s="136"/>
      <c r="D42" s="135"/>
      <c r="E42" s="115"/>
      <c r="F42" s="115"/>
      <c r="G42" s="73">
        <f t="shared" si="0"/>
        <v>0</v>
      </c>
    </row>
    <row r="43" spans="1:7" outlineLevel="2" x14ac:dyDescent="0.35">
      <c r="A43" s="239"/>
      <c r="B43" s="135"/>
      <c r="C43" s="136"/>
      <c r="D43" s="135"/>
      <c r="E43" s="115"/>
      <c r="F43" s="115"/>
      <c r="G43" s="73">
        <f t="shared" si="0"/>
        <v>0</v>
      </c>
    </row>
    <row r="44" spans="1:7" outlineLevel="2" x14ac:dyDescent="0.35">
      <c r="A44" s="239"/>
      <c r="B44" s="135"/>
      <c r="C44" s="136"/>
      <c r="D44" s="135"/>
      <c r="E44" s="115"/>
      <c r="F44" s="115"/>
      <c r="G44" s="73">
        <f t="shared" si="0"/>
        <v>0</v>
      </c>
    </row>
    <row r="45" spans="1:7" outlineLevel="2" x14ac:dyDescent="0.35">
      <c r="A45" s="239"/>
      <c r="B45" s="135"/>
      <c r="C45" s="136"/>
      <c r="D45" s="135"/>
      <c r="E45" s="115"/>
      <c r="F45" s="115"/>
      <c r="G45" s="73">
        <f t="shared" si="0"/>
        <v>0</v>
      </c>
    </row>
    <row r="46" spans="1:7" outlineLevel="2" x14ac:dyDescent="0.35">
      <c r="A46" s="239"/>
      <c r="B46" s="135"/>
      <c r="C46" s="136"/>
      <c r="D46" s="135"/>
      <c r="E46" s="115"/>
      <c r="F46" s="115"/>
      <c r="G46" s="73">
        <f t="shared" si="0"/>
        <v>0</v>
      </c>
    </row>
    <row r="47" spans="1:7" outlineLevel="3" x14ac:dyDescent="0.35">
      <c r="A47" s="239"/>
      <c r="B47" s="135"/>
      <c r="C47" s="136"/>
      <c r="D47" s="135"/>
      <c r="E47" s="115"/>
      <c r="F47" s="115"/>
      <c r="G47" s="73">
        <f t="shared" si="0"/>
        <v>0</v>
      </c>
    </row>
    <row r="48" spans="1:7" outlineLevel="3" x14ac:dyDescent="0.35">
      <c r="A48" s="239"/>
      <c r="B48" s="135"/>
      <c r="C48" s="136"/>
      <c r="D48" s="135"/>
      <c r="E48" s="115"/>
      <c r="F48" s="115"/>
      <c r="G48" s="73">
        <f t="shared" si="0"/>
        <v>0</v>
      </c>
    </row>
    <row r="49" spans="1:7" outlineLevel="3" x14ac:dyDescent="0.35">
      <c r="A49" s="239"/>
      <c r="B49" s="135"/>
      <c r="C49" s="136"/>
      <c r="D49" s="135"/>
      <c r="E49" s="115"/>
      <c r="F49" s="115"/>
      <c r="G49" s="73">
        <f t="shared" si="0"/>
        <v>0</v>
      </c>
    </row>
    <row r="50" spans="1:7" outlineLevel="3" x14ac:dyDescent="0.35">
      <c r="A50" s="239"/>
      <c r="B50" s="135"/>
      <c r="C50" s="136"/>
      <c r="D50" s="135"/>
      <c r="E50" s="115"/>
      <c r="F50" s="115"/>
      <c r="G50" s="73">
        <f t="shared" si="0"/>
        <v>0</v>
      </c>
    </row>
    <row r="51" spans="1:7" outlineLevel="3" x14ac:dyDescent="0.35">
      <c r="A51" s="239"/>
      <c r="B51" s="135"/>
      <c r="C51" s="136"/>
      <c r="D51" s="135"/>
      <c r="E51" s="115"/>
      <c r="F51" s="115"/>
      <c r="G51" s="73">
        <f t="shared" si="0"/>
        <v>0</v>
      </c>
    </row>
    <row r="52" spans="1:7" outlineLevel="4" x14ac:dyDescent="0.35">
      <c r="A52" s="239"/>
      <c r="B52" s="135"/>
      <c r="C52" s="136"/>
      <c r="D52" s="135"/>
      <c r="E52" s="115"/>
      <c r="F52" s="115"/>
      <c r="G52" s="73">
        <f t="shared" si="0"/>
        <v>0</v>
      </c>
    </row>
    <row r="53" spans="1:7" outlineLevel="4" x14ac:dyDescent="0.35">
      <c r="A53" s="239"/>
      <c r="B53" s="135"/>
      <c r="C53" s="136"/>
      <c r="D53" s="135"/>
      <c r="E53" s="115"/>
      <c r="F53" s="115"/>
      <c r="G53" s="73">
        <f t="shared" si="0"/>
        <v>0</v>
      </c>
    </row>
    <row r="54" spans="1:7" outlineLevel="4" x14ac:dyDescent="0.35">
      <c r="A54" s="239"/>
      <c r="B54" s="135"/>
      <c r="C54" s="136"/>
      <c r="D54" s="135"/>
      <c r="E54" s="115"/>
      <c r="F54" s="115"/>
      <c r="G54" s="73">
        <f t="shared" si="0"/>
        <v>0</v>
      </c>
    </row>
    <row r="55" spans="1:7" outlineLevel="4" x14ac:dyDescent="0.35">
      <c r="A55" s="239"/>
      <c r="B55" s="135"/>
      <c r="C55" s="136"/>
      <c r="D55" s="135"/>
      <c r="E55" s="115"/>
      <c r="F55" s="115"/>
      <c r="G55" s="73">
        <f t="shared" si="0"/>
        <v>0</v>
      </c>
    </row>
    <row r="56" spans="1:7" outlineLevel="4" x14ac:dyDescent="0.35">
      <c r="A56" s="239"/>
      <c r="B56" s="135"/>
      <c r="C56" s="136"/>
      <c r="D56" s="135"/>
      <c r="E56" s="115"/>
      <c r="F56" s="115"/>
      <c r="G56" s="73">
        <f t="shared" si="0"/>
        <v>0</v>
      </c>
    </row>
    <row r="57" spans="1:7" outlineLevel="5" x14ac:dyDescent="0.35">
      <c r="A57" s="239"/>
      <c r="B57" s="135"/>
      <c r="C57" s="136"/>
      <c r="D57" s="135"/>
      <c r="E57" s="115"/>
      <c r="F57" s="115"/>
      <c r="G57" s="73">
        <f t="shared" si="0"/>
        <v>0</v>
      </c>
    </row>
    <row r="58" spans="1:7" outlineLevel="5" x14ac:dyDescent="0.35">
      <c r="A58" s="239"/>
      <c r="B58" s="135"/>
      <c r="C58" s="136"/>
      <c r="D58" s="135"/>
      <c r="E58" s="115"/>
      <c r="F58" s="115"/>
      <c r="G58" s="73">
        <f t="shared" si="0"/>
        <v>0</v>
      </c>
    </row>
    <row r="59" spans="1:7" outlineLevel="5" x14ac:dyDescent="0.35">
      <c r="A59" s="239"/>
      <c r="B59" s="135"/>
      <c r="C59" s="136"/>
      <c r="D59" s="135"/>
      <c r="E59" s="115"/>
      <c r="F59" s="115"/>
      <c r="G59" s="73">
        <f t="shared" si="0"/>
        <v>0</v>
      </c>
    </row>
    <row r="60" spans="1:7" outlineLevel="5" x14ac:dyDescent="0.35">
      <c r="A60" s="239"/>
      <c r="B60" s="135"/>
      <c r="C60" s="136"/>
      <c r="D60" s="135"/>
      <c r="E60" s="115"/>
      <c r="F60" s="115"/>
      <c r="G60" s="73">
        <f t="shared" si="0"/>
        <v>0</v>
      </c>
    </row>
    <row r="61" spans="1:7" outlineLevel="5" x14ac:dyDescent="0.35">
      <c r="A61" s="239"/>
      <c r="B61" s="135"/>
      <c r="C61" s="136"/>
      <c r="D61" s="135"/>
      <c r="E61" s="115"/>
      <c r="F61" s="115"/>
      <c r="G61" s="73">
        <f t="shared" si="0"/>
        <v>0</v>
      </c>
    </row>
    <row r="62" spans="1:7" ht="18.5" outlineLevel="1" x14ac:dyDescent="0.35">
      <c r="A62" s="432" t="s">
        <v>79</v>
      </c>
      <c r="B62" s="433"/>
      <c r="C62" s="433"/>
      <c r="D62" s="433"/>
      <c r="E62" s="433"/>
      <c r="F62" s="433"/>
      <c r="G62" s="434"/>
    </row>
    <row r="63" spans="1:7" ht="31" outlineLevel="1" x14ac:dyDescent="0.35">
      <c r="A63" s="268" t="s">
        <v>41</v>
      </c>
      <c r="B63" s="269" t="s">
        <v>40</v>
      </c>
      <c r="C63" s="269" t="s">
        <v>42</v>
      </c>
      <c r="D63" s="269" t="s">
        <v>81</v>
      </c>
      <c r="E63" s="269" t="s">
        <v>168</v>
      </c>
      <c r="F63" s="269" t="s">
        <v>80</v>
      </c>
      <c r="G63" s="269" t="s">
        <v>78</v>
      </c>
    </row>
    <row r="64" spans="1:7" outlineLevel="1" x14ac:dyDescent="0.35">
      <c r="A64" s="239" t="s">
        <v>21</v>
      </c>
      <c r="B64" s="135"/>
      <c r="C64" s="136"/>
      <c r="D64" s="135"/>
      <c r="E64" s="115"/>
      <c r="F64" s="114"/>
      <c r="G64" s="73">
        <f>ROUND(E64*F64*B64*C64*(D64/$B$9),2)</f>
        <v>0</v>
      </c>
    </row>
    <row r="65" spans="1:7" outlineLevel="1" x14ac:dyDescent="0.35">
      <c r="A65" s="239" t="s">
        <v>87</v>
      </c>
      <c r="B65" s="135"/>
      <c r="C65" s="136"/>
      <c r="D65" s="135"/>
      <c r="E65" s="115"/>
      <c r="F65" s="114"/>
      <c r="G65" s="73">
        <f t="shared" ref="G65:G93" si="1">ROUND(E65*F65*B65*C65*(D65/$B$9),2)</f>
        <v>0</v>
      </c>
    </row>
    <row r="66" spans="1:7" outlineLevel="1" x14ac:dyDescent="0.35">
      <c r="A66" s="239" t="s">
        <v>22</v>
      </c>
      <c r="B66" s="135"/>
      <c r="C66" s="136"/>
      <c r="D66" s="135"/>
      <c r="E66" s="115"/>
      <c r="F66" s="114"/>
      <c r="G66" s="73">
        <f t="shared" si="1"/>
        <v>0</v>
      </c>
    </row>
    <row r="67" spans="1:7" outlineLevel="1" x14ac:dyDescent="0.35">
      <c r="A67" s="239" t="s">
        <v>83</v>
      </c>
      <c r="B67" s="135"/>
      <c r="C67" s="136"/>
      <c r="D67" s="135"/>
      <c r="E67" s="115"/>
      <c r="F67" s="114"/>
      <c r="G67" s="73">
        <f t="shared" si="1"/>
        <v>0</v>
      </c>
    </row>
    <row r="68" spans="1:7" outlineLevel="1" x14ac:dyDescent="0.35">
      <c r="A68" s="239" t="s">
        <v>85</v>
      </c>
      <c r="B68" s="135"/>
      <c r="C68" s="136"/>
      <c r="D68" s="135"/>
      <c r="E68" s="115"/>
      <c r="F68" s="114"/>
      <c r="G68" s="73">
        <f t="shared" si="1"/>
        <v>0</v>
      </c>
    </row>
    <row r="69" spans="1:7" outlineLevel="1" x14ac:dyDescent="0.35">
      <c r="A69" s="239" t="s">
        <v>84</v>
      </c>
      <c r="B69" s="135"/>
      <c r="C69" s="136"/>
      <c r="D69" s="135"/>
      <c r="E69" s="115"/>
      <c r="F69" s="114"/>
      <c r="G69" s="73">
        <f t="shared" si="1"/>
        <v>0</v>
      </c>
    </row>
    <row r="70" spans="1:7" outlineLevel="1" x14ac:dyDescent="0.35">
      <c r="A70" s="239" t="s">
        <v>86</v>
      </c>
      <c r="B70" s="135"/>
      <c r="C70" s="136"/>
      <c r="D70" s="135"/>
      <c r="E70" s="115"/>
      <c r="F70" s="114"/>
      <c r="G70" s="73">
        <f t="shared" si="1"/>
        <v>0</v>
      </c>
    </row>
    <row r="71" spans="1:7" outlineLevel="1" x14ac:dyDescent="0.35">
      <c r="A71" s="239" t="s">
        <v>88</v>
      </c>
      <c r="B71" s="135"/>
      <c r="C71" s="136"/>
      <c r="D71" s="135"/>
      <c r="E71" s="115"/>
      <c r="F71" s="114"/>
      <c r="G71" s="73">
        <f t="shared" si="1"/>
        <v>0</v>
      </c>
    </row>
    <row r="72" spans="1:7" outlineLevel="1" x14ac:dyDescent="0.35">
      <c r="A72" s="239"/>
      <c r="B72" s="135"/>
      <c r="C72" s="136"/>
      <c r="D72" s="135"/>
      <c r="E72" s="115"/>
      <c r="F72" s="114"/>
      <c r="G72" s="73">
        <f t="shared" si="1"/>
        <v>0</v>
      </c>
    </row>
    <row r="73" spans="1:7" outlineLevel="1" x14ac:dyDescent="0.35">
      <c r="A73" s="239"/>
      <c r="B73" s="135"/>
      <c r="C73" s="136"/>
      <c r="D73" s="135"/>
      <c r="E73" s="115"/>
      <c r="F73" s="114"/>
      <c r="G73" s="73">
        <f t="shared" si="1"/>
        <v>0</v>
      </c>
    </row>
    <row r="74" spans="1:7" outlineLevel="2" x14ac:dyDescent="0.35">
      <c r="A74" s="239"/>
      <c r="B74" s="135"/>
      <c r="C74" s="136"/>
      <c r="D74" s="135"/>
      <c r="E74" s="115"/>
      <c r="F74" s="114"/>
      <c r="G74" s="73">
        <f t="shared" si="1"/>
        <v>0</v>
      </c>
    </row>
    <row r="75" spans="1:7" outlineLevel="2" x14ac:dyDescent="0.35">
      <c r="A75" s="239"/>
      <c r="B75" s="135"/>
      <c r="C75" s="136"/>
      <c r="D75" s="135"/>
      <c r="E75" s="115"/>
      <c r="F75" s="114"/>
      <c r="G75" s="73">
        <f t="shared" si="1"/>
        <v>0</v>
      </c>
    </row>
    <row r="76" spans="1:7" outlineLevel="2" x14ac:dyDescent="0.35">
      <c r="A76" s="239"/>
      <c r="B76" s="135"/>
      <c r="C76" s="136"/>
      <c r="D76" s="135"/>
      <c r="E76" s="115"/>
      <c r="F76" s="114"/>
      <c r="G76" s="73">
        <f t="shared" si="1"/>
        <v>0</v>
      </c>
    </row>
    <row r="77" spans="1:7" outlineLevel="2" x14ac:dyDescent="0.35">
      <c r="A77" s="239"/>
      <c r="B77" s="135"/>
      <c r="C77" s="136"/>
      <c r="D77" s="135"/>
      <c r="E77" s="115"/>
      <c r="F77" s="114"/>
      <c r="G77" s="73">
        <f t="shared" si="1"/>
        <v>0</v>
      </c>
    </row>
    <row r="78" spans="1:7" outlineLevel="2" x14ac:dyDescent="0.35">
      <c r="A78" s="239"/>
      <c r="B78" s="135"/>
      <c r="C78" s="136"/>
      <c r="D78" s="135"/>
      <c r="E78" s="115"/>
      <c r="F78" s="114"/>
      <c r="G78" s="73">
        <f t="shared" si="1"/>
        <v>0</v>
      </c>
    </row>
    <row r="79" spans="1:7" outlineLevel="3" x14ac:dyDescent="0.35">
      <c r="A79" s="239"/>
      <c r="B79" s="135"/>
      <c r="C79" s="136"/>
      <c r="D79" s="135"/>
      <c r="E79" s="115"/>
      <c r="F79" s="114"/>
      <c r="G79" s="73">
        <f t="shared" si="1"/>
        <v>0</v>
      </c>
    </row>
    <row r="80" spans="1:7" outlineLevel="3" x14ac:dyDescent="0.35">
      <c r="A80" s="239"/>
      <c r="B80" s="135"/>
      <c r="C80" s="136"/>
      <c r="D80" s="135"/>
      <c r="E80" s="115"/>
      <c r="F80" s="114"/>
      <c r="G80" s="73">
        <f t="shared" si="1"/>
        <v>0</v>
      </c>
    </row>
    <row r="81" spans="1:7" outlineLevel="3" x14ac:dyDescent="0.35">
      <c r="A81" s="239"/>
      <c r="B81" s="135"/>
      <c r="C81" s="136"/>
      <c r="D81" s="135"/>
      <c r="E81" s="115"/>
      <c r="F81" s="114"/>
      <c r="G81" s="73">
        <f t="shared" si="1"/>
        <v>0</v>
      </c>
    </row>
    <row r="82" spans="1:7" outlineLevel="3" x14ac:dyDescent="0.35">
      <c r="A82" s="239"/>
      <c r="B82" s="135"/>
      <c r="C82" s="136"/>
      <c r="D82" s="135"/>
      <c r="E82" s="115"/>
      <c r="F82" s="114"/>
      <c r="G82" s="73">
        <f t="shared" si="1"/>
        <v>0</v>
      </c>
    </row>
    <row r="83" spans="1:7" outlineLevel="3" x14ac:dyDescent="0.35">
      <c r="A83" s="239"/>
      <c r="B83" s="135"/>
      <c r="C83" s="136"/>
      <c r="D83" s="135"/>
      <c r="E83" s="115"/>
      <c r="F83" s="114"/>
      <c r="G83" s="73">
        <f t="shared" si="1"/>
        <v>0</v>
      </c>
    </row>
    <row r="84" spans="1:7" outlineLevel="4" x14ac:dyDescent="0.35">
      <c r="A84" s="239"/>
      <c r="B84" s="135"/>
      <c r="C84" s="136"/>
      <c r="D84" s="135"/>
      <c r="E84" s="115"/>
      <c r="F84" s="114"/>
      <c r="G84" s="73">
        <f t="shared" si="1"/>
        <v>0</v>
      </c>
    </row>
    <row r="85" spans="1:7" outlineLevel="4" x14ac:dyDescent="0.35">
      <c r="A85" s="239"/>
      <c r="B85" s="135"/>
      <c r="C85" s="136"/>
      <c r="D85" s="135"/>
      <c r="E85" s="115"/>
      <c r="F85" s="114"/>
      <c r="G85" s="73">
        <f t="shared" si="1"/>
        <v>0</v>
      </c>
    </row>
    <row r="86" spans="1:7" outlineLevel="4" x14ac:dyDescent="0.35">
      <c r="A86" s="239"/>
      <c r="B86" s="135"/>
      <c r="C86" s="136"/>
      <c r="D86" s="135"/>
      <c r="E86" s="115"/>
      <c r="F86" s="114"/>
      <c r="G86" s="73">
        <f t="shared" si="1"/>
        <v>0</v>
      </c>
    </row>
    <row r="87" spans="1:7" outlineLevel="4" x14ac:dyDescent="0.35">
      <c r="A87" s="239"/>
      <c r="B87" s="135"/>
      <c r="C87" s="136"/>
      <c r="D87" s="135"/>
      <c r="E87" s="115"/>
      <c r="F87" s="114"/>
      <c r="G87" s="73">
        <f t="shared" si="1"/>
        <v>0</v>
      </c>
    </row>
    <row r="88" spans="1:7" outlineLevel="4" x14ac:dyDescent="0.35">
      <c r="A88" s="239"/>
      <c r="B88" s="135"/>
      <c r="C88" s="136"/>
      <c r="D88" s="135"/>
      <c r="E88" s="115"/>
      <c r="F88" s="114"/>
      <c r="G88" s="73">
        <f t="shared" si="1"/>
        <v>0</v>
      </c>
    </row>
    <row r="89" spans="1:7" outlineLevel="5" x14ac:dyDescent="0.35">
      <c r="A89" s="239"/>
      <c r="B89" s="135"/>
      <c r="C89" s="136"/>
      <c r="D89" s="135"/>
      <c r="E89" s="115"/>
      <c r="F89" s="114"/>
      <c r="G89" s="73">
        <f t="shared" si="1"/>
        <v>0</v>
      </c>
    </row>
    <row r="90" spans="1:7" outlineLevel="5" x14ac:dyDescent="0.35">
      <c r="A90" s="239"/>
      <c r="B90" s="135"/>
      <c r="C90" s="136"/>
      <c r="D90" s="135"/>
      <c r="E90" s="115"/>
      <c r="F90" s="114"/>
      <c r="G90" s="73">
        <f t="shared" si="1"/>
        <v>0</v>
      </c>
    </row>
    <row r="91" spans="1:7" outlineLevel="5" x14ac:dyDescent="0.35">
      <c r="A91" s="239"/>
      <c r="B91" s="135"/>
      <c r="C91" s="136"/>
      <c r="D91" s="135"/>
      <c r="E91" s="115"/>
      <c r="F91" s="114"/>
      <c r="G91" s="73">
        <f t="shared" si="1"/>
        <v>0</v>
      </c>
    </row>
    <row r="92" spans="1:7" outlineLevel="5" x14ac:dyDescent="0.35">
      <c r="A92" s="239"/>
      <c r="B92" s="135"/>
      <c r="C92" s="136"/>
      <c r="D92" s="135"/>
      <c r="E92" s="115"/>
      <c r="F92" s="114"/>
      <c r="G92" s="73">
        <f t="shared" si="1"/>
        <v>0</v>
      </c>
    </row>
    <row r="93" spans="1:7" outlineLevel="5" x14ac:dyDescent="0.35">
      <c r="A93" s="239"/>
      <c r="B93" s="135"/>
      <c r="C93" s="136"/>
      <c r="D93" s="135"/>
      <c r="E93" s="115"/>
      <c r="F93" s="114"/>
      <c r="G93" s="73">
        <f t="shared" si="1"/>
        <v>0</v>
      </c>
    </row>
    <row r="94" spans="1:7" ht="18.5" outlineLevel="1" x14ac:dyDescent="0.35">
      <c r="A94" s="371" t="s">
        <v>282</v>
      </c>
      <c r="B94" s="371"/>
      <c r="C94" s="371"/>
      <c r="D94" s="371"/>
      <c r="E94" s="371"/>
      <c r="F94" s="371"/>
      <c r="G94" s="371"/>
    </row>
    <row r="95" spans="1:7" outlineLevel="5" x14ac:dyDescent="0.35">
      <c r="A95" s="374" t="s">
        <v>283</v>
      </c>
      <c r="B95" s="375"/>
      <c r="C95" s="372" t="s">
        <v>90</v>
      </c>
      <c r="D95" s="372"/>
      <c r="E95" s="372"/>
      <c r="F95" s="373"/>
      <c r="G95" s="302" t="s">
        <v>11</v>
      </c>
    </row>
    <row r="96" spans="1:7" outlineLevel="5" x14ac:dyDescent="0.35">
      <c r="A96" s="541"/>
      <c r="B96" s="542"/>
      <c r="C96" s="543"/>
      <c r="D96" s="544"/>
      <c r="E96" s="544"/>
      <c r="F96" s="545"/>
      <c r="G96" s="219"/>
    </row>
    <row r="97" spans="1:7" outlineLevel="5" x14ac:dyDescent="0.35">
      <c r="A97" s="541"/>
      <c r="B97" s="542"/>
      <c r="C97" s="543"/>
      <c r="D97" s="544"/>
      <c r="E97" s="544"/>
      <c r="F97" s="545"/>
      <c r="G97" s="219"/>
    </row>
    <row r="98" spans="1:7" outlineLevel="5" x14ac:dyDescent="0.35">
      <c r="A98" s="541"/>
      <c r="B98" s="542"/>
      <c r="C98" s="543"/>
      <c r="D98" s="544"/>
      <c r="E98" s="544"/>
      <c r="F98" s="545"/>
      <c r="G98" s="219"/>
    </row>
    <row r="99" spans="1:7" outlineLevel="5" x14ac:dyDescent="0.35">
      <c r="A99" s="541"/>
      <c r="B99" s="542"/>
      <c r="C99" s="543"/>
      <c r="D99" s="544"/>
      <c r="E99" s="544"/>
      <c r="F99" s="545"/>
      <c r="G99" s="219"/>
    </row>
    <row r="100" spans="1:7" outlineLevel="5" x14ac:dyDescent="0.35">
      <c r="A100" s="541"/>
      <c r="B100" s="542"/>
      <c r="C100" s="543"/>
      <c r="D100" s="544"/>
      <c r="E100" s="544"/>
      <c r="F100" s="545"/>
      <c r="G100" s="219"/>
    </row>
    <row r="101" spans="1:7" ht="18.5" x14ac:dyDescent="0.45">
      <c r="A101" s="89" t="s">
        <v>45</v>
      </c>
      <c r="B101" s="300">
        <f>SUM(B37:B61)+SUM(B64:B93)</f>
        <v>0</v>
      </c>
      <c r="F101" s="301" t="s">
        <v>44</v>
      </c>
      <c r="G101" s="140">
        <f>SUM(G37:G61)+SUM(G64:G93)+SUM(G96:G100)</f>
        <v>0</v>
      </c>
    </row>
    <row r="102" spans="1:7" ht="15" thickBot="1" x14ac:dyDescent="0.4"/>
    <row r="103" spans="1:7" ht="57" customHeight="1" thickBot="1" x14ac:dyDescent="0.4">
      <c r="A103" s="166" t="s">
        <v>3</v>
      </c>
      <c r="B103" s="581" t="s">
        <v>29</v>
      </c>
      <c r="C103" s="581"/>
      <c r="D103" s="581"/>
      <c r="E103" s="581"/>
      <c r="F103" s="581"/>
      <c r="G103" s="582"/>
    </row>
    <row r="104" spans="1:7" outlineLevel="1" x14ac:dyDescent="0.35">
      <c r="A104" s="299" t="s">
        <v>12</v>
      </c>
      <c r="B104" s="372" t="s">
        <v>90</v>
      </c>
      <c r="C104" s="372"/>
      <c r="D104" s="372"/>
      <c r="E104" s="372"/>
      <c r="F104" s="373"/>
      <c r="G104" s="159" t="s">
        <v>11</v>
      </c>
    </row>
    <row r="105" spans="1:7" outlineLevel="1" x14ac:dyDescent="0.35">
      <c r="A105" s="9" t="s">
        <v>27</v>
      </c>
      <c r="B105" s="570"/>
      <c r="C105" s="571"/>
      <c r="D105" s="571"/>
      <c r="E105" s="571"/>
      <c r="F105" s="572"/>
      <c r="G105" s="219"/>
    </row>
    <row r="106" spans="1:7" outlineLevel="1" x14ac:dyDescent="0.35">
      <c r="A106" s="9" t="s">
        <v>28</v>
      </c>
      <c r="B106" s="570"/>
      <c r="C106" s="571"/>
      <c r="D106" s="571"/>
      <c r="E106" s="571"/>
      <c r="F106" s="572"/>
      <c r="G106" s="219"/>
    </row>
    <row r="107" spans="1:7" outlineLevel="1" x14ac:dyDescent="0.35">
      <c r="A107" s="9" t="s">
        <v>89</v>
      </c>
      <c r="B107" s="570"/>
      <c r="C107" s="571"/>
      <c r="D107" s="571"/>
      <c r="E107" s="571"/>
      <c r="F107" s="572"/>
      <c r="G107" s="219"/>
    </row>
    <row r="108" spans="1:7" outlineLevel="1" x14ac:dyDescent="0.35">
      <c r="A108" s="9" t="s">
        <v>24</v>
      </c>
      <c r="B108" s="570"/>
      <c r="C108" s="571"/>
      <c r="D108" s="571"/>
      <c r="E108" s="571"/>
      <c r="F108" s="572"/>
      <c r="G108" s="219"/>
    </row>
    <row r="109" spans="1:7" outlineLevel="1" x14ac:dyDescent="0.35">
      <c r="A109" s="9" t="s">
        <v>25</v>
      </c>
      <c r="B109" s="570"/>
      <c r="C109" s="571"/>
      <c r="D109" s="571"/>
      <c r="E109" s="571"/>
      <c r="F109" s="572"/>
      <c r="G109" s="219"/>
    </row>
    <row r="110" spans="1:7" outlineLevel="1" x14ac:dyDescent="0.35">
      <c r="A110" s="9" t="s">
        <v>26</v>
      </c>
      <c r="B110" s="570"/>
      <c r="C110" s="571"/>
      <c r="D110" s="571"/>
      <c r="E110" s="571"/>
      <c r="F110" s="572"/>
      <c r="G110" s="219"/>
    </row>
    <row r="111" spans="1:7" ht="14.5" customHeight="1" outlineLevel="1" x14ac:dyDescent="0.35">
      <c r="A111" s="298" t="s">
        <v>34</v>
      </c>
      <c r="B111" s="543"/>
      <c r="C111" s="544"/>
      <c r="D111" s="544"/>
      <c r="E111" s="544"/>
      <c r="F111" s="572"/>
      <c r="G111" s="219"/>
    </row>
    <row r="112" spans="1:7" ht="14.5" customHeight="1" outlineLevel="1" x14ac:dyDescent="0.35">
      <c r="A112" s="298" t="s">
        <v>34</v>
      </c>
      <c r="B112" s="543"/>
      <c r="C112" s="544"/>
      <c r="D112" s="544"/>
      <c r="E112" s="544"/>
      <c r="F112" s="572"/>
      <c r="G112" s="219"/>
    </row>
    <row r="113" spans="1:7" ht="14.5" customHeight="1" outlineLevel="1" x14ac:dyDescent="0.35">
      <c r="A113" s="298" t="s">
        <v>34</v>
      </c>
      <c r="B113" s="543"/>
      <c r="C113" s="544"/>
      <c r="D113" s="544"/>
      <c r="E113" s="544"/>
      <c r="F113" s="572"/>
      <c r="G113" s="219"/>
    </row>
    <row r="114" spans="1:7" ht="15.5" x14ac:dyDescent="0.35">
      <c r="F114" s="142" t="s">
        <v>43</v>
      </c>
      <c r="G114" s="141">
        <f>SUM(G105:G113)</f>
        <v>0</v>
      </c>
    </row>
    <row r="115" spans="1:7" ht="15" thickBot="1" x14ac:dyDescent="0.4"/>
    <row r="116" spans="1:7" ht="82.9" customHeight="1" thickBot="1" x14ac:dyDescent="0.4">
      <c r="A116" s="166" t="s">
        <v>4</v>
      </c>
      <c r="B116" s="563" t="s">
        <v>65</v>
      </c>
      <c r="C116" s="564"/>
      <c r="D116" s="564"/>
      <c r="E116" s="564"/>
      <c r="F116" s="564"/>
      <c r="G116" s="580"/>
    </row>
    <row r="117" spans="1:7" ht="42" customHeight="1" outlineLevel="1" x14ac:dyDescent="0.35">
      <c r="A117" s="555" t="s">
        <v>198</v>
      </c>
      <c r="B117" s="383"/>
      <c r="C117" s="383"/>
      <c r="D117" s="383"/>
      <c r="E117" s="383"/>
      <c r="F117" s="383"/>
      <c r="G117" s="383"/>
    </row>
    <row r="118" spans="1:7" outlineLevel="1" x14ac:dyDescent="0.35">
      <c r="A118" s="151" t="s">
        <v>93</v>
      </c>
      <c r="B118" s="37" t="s">
        <v>94</v>
      </c>
      <c r="C118" s="7" t="s">
        <v>68</v>
      </c>
      <c r="D118" s="430" t="s">
        <v>36</v>
      </c>
      <c r="E118" s="430"/>
      <c r="F118" s="151" t="s">
        <v>30</v>
      </c>
      <c r="G118" s="151" t="s">
        <v>17</v>
      </c>
    </row>
    <row r="119" spans="1:7" outlineLevel="1" x14ac:dyDescent="0.35">
      <c r="A119" s="221"/>
      <c r="B119" s="117"/>
      <c r="C119" s="117"/>
      <c r="D119" s="403" t="s">
        <v>165</v>
      </c>
      <c r="E119" s="403"/>
      <c r="F119" s="118"/>
      <c r="G119" s="74">
        <f>ROUND(F119*C119,2)</f>
        <v>0</v>
      </c>
    </row>
    <row r="120" spans="1:7" outlineLevel="1" x14ac:dyDescent="0.35">
      <c r="C120" s="7" t="s">
        <v>69</v>
      </c>
      <c r="D120" s="403" t="s">
        <v>166</v>
      </c>
      <c r="E120" s="403"/>
      <c r="F120" s="118"/>
      <c r="G120" s="74">
        <f>ROUND(F120*(C121-1)*C119,2)</f>
        <v>0</v>
      </c>
    </row>
    <row r="121" spans="1:7" outlineLevel="1" x14ac:dyDescent="0.35">
      <c r="C121" s="117"/>
      <c r="D121" s="403" t="s">
        <v>31</v>
      </c>
      <c r="E121" s="403"/>
      <c r="F121" s="118"/>
      <c r="G121" s="74">
        <f>ROUND(F121*C121*C119,2)</f>
        <v>0</v>
      </c>
    </row>
    <row r="122" spans="1:7" outlineLevel="1" x14ac:dyDescent="0.35">
      <c r="D122" s="403" t="s">
        <v>32</v>
      </c>
      <c r="E122" s="403"/>
      <c r="F122" s="118"/>
      <c r="G122" s="118"/>
    </row>
    <row r="123" spans="1:7" outlineLevel="1" x14ac:dyDescent="0.35">
      <c r="D123" s="403" t="s">
        <v>15</v>
      </c>
      <c r="E123" s="403"/>
      <c r="F123" s="118"/>
      <c r="G123" s="118"/>
    </row>
    <row r="124" spans="1:7" outlineLevel="1" x14ac:dyDescent="0.35">
      <c r="F124" s="39" t="s">
        <v>17</v>
      </c>
      <c r="G124" s="75">
        <f>SUM(G119:G123)*B119</f>
        <v>0</v>
      </c>
    </row>
    <row r="125" spans="1:7" outlineLevel="1" x14ac:dyDescent="0.35"/>
    <row r="126" spans="1:7" outlineLevel="1" x14ac:dyDescent="0.35">
      <c r="A126" s="151" t="s">
        <v>93</v>
      </c>
      <c r="B126" s="157" t="s">
        <v>94</v>
      </c>
      <c r="C126" s="38" t="s">
        <v>68</v>
      </c>
      <c r="D126" s="430" t="s">
        <v>36</v>
      </c>
      <c r="E126" s="430"/>
      <c r="F126" s="151" t="s">
        <v>30</v>
      </c>
      <c r="G126" s="151" t="s">
        <v>17</v>
      </c>
    </row>
    <row r="127" spans="1:7" ht="14.5" customHeight="1" outlineLevel="1" x14ac:dyDescent="0.35">
      <c r="A127" s="221"/>
      <c r="B127" s="117"/>
      <c r="C127" s="117"/>
      <c r="D127" s="403" t="s">
        <v>165</v>
      </c>
      <c r="E127" s="403"/>
      <c r="F127" s="118"/>
      <c r="G127" s="74">
        <f>ROUND(F127*C127,2)</f>
        <v>0</v>
      </c>
    </row>
    <row r="128" spans="1:7" ht="14.5" customHeight="1" outlineLevel="1" x14ac:dyDescent="0.35">
      <c r="C128" s="7" t="s">
        <v>69</v>
      </c>
      <c r="D128" s="403" t="s">
        <v>166</v>
      </c>
      <c r="E128" s="403"/>
      <c r="F128" s="118"/>
      <c r="G128" s="74">
        <f>ROUND(F128*(C129-1)*C127,2)</f>
        <v>0</v>
      </c>
    </row>
    <row r="129" spans="1:7" ht="14.5" customHeight="1" outlineLevel="1" x14ac:dyDescent="0.35">
      <c r="C129" s="117"/>
      <c r="D129" s="403" t="s">
        <v>31</v>
      </c>
      <c r="E129" s="403"/>
      <c r="F129" s="118"/>
      <c r="G129" s="74">
        <f>ROUND(F129*C129*C127,2)</f>
        <v>0</v>
      </c>
    </row>
    <row r="130" spans="1:7" ht="14.5" customHeight="1" outlineLevel="1" x14ac:dyDescent="0.35">
      <c r="D130" s="403" t="s">
        <v>32</v>
      </c>
      <c r="E130" s="403"/>
      <c r="F130" s="118"/>
      <c r="G130" s="118"/>
    </row>
    <row r="131" spans="1:7" outlineLevel="1" x14ac:dyDescent="0.35">
      <c r="D131" s="403" t="s">
        <v>15</v>
      </c>
      <c r="E131" s="403"/>
      <c r="F131" s="118"/>
      <c r="G131" s="118"/>
    </row>
    <row r="132" spans="1:7" outlineLevel="1" x14ac:dyDescent="0.35">
      <c r="F132" s="39" t="s">
        <v>17</v>
      </c>
      <c r="G132" s="75">
        <f>SUM(G127:G131)*B127</f>
        <v>0</v>
      </c>
    </row>
    <row r="133" spans="1:7" outlineLevel="1" x14ac:dyDescent="0.35"/>
    <row r="134" spans="1:7" outlineLevel="2" x14ac:dyDescent="0.35">
      <c r="A134" s="151" t="s">
        <v>93</v>
      </c>
      <c r="B134" s="157" t="s">
        <v>94</v>
      </c>
      <c r="C134" s="38" t="s">
        <v>68</v>
      </c>
      <c r="D134" s="430" t="s">
        <v>36</v>
      </c>
      <c r="E134" s="430"/>
      <c r="F134" s="151" t="s">
        <v>30</v>
      </c>
      <c r="G134" s="151" t="s">
        <v>17</v>
      </c>
    </row>
    <row r="135" spans="1:7" outlineLevel="2" x14ac:dyDescent="0.35">
      <c r="A135" s="221"/>
      <c r="B135" s="117"/>
      <c r="C135" s="117"/>
      <c r="D135" s="403" t="s">
        <v>165</v>
      </c>
      <c r="E135" s="403"/>
      <c r="F135" s="118"/>
      <c r="G135" s="74">
        <f>ROUND(F135*C135,2)</f>
        <v>0</v>
      </c>
    </row>
    <row r="136" spans="1:7" outlineLevel="2" x14ac:dyDescent="0.35">
      <c r="C136" s="7" t="s">
        <v>69</v>
      </c>
      <c r="D136" s="403" t="s">
        <v>166</v>
      </c>
      <c r="E136" s="403"/>
      <c r="F136" s="118"/>
      <c r="G136" s="74">
        <f>ROUND(F136*(C137-1)*C135,2)</f>
        <v>0</v>
      </c>
    </row>
    <row r="137" spans="1:7" outlineLevel="2" x14ac:dyDescent="0.35">
      <c r="C137" s="117"/>
      <c r="D137" s="403" t="s">
        <v>31</v>
      </c>
      <c r="E137" s="403"/>
      <c r="F137" s="118"/>
      <c r="G137" s="74">
        <f>ROUND(F137*C137*C135,2)</f>
        <v>0</v>
      </c>
    </row>
    <row r="138" spans="1:7" outlineLevel="2" x14ac:dyDescent="0.35">
      <c r="D138" s="403" t="s">
        <v>32</v>
      </c>
      <c r="E138" s="403"/>
      <c r="F138" s="118"/>
      <c r="G138" s="118"/>
    </row>
    <row r="139" spans="1:7" outlineLevel="2" x14ac:dyDescent="0.35">
      <c r="D139" s="403" t="s">
        <v>15</v>
      </c>
      <c r="E139" s="403"/>
      <c r="F139" s="118"/>
      <c r="G139" s="118"/>
    </row>
    <row r="140" spans="1:7" outlineLevel="2" x14ac:dyDescent="0.35">
      <c r="F140" s="39" t="s">
        <v>17</v>
      </c>
      <c r="G140" s="75">
        <f>SUM(G135:G139)*B135</f>
        <v>0</v>
      </c>
    </row>
    <row r="141" spans="1:7" outlineLevel="2" x14ac:dyDescent="0.35"/>
    <row r="142" spans="1:7" outlineLevel="3" x14ac:dyDescent="0.35">
      <c r="A142" s="151" t="s">
        <v>93</v>
      </c>
      <c r="B142" s="157" t="s">
        <v>94</v>
      </c>
      <c r="C142" s="38" t="s">
        <v>68</v>
      </c>
      <c r="D142" s="430" t="s">
        <v>36</v>
      </c>
      <c r="E142" s="430"/>
      <c r="F142" s="151" t="s">
        <v>30</v>
      </c>
      <c r="G142" s="151" t="s">
        <v>17</v>
      </c>
    </row>
    <row r="143" spans="1:7" outlineLevel="3" x14ac:dyDescent="0.35">
      <c r="A143" s="221"/>
      <c r="B143" s="117"/>
      <c r="C143" s="117"/>
      <c r="D143" s="403" t="s">
        <v>165</v>
      </c>
      <c r="E143" s="403"/>
      <c r="F143" s="118"/>
      <c r="G143" s="74">
        <f>ROUND(F143*C143,2)</f>
        <v>0</v>
      </c>
    </row>
    <row r="144" spans="1:7" outlineLevel="3" x14ac:dyDescent="0.35">
      <c r="C144" s="7" t="s">
        <v>69</v>
      </c>
      <c r="D144" s="403" t="s">
        <v>166</v>
      </c>
      <c r="E144" s="403"/>
      <c r="F144" s="118"/>
      <c r="G144" s="74">
        <f>ROUND(F144*(C145-1)*C143,2)</f>
        <v>0</v>
      </c>
    </row>
    <row r="145" spans="1:7" outlineLevel="3" x14ac:dyDescent="0.35">
      <c r="C145" s="117"/>
      <c r="D145" s="403" t="s">
        <v>31</v>
      </c>
      <c r="E145" s="403"/>
      <c r="F145" s="118"/>
      <c r="G145" s="74">
        <f>ROUND(F145*C145*C143,2)</f>
        <v>0</v>
      </c>
    </row>
    <row r="146" spans="1:7" outlineLevel="3" x14ac:dyDescent="0.35">
      <c r="D146" s="403" t="s">
        <v>32</v>
      </c>
      <c r="E146" s="403"/>
      <c r="F146" s="118"/>
      <c r="G146" s="118"/>
    </row>
    <row r="147" spans="1:7" outlineLevel="3" x14ac:dyDescent="0.35">
      <c r="D147" s="403" t="s">
        <v>15</v>
      </c>
      <c r="E147" s="403"/>
      <c r="F147" s="118"/>
      <c r="G147" s="118"/>
    </row>
    <row r="148" spans="1:7" outlineLevel="3" x14ac:dyDescent="0.35">
      <c r="F148" s="39" t="s">
        <v>17</v>
      </c>
      <c r="G148" s="75">
        <f>SUM(G143:G147)*B143</f>
        <v>0</v>
      </c>
    </row>
    <row r="149" spans="1:7" outlineLevel="3" x14ac:dyDescent="0.35"/>
    <row r="150" spans="1:7" ht="15.5" x14ac:dyDescent="0.35">
      <c r="F150" s="142" t="s">
        <v>47</v>
      </c>
      <c r="G150" s="140">
        <f>G124+G132+G140+G148</f>
        <v>0</v>
      </c>
    </row>
    <row r="151" spans="1:7" ht="15" thickBot="1" x14ac:dyDescent="0.4"/>
    <row r="152" spans="1:7" ht="96.65" customHeight="1" thickBot="1" x14ac:dyDescent="0.4">
      <c r="A152" s="166" t="s">
        <v>5</v>
      </c>
      <c r="B152" s="563" t="s">
        <v>33</v>
      </c>
      <c r="C152" s="564"/>
      <c r="D152" s="564"/>
      <c r="E152" s="564"/>
      <c r="F152" s="564"/>
      <c r="G152" s="580"/>
    </row>
    <row r="153" spans="1:7" ht="28.9" customHeight="1" outlineLevel="1" x14ac:dyDescent="0.35">
      <c r="A153" s="555" t="s">
        <v>243</v>
      </c>
      <c r="B153" s="383"/>
      <c r="C153" s="383"/>
      <c r="D153" s="383"/>
      <c r="E153" s="383"/>
      <c r="F153" s="383"/>
      <c r="G153" s="383"/>
    </row>
    <row r="154" spans="1:7" ht="28.15" customHeight="1" outlineLevel="1" x14ac:dyDescent="0.35">
      <c r="A154" s="555" t="s">
        <v>251</v>
      </c>
      <c r="B154" s="383"/>
      <c r="C154" s="383"/>
      <c r="D154" s="383"/>
      <c r="E154" s="383"/>
      <c r="F154" s="383"/>
      <c r="G154" s="383"/>
    </row>
    <row r="155" spans="1:7" ht="29.5" customHeight="1" outlineLevel="1" x14ac:dyDescent="0.35">
      <c r="A155" s="383" t="s">
        <v>202</v>
      </c>
      <c r="B155" s="383"/>
      <c r="C155" s="383"/>
      <c r="D155" s="383"/>
      <c r="E155" s="383"/>
      <c r="F155" s="383"/>
      <c r="G155" s="383"/>
    </row>
    <row r="156" spans="1:7" outlineLevel="1" x14ac:dyDescent="0.35"/>
    <row r="157" spans="1:7" outlineLevel="1" x14ac:dyDescent="0.35">
      <c r="A157" s="153" t="s">
        <v>171</v>
      </c>
      <c r="B157" s="384" t="s">
        <v>48</v>
      </c>
      <c r="C157" s="385"/>
      <c r="D157" s="386"/>
      <c r="E157" s="151" t="s">
        <v>30</v>
      </c>
      <c r="F157" s="153" t="s">
        <v>35</v>
      </c>
      <c r="G157" s="151" t="s">
        <v>17</v>
      </c>
    </row>
    <row r="158" spans="1:7" outlineLevel="1" x14ac:dyDescent="0.35">
      <c r="A158" s="188"/>
      <c r="B158" s="541"/>
      <c r="C158" s="546"/>
      <c r="D158" s="542"/>
      <c r="E158" s="115"/>
      <c r="F158" s="114"/>
      <c r="G158" s="73">
        <f>ROUND(E158*F158,2)</f>
        <v>0</v>
      </c>
    </row>
    <row r="159" spans="1:7" outlineLevel="1" x14ac:dyDescent="0.35">
      <c r="B159" s="541"/>
      <c r="C159" s="546"/>
      <c r="D159" s="542"/>
      <c r="E159" s="115"/>
      <c r="F159" s="114"/>
      <c r="G159" s="73">
        <f t="shared" ref="G159:G167" si="2">ROUND(E159*F159,2)</f>
        <v>0</v>
      </c>
    </row>
    <row r="160" spans="1:7" outlineLevel="1" x14ac:dyDescent="0.35">
      <c r="B160" s="541"/>
      <c r="C160" s="546"/>
      <c r="D160" s="542"/>
      <c r="E160" s="115"/>
      <c r="F160" s="114"/>
      <c r="G160" s="73">
        <f t="shared" si="2"/>
        <v>0</v>
      </c>
    </row>
    <row r="161" spans="1:7" outlineLevel="1" x14ac:dyDescent="0.35">
      <c r="B161" s="541"/>
      <c r="C161" s="546"/>
      <c r="D161" s="542"/>
      <c r="E161" s="115"/>
      <c r="F161" s="114"/>
      <c r="G161" s="73">
        <f t="shared" si="2"/>
        <v>0</v>
      </c>
    </row>
    <row r="162" spans="1:7" outlineLevel="1" x14ac:dyDescent="0.35">
      <c r="B162" s="541"/>
      <c r="C162" s="546"/>
      <c r="D162" s="542"/>
      <c r="E162" s="115"/>
      <c r="F162" s="114"/>
      <c r="G162" s="73">
        <f t="shared" si="2"/>
        <v>0</v>
      </c>
    </row>
    <row r="163" spans="1:7" outlineLevel="1" x14ac:dyDescent="0.35">
      <c r="B163" s="541"/>
      <c r="C163" s="546"/>
      <c r="D163" s="542"/>
      <c r="E163" s="115"/>
      <c r="F163" s="114"/>
      <c r="G163" s="73">
        <f t="shared" si="2"/>
        <v>0</v>
      </c>
    </row>
    <row r="164" spans="1:7" outlineLevel="1" x14ac:dyDescent="0.35">
      <c r="B164" s="541"/>
      <c r="C164" s="546"/>
      <c r="D164" s="542"/>
      <c r="E164" s="115"/>
      <c r="F164" s="114"/>
      <c r="G164" s="73">
        <f t="shared" si="2"/>
        <v>0</v>
      </c>
    </row>
    <row r="165" spans="1:7" outlineLevel="1" x14ac:dyDescent="0.35">
      <c r="B165" s="541"/>
      <c r="C165" s="546"/>
      <c r="D165" s="542"/>
      <c r="E165" s="115"/>
      <c r="F165" s="114"/>
      <c r="G165" s="73">
        <f t="shared" si="2"/>
        <v>0</v>
      </c>
    </row>
    <row r="166" spans="1:7" outlineLevel="1" x14ac:dyDescent="0.35">
      <c r="B166" s="541"/>
      <c r="C166" s="546"/>
      <c r="D166" s="542"/>
      <c r="E166" s="115"/>
      <c r="F166" s="114"/>
      <c r="G166" s="73">
        <f t="shared" si="2"/>
        <v>0</v>
      </c>
    </row>
    <row r="167" spans="1:7" outlineLevel="1" x14ac:dyDescent="0.35">
      <c r="A167" s="113" t="s">
        <v>155</v>
      </c>
      <c r="B167" s="541"/>
      <c r="C167" s="546"/>
      <c r="D167" s="542"/>
      <c r="E167" s="115"/>
      <c r="F167" s="114"/>
      <c r="G167" s="73">
        <f t="shared" si="2"/>
        <v>0</v>
      </c>
    </row>
    <row r="168" spans="1:7" outlineLevel="1" x14ac:dyDescent="0.35">
      <c r="F168" s="39" t="s">
        <v>17</v>
      </c>
      <c r="G168" s="75">
        <f>SUM(G158:G167)</f>
        <v>0</v>
      </c>
    </row>
    <row r="169" spans="1:7" outlineLevel="1" x14ac:dyDescent="0.35"/>
    <row r="170" spans="1:7" outlineLevel="2" x14ac:dyDescent="0.35">
      <c r="A170" s="153" t="s">
        <v>171</v>
      </c>
      <c r="B170" s="380" t="s">
        <v>48</v>
      </c>
      <c r="C170" s="380"/>
      <c r="D170" s="380"/>
      <c r="E170" s="151" t="s">
        <v>30</v>
      </c>
      <c r="F170" s="151" t="s">
        <v>35</v>
      </c>
      <c r="G170" s="151" t="s">
        <v>17</v>
      </c>
    </row>
    <row r="171" spans="1:7" outlineLevel="2" x14ac:dyDescent="0.35">
      <c r="A171" s="188"/>
      <c r="B171" s="541"/>
      <c r="C171" s="546"/>
      <c r="D171" s="542"/>
      <c r="E171" s="115"/>
      <c r="F171" s="114"/>
      <c r="G171" s="73">
        <f t="shared" ref="G171:G180" si="3">ROUND(E171*F171,2)</f>
        <v>0</v>
      </c>
    </row>
    <row r="172" spans="1:7" outlineLevel="2" x14ac:dyDescent="0.35">
      <c r="B172" s="541"/>
      <c r="C172" s="546"/>
      <c r="D172" s="542"/>
      <c r="E172" s="115"/>
      <c r="F172" s="114"/>
      <c r="G172" s="73">
        <f t="shared" si="3"/>
        <v>0</v>
      </c>
    </row>
    <row r="173" spans="1:7" outlineLevel="2" x14ac:dyDescent="0.35">
      <c r="B173" s="541"/>
      <c r="C173" s="546"/>
      <c r="D173" s="542"/>
      <c r="E173" s="115"/>
      <c r="F173" s="114"/>
      <c r="G173" s="73">
        <f t="shared" si="3"/>
        <v>0</v>
      </c>
    </row>
    <row r="174" spans="1:7" outlineLevel="2" x14ac:dyDescent="0.35">
      <c r="B174" s="541"/>
      <c r="C174" s="546"/>
      <c r="D174" s="542"/>
      <c r="E174" s="115"/>
      <c r="F174" s="114"/>
      <c r="G174" s="73">
        <f t="shared" si="3"/>
        <v>0</v>
      </c>
    </row>
    <row r="175" spans="1:7" outlineLevel="2" x14ac:dyDescent="0.35">
      <c r="B175" s="541"/>
      <c r="C175" s="546"/>
      <c r="D175" s="542"/>
      <c r="E175" s="115"/>
      <c r="F175" s="114"/>
      <c r="G175" s="73">
        <f t="shared" si="3"/>
        <v>0</v>
      </c>
    </row>
    <row r="176" spans="1:7" outlineLevel="2" x14ac:dyDescent="0.35">
      <c r="B176" s="541"/>
      <c r="C176" s="546"/>
      <c r="D176" s="542"/>
      <c r="E176" s="115"/>
      <c r="F176" s="114"/>
      <c r="G176" s="73">
        <f t="shared" si="3"/>
        <v>0</v>
      </c>
    </row>
    <row r="177" spans="1:7" outlineLevel="2" x14ac:dyDescent="0.35">
      <c r="B177" s="541"/>
      <c r="C177" s="546"/>
      <c r="D177" s="542"/>
      <c r="E177" s="115"/>
      <c r="F177" s="114"/>
      <c r="G177" s="73">
        <f t="shared" si="3"/>
        <v>0</v>
      </c>
    </row>
    <row r="178" spans="1:7" outlineLevel="2" x14ac:dyDescent="0.35">
      <c r="B178" s="541"/>
      <c r="C178" s="546"/>
      <c r="D178" s="542"/>
      <c r="E178" s="115"/>
      <c r="F178" s="114"/>
      <c r="G178" s="73">
        <f t="shared" si="3"/>
        <v>0</v>
      </c>
    </row>
    <row r="179" spans="1:7" outlineLevel="2" x14ac:dyDescent="0.35">
      <c r="B179" s="541"/>
      <c r="C179" s="546"/>
      <c r="D179" s="542"/>
      <c r="E179" s="115"/>
      <c r="F179" s="114"/>
      <c r="G179" s="73">
        <f t="shared" si="3"/>
        <v>0</v>
      </c>
    </row>
    <row r="180" spans="1:7" outlineLevel="2" x14ac:dyDescent="0.35">
      <c r="A180" s="113" t="s">
        <v>155</v>
      </c>
      <c r="B180" s="541"/>
      <c r="C180" s="546"/>
      <c r="D180" s="542"/>
      <c r="E180" s="115"/>
      <c r="F180" s="114"/>
      <c r="G180" s="73">
        <f t="shared" si="3"/>
        <v>0</v>
      </c>
    </row>
    <row r="181" spans="1:7" outlineLevel="2" x14ac:dyDescent="0.35">
      <c r="A181" s="554"/>
      <c r="B181" s="554"/>
      <c r="C181" s="554"/>
      <c r="D181" s="189"/>
      <c r="F181" s="39" t="s">
        <v>17</v>
      </c>
      <c r="G181" s="75">
        <f>SUM(G171:G180)</f>
        <v>0</v>
      </c>
    </row>
    <row r="182" spans="1:7" outlineLevel="1" x14ac:dyDescent="0.35">
      <c r="A182" s="189"/>
      <c r="B182" s="189"/>
      <c r="C182" s="189"/>
      <c r="D182" s="189"/>
    </row>
    <row r="183" spans="1:7" outlineLevel="2" x14ac:dyDescent="0.35">
      <c r="A183" s="153" t="s">
        <v>171</v>
      </c>
      <c r="B183" s="380" t="s">
        <v>48</v>
      </c>
      <c r="C183" s="380"/>
      <c r="D183" s="380"/>
      <c r="E183" s="151" t="s">
        <v>30</v>
      </c>
      <c r="F183" s="153" t="s">
        <v>35</v>
      </c>
      <c r="G183" s="151" t="s">
        <v>17</v>
      </c>
    </row>
    <row r="184" spans="1:7" outlineLevel="2" x14ac:dyDescent="0.35">
      <c r="A184" s="188"/>
      <c r="B184" s="541"/>
      <c r="C184" s="546"/>
      <c r="D184" s="542"/>
      <c r="E184" s="115"/>
      <c r="F184" s="114"/>
      <c r="G184" s="73">
        <f t="shared" ref="G184:G193" si="4">ROUND(E184*F184,2)</f>
        <v>0</v>
      </c>
    </row>
    <row r="185" spans="1:7" outlineLevel="2" x14ac:dyDescent="0.35">
      <c r="B185" s="541"/>
      <c r="C185" s="546"/>
      <c r="D185" s="542"/>
      <c r="E185" s="115"/>
      <c r="F185" s="114"/>
      <c r="G185" s="73">
        <f t="shared" si="4"/>
        <v>0</v>
      </c>
    </row>
    <row r="186" spans="1:7" outlineLevel="2" x14ac:dyDescent="0.35">
      <c r="B186" s="541"/>
      <c r="C186" s="546"/>
      <c r="D186" s="542"/>
      <c r="E186" s="115"/>
      <c r="F186" s="114"/>
      <c r="G186" s="73">
        <f t="shared" si="4"/>
        <v>0</v>
      </c>
    </row>
    <row r="187" spans="1:7" outlineLevel="2" x14ac:dyDescent="0.35">
      <c r="B187" s="541"/>
      <c r="C187" s="546"/>
      <c r="D187" s="542"/>
      <c r="E187" s="115"/>
      <c r="F187" s="114"/>
      <c r="G187" s="73">
        <f t="shared" si="4"/>
        <v>0</v>
      </c>
    </row>
    <row r="188" spans="1:7" outlineLevel="2" x14ac:dyDescent="0.35">
      <c r="B188" s="541"/>
      <c r="C188" s="546"/>
      <c r="D188" s="542"/>
      <c r="E188" s="115"/>
      <c r="F188" s="114"/>
      <c r="G188" s="73">
        <f t="shared" si="4"/>
        <v>0</v>
      </c>
    </row>
    <row r="189" spans="1:7" outlineLevel="2" x14ac:dyDescent="0.35">
      <c r="B189" s="541"/>
      <c r="C189" s="546"/>
      <c r="D189" s="542"/>
      <c r="E189" s="115"/>
      <c r="F189" s="114"/>
      <c r="G189" s="73">
        <f t="shared" si="4"/>
        <v>0</v>
      </c>
    </row>
    <row r="190" spans="1:7" outlineLevel="2" x14ac:dyDescent="0.35">
      <c r="B190" s="541"/>
      <c r="C190" s="546"/>
      <c r="D190" s="542"/>
      <c r="E190" s="115"/>
      <c r="F190" s="114"/>
      <c r="G190" s="73">
        <f t="shared" si="4"/>
        <v>0</v>
      </c>
    </row>
    <row r="191" spans="1:7" outlineLevel="2" x14ac:dyDescent="0.35">
      <c r="B191" s="541"/>
      <c r="C191" s="546"/>
      <c r="D191" s="542"/>
      <c r="E191" s="115"/>
      <c r="F191" s="114"/>
      <c r="G191" s="73">
        <f t="shared" si="4"/>
        <v>0</v>
      </c>
    </row>
    <row r="192" spans="1:7" outlineLevel="2" x14ac:dyDescent="0.35">
      <c r="B192" s="541"/>
      <c r="C192" s="546"/>
      <c r="D192" s="542"/>
      <c r="E192" s="115"/>
      <c r="F192" s="114"/>
      <c r="G192" s="73">
        <f t="shared" si="4"/>
        <v>0</v>
      </c>
    </row>
    <row r="193" spans="1:7" outlineLevel="2" x14ac:dyDescent="0.35">
      <c r="A193" s="113" t="s">
        <v>155</v>
      </c>
      <c r="B193" s="541"/>
      <c r="C193" s="546"/>
      <c r="D193" s="542"/>
      <c r="E193" s="115"/>
      <c r="F193" s="114"/>
      <c r="G193" s="73">
        <f t="shared" si="4"/>
        <v>0</v>
      </c>
    </row>
    <row r="194" spans="1:7" outlineLevel="2" x14ac:dyDescent="0.35">
      <c r="A194" s="554"/>
      <c r="B194" s="554"/>
      <c r="C194" s="554"/>
      <c r="D194" s="189"/>
      <c r="F194" s="39" t="s">
        <v>17</v>
      </c>
      <c r="G194" s="75">
        <f>SUM(G184:G193)</f>
        <v>0</v>
      </c>
    </row>
    <row r="195" spans="1:7" outlineLevel="1" x14ac:dyDescent="0.35">
      <c r="A195" s="189"/>
      <c r="B195" s="189"/>
      <c r="C195" s="189"/>
      <c r="D195" s="189"/>
    </row>
    <row r="196" spans="1:7" outlineLevel="2" x14ac:dyDescent="0.35">
      <c r="A196" s="153" t="s">
        <v>171</v>
      </c>
      <c r="B196" s="380" t="s">
        <v>48</v>
      </c>
      <c r="C196" s="380"/>
      <c r="D196" s="380"/>
      <c r="E196" s="151" t="s">
        <v>30</v>
      </c>
      <c r="F196" s="153" t="s">
        <v>35</v>
      </c>
      <c r="G196" s="151" t="s">
        <v>17</v>
      </c>
    </row>
    <row r="197" spans="1:7" outlineLevel="2" x14ac:dyDescent="0.35">
      <c r="A197" s="188"/>
      <c r="B197" s="541"/>
      <c r="C197" s="546"/>
      <c r="D197" s="542"/>
      <c r="E197" s="115"/>
      <c r="F197" s="114"/>
      <c r="G197" s="73">
        <f t="shared" ref="G197:G206" si="5">ROUND(E197*F197,2)</f>
        <v>0</v>
      </c>
    </row>
    <row r="198" spans="1:7" outlineLevel="2" x14ac:dyDescent="0.35">
      <c r="B198" s="541"/>
      <c r="C198" s="546"/>
      <c r="D198" s="542"/>
      <c r="E198" s="115"/>
      <c r="F198" s="114"/>
      <c r="G198" s="73">
        <f t="shared" si="5"/>
        <v>0</v>
      </c>
    </row>
    <row r="199" spans="1:7" outlineLevel="2" x14ac:dyDescent="0.35">
      <c r="B199" s="541"/>
      <c r="C199" s="546"/>
      <c r="D199" s="542"/>
      <c r="E199" s="115"/>
      <c r="F199" s="114"/>
      <c r="G199" s="73">
        <f t="shared" si="5"/>
        <v>0</v>
      </c>
    </row>
    <row r="200" spans="1:7" outlineLevel="2" x14ac:dyDescent="0.35">
      <c r="B200" s="541"/>
      <c r="C200" s="546"/>
      <c r="D200" s="542"/>
      <c r="E200" s="115"/>
      <c r="F200" s="114"/>
      <c r="G200" s="73">
        <f t="shared" si="5"/>
        <v>0</v>
      </c>
    </row>
    <row r="201" spans="1:7" outlineLevel="2" x14ac:dyDescent="0.35">
      <c r="B201" s="541"/>
      <c r="C201" s="546"/>
      <c r="D201" s="542"/>
      <c r="E201" s="115"/>
      <c r="F201" s="114"/>
      <c r="G201" s="73">
        <f t="shared" si="5"/>
        <v>0</v>
      </c>
    </row>
    <row r="202" spans="1:7" outlineLevel="2" x14ac:dyDescent="0.35">
      <c r="B202" s="541"/>
      <c r="C202" s="546"/>
      <c r="D202" s="542"/>
      <c r="E202" s="115"/>
      <c r="F202" s="114"/>
      <c r="G202" s="73">
        <f t="shared" si="5"/>
        <v>0</v>
      </c>
    </row>
    <row r="203" spans="1:7" outlineLevel="2" x14ac:dyDescent="0.35">
      <c r="B203" s="541"/>
      <c r="C203" s="546"/>
      <c r="D203" s="542"/>
      <c r="E203" s="115"/>
      <c r="F203" s="114"/>
      <c r="G203" s="73">
        <f t="shared" si="5"/>
        <v>0</v>
      </c>
    </row>
    <row r="204" spans="1:7" outlineLevel="2" x14ac:dyDescent="0.35">
      <c r="B204" s="541"/>
      <c r="C204" s="546"/>
      <c r="D204" s="542"/>
      <c r="E204" s="115"/>
      <c r="F204" s="114"/>
      <c r="G204" s="73">
        <f t="shared" si="5"/>
        <v>0</v>
      </c>
    </row>
    <row r="205" spans="1:7" outlineLevel="2" x14ac:dyDescent="0.35">
      <c r="B205" s="541"/>
      <c r="C205" s="546"/>
      <c r="D205" s="542"/>
      <c r="E205" s="115"/>
      <c r="F205" s="114"/>
      <c r="G205" s="73">
        <f t="shared" si="5"/>
        <v>0</v>
      </c>
    </row>
    <row r="206" spans="1:7" outlineLevel="2" x14ac:dyDescent="0.35">
      <c r="A206" s="113" t="s">
        <v>155</v>
      </c>
      <c r="B206" s="541"/>
      <c r="C206" s="546"/>
      <c r="D206" s="542"/>
      <c r="E206" s="115"/>
      <c r="F206" s="114"/>
      <c r="G206" s="73">
        <f t="shared" si="5"/>
        <v>0</v>
      </c>
    </row>
    <row r="207" spans="1:7" outlineLevel="2" x14ac:dyDescent="0.35">
      <c r="F207" s="39" t="s">
        <v>17</v>
      </c>
      <c r="G207" s="75">
        <f>SUM(G197:G206)</f>
        <v>0</v>
      </c>
    </row>
    <row r="208" spans="1:7" outlineLevel="1" x14ac:dyDescent="0.35"/>
    <row r="209" spans="1:7" outlineLevel="2" x14ac:dyDescent="0.35">
      <c r="A209" s="153" t="s">
        <v>171</v>
      </c>
      <c r="B209" s="380" t="s">
        <v>48</v>
      </c>
      <c r="C209" s="380"/>
      <c r="D209" s="380"/>
      <c r="E209" s="151" t="s">
        <v>30</v>
      </c>
      <c r="F209" s="153" t="s">
        <v>35</v>
      </c>
      <c r="G209" s="151" t="s">
        <v>17</v>
      </c>
    </row>
    <row r="210" spans="1:7" outlineLevel="2" x14ac:dyDescent="0.35">
      <c r="A210" s="188"/>
      <c r="B210" s="541"/>
      <c r="C210" s="546"/>
      <c r="D210" s="542"/>
      <c r="E210" s="115"/>
      <c r="F210" s="114"/>
      <c r="G210" s="73">
        <f t="shared" ref="G210:G215" si="6">ROUND(E210*F210,2)</f>
        <v>0</v>
      </c>
    </row>
    <row r="211" spans="1:7" outlineLevel="2" x14ac:dyDescent="0.35">
      <c r="B211" s="541"/>
      <c r="C211" s="546"/>
      <c r="D211" s="542"/>
      <c r="E211" s="115"/>
      <c r="F211" s="114"/>
      <c r="G211" s="73">
        <f t="shared" si="6"/>
        <v>0</v>
      </c>
    </row>
    <row r="212" spans="1:7" outlineLevel="2" x14ac:dyDescent="0.35">
      <c r="B212" s="541"/>
      <c r="C212" s="546"/>
      <c r="D212" s="542"/>
      <c r="E212" s="115"/>
      <c r="F212" s="114"/>
      <c r="G212" s="73">
        <f t="shared" si="6"/>
        <v>0</v>
      </c>
    </row>
    <row r="213" spans="1:7" outlineLevel="2" x14ac:dyDescent="0.35">
      <c r="B213" s="541"/>
      <c r="C213" s="546"/>
      <c r="D213" s="542"/>
      <c r="E213" s="115"/>
      <c r="F213" s="114"/>
      <c r="G213" s="73">
        <f t="shared" si="6"/>
        <v>0</v>
      </c>
    </row>
    <row r="214" spans="1:7" outlineLevel="2" x14ac:dyDescent="0.35">
      <c r="B214" s="541"/>
      <c r="C214" s="546"/>
      <c r="D214" s="542"/>
      <c r="E214" s="115"/>
      <c r="F214" s="114"/>
      <c r="G214" s="73">
        <f t="shared" si="6"/>
        <v>0</v>
      </c>
    </row>
    <row r="215" spans="1:7" outlineLevel="2" x14ac:dyDescent="0.35">
      <c r="A215" s="113" t="s">
        <v>155</v>
      </c>
      <c r="B215" s="541"/>
      <c r="C215" s="546"/>
      <c r="D215" s="542"/>
      <c r="E215" s="115"/>
      <c r="F215" s="114"/>
      <c r="G215" s="73">
        <f t="shared" si="6"/>
        <v>0</v>
      </c>
    </row>
    <row r="216" spans="1:7" outlineLevel="2" x14ac:dyDescent="0.35">
      <c r="F216" s="39" t="s">
        <v>17</v>
      </c>
      <c r="G216" s="75">
        <f>SUM(G210:G215)</f>
        <v>0</v>
      </c>
    </row>
    <row r="217" spans="1:7" outlineLevel="1" x14ac:dyDescent="0.35"/>
    <row r="218" spans="1:7" outlineLevel="2" x14ac:dyDescent="0.35">
      <c r="A218" s="153" t="s">
        <v>171</v>
      </c>
      <c r="B218" s="380" t="s">
        <v>48</v>
      </c>
      <c r="C218" s="380"/>
      <c r="D218" s="380"/>
      <c r="E218" s="151" t="s">
        <v>30</v>
      </c>
      <c r="F218" s="153" t="s">
        <v>35</v>
      </c>
      <c r="G218" s="151" t="s">
        <v>17</v>
      </c>
    </row>
    <row r="219" spans="1:7" outlineLevel="2" x14ac:dyDescent="0.35">
      <c r="A219" s="188"/>
      <c r="B219" s="541"/>
      <c r="C219" s="546"/>
      <c r="D219" s="542"/>
      <c r="E219" s="115"/>
      <c r="F219" s="114"/>
      <c r="G219" s="73">
        <f t="shared" ref="G219:G224" si="7">ROUND(E219*F219,2)</f>
        <v>0</v>
      </c>
    </row>
    <row r="220" spans="1:7" outlineLevel="2" x14ac:dyDescent="0.35">
      <c r="B220" s="541"/>
      <c r="C220" s="546"/>
      <c r="D220" s="542"/>
      <c r="E220" s="115"/>
      <c r="F220" s="114"/>
      <c r="G220" s="73">
        <f t="shared" si="7"/>
        <v>0</v>
      </c>
    </row>
    <row r="221" spans="1:7" outlineLevel="2" x14ac:dyDescent="0.35">
      <c r="B221" s="541"/>
      <c r="C221" s="546"/>
      <c r="D221" s="542"/>
      <c r="E221" s="115"/>
      <c r="F221" s="114"/>
      <c r="G221" s="73">
        <f t="shared" si="7"/>
        <v>0</v>
      </c>
    </row>
    <row r="222" spans="1:7" outlineLevel="2" x14ac:dyDescent="0.35">
      <c r="B222" s="541"/>
      <c r="C222" s="546"/>
      <c r="D222" s="542"/>
      <c r="E222" s="115"/>
      <c r="F222" s="114"/>
      <c r="G222" s="73">
        <f t="shared" si="7"/>
        <v>0</v>
      </c>
    </row>
    <row r="223" spans="1:7" outlineLevel="2" x14ac:dyDescent="0.35">
      <c r="B223" s="541"/>
      <c r="C223" s="546"/>
      <c r="D223" s="542"/>
      <c r="E223" s="115"/>
      <c r="F223" s="114"/>
      <c r="G223" s="73">
        <f t="shared" si="7"/>
        <v>0</v>
      </c>
    </row>
    <row r="224" spans="1:7" outlineLevel="2" x14ac:dyDescent="0.35">
      <c r="A224" s="113" t="s">
        <v>155</v>
      </c>
      <c r="B224" s="541"/>
      <c r="C224" s="546"/>
      <c r="D224" s="542"/>
      <c r="E224" s="115"/>
      <c r="F224" s="114"/>
      <c r="G224" s="73">
        <f t="shared" si="7"/>
        <v>0</v>
      </c>
    </row>
    <row r="225" spans="1:7" outlineLevel="2" x14ac:dyDescent="0.35">
      <c r="F225" s="39" t="s">
        <v>17</v>
      </c>
      <c r="G225" s="75">
        <f>SUM(G219:G224)</f>
        <v>0</v>
      </c>
    </row>
    <row r="226" spans="1:7" outlineLevel="1" x14ac:dyDescent="0.35"/>
    <row r="227" spans="1:7" outlineLevel="2" x14ac:dyDescent="0.35">
      <c r="A227" s="153" t="s">
        <v>171</v>
      </c>
      <c r="B227" s="380" t="s">
        <v>48</v>
      </c>
      <c r="C227" s="380"/>
      <c r="D227" s="380"/>
      <c r="E227" s="151" t="s">
        <v>30</v>
      </c>
      <c r="F227" s="153" t="s">
        <v>35</v>
      </c>
      <c r="G227" s="151" t="s">
        <v>17</v>
      </c>
    </row>
    <row r="228" spans="1:7" outlineLevel="2" x14ac:dyDescent="0.35">
      <c r="A228" s="188"/>
      <c r="B228" s="541"/>
      <c r="C228" s="546"/>
      <c r="D228" s="542"/>
      <c r="E228" s="115"/>
      <c r="F228" s="114"/>
      <c r="G228" s="73">
        <f t="shared" ref="G228:G232" si="8">ROUND(E228*F228,2)</f>
        <v>0</v>
      </c>
    </row>
    <row r="229" spans="1:7" outlineLevel="2" x14ac:dyDescent="0.35">
      <c r="B229" s="541"/>
      <c r="C229" s="546"/>
      <c r="D229" s="542"/>
      <c r="E229" s="115"/>
      <c r="F229" s="114"/>
      <c r="G229" s="73">
        <f t="shared" si="8"/>
        <v>0</v>
      </c>
    </row>
    <row r="230" spans="1:7" outlineLevel="2" x14ac:dyDescent="0.35">
      <c r="B230" s="541"/>
      <c r="C230" s="546"/>
      <c r="D230" s="542"/>
      <c r="E230" s="115"/>
      <c r="F230" s="114"/>
      <c r="G230" s="73">
        <f t="shared" si="8"/>
        <v>0</v>
      </c>
    </row>
    <row r="231" spans="1:7" outlineLevel="2" x14ac:dyDescent="0.35">
      <c r="B231" s="541"/>
      <c r="C231" s="546"/>
      <c r="D231" s="542"/>
      <c r="E231" s="115"/>
      <c r="F231" s="114"/>
      <c r="G231" s="73">
        <f t="shared" si="8"/>
        <v>0</v>
      </c>
    </row>
    <row r="232" spans="1:7" outlineLevel="2" x14ac:dyDescent="0.35">
      <c r="A232" s="113" t="s">
        <v>155</v>
      </c>
      <c r="B232" s="541"/>
      <c r="C232" s="546"/>
      <c r="D232" s="542"/>
      <c r="E232" s="115"/>
      <c r="F232" s="114"/>
      <c r="G232" s="73">
        <f t="shared" si="8"/>
        <v>0</v>
      </c>
    </row>
    <row r="233" spans="1:7" outlineLevel="2" x14ac:dyDescent="0.35">
      <c r="F233" s="39" t="s">
        <v>17</v>
      </c>
      <c r="G233" s="75">
        <f>SUM(G228:G232)</f>
        <v>0</v>
      </c>
    </row>
    <row r="234" spans="1:7" outlineLevel="1" x14ac:dyDescent="0.35"/>
    <row r="235" spans="1:7" outlineLevel="2" x14ac:dyDescent="0.35">
      <c r="A235" s="153" t="s">
        <v>171</v>
      </c>
      <c r="B235" s="380" t="s">
        <v>48</v>
      </c>
      <c r="C235" s="380"/>
      <c r="D235" s="380"/>
      <c r="E235" s="151" t="s">
        <v>30</v>
      </c>
      <c r="F235" s="153" t="s">
        <v>35</v>
      </c>
      <c r="G235" s="151" t="s">
        <v>17</v>
      </c>
    </row>
    <row r="236" spans="1:7" outlineLevel="2" x14ac:dyDescent="0.35">
      <c r="A236" s="188"/>
      <c r="B236" s="541"/>
      <c r="C236" s="546"/>
      <c r="D236" s="542"/>
      <c r="E236" s="115"/>
      <c r="F236" s="114"/>
      <c r="G236" s="73">
        <f t="shared" ref="G236:G240" si="9">ROUND(E236*F236,2)</f>
        <v>0</v>
      </c>
    </row>
    <row r="237" spans="1:7" outlineLevel="2" x14ac:dyDescent="0.35">
      <c r="B237" s="541"/>
      <c r="C237" s="546"/>
      <c r="D237" s="542"/>
      <c r="E237" s="115"/>
      <c r="F237" s="114"/>
      <c r="G237" s="73">
        <f t="shared" si="9"/>
        <v>0</v>
      </c>
    </row>
    <row r="238" spans="1:7" outlineLevel="2" x14ac:dyDescent="0.35">
      <c r="B238" s="541"/>
      <c r="C238" s="546"/>
      <c r="D238" s="542"/>
      <c r="E238" s="115"/>
      <c r="F238" s="114"/>
      <c r="G238" s="73">
        <f t="shared" si="9"/>
        <v>0</v>
      </c>
    </row>
    <row r="239" spans="1:7" outlineLevel="2" x14ac:dyDescent="0.35">
      <c r="B239" s="541"/>
      <c r="C239" s="546"/>
      <c r="D239" s="542"/>
      <c r="E239" s="115"/>
      <c r="F239" s="114"/>
      <c r="G239" s="73">
        <f t="shared" si="9"/>
        <v>0</v>
      </c>
    </row>
    <row r="240" spans="1:7" outlineLevel="2" x14ac:dyDescent="0.35">
      <c r="A240" s="113" t="s">
        <v>155</v>
      </c>
      <c r="B240" s="541"/>
      <c r="C240" s="546"/>
      <c r="D240" s="542"/>
      <c r="E240" s="115"/>
      <c r="F240" s="114"/>
      <c r="G240" s="73">
        <f t="shared" si="9"/>
        <v>0</v>
      </c>
    </row>
    <row r="241" spans="1:7" outlineLevel="2" x14ac:dyDescent="0.35">
      <c r="F241" s="39" t="s">
        <v>17</v>
      </c>
      <c r="G241" s="75">
        <f>SUM(G236:G240)</f>
        <v>0</v>
      </c>
    </row>
    <row r="242" spans="1:7" outlineLevel="1" x14ac:dyDescent="0.35"/>
    <row r="243" spans="1:7" outlineLevel="2" x14ac:dyDescent="0.35">
      <c r="A243" s="153" t="s">
        <v>171</v>
      </c>
      <c r="B243" s="380" t="s">
        <v>48</v>
      </c>
      <c r="C243" s="380"/>
      <c r="D243" s="380"/>
      <c r="E243" s="151" t="s">
        <v>30</v>
      </c>
      <c r="F243" s="153" t="s">
        <v>35</v>
      </c>
      <c r="G243" s="151" t="s">
        <v>17</v>
      </c>
    </row>
    <row r="244" spans="1:7" outlineLevel="2" x14ac:dyDescent="0.35">
      <c r="A244" s="188"/>
      <c r="B244" s="541"/>
      <c r="C244" s="546"/>
      <c r="D244" s="542"/>
      <c r="E244" s="115"/>
      <c r="F244" s="114"/>
      <c r="G244" s="73">
        <f t="shared" ref="G244:G248" si="10">ROUND(E244*F244,2)</f>
        <v>0</v>
      </c>
    </row>
    <row r="245" spans="1:7" outlineLevel="2" x14ac:dyDescent="0.35">
      <c r="B245" s="541"/>
      <c r="C245" s="546"/>
      <c r="D245" s="542"/>
      <c r="E245" s="115"/>
      <c r="F245" s="114"/>
      <c r="G245" s="73">
        <f t="shared" si="10"/>
        <v>0</v>
      </c>
    </row>
    <row r="246" spans="1:7" outlineLevel="2" x14ac:dyDescent="0.35">
      <c r="B246" s="541"/>
      <c r="C246" s="546"/>
      <c r="D246" s="542"/>
      <c r="E246" s="115"/>
      <c r="F246" s="114"/>
      <c r="G246" s="73">
        <f t="shared" si="10"/>
        <v>0</v>
      </c>
    </row>
    <row r="247" spans="1:7" outlineLevel="2" x14ac:dyDescent="0.35">
      <c r="B247" s="541"/>
      <c r="C247" s="546"/>
      <c r="D247" s="542"/>
      <c r="E247" s="115"/>
      <c r="F247" s="114"/>
      <c r="G247" s="73">
        <f t="shared" si="10"/>
        <v>0</v>
      </c>
    </row>
    <row r="248" spans="1:7" outlineLevel="2" x14ac:dyDescent="0.35">
      <c r="A248" s="113" t="s">
        <v>155</v>
      </c>
      <c r="B248" s="541"/>
      <c r="C248" s="546"/>
      <c r="D248" s="542"/>
      <c r="E248" s="115"/>
      <c r="F248" s="114"/>
      <c r="G248" s="73">
        <f t="shared" si="10"/>
        <v>0</v>
      </c>
    </row>
    <row r="249" spans="1:7" outlineLevel="2" x14ac:dyDescent="0.35">
      <c r="F249" s="39" t="s">
        <v>17</v>
      </c>
      <c r="G249" s="75">
        <f>SUM(G244:G248)</f>
        <v>0</v>
      </c>
    </row>
    <row r="250" spans="1:7" outlineLevel="1" x14ac:dyDescent="0.35"/>
    <row r="251" spans="1:7" outlineLevel="2" x14ac:dyDescent="0.35">
      <c r="A251" s="153" t="s">
        <v>171</v>
      </c>
      <c r="B251" s="380" t="s">
        <v>48</v>
      </c>
      <c r="C251" s="380"/>
      <c r="D251" s="380"/>
      <c r="E251" s="151" t="s">
        <v>30</v>
      </c>
      <c r="F251" s="153" t="s">
        <v>35</v>
      </c>
      <c r="G251" s="151" t="s">
        <v>17</v>
      </c>
    </row>
    <row r="252" spans="1:7" outlineLevel="2" x14ac:dyDescent="0.35">
      <c r="A252" s="188"/>
      <c r="B252" s="541"/>
      <c r="C252" s="546"/>
      <c r="D252" s="542"/>
      <c r="E252" s="115"/>
      <c r="F252" s="114"/>
      <c r="G252" s="73">
        <f t="shared" ref="G252:G256" si="11">ROUND(E252*F252,2)</f>
        <v>0</v>
      </c>
    </row>
    <row r="253" spans="1:7" outlineLevel="2" x14ac:dyDescent="0.35">
      <c r="B253" s="541"/>
      <c r="C253" s="546"/>
      <c r="D253" s="542"/>
      <c r="E253" s="115"/>
      <c r="F253" s="114"/>
      <c r="G253" s="73">
        <f t="shared" si="11"/>
        <v>0</v>
      </c>
    </row>
    <row r="254" spans="1:7" outlineLevel="2" x14ac:dyDescent="0.35">
      <c r="B254" s="541"/>
      <c r="C254" s="546"/>
      <c r="D254" s="542"/>
      <c r="E254" s="115"/>
      <c r="F254" s="114"/>
      <c r="G254" s="73">
        <f t="shared" si="11"/>
        <v>0</v>
      </c>
    </row>
    <row r="255" spans="1:7" outlineLevel="2" x14ac:dyDescent="0.35">
      <c r="B255" s="541"/>
      <c r="C255" s="546"/>
      <c r="D255" s="542"/>
      <c r="E255" s="115"/>
      <c r="F255" s="114"/>
      <c r="G255" s="73">
        <f t="shared" si="11"/>
        <v>0</v>
      </c>
    </row>
    <row r="256" spans="1:7" outlineLevel="2" x14ac:dyDescent="0.35">
      <c r="A256" s="113" t="s">
        <v>155</v>
      </c>
      <c r="B256" s="541"/>
      <c r="C256" s="546"/>
      <c r="D256" s="542"/>
      <c r="E256" s="115"/>
      <c r="F256" s="114"/>
      <c r="G256" s="73">
        <f t="shared" si="11"/>
        <v>0</v>
      </c>
    </row>
    <row r="257" spans="1:7" outlineLevel="2" x14ac:dyDescent="0.35">
      <c r="F257" s="39" t="s">
        <v>17</v>
      </c>
      <c r="G257" s="75">
        <f>SUM(G252:G256)</f>
        <v>0</v>
      </c>
    </row>
    <row r="258" spans="1:7" outlineLevel="1" x14ac:dyDescent="0.35"/>
    <row r="259" spans="1:7" ht="15.5" x14ac:dyDescent="0.35">
      <c r="F259" s="142" t="s">
        <v>77</v>
      </c>
      <c r="G259" s="140">
        <f>G168+G181+G194+G207+G216+G225+G233+G241+G249+G257</f>
        <v>0</v>
      </c>
    </row>
    <row r="260" spans="1:7" ht="15" thickBot="1" x14ac:dyDescent="0.4"/>
    <row r="261" spans="1:7" ht="54.65" customHeight="1" thickBot="1" x14ac:dyDescent="0.4">
      <c r="A261" s="166" t="s">
        <v>6</v>
      </c>
      <c r="B261" s="563" t="s">
        <v>97</v>
      </c>
      <c r="C261" s="564"/>
      <c r="D261" s="564"/>
      <c r="E261" s="564"/>
      <c r="F261" s="564"/>
      <c r="G261" s="580"/>
    </row>
    <row r="262" spans="1:7" ht="40.9" customHeight="1" outlineLevel="1" x14ac:dyDescent="0.35">
      <c r="A262" s="383" t="s">
        <v>147</v>
      </c>
      <c r="B262" s="383"/>
      <c r="C262" s="383"/>
      <c r="D262" s="383"/>
      <c r="E262" s="383"/>
      <c r="F262" s="383"/>
      <c r="G262" s="383"/>
    </row>
    <row r="263" spans="1:7" ht="27.65" customHeight="1" outlineLevel="1" x14ac:dyDescent="0.35">
      <c r="A263" s="383" t="s">
        <v>142</v>
      </c>
      <c r="B263" s="383"/>
      <c r="C263" s="383"/>
      <c r="D263" s="383"/>
      <c r="E263" s="383"/>
      <c r="F263" s="383"/>
      <c r="G263" s="383"/>
    </row>
    <row r="264" spans="1:7" ht="14.5" customHeight="1" outlineLevel="1" x14ac:dyDescent="0.35">
      <c r="A264" s="153" t="s">
        <v>96</v>
      </c>
      <c r="B264" s="384" t="s">
        <v>48</v>
      </c>
      <c r="C264" s="385"/>
      <c r="D264" s="386"/>
      <c r="E264" s="151" t="s">
        <v>30</v>
      </c>
      <c r="F264" s="153" t="s">
        <v>35</v>
      </c>
      <c r="G264" s="151" t="s">
        <v>17</v>
      </c>
    </row>
    <row r="265" spans="1:7" outlineLevel="1" x14ac:dyDescent="0.35">
      <c r="A265" s="188"/>
      <c r="B265" s="541"/>
      <c r="C265" s="546"/>
      <c r="D265" s="542"/>
      <c r="E265" s="115"/>
      <c r="F265" s="114"/>
      <c r="G265" s="73">
        <f>ROUND(E265*F265,2)</f>
        <v>0</v>
      </c>
    </row>
    <row r="266" spans="1:7" outlineLevel="1" x14ac:dyDescent="0.35">
      <c r="B266" s="541"/>
      <c r="C266" s="546"/>
      <c r="D266" s="542"/>
      <c r="E266" s="115"/>
      <c r="F266" s="114"/>
      <c r="G266" s="73">
        <f t="shared" ref="G266:G274" si="12">ROUND(E266*F266,2)</f>
        <v>0</v>
      </c>
    </row>
    <row r="267" spans="1:7" outlineLevel="1" x14ac:dyDescent="0.35">
      <c r="B267" s="541"/>
      <c r="C267" s="546"/>
      <c r="D267" s="542"/>
      <c r="E267" s="115"/>
      <c r="F267" s="114"/>
      <c r="G267" s="73">
        <f t="shared" si="12"/>
        <v>0</v>
      </c>
    </row>
    <row r="268" spans="1:7" outlineLevel="1" x14ac:dyDescent="0.35">
      <c r="B268" s="541"/>
      <c r="C268" s="546"/>
      <c r="D268" s="542"/>
      <c r="E268" s="115"/>
      <c r="F268" s="114"/>
      <c r="G268" s="73">
        <f t="shared" si="12"/>
        <v>0</v>
      </c>
    </row>
    <row r="269" spans="1:7" outlineLevel="1" x14ac:dyDescent="0.35">
      <c r="B269" s="541"/>
      <c r="C269" s="546"/>
      <c r="D269" s="542"/>
      <c r="E269" s="115"/>
      <c r="F269" s="114"/>
      <c r="G269" s="73">
        <f t="shared" si="12"/>
        <v>0</v>
      </c>
    </row>
    <row r="270" spans="1:7" outlineLevel="1" x14ac:dyDescent="0.35">
      <c r="B270" s="541"/>
      <c r="C270" s="546"/>
      <c r="D270" s="542"/>
      <c r="E270" s="115"/>
      <c r="F270" s="114"/>
      <c r="G270" s="73">
        <f t="shared" si="12"/>
        <v>0</v>
      </c>
    </row>
    <row r="271" spans="1:7" outlineLevel="1" x14ac:dyDescent="0.35">
      <c r="B271" s="541"/>
      <c r="C271" s="546"/>
      <c r="D271" s="542"/>
      <c r="E271" s="115"/>
      <c r="F271" s="114"/>
      <c r="G271" s="73">
        <f t="shared" si="12"/>
        <v>0</v>
      </c>
    </row>
    <row r="272" spans="1:7" outlineLevel="1" x14ac:dyDescent="0.35">
      <c r="B272" s="541"/>
      <c r="C272" s="546"/>
      <c r="D272" s="542"/>
      <c r="E272" s="115"/>
      <c r="F272" s="114"/>
      <c r="G272" s="73">
        <f t="shared" si="12"/>
        <v>0</v>
      </c>
    </row>
    <row r="273" spans="1:7" outlineLevel="1" x14ac:dyDescent="0.35">
      <c r="B273" s="541"/>
      <c r="C273" s="546"/>
      <c r="D273" s="542"/>
      <c r="E273" s="115"/>
      <c r="F273" s="114"/>
      <c r="G273" s="73">
        <f t="shared" si="12"/>
        <v>0</v>
      </c>
    </row>
    <row r="274" spans="1:7" outlineLevel="1" x14ac:dyDescent="0.35">
      <c r="A274" s="113" t="s">
        <v>155</v>
      </c>
      <c r="B274" s="541"/>
      <c r="C274" s="546"/>
      <c r="D274" s="542"/>
      <c r="E274" s="115"/>
      <c r="F274" s="114"/>
      <c r="G274" s="73">
        <f t="shared" si="12"/>
        <v>0</v>
      </c>
    </row>
    <row r="275" spans="1:7" outlineLevel="1" x14ac:dyDescent="0.35">
      <c r="F275" s="39" t="s">
        <v>17</v>
      </c>
      <c r="G275" s="75">
        <f>SUM(G265:G274)</f>
        <v>0</v>
      </c>
    </row>
    <row r="276" spans="1:7" outlineLevel="1" x14ac:dyDescent="0.35"/>
    <row r="277" spans="1:7" ht="14.5" customHeight="1" outlineLevel="2" x14ac:dyDescent="0.35">
      <c r="A277" s="153" t="s">
        <v>96</v>
      </c>
      <c r="B277" s="380" t="s">
        <v>48</v>
      </c>
      <c r="C277" s="380"/>
      <c r="D277" s="380"/>
      <c r="E277" s="151" t="s">
        <v>30</v>
      </c>
      <c r="F277" s="151" t="s">
        <v>35</v>
      </c>
      <c r="G277" s="151" t="s">
        <v>17</v>
      </c>
    </row>
    <row r="278" spans="1:7" outlineLevel="2" x14ac:dyDescent="0.35">
      <c r="A278" s="188"/>
      <c r="B278" s="541"/>
      <c r="C278" s="546"/>
      <c r="D278" s="542"/>
      <c r="E278" s="115"/>
      <c r="F278" s="114"/>
      <c r="G278" s="73">
        <f t="shared" ref="G278:G287" si="13">ROUND(E278*F278,2)</f>
        <v>0</v>
      </c>
    </row>
    <row r="279" spans="1:7" outlineLevel="2" x14ac:dyDescent="0.35">
      <c r="B279" s="541"/>
      <c r="C279" s="546"/>
      <c r="D279" s="542"/>
      <c r="E279" s="115"/>
      <c r="F279" s="114"/>
      <c r="G279" s="73">
        <f t="shared" si="13"/>
        <v>0</v>
      </c>
    </row>
    <row r="280" spans="1:7" outlineLevel="2" x14ac:dyDescent="0.35">
      <c r="B280" s="541"/>
      <c r="C280" s="546"/>
      <c r="D280" s="542"/>
      <c r="E280" s="115"/>
      <c r="F280" s="114"/>
      <c r="G280" s="73">
        <f t="shared" si="13"/>
        <v>0</v>
      </c>
    </row>
    <row r="281" spans="1:7" outlineLevel="2" x14ac:dyDescent="0.35">
      <c r="B281" s="541"/>
      <c r="C281" s="546"/>
      <c r="D281" s="542"/>
      <c r="E281" s="115"/>
      <c r="F281" s="114"/>
      <c r="G281" s="73">
        <f t="shared" si="13"/>
        <v>0</v>
      </c>
    </row>
    <row r="282" spans="1:7" outlineLevel="2" x14ac:dyDescent="0.35">
      <c r="B282" s="541"/>
      <c r="C282" s="546"/>
      <c r="D282" s="542"/>
      <c r="E282" s="115"/>
      <c r="F282" s="114"/>
      <c r="G282" s="73">
        <f t="shared" si="13"/>
        <v>0</v>
      </c>
    </row>
    <row r="283" spans="1:7" outlineLevel="2" x14ac:dyDescent="0.35">
      <c r="B283" s="541"/>
      <c r="C283" s="546"/>
      <c r="D283" s="542"/>
      <c r="E283" s="115"/>
      <c r="F283" s="114"/>
      <c r="G283" s="73">
        <f t="shared" si="13"/>
        <v>0</v>
      </c>
    </row>
    <row r="284" spans="1:7" outlineLevel="2" x14ac:dyDescent="0.35">
      <c r="B284" s="541"/>
      <c r="C284" s="546"/>
      <c r="D284" s="542"/>
      <c r="E284" s="115"/>
      <c r="F284" s="114"/>
      <c r="G284" s="73">
        <f t="shared" si="13"/>
        <v>0</v>
      </c>
    </row>
    <row r="285" spans="1:7" outlineLevel="2" x14ac:dyDescent="0.35">
      <c r="B285" s="541"/>
      <c r="C285" s="546"/>
      <c r="D285" s="542"/>
      <c r="E285" s="115"/>
      <c r="F285" s="114"/>
      <c r="G285" s="73">
        <f t="shared" si="13"/>
        <v>0</v>
      </c>
    </row>
    <row r="286" spans="1:7" outlineLevel="2" x14ac:dyDescent="0.35">
      <c r="B286" s="541"/>
      <c r="C286" s="546"/>
      <c r="D286" s="542"/>
      <c r="E286" s="115"/>
      <c r="F286" s="114"/>
      <c r="G286" s="73">
        <f t="shared" si="13"/>
        <v>0</v>
      </c>
    </row>
    <row r="287" spans="1:7" outlineLevel="2" x14ac:dyDescent="0.35">
      <c r="A287" s="113" t="s">
        <v>155</v>
      </c>
      <c r="B287" s="541"/>
      <c r="C287" s="546"/>
      <c r="D287" s="542"/>
      <c r="E287" s="115"/>
      <c r="F287" s="114"/>
      <c r="G287" s="73">
        <f t="shared" si="13"/>
        <v>0</v>
      </c>
    </row>
    <row r="288" spans="1:7" outlineLevel="2" x14ac:dyDescent="0.35">
      <c r="A288" s="554"/>
      <c r="B288" s="554"/>
      <c r="C288" s="554"/>
      <c r="D288" s="189"/>
      <c r="F288" s="39" t="s">
        <v>17</v>
      </c>
      <c r="G288" s="75">
        <f>SUM(G278:G287)</f>
        <v>0</v>
      </c>
    </row>
    <row r="289" spans="1:7" outlineLevel="1" x14ac:dyDescent="0.35">
      <c r="A289" s="189"/>
      <c r="B289" s="189"/>
      <c r="C289" s="189"/>
      <c r="D289" s="189"/>
    </row>
    <row r="290" spans="1:7" ht="14.5" customHeight="1" outlineLevel="2" x14ac:dyDescent="0.35">
      <c r="A290" s="153" t="s">
        <v>96</v>
      </c>
      <c r="B290" s="380" t="s">
        <v>48</v>
      </c>
      <c r="C290" s="380"/>
      <c r="D290" s="380"/>
      <c r="E290" s="151" t="s">
        <v>30</v>
      </c>
      <c r="F290" s="153" t="s">
        <v>35</v>
      </c>
      <c r="G290" s="151" t="s">
        <v>17</v>
      </c>
    </row>
    <row r="291" spans="1:7" outlineLevel="2" x14ac:dyDescent="0.35">
      <c r="A291" s="188"/>
      <c r="B291" s="541"/>
      <c r="C291" s="546"/>
      <c r="D291" s="542"/>
      <c r="E291" s="115"/>
      <c r="F291" s="114"/>
      <c r="G291" s="73">
        <f t="shared" ref="G291:G300" si="14">ROUND(E291*F291,2)</f>
        <v>0</v>
      </c>
    </row>
    <row r="292" spans="1:7" outlineLevel="2" x14ac:dyDescent="0.35">
      <c r="B292" s="541"/>
      <c r="C292" s="546"/>
      <c r="D292" s="542"/>
      <c r="E292" s="115"/>
      <c r="F292" s="114"/>
      <c r="G292" s="73">
        <f t="shared" si="14"/>
        <v>0</v>
      </c>
    </row>
    <row r="293" spans="1:7" outlineLevel="2" x14ac:dyDescent="0.35">
      <c r="B293" s="541"/>
      <c r="C293" s="546"/>
      <c r="D293" s="542"/>
      <c r="E293" s="115"/>
      <c r="F293" s="114"/>
      <c r="G293" s="73">
        <f t="shared" si="14"/>
        <v>0</v>
      </c>
    </row>
    <row r="294" spans="1:7" outlineLevel="2" x14ac:dyDescent="0.35">
      <c r="B294" s="541"/>
      <c r="C294" s="546"/>
      <c r="D294" s="542"/>
      <c r="E294" s="115"/>
      <c r="F294" s="114"/>
      <c r="G294" s="73">
        <f t="shared" si="14"/>
        <v>0</v>
      </c>
    </row>
    <row r="295" spans="1:7" outlineLevel="2" x14ac:dyDescent="0.35">
      <c r="B295" s="541"/>
      <c r="C295" s="546"/>
      <c r="D295" s="542"/>
      <c r="E295" s="115"/>
      <c r="F295" s="114"/>
      <c r="G295" s="73">
        <f t="shared" si="14"/>
        <v>0</v>
      </c>
    </row>
    <row r="296" spans="1:7" outlineLevel="2" x14ac:dyDescent="0.35">
      <c r="B296" s="541"/>
      <c r="C296" s="546"/>
      <c r="D296" s="542"/>
      <c r="E296" s="115"/>
      <c r="F296" s="114"/>
      <c r="G296" s="73">
        <f t="shared" si="14"/>
        <v>0</v>
      </c>
    </row>
    <row r="297" spans="1:7" outlineLevel="2" x14ac:dyDescent="0.35">
      <c r="B297" s="541"/>
      <c r="C297" s="546"/>
      <c r="D297" s="542"/>
      <c r="E297" s="115"/>
      <c r="F297" s="114"/>
      <c r="G297" s="73">
        <f t="shared" si="14"/>
        <v>0</v>
      </c>
    </row>
    <row r="298" spans="1:7" outlineLevel="2" x14ac:dyDescent="0.35">
      <c r="B298" s="541"/>
      <c r="C298" s="546"/>
      <c r="D298" s="542"/>
      <c r="E298" s="115"/>
      <c r="F298" s="114"/>
      <c r="G298" s="73">
        <f t="shared" si="14"/>
        <v>0</v>
      </c>
    </row>
    <row r="299" spans="1:7" outlineLevel="2" x14ac:dyDescent="0.35">
      <c r="B299" s="541"/>
      <c r="C299" s="546"/>
      <c r="D299" s="542"/>
      <c r="E299" s="115"/>
      <c r="F299" s="114"/>
      <c r="G299" s="73">
        <f t="shared" si="14"/>
        <v>0</v>
      </c>
    </row>
    <row r="300" spans="1:7" outlineLevel="2" x14ac:dyDescent="0.35">
      <c r="A300" s="113" t="s">
        <v>155</v>
      </c>
      <c r="B300" s="541"/>
      <c r="C300" s="546"/>
      <c r="D300" s="542"/>
      <c r="E300" s="115"/>
      <c r="F300" s="114"/>
      <c r="G300" s="73">
        <f t="shared" si="14"/>
        <v>0</v>
      </c>
    </row>
    <row r="301" spans="1:7" outlineLevel="2" x14ac:dyDescent="0.35">
      <c r="A301" s="554"/>
      <c r="B301" s="554"/>
      <c r="C301" s="554"/>
      <c r="D301" s="189"/>
      <c r="F301" s="39" t="s">
        <v>17</v>
      </c>
      <c r="G301" s="75">
        <f>SUM(G291:G300)</f>
        <v>0</v>
      </c>
    </row>
    <row r="302" spans="1:7" outlineLevel="1" x14ac:dyDescent="0.35">
      <c r="A302" s="189"/>
      <c r="B302" s="189"/>
      <c r="C302" s="189"/>
      <c r="D302" s="189"/>
    </row>
    <row r="303" spans="1:7" ht="14.5" customHeight="1" outlineLevel="2" x14ac:dyDescent="0.35">
      <c r="A303" s="153" t="s">
        <v>96</v>
      </c>
      <c r="B303" s="380" t="s">
        <v>48</v>
      </c>
      <c r="C303" s="380"/>
      <c r="D303" s="380"/>
      <c r="E303" s="151" t="s">
        <v>30</v>
      </c>
      <c r="F303" s="153" t="s">
        <v>35</v>
      </c>
      <c r="G303" s="151" t="s">
        <v>17</v>
      </c>
    </row>
    <row r="304" spans="1:7" outlineLevel="2" x14ac:dyDescent="0.35">
      <c r="A304" s="188"/>
      <c r="B304" s="541"/>
      <c r="C304" s="546"/>
      <c r="D304" s="542"/>
      <c r="E304" s="115"/>
      <c r="F304" s="114"/>
      <c r="G304" s="73">
        <f t="shared" ref="G304:G313" si="15">ROUND(E304*F304,2)</f>
        <v>0</v>
      </c>
    </row>
    <row r="305" spans="1:7" outlineLevel="2" x14ac:dyDescent="0.35">
      <c r="B305" s="541"/>
      <c r="C305" s="546"/>
      <c r="D305" s="542"/>
      <c r="E305" s="115"/>
      <c r="F305" s="114"/>
      <c r="G305" s="73">
        <f t="shared" si="15"/>
        <v>0</v>
      </c>
    </row>
    <row r="306" spans="1:7" outlineLevel="2" x14ac:dyDescent="0.35">
      <c r="B306" s="541"/>
      <c r="C306" s="546"/>
      <c r="D306" s="542"/>
      <c r="E306" s="115"/>
      <c r="F306" s="114"/>
      <c r="G306" s="73">
        <f t="shared" si="15"/>
        <v>0</v>
      </c>
    </row>
    <row r="307" spans="1:7" outlineLevel="2" x14ac:dyDescent="0.35">
      <c r="B307" s="541"/>
      <c r="C307" s="546"/>
      <c r="D307" s="542"/>
      <c r="E307" s="115"/>
      <c r="F307" s="114"/>
      <c r="G307" s="73">
        <f t="shared" si="15"/>
        <v>0</v>
      </c>
    </row>
    <row r="308" spans="1:7" outlineLevel="2" x14ac:dyDescent="0.35">
      <c r="B308" s="541"/>
      <c r="C308" s="546"/>
      <c r="D308" s="542"/>
      <c r="E308" s="115"/>
      <c r="F308" s="114"/>
      <c r="G308" s="73">
        <f t="shared" si="15"/>
        <v>0</v>
      </c>
    </row>
    <row r="309" spans="1:7" outlineLevel="2" x14ac:dyDescent="0.35">
      <c r="B309" s="541"/>
      <c r="C309" s="546"/>
      <c r="D309" s="542"/>
      <c r="E309" s="115"/>
      <c r="F309" s="114"/>
      <c r="G309" s="73">
        <f t="shared" si="15"/>
        <v>0</v>
      </c>
    </row>
    <row r="310" spans="1:7" outlineLevel="2" x14ac:dyDescent="0.35">
      <c r="B310" s="541"/>
      <c r="C310" s="546"/>
      <c r="D310" s="542"/>
      <c r="E310" s="115"/>
      <c r="F310" s="114"/>
      <c r="G310" s="73">
        <f t="shared" si="15"/>
        <v>0</v>
      </c>
    </row>
    <row r="311" spans="1:7" outlineLevel="2" x14ac:dyDescent="0.35">
      <c r="B311" s="541"/>
      <c r="C311" s="546"/>
      <c r="D311" s="542"/>
      <c r="E311" s="115"/>
      <c r="F311" s="114"/>
      <c r="G311" s="73">
        <f t="shared" si="15"/>
        <v>0</v>
      </c>
    </row>
    <row r="312" spans="1:7" outlineLevel="2" x14ac:dyDescent="0.35">
      <c r="B312" s="541"/>
      <c r="C312" s="546"/>
      <c r="D312" s="542"/>
      <c r="E312" s="115"/>
      <c r="F312" s="114"/>
      <c r="G312" s="73">
        <f t="shared" si="15"/>
        <v>0</v>
      </c>
    </row>
    <row r="313" spans="1:7" outlineLevel="2" x14ac:dyDescent="0.35">
      <c r="A313" s="113" t="s">
        <v>155</v>
      </c>
      <c r="B313" s="541"/>
      <c r="C313" s="546"/>
      <c r="D313" s="542"/>
      <c r="E313" s="115"/>
      <c r="F313" s="114"/>
      <c r="G313" s="73">
        <f t="shared" si="15"/>
        <v>0</v>
      </c>
    </row>
    <row r="314" spans="1:7" outlineLevel="2" x14ac:dyDescent="0.35">
      <c r="F314" s="39" t="s">
        <v>17</v>
      </c>
      <c r="G314" s="75">
        <f>SUM(G304:G313)</f>
        <v>0</v>
      </c>
    </row>
    <row r="315" spans="1:7" outlineLevel="1" x14ac:dyDescent="0.35"/>
    <row r="316" spans="1:7" ht="14.5" customHeight="1" outlineLevel="2" x14ac:dyDescent="0.35">
      <c r="A316" s="153" t="s">
        <v>96</v>
      </c>
      <c r="B316" s="380" t="s">
        <v>48</v>
      </c>
      <c r="C316" s="380"/>
      <c r="D316" s="380"/>
      <c r="E316" s="151" t="s">
        <v>30</v>
      </c>
      <c r="F316" s="153" t="s">
        <v>35</v>
      </c>
      <c r="G316" s="151" t="s">
        <v>17</v>
      </c>
    </row>
    <row r="317" spans="1:7" outlineLevel="2" x14ac:dyDescent="0.35">
      <c r="A317" s="188"/>
      <c r="B317" s="541"/>
      <c r="C317" s="546"/>
      <c r="D317" s="542"/>
      <c r="E317" s="115"/>
      <c r="F317" s="114"/>
      <c r="G317" s="73">
        <f t="shared" ref="G317:G322" si="16">ROUND(E317*F317,2)</f>
        <v>0</v>
      </c>
    </row>
    <row r="318" spans="1:7" outlineLevel="2" x14ac:dyDescent="0.35">
      <c r="B318" s="541"/>
      <c r="C318" s="546"/>
      <c r="D318" s="542"/>
      <c r="E318" s="115"/>
      <c r="F318" s="114"/>
      <c r="G318" s="73">
        <f t="shared" si="16"/>
        <v>0</v>
      </c>
    </row>
    <row r="319" spans="1:7" outlineLevel="2" x14ac:dyDescent="0.35">
      <c r="B319" s="541"/>
      <c r="C319" s="546"/>
      <c r="D319" s="542"/>
      <c r="E319" s="115"/>
      <c r="F319" s="114"/>
      <c r="G319" s="73">
        <f t="shared" si="16"/>
        <v>0</v>
      </c>
    </row>
    <row r="320" spans="1:7" outlineLevel="2" x14ac:dyDescent="0.35">
      <c r="B320" s="541"/>
      <c r="C320" s="546"/>
      <c r="D320" s="542"/>
      <c r="E320" s="115"/>
      <c r="F320" s="114"/>
      <c r="G320" s="73">
        <f t="shared" si="16"/>
        <v>0</v>
      </c>
    </row>
    <row r="321" spans="1:7" outlineLevel="2" x14ac:dyDescent="0.35">
      <c r="B321" s="541"/>
      <c r="C321" s="546"/>
      <c r="D321" s="542"/>
      <c r="E321" s="115"/>
      <c r="F321" s="114"/>
      <c r="G321" s="73">
        <f t="shared" si="16"/>
        <v>0</v>
      </c>
    </row>
    <row r="322" spans="1:7" outlineLevel="2" x14ac:dyDescent="0.35">
      <c r="A322" s="113" t="s">
        <v>155</v>
      </c>
      <c r="B322" s="541"/>
      <c r="C322" s="546"/>
      <c r="D322" s="542"/>
      <c r="E322" s="115"/>
      <c r="F322" s="114"/>
      <c r="G322" s="73">
        <f t="shared" si="16"/>
        <v>0</v>
      </c>
    </row>
    <row r="323" spans="1:7" outlineLevel="2" x14ac:dyDescent="0.35">
      <c r="F323" s="39" t="s">
        <v>17</v>
      </c>
      <c r="G323" s="75">
        <f>SUM(G317:G322)</f>
        <v>0</v>
      </c>
    </row>
    <row r="324" spans="1:7" outlineLevel="1" x14ac:dyDescent="0.35"/>
    <row r="325" spans="1:7" ht="14.5" customHeight="1" outlineLevel="2" x14ac:dyDescent="0.35">
      <c r="A325" s="153" t="s">
        <v>96</v>
      </c>
      <c r="B325" s="380" t="s">
        <v>48</v>
      </c>
      <c r="C325" s="380"/>
      <c r="D325" s="380"/>
      <c r="E325" s="151" t="s">
        <v>30</v>
      </c>
      <c r="F325" s="153" t="s">
        <v>35</v>
      </c>
      <c r="G325" s="151" t="s">
        <v>17</v>
      </c>
    </row>
    <row r="326" spans="1:7" outlineLevel="2" x14ac:dyDescent="0.35">
      <c r="A326" s="188"/>
      <c r="B326" s="541"/>
      <c r="C326" s="546"/>
      <c r="D326" s="542"/>
      <c r="E326" s="115"/>
      <c r="F326" s="114"/>
      <c r="G326" s="73">
        <f t="shared" ref="G326:G331" si="17">ROUND(E326*F326,2)</f>
        <v>0</v>
      </c>
    </row>
    <row r="327" spans="1:7" outlineLevel="2" x14ac:dyDescent="0.35">
      <c r="B327" s="541"/>
      <c r="C327" s="546"/>
      <c r="D327" s="542"/>
      <c r="E327" s="115"/>
      <c r="F327" s="114"/>
      <c r="G327" s="73">
        <f t="shared" si="17"/>
        <v>0</v>
      </c>
    </row>
    <row r="328" spans="1:7" outlineLevel="2" x14ac:dyDescent="0.35">
      <c r="B328" s="541"/>
      <c r="C328" s="546"/>
      <c r="D328" s="542"/>
      <c r="E328" s="115"/>
      <c r="F328" s="114"/>
      <c r="G328" s="73">
        <f t="shared" si="17"/>
        <v>0</v>
      </c>
    </row>
    <row r="329" spans="1:7" outlineLevel="2" x14ac:dyDescent="0.35">
      <c r="B329" s="541"/>
      <c r="C329" s="546"/>
      <c r="D329" s="542"/>
      <c r="E329" s="115"/>
      <c r="F329" s="114"/>
      <c r="G329" s="73">
        <f t="shared" si="17"/>
        <v>0</v>
      </c>
    </row>
    <row r="330" spans="1:7" outlineLevel="2" x14ac:dyDescent="0.35">
      <c r="B330" s="541"/>
      <c r="C330" s="546"/>
      <c r="D330" s="542"/>
      <c r="E330" s="115"/>
      <c r="F330" s="114"/>
      <c r="G330" s="73">
        <f t="shared" si="17"/>
        <v>0</v>
      </c>
    </row>
    <row r="331" spans="1:7" outlineLevel="2" x14ac:dyDescent="0.35">
      <c r="A331" s="113" t="s">
        <v>155</v>
      </c>
      <c r="B331" s="541"/>
      <c r="C331" s="546"/>
      <c r="D331" s="542"/>
      <c r="E331" s="115"/>
      <c r="F331" s="114"/>
      <c r="G331" s="73">
        <f t="shared" si="17"/>
        <v>0</v>
      </c>
    </row>
    <row r="332" spans="1:7" outlineLevel="2" x14ac:dyDescent="0.35">
      <c r="F332" s="39" t="s">
        <v>17</v>
      </c>
      <c r="G332" s="75">
        <f>SUM(G326:G331)</f>
        <v>0</v>
      </c>
    </row>
    <row r="333" spans="1:7" outlineLevel="1" x14ac:dyDescent="0.35"/>
    <row r="334" spans="1:7" ht="14.5" customHeight="1" outlineLevel="2" x14ac:dyDescent="0.35">
      <c r="A334" s="153" t="s">
        <v>96</v>
      </c>
      <c r="B334" s="380" t="s">
        <v>48</v>
      </c>
      <c r="C334" s="380"/>
      <c r="D334" s="380"/>
      <c r="E334" s="151" t="s">
        <v>30</v>
      </c>
      <c r="F334" s="153" t="s">
        <v>35</v>
      </c>
      <c r="G334" s="151" t="s">
        <v>17</v>
      </c>
    </row>
    <row r="335" spans="1:7" outlineLevel="2" x14ac:dyDescent="0.35">
      <c r="A335" s="188"/>
      <c r="B335" s="541"/>
      <c r="C335" s="546"/>
      <c r="D335" s="542"/>
      <c r="E335" s="115"/>
      <c r="F335" s="114"/>
      <c r="G335" s="73">
        <f t="shared" ref="G335:G339" si="18">ROUND(E335*F335,2)</f>
        <v>0</v>
      </c>
    </row>
    <row r="336" spans="1:7" outlineLevel="2" x14ac:dyDescent="0.35">
      <c r="B336" s="541"/>
      <c r="C336" s="546"/>
      <c r="D336" s="542"/>
      <c r="E336" s="115"/>
      <c r="F336" s="114"/>
      <c r="G336" s="73">
        <f t="shared" si="18"/>
        <v>0</v>
      </c>
    </row>
    <row r="337" spans="1:7" outlineLevel="2" x14ac:dyDescent="0.35">
      <c r="B337" s="541"/>
      <c r="C337" s="546"/>
      <c r="D337" s="542"/>
      <c r="E337" s="115"/>
      <c r="F337" s="114"/>
      <c r="G337" s="73">
        <f t="shared" si="18"/>
        <v>0</v>
      </c>
    </row>
    <row r="338" spans="1:7" outlineLevel="2" x14ac:dyDescent="0.35">
      <c r="B338" s="541"/>
      <c r="C338" s="546"/>
      <c r="D338" s="542"/>
      <c r="E338" s="115"/>
      <c r="F338" s="114"/>
      <c r="G338" s="73">
        <f t="shared" si="18"/>
        <v>0</v>
      </c>
    </row>
    <row r="339" spans="1:7" outlineLevel="2" x14ac:dyDescent="0.35">
      <c r="A339" s="113" t="s">
        <v>155</v>
      </c>
      <c r="B339" s="541"/>
      <c r="C339" s="546"/>
      <c r="D339" s="542"/>
      <c r="E339" s="115"/>
      <c r="F339" s="114"/>
      <c r="G339" s="73">
        <f t="shared" si="18"/>
        <v>0</v>
      </c>
    </row>
    <row r="340" spans="1:7" outlineLevel="2" x14ac:dyDescent="0.35">
      <c r="F340" s="39" t="s">
        <v>17</v>
      </c>
      <c r="G340" s="75">
        <f>SUM(G335:G339)</f>
        <v>0</v>
      </c>
    </row>
    <row r="341" spans="1:7" outlineLevel="1" x14ac:dyDescent="0.35"/>
    <row r="342" spans="1:7" ht="14.5" customHeight="1" outlineLevel="2" x14ac:dyDescent="0.35">
      <c r="A342" s="153" t="s">
        <v>96</v>
      </c>
      <c r="B342" s="380" t="s">
        <v>48</v>
      </c>
      <c r="C342" s="380"/>
      <c r="D342" s="380"/>
      <c r="E342" s="151" t="s">
        <v>30</v>
      </c>
      <c r="F342" s="153" t="s">
        <v>35</v>
      </c>
      <c r="G342" s="151" t="s">
        <v>17</v>
      </c>
    </row>
    <row r="343" spans="1:7" outlineLevel="2" x14ac:dyDescent="0.35">
      <c r="A343" s="188"/>
      <c r="B343" s="541"/>
      <c r="C343" s="546"/>
      <c r="D343" s="542"/>
      <c r="E343" s="115"/>
      <c r="F343" s="114"/>
      <c r="G343" s="73">
        <f t="shared" ref="G343:G347" si="19">ROUND(E343*F343,2)</f>
        <v>0</v>
      </c>
    </row>
    <row r="344" spans="1:7" outlineLevel="2" x14ac:dyDescent="0.35">
      <c r="B344" s="541"/>
      <c r="C344" s="546"/>
      <c r="D344" s="542"/>
      <c r="E344" s="115"/>
      <c r="F344" s="114"/>
      <c r="G344" s="73">
        <f t="shared" si="19"/>
        <v>0</v>
      </c>
    </row>
    <row r="345" spans="1:7" outlineLevel="2" x14ac:dyDescent="0.35">
      <c r="B345" s="541"/>
      <c r="C345" s="546"/>
      <c r="D345" s="542"/>
      <c r="E345" s="115"/>
      <c r="F345" s="114"/>
      <c r="G345" s="73">
        <f t="shared" si="19"/>
        <v>0</v>
      </c>
    </row>
    <row r="346" spans="1:7" outlineLevel="2" x14ac:dyDescent="0.35">
      <c r="B346" s="541"/>
      <c r="C346" s="546"/>
      <c r="D346" s="542"/>
      <c r="E346" s="115"/>
      <c r="F346" s="114"/>
      <c r="G346" s="73">
        <f t="shared" si="19"/>
        <v>0</v>
      </c>
    </row>
    <row r="347" spans="1:7" outlineLevel="2" x14ac:dyDescent="0.35">
      <c r="A347" s="113" t="s">
        <v>155</v>
      </c>
      <c r="B347" s="541"/>
      <c r="C347" s="546"/>
      <c r="D347" s="542"/>
      <c r="E347" s="115"/>
      <c r="F347" s="114"/>
      <c r="G347" s="73">
        <f t="shared" si="19"/>
        <v>0</v>
      </c>
    </row>
    <row r="348" spans="1:7" outlineLevel="2" x14ac:dyDescent="0.35">
      <c r="F348" s="39" t="s">
        <v>17</v>
      </c>
      <c r="G348" s="75">
        <f>SUM(G343:G347)</f>
        <v>0</v>
      </c>
    </row>
    <row r="349" spans="1:7" outlineLevel="1" x14ac:dyDescent="0.35"/>
    <row r="350" spans="1:7" outlineLevel="2" x14ac:dyDescent="0.35">
      <c r="A350" s="153" t="s">
        <v>96</v>
      </c>
      <c r="B350" s="380" t="s">
        <v>48</v>
      </c>
      <c r="C350" s="380"/>
      <c r="D350" s="380"/>
      <c r="E350" s="151" t="s">
        <v>30</v>
      </c>
      <c r="F350" s="153" t="s">
        <v>35</v>
      </c>
      <c r="G350" s="151" t="s">
        <v>17</v>
      </c>
    </row>
    <row r="351" spans="1:7" outlineLevel="2" x14ac:dyDescent="0.35">
      <c r="A351" s="188"/>
      <c r="B351" s="541"/>
      <c r="C351" s="546"/>
      <c r="D351" s="542"/>
      <c r="E351" s="115"/>
      <c r="F351" s="114"/>
      <c r="G351" s="73">
        <f t="shared" ref="G351:G355" si="20">ROUND(E351*F351,2)</f>
        <v>0</v>
      </c>
    </row>
    <row r="352" spans="1:7" outlineLevel="2" x14ac:dyDescent="0.35">
      <c r="B352" s="541"/>
      <c r="C352" s="546"/>
      <c r="D352" s="542"/>
      <c r="E352" s="115"/>
      <c r="F352" s="114"/>
      <c r="G352" s="73">
        <f t="shared" si="20"/>
        <v>0</v>
      </c>
    </row>
    <row r="353" spans="1:7" outlineLevel="2" x14ac:dyDescent="0.35">
      <c r="B353" s="541"/>
      <c r="C353" s="546"/>
      <c r="D353" s="542"/>
      <c r="E353" s="115"/>
      <c r="F353" s="114"/>
      <c r="G353" s="73">
        <f t="shared" si="20"/>
        <v>0</v>
      </c>
    </row>
    <row r="354" spans="1:7" outlineLevel="2" x14ac:dyDescent="0.35">
      <c r="B354" s="541"/>
      <c r="C354" s="546"/>
      <c r="D354" s="542"/>
      <c r="E354" s="115"/>
      <c r="F354" s="114"/>
      <c r="G354" s="73">
        <f t="shared" si="20"/>
        <v>0</v>
      </c>
    </row>
    <row r="355" spans="1:7" outlineLevel="2" x14ac:dyDescent="0.35">
      <c r="A355" s="113" t="s">
        <v>155</v>
      </c>
      <c r="B355" s="541"/>
      <c r="C355" s="546"/>
      <c r="D355" s="542"/>
      <c r="E355" s="115"/>
      <c r="F355" s="114"/>
      <c r="G355" s="73">
        <f t="shared" si="20"/>
        <v>0</v>
      </c>
    </row>
    <row r="356" spans="1:7" outlineLevel="2" x14ac:dyDescent="0.35">
      <c r="F356" s="39" t="s">
        <v>17</v>
      </c>
      <c r="G356" s="75">
        <f>SUM(G351:G355)</f>
        <v>0</v>
      </c>
    </row>
    <row r="357" spans="1:7" outlineLevel="1" x14ac:dyDescent="0.35"/>
    <row r="358" spans="1:7" outlineLevel="2" x14ac:dyDescent="0.35">
      <c r="A358" s="153" t="s">
        <v>96</v>
      </c>
      <c r="B358" s="380" t="s">
        <v>48</v>
      </c>
      <c r="C358" s="380"/>
      <c r="D358" s="380"/>
      <c r="E358" s="151" t="s">
        <v>30</v>
      </c>
      <c r="F358" s="153" t="s">
        <v>35</v>
      </c>
      <c r="G358" s="151" t="s">
        <v>17</v>
      </c>
    </row>
    <row r="359" spans="1:7" outlineLevel="2" x14ac:dyDescent="0.35">
      <c r="A359" s="188"/>
      <c r="B359" s="541"/>
      <c r="C359" s="546"/>
      <c r="D359" s="542"/>
      <c r="E359" s="115"/>
      <c r="F359" s="114"/>
      <c r="G359" s="73">
        <f t="shared" ref="G359:G363" si="21">ROUND(E359*F359,2)</f>
        <v>0</v>
      </c>
    </row>
    <row r="360" spans="1:7" outlineLevel="2" x14ac:dyDescent="0.35">
      <c r="B360" s="541"/>
      <c r="C360" s="546"/>
      <c r="D360" s="542"/>
      <c r="E360" s="115"/>
      <c r="F360" s="114"/>
      <c r="G360" s="73">
        <f t="shared" si="21"/>
        <v>0</v>
      </c>
    </row>
    <row r="361" spans="1:7" outlineLevel="2" x14ac:dyDescent="0.35">
      <c r="B361" s="541"/>
      <c r="C361" s="546"/>
      <c r="D361" s="542"/>
      <c r="E361" s="115"/>
      <c r="F361" s="114"/>
      <c r="G361" s="73">
        <f t="shared" si="21"/>
        <v>0</v>
      </c>
    </row>
    <row r="362" spans="1:7" outlineLevel="2" x14ac:dyDescent="0.35">
      <c r="B362" s="541"/>
      <c r="C362" s="546"/>
      <c r="D362" s="542"/>
      <c r="E362" s="115"/>
      <c r="F362" s="114"/>
      <c r="G362" s="73">
        <f t="shared" si="21"/>
        <v>0</v>
      </c>
    </row>
    <row r="363" spans="1:7" outlineLevel="2" x14ac:dyDescent="0.35">
      <c r="A363" s="113" t="s">
        <v>155</v>
      </c>
      <c r="B363" s="541"/>
      <c r="C363" s="546"/>
      <c r="D363" s="542"/>
      <c r="E363" s="115"/>
      <c r="F363" s="114"/>
      <c r="G363" s="73">
        <f t="shared" si="21"/>
        <v>0</v>
      </c>
    </row>
    <row r="364" spans="1:7" outlineLevel="2" x14ac:dyDescent="0.35">
      <c r="F364" s="39" t="s">
        <v>17</v>
      </c>
      <c r="G364" s="75">
        <f>SUM(G359:G363)</f>
        <v>0</v>
      </c>
    </row>
    <row r="365" spans="1:7" outlineLevel="1" x14ac:dyDescent="0.35"/>
    <row r="366" spans="1:7" ht="15.5" x14ac:dyDescent="0.35">
      <c r="F366" s="142" t="s">
        <v>75</v>
      </c>
      <c r="G366" s="140">
        <f>G275+G288+G301+G314+G323+G332+G340+G348+G356+G364</f>
        <v>0</v>
      </c>
    </row>
    <row r="367" spans="1:7" ht="15" thickBot="1" x14ac:dyDescent="0.4"/>
    <row r="368" spans="1:7" ht="40.9" customHeight="1" thickBot="1" x14ac:dyDescent="0.4">
      <c r="A368" s="166" t="s">
        <v>13</v>
      </c>
      <c r="B368" s="563" t="s">
        <v>252</v>
      </c>
      <c r="C368" s="564"/>
      <c r="D368" s="564"/>
      <c r="E368" s="564"/>
      <c r="F368" s="564"/>
      <c r="G368" s="580"/>
    </row>
    <row r="369" spans="1:7" outlineLevel="1" x14ac:dyDescent="0.35">
      <c r="A369" s="384" t="s">
        <v>38</v>
      </c>
      <c r="B369" s="386"/>
      <c r="C369" s="384" t="s">
        <v>135</v>
      </c>
      <c r="D369" s="385"/>
      <c r="E369" s="385"/>
      <c r="F369" s="386"/>
      <c r="G369" s="151" t="s">
        <v>17</v>
      </c>
    </row>
    <row r="370" spans="1:7" outlineLevel="1" x14ac:dyDescent="0.35">
      <c r="A370" s="550"/>
      <c r="B370" s="550"/>
      <c r="C370" s="435"/>
      <c r="D370" s="436"/>
      <c r="E370" s="436"/>
      <c r="F370" s="437"/>
      <c r="G370" s="120"/>
    </row>
    <row r="371" spans="1:7" outlineLevel="1" x14ac:dyDescent="0.35">
      <c r="A371" s="550"/>
      <c r="B371" s="550"/>
      <c r="C371" s="435"/>
      <c r="D371" s="436"/>
      <c r="E371" s="436"/>
      <c r="F371" s="437"/>
      <c r="G371" s="120"/>
    </row>
    <row r="372" spans="1:7" outlineLevel="1" x14ac:dyDescent="0.35">
      <c r="A372" s="550"/>
      <c r="B372" s="550"/>
      <c r="C372" s="435"/>
      <c r="D372" s="436"/>
      <c r="E372" s="436"/>
      <c r="F372" s="437"/>
      <c r="G372" s="120"/>
    </row>
    <row r="373" spans="1:7" outlineLevel="1" x14ac:dyDescent="0.35">
      <c r="A373" s="550"/>
      <c r="B373" s="550"/>
      <c r="C373" s="435"/>
      <c r="D373" s="436"/>
      <c r="E373" s="436"/>
      <c r="F373" s="437"/>
      <c r="G373" s="120"/>
    </row>
    <row r="374" spans="1:7" outlineLevel="1" x14ac:dyDescent="0.35">
      <c r="A374" s="550"/>
      <c r="B374" s="550"/>
      <c r="C374" s="435"/>
      <c r="D374" s="436"/>
      <c r="E374" s="436"/>
      <c r="F374" s="437"/>
      <c r="G374" s="120"/>
    </row>
    <row r="375" spans="1:7" outlineLevel="2" x14ac:dyDescent="0.35">
      <c r="A375" s="550"/>
      <c r="B375" s="550"/>
      <c r="C375" s="435"/>
      <c r="D375" s="436"/>
      <c r="E375" s="436"/>
      <c r="F375" s="437"/>
      <c r="G375" s="120"/>
    </row>
    <row r="376" spans="1:7" outlineLevel="2" x14ac:dyDescent="0.35">
      <c r="A376" s="550"/>
      <c r="B376" s="550"/>
      <c r="C376" s="435"/>
      <c r="D376" s="436"/>
      <c r="E376" s="436"/>
      <c r="F376" s="437"/>
      <c r="G376" s="120"/>
    </row>
    <row r="377" spans="1:7" outlineLevel="2" x14ac:dyDescent="0.35">
      <c r="A377" s="550"/>
      <c r="B377" s="550"/>
      <c r="C377" s="435"/>
      <c r="D377" s="436"/>
      <c r="E377" s="436"/>
      <c r="F377" s="437"/>
      <c r="G377" s="120"/>
    </row>
    <row r="378" spans="1:7" outlineLevel="2" x14ac:dyDescent="0.35">
      <c r="A378" s="550"/>
      <c r="B378" s="550"/>
      <c r="C378" s="435"/>
      <c r="D378" s="436"/>
      <c r="E378" s="436"/>
      <c r="F378" s="437"/>
      <c r="G378" s="120"/>
    </row>
    <row r="379" spans="1:7" ht="15" customHeight="1" outlineLevel="2" x14ac:dyDescent="0.35">
      <c r="A379" s="550"/>
      <c r="B379" s="550"/>
      <c r="C379" s="435"/>
      <c r="D379" s="436"/>
      <c r="E379" s="436"/>
      <c r="F379" s="437"/>
      <c r="G379" s="120"/>
    </row>
    <row r="380" spans="1:7" ht="15.5" x14ac:dyDescent="0.35">
      <c r="F380" s="90" t="s">
        <v>76</v>
      </c>
      <c r="G380" s="140">
        <f>SUM(G370:G379)</f>
        <v>0</v>
      </c>
    </row>
    <row r="381" spans="1:7" ht="15" thickBot="1" x14ac:dyDescent="0.4"/>
    <row r="382" spans="1:7" ht="70.150000000000006" customHeight="1" thickBot="1" x14ac:dyDescent="0.4">
      <c r="A382" s="166" t="s">
        <v>7</v>
      </c>
      <c r="B382" s="423" t="s">
        <v>213</v>
      </c>
      <c r="C382" s="424"/>
      <c r="D382" s="424"/>
      <c r="E382" s="424"/>
      <c r="F382" s="424"/>
      <c r="G382" s="425"/>
    </row>
    <row r="383" spans="1:7" outlineLevel="1" x14ac:dyDescent="0.35"/>
    <row r="384" spans="1:7" ht="18.5" outlineLevel="1" collapsed="1" x14ac:dyDescent="0.35">
      <c r="A384" s="426" t="s">
        <v>138</v>
      </c>
      <c r="B384" s="427"/>
      <c r="C384" s="427"/>
      <c r="D384" s="427"/>
      <c r="E384" s="427"/>
      <c r="F384" s="427"/>
      <c r="G384" s="427"/>
    </row>
    <row r="385" spans="1:7" ht="43.5" hidden="1" outlineLevel="2" x14ac:dyDescent="0.35">
      <c r="A385" s="154" t="s">
        <v>105</v>
      </c>
      <c r="B385" s="152" t="s">
        <v>107</v>
      </c>
      <c r="C385" s="152" t="s">
        <v>108</v>
      </c>
      <c r="D385" s="152" t="s">
        <v>109</v>
      </c>
      <c r="E385" s="154" t="s">
        <v>103</v>
      </c>
      <c r="F385" s="152" t="s">
        <v>120</v>
      </c>
      <c r="G385" s="154" t="s">
        <v>17</v>
      </c>
    </row>
    <row r="386" spans="1:7" hidden="1" outlineLevel="2" x14ac:dyDescent="0.35">
      <c r="A386" s="247"/>
      <c r="B386" s="248"/>
      <c r="C386" s="244"/>
      <c r="D386" s="245"/>
      <c r="E386" s="244"/>
      <c r="F386" s="246"/>
      <c r="G386" s="73">
        <f>E386*F386</f>
        <v>0</v>
      </c>
    </row>
    <row r="387" spans="1:7" hidden="1" outlineLevel="2" x14ac:dyDescent="0.35">
      <c r="A387" s="247"/>
      <c r="B387" s="248"/>
      <c r="C387" s="244"/>
      <c r="D387" s="245"/>
      <c r="E387" s="244"/>
      <c r="F387" s="246"/>
      <c r="G387" s="73">
        <f>E387*F387</f>
        <v>0</v>
      </c>
    </row>
    <row r="388" spans="1:7" hidden="1" outlineLevel="2" x14ac:dyDescent="0.35">
      <c r="A388" s="247"/>
      <c r="B388" s="248"/>
      <c r="C388" s="244"/>
      <c r="D388" s="245"/>
      <c r="E388" s="244"/>
      <c r="F388" s="246"/>
      <c r="G388" s="73">
        <f>E388*F388</f>
        <v>0</v>
      </c>
    </row>
    <row r="389" spans="1:7" hidden="1" outlineLevel="2" x14ac:dyDescent="0.35">
      <c r="A389" s="247"/>
      <c r="B389" s="248"/>
      <c r="C389" s="244"/>
      <c r="D389" s="245"/>
      <c r="E389" s="244"/>
      <c r="F389" s="246"/>
      <c r="G389" s="73">
        <f>E389*F389</f>
        <v>0</v>
      </c>
    </row>
    <row r="390" spans="1:7" hidden="1" outlineLevel="2" x14ac:dyDescent="0.35">
      <c r="A390" s="247"/>
      <c r="B390" s="248"/>
      <c r="C390" s="244"/>
      <c r="D390" s="245"/>
      <c r="E390" s="244"/>
      <c r="F390" s="246"/>
      <c r="G390" s="73">
        <f>E390*F390</f>
        <v>0</v>
      </c>
    </row>
    <row r="391" spans="1:7" hidden="1" outlineLevel="2" x14ac:dyDescent="0.35">
      <c r="F391" s="39" t="s">
        <v>17</v>
      </c>
      <c r="G391" s="75">
        <f>SUM(G386:G390)</f>
        <v>0</v>
      </c>
    </row>
    <row r="392" spans="1:7" outlineLevel="1" x14ac:dyDescent="0.35"/>
    <row r="393" spans="1:7" ht="18.5" outlineLevel="1" collapsed="1" x14ac:dyDescent="0.35">
      <c r="A393" s="426" t="s">
        <v>139</v>
      </c>
      <c r="B393" s="427"/>
      <c r="C393" s="427"/>
      <c r="D393" s="427"/>
      <c r="E393" s="427"/>
      <c r="F393" s="427"/>
      <c r="G393" s="427"/>
    </row>
    <row r="394" spans="1:7" ht="43.5" hidden="1" outlineLevel="2" x14ac:dyDescent="0.35">
      <c r="A394" s="154" t="s">
        <v>105</v>
      </c>
      <c r="B394" s="152" t="s">
        <v>107</v>
      </c>
      <c r="C394" s="152" t="s">
        <v>108</v>
      </c>
      <c r="D394" s="152" t="s">
        <v>109</v>
      </c>
      <c r="E394" s="154" t="s">
        <v>103</v>
      </c>
      <c r="F394" s="152" t="s">
        <v>120</v>
      </c>
      <c r="G394" s="154" t="s">
        <v>17</v>
      </c>
    </row>
    <row r="395" spans="1:7" hidden="1" outlineLevel="2" x14ac:dyDescent="0.35">
      <c r="A395" s="247"/>
      <c r="B395" s="248"/>
      <c r="C395" s="244"/>
      <c r="D395" s="245"/>
      <c r="E395" s="244"/>
      <c r="F395" s="246"/>
      <c r="G395" s="73">
        <f>E395*F395</f>
        <v>0</v>
      </c>
    </row>
    <row r="396" spans="1:7" hidden="1" outlineLevel="2" x14ac:dyDescent="0.35">
      <c r="A396" s="247"/>
      <c r="B396" s="248"/>
      <c r="C396" s="244"/>
      <c r="D396" s="245"/>
      <c r="E396" s="244"/>
      <c r="F396" s="246"/>
      <c r="G396" s="73">
        <f>E396*F396</f>
        <v>0</v>
      </c>
    </row>
    <row r="397" spans="1:7" hidden="1" outlineLevel="2" x14ac:dyDescent="0.35">
      <c r="A397" s="247"/>
      <c r="B397" s="248"/>
      <c r="C397" s="244"/>
      <c r="D397" s="245"/>
      <c r="E397" s="244"/>
      <c r="F397" s="246"/>
      <c r="G397" s="73">
        <f>E397*F397</f>
        <v>0</v>
      </c>
    </row>
    <row r="398" spans="1:7" hidden="1" outlineLevel="2" x14ac:dyDescent="0.35">
      <c r="A398" s="247"/>
      <c r="B398" s="248"/>
      <c r="C398" s="244"/>
      <c r="D398" s="245"/>
      <c r="E398" s="244"/>
      <c r="F398" s="246"/>
      <c r="G398" s="73">
        <f>E398*F398</f>
        <v>0</v>
      </c>
    </row>
    <row r="399" spans="1:7" hidden="1" outlineLevel="2" x14ac:dyDescent="0.35">
      <c r="A399" s="247"/>
      <c r="B399" s="248"/>
      <c r="C399" s="244"/>
      <c r="D399" s="245"/>
      <c r="E399" s="244"/>
      <c r="F399" s="246"/>
      <c r="G399" s="73">
        <f>E399*F399</f>
        <v>0</v>
      </c>
    </row>
    <row r="400" spans="1:7" hidden="1" outlineLevel="2" x14ac:dyDescent="0.35">
      <c r="F400" s="39" t="s">
        <v>17</v>
      </c>
      <c r="G400" s="75">
        <f>SUM(G395:G399)</f>
        <v>0</v>
      </c>
    </row>
    <row r="401" spans="1:7" outlineLevel="1" x14ac:dyDescent="0.35"/>
    <row r="402" spans="1:7" ht="18.5" x14ac:dyDescent="0.45">
      <c r="F402" s="90" t="s">
        <v>140</v>
      </c>
      <c r="G402" s="88">
        <f>SUM(G396:G401)</f>
        <v>0</v>
      </c>
    </row>
    <row r="403" spans="1:7" ht="15" thickBot="1" x14ac:dyDescent="0.4"/>
    <row r="404" spans="1:7" ht="29" thickBot="1" x14ac:dyDescent="0.4">
      <c r="A404" s="166" t="s">
        <v>8</v>
      </c>
      <c r="B404" s="573"/>
      <c r="C404" s="574"/>
      <c r="D404" s="574"/>
      <c r="E404" s="574"/>
      <c r="F404" s="574"/>
      <c r="G404" s="575"/>
    </row>
    <row r="405" spans="1:7" ht="15" thickBot="1" x14ac:dyDescent="0.4"/>
    <row r="406" spans="1:7" ht="56.5" customHeight="1" thickBot="1" x14ac:dyDescent="0.4">
      <c r="A406" s="176" t="s">
        <v>99</v>
      </c>
      <c r="B406" s="477" t="s">
        <v>231</v>
      </c>
      <c r="C406" s="478"/>
      <c r="D406" s="478"/>
      <c r="E406" s="478"/>
      <c r="F406" s="478"/>
      <c r="G406" s="479"/>
    </row>
    <row r="407" spans="1:7" ht="18.5" outlineLevel="1" x14ac:dyDescent="0.35">
      <c r="A407" s="444" t="s">
        <v>100</v>
      </c>
      <c r="B407" s="561"/>
      <c r="C407" s="411"/>
      <c r="D407" s="411"/>
      <c r="E407" s="411"/>
      <c r="F407" s="411"/>
      <c r="G407" s="411"/>
    </row>
    <row r="408" spans="1:7" ht="14.5" customHeight="1" outlineLevel="1" x14ac:dyDescent="0.35">
      <c r="A408" s="551" t="s">
        <v>222</v>
      </c>
      <c r="B408" s="552"/>
      <c r="C408" s="552"/>
      <c r="D408" s="552"/>
      <c r="E408" s="552"/>
      <c r="F408" s="552"/>
      <c r="G408" s="553"/>
    </row>
    <row r="409" spans="1:7" ht="14.5" customHeight="1" outlineLevel="1" x14ac:dyDescent="0.35">
      <c r="A409" s="551" t="s">
        <v>223</v>
      </c>
      <c r="B409" s="552"/>
      <c r="C409" s="552"/>
      <c r="D409" s="552"/>
      <c r="E409" s="552"/>
      <c r="F409" s="552"/>
      <c r="G409" s="553"/>
    </row>
    <row r="410" spans="1:7" ht="14.5" customHeight="1" outlineLevel="1" x14ac:dyDescent="0.35">
      <c r="A410" s="551" t="s">
        <v>224</v>
      </c>
      <c r="B410" s="552"/>
      <c r="C410" s="552"/>
      <c r="D410" s="552"/>
      <c r="E410" s="552"/>
      <c r="F410" s="552"/>
      <c r="G410" s="553"/>
    </row>
    <row r="411" spans="1:7" ht="14.5" customHeight="1" outlineLevel="1" x14ac:dyDescent="0.35">
      <c r="A411" s="551" t="s">
        <v>225</v>
      </c>
      <c r="B411" s="552"/>
      <c r="C411" s="552"/>
      <c r="D411" s="552"/>
      <c r="E411" s="552"/>
      <c r="F411" s="552"/>
      <c r="G411" s="553"/>
    </row>
    <row r="412" spans="1:7" ht="29" outlineLevel="1" x14ac:dyDescent="0.35">
      <c r="A412" s="419" t="s">
        <v>101</v>
      </c>
      <c r="B412" s="419"/>
      <c r="C412" s="438" t="s">
        <v>102</v>
      </c>
      <c r="D412" s="439"/>
      <c r="E412" s="154" t="s">
        <v>103</v>
      </c>
      <c r="F412" s="152" t="s">
        <v>104</v>
      </c>
      <c r="G412" s="154" t="s">
        <v>17</v>
      </c>
    </row>
    <row r="413" spans="1:7" outlineLevel="1" x14ac:dyDescent="0.35">
      <c r="A413" s="550"/>
      <c r="B413" s="550"/>
      <c r="C413" s="576"/>
      <c r="D413" s="576"/>
      <c r="E413" s="115"/>
      <c r="F413" s="114"/>
      <c r="G413" s="73">
        <f t="shared" ref="G413:G422" si="22">ROUND(E413*F413,2)</f>
        <v>0</v>
      </c>
    </row>
    <row r="414" spans="1:7" outlineLevel="1" x14ac:dyDescent="0.35">
      <c r="A414" s="550"/>
      <c r="B414" s="550"/>
      <c r="C414" s="576"/>
      <c r="D414" s="576"/>
      <c r="E414" s="115"/>
      <c r="F414" s="114"/>
      <c r="G414" s="73">
        <f t="shared" si="22"/>
        <v>0</v>
      </c>
    </row>
    <row r="415" spans="1:7" outlineLevel="1" x14ac:dyDescent="0.35">
      <c r="A415" s="550"/>
      <c r="B415" s="550"/>
      <c r="C415" s="576"/>
      <c r="D415" s="576"/>
      <c r="E415" s="115"/>
      <c r="F415" s="114"/>
      <c r="G415" s="73">
        <f t="shared" si="22"/>
        <v>0</v>
      </c>
    </row>
    <row r="416" spans="1:7" outlineLevel="1" x14ac:dyDescent="0.35">
      <c r="A416" s="550"/>
      <c r="B416" s="550"/>
      <c r="C416" s="576"/>
      <c r="D416" s="576"/>
      <c r="E416" s="115"/>
      <c r="F416" s="114"/>
      <c r="G416" s="73">
        <f t="shared" si="22"/>
        <v>0</v>
      </c>
    </row>
    <row r="417" spans="1:7" outlineLevel="1" x14ac:dyDescent="0.35">
      <c r="A417" s="550"/>
      <c r="B417" s="550"/>
      <c r="C417" s="576"/>
      <c r="D417" s="576"/>
      <c r="E417" s="115"/>
      <c r="F417" s="114"/>
      <c r="G417" s="73">
        <f t="shared" si="22"/>
        <v>0</v>
      </c>
    </row>
    <row r="418" spans="1:7" outlineLevel="2" x14ac:dyDescent="0.35">
      <c r="A418" s="550"/>
      <c r="B418" s="550"/>
      <c r="C418" s="576"/>
      <c r="D418" s="576"/>
      <c r="E418" s="115"/>
      <c r="F418" s="114"/>
      <c r="G418" s="73">
        <f t="shared" si="22"/>
        <v>0</v>
      </c>
    </row>
    <row r="419" spans="1:7" outlineLevel="2" x14ac:dyDescent="0.35">
      <c r="A419" s="550"/>
      <c r="B419" s="550"/>
      <c r="C419" s="576"/>
      <c r="D419" s="576"/>
      <c r="E419" s="115"/>
      <c r="F419" s="114"/>
      <c r="G419" s="73">
        <f t="shared" si="22"/>
        <v>0</v>
      </c>
    </row>
    <row r="420" spans="1:7" outlineLevel="2" x14ac:dyDescent="0.35">
      <c r="A420" s="550"/>
      <c r="B420" s="550"/>
      <c r="C420" s="576"/>
      <c r="D420" s="576"/>
      <c r="E420" s="115"/>
      <c r="F420" s="114"/>
      <c r="G420" s="73">
        <f t="shared" si="22"/>
        <v>0</v>
      </c>
    </row>
    <row r="421" spans="1:7" outlineLevel="2" x14ac:dyDescent="0.35">
      <c r="A421" s="550"/>
      <c r="B421" s="550"/>
      <c r="C421" s="576"/>
      <c r="D421" s="576"/>
      <c r="E421" s="115"/>
      <c r="F421" s="114"/>
      <c r="G421" s="73">
        <f t="shared" si="22"/>
        <v>0</v>
      </c>
    </row>
    <row r="422" spans="1:7" outlineLevel="2" x14ac:dyDescent="0.35">
      <c r="A422" s="550"/>
      <c r="B422" s="550"/>
      <c r="C422" s="576"/>
      <c r="D422" s="576"/>
      <c r="E422" s="115"/>
      <c r="F422" s="114"/>
      <c r="G422" s="73">
        <f t="shared" si="22"/>
        <v>0</v>
      </c>
    </row>
    <row r="423" spans="1:7" ht="14.5" customHeight="1" outlineLevel="3" x14ac:dyDescent="0.35">
      <c r="A423" s="577" t="s">
        <v>228</v>
      </c>
      <c r="B423" s="578"/>
      <c r="C423" s="578"/>
      <c r="D423" s="578"/>
      <c r="E423" s="578"/>
      <c r="F423" s="579"/>
      <c r="G423" s="252">
        <f>'FA2'!G23</f>
        <v>0</v>
      </c>
    </row>
    <row r="424" spans="1:7" outlineLevel="1" x14ac:dyDescent="0.35">
      <c r="F424" s="39" t="s">
        <v>17</v>
      </c>
      <c r="G424" s="75">
        <f>SUM(G413:G423)</f>
        <v>0</v>
      </c>
    </row>
    <row r="425" spans="1:7" outlineLevel="1" x14ac:dyDescent="0.35"/>
    <row r="426" spans="1:7" ht="18.5" outlineLevel="1" x14ac:dyDescent="0.35">
      <c r="A426" s="444" t="s">
        <v>53</v>
      </c>
      <c r="B426" s="561"/>
      <c r="C426" s="427"/>
      <c r="D426" s="427"/>
      <c r="E426" s="427"/>
      <c r="F426" s="427"/>
      <c r="G426" s="427"/>
    </row>
    <row r="427" spans="1:7" ht="44.5" customHeight="1" outlineLevel="1" x14ac:dyDescent="0.35">
      <c r="A427" s="154" t="s">
        <v>105</v>
      </c>
      <c r="B427" s="152" t="s">
        <v>107</v>
      </c>
      <c r="C427" s="152" t="s">
        <v>108</v>
      </c>
      <c r="D427" s="152" t="s">
        <v>109</v>
      </c>
      <c r="E427" s="154" t="s">
        <v>103</v>
      </c>
      <c r="F427" s="152" t="s">
        <v>120</v>
      </c>
      <c r="G427" s="154" t="s">
        <v>17</v>
      </c>
    </row>
    <row r="428" spans="1:7" outlineLevel="1" x14ac:dyDescent="0.35">
      <c r="A428" s="239"/>
      <c r="B428" s="160"/>
      <c r="C428" s="115"/>
      <c r="D428" s="123"/>
      <c r="E428" s="115"/>
      <c r="F428" s="114"/>
      <c r="G428" s="73">
        <f>ROUND(E428*F428,2)</f>
        <v>0</v>
      </c>
    </row>
    <row r="429" spans="1:7" outlineLevel="1" x14ac:dyDescent="0.35">
      <c r="A429" s="239"/>
      <c r="B429" s="160"/>
      <c r="C429" s="115"/>
      <c r="D429" s="123"/>
      <c r="E429" s="115"/>
      <c r="F429" s="114"/>
      <c r="G429" s="73">
        <f t="shared" ref="G429:G437" si="23">ROUND(E429*F429,2)</f>
        <v>0</v>
      </c>
    </row>
    <row r="430" spans="1:7" outlineLevel="1" x14ac:dyDescent="0.35">
      <c r="A430" s="239"/>
      <c r="B430" s="160"/>
      <c r="C430" s="115"/>
      <c r="D430" s="123"/>
      <c r="E430" s="115"/>
      <c r="F430" s="114"/>
      <c r="G430" s="73">
        <f t="shared" si="23"/>
        <v>0</v>
      </c>
    </row>
    <row r="431" spans="1:7" outlineLevel="1" x14ac:dyDescent="0.35">
      <c r="A431" s="239"/>
      <c r="B431" s="160"/>
      <c r="C431" s="115"/>
      <c r="D431" s="123"/>
      <c r="E431" s="115"/>
      <c r="F431" s="114"/>
      <c r="G431" s="73">
        <f t="shared" si="23"/>
        <v>0</v>
      </c>
    </row>
    <row r="432" spans="1:7" outlineLevel="1" x14ac:dyDescent="0.35">
      <c r="A432" s="239"/>
      <c r="B432" s="160"/>
      <c r="C432" s="115"/>
      <c r="D432" s="123"/>
      <c r="E432" s="115"/>
      <c r="F432" s="114"/>
      <c r="G432" s="73">
        <f t="shared" si="23"/>
        <v>0</v>
      </c>
    </row>
    <row r="433" spans="1:7" outlineLevel="2" x14ac:dyDescent="0.35">
      <c r="A433" s="239"/>
      <c r="B433" s="160"/>
      <c r="C433" s="115"/>
      <c r="D433" s="123"/>
      <c r="E433" s="115"/>
      <c r="F433" s="114"/>
      <c r="G433" s="73">
        <f t="shared" si="23"/>
        <v>0</v>
      </c>
    </row>
    <row r="434" spans="1:7" outlineLevel="2" x14ac:dyDescent="0.35">
      <c r="A434" s="239"/>
      <c r="B434" s="160"/>
      <c r="C434" s="115"/>
      <c r="D434" s="123"/>
      <c r="E434" s="115"/>
      <c r="F434" s="114"/>
      <c r="G434" s="73">
        <f t="shared" si="23"/>
        <v>0</v>
      </c>
    </row>
    <row r="435" spans="1:7" outlineLevel="2" x14ac:dyDescent="0.35">
      <c r="A435" s="239"/>
      <c r="B435" s="160"/>
      <c r="C435" s="115"/>
      <c r="D435" s="123"/>
      <c r="E435" s="115"/>
      <c r="F435" s="114"/>
      <c r="G435" s="73">
        <f t="shared" si="23"/>
        <v>0</v>
      </c>
    </row>
    <row r="436" spans="1:7" outlineLevel="2" x14ac:dyDescent="0.35">
      <c r="A436" s="239"/>
      <c r="B436" s="160"/>
      <c r="C436" s="115"/>
      <c r="D436" s="123"/>
      <c r="E436" s="115"/>
      <c r="F436" s="114"/>
      <c r="G436" s="73">
        <f t="shared" si="23"/>
        <v>0</v>
      </c>
    </row>
    <row r="437" spans="1:7" outlineLevel="2" x14ac:dyDescent="0.35">
      <c r="A437" s="239"/>
      <c r="B437" s="160"/>
      <c r="C437" s="115"/>
      <c r="D437" s="123"/>
      <c r="E437" s="115"/>
      <c r="F437" s="114"/>
      <c r="G437" s="73">
        <f t="shared" si="23"/>
        <v>0</v>
      </c>
    </row>
    <row r="438" spans="1:7" ht="14.5" customHeight="1" outlineLevel="3" x14ac:dyDescent="0.35">
      <c r="A438" s="577" t="s">
        <v>228</v>
      </c>
      <c r="B438" s="578"/>
      <c r="C438" s="578"/>
      <c r="D438" s="578"/>
      <c r="E438" s="578"/>
      <c r="F438" s="579"/>
      <c r="G438" s="252">
        <f>'FA2'!G23</f>
        <v>0</v>
      </c>
    </row>
    <row r="439" spans="1:7" outlineLevel="1" x14ac:dyDescent="0.35">
      <c r="F439" s="39" t="s">
        <v>17</v>
      </c>
      <c r="G439" s="75">
        <f>SUM(G428:G438)</f>
        <v>0</v>
      </c>
    </row>
    <row r="440" spans="1:7" outlineLevel="1" x14ac:dyDescent="0.35"/>
    <row r="441" spans="1:7" ht="18.5" outlineLevel="1" x14ac:dyDescent="0.35">
      <c r="A441" s="561" t="s">
        <v>159</v>
      </c>
      <c r="B441" s="561"/>
      <c r="C441" s="561"/>
      <c r="D441" s="561"/>
      <c r="E441" s="561"/>
      <c r="F441" s="561"/>
      <c r="G441" s="561"/>
    </row>
    <row r="442" spans="1:7" outlineLevel="1" x14ac:dyDescent="0.35">
      <c r="A442" s="445" t="s">
        <v>230</v>
      </c>
      <c r="B442" s="446"/>
      <c r="C442" s="446"/>
      <c r="D442" s="446"/>
      <c r="E442" s="446"/>
      <c r="F442" s="446"/>
      <c r="G442" s="447"/>
    </row>
    <row r="443" spans="1:7" outlineLevel="1" x14ac:dyDescent="0.35">
      <c r="A443" s="448"/>
      <c r="B443" s="449"/>
      <c r="C443" s="449"/>
      <c r="D443" s="449"/>
      <c r="E443" s="449"/>
      <c r="F443" s="449"/>
      <c r="G443" s="450"/>
    </row>
    <row r="444" spans="1:7" outlineLevel="1" x14ac:dyDescent="0.35">
      <c r="A444" s="448"/>
      <c r="B444" s="449"/>
      <c r="C444" s="449"/>
      <c r="D444" s="449"/>
      <c r="E444" s="449"/>
      <c r="F444" s="449"/>
      <c r="G444" s="450"/>
    </row>
    <row r="445" spans="1:7" outlineLevel="1" x14ac:dyDescent="0.35">
      <c r="A445" s="451" t="s">
        <v>229</v>
      </c>
      <c r="B445" s="452"/>
      <c r="C445" s="452"/>
      <c r="D445" s="452"/>
      <c r="E445" s="452"/>
      <c r="F445" s="452"/>
      <c r="G445" s="453"/>
    </row>
    <row r="446" spans="1:7" s="255" customFormat="1" outlineLevel="1" x14ac:dyDescent="0.35">
      <c r="A446" s="454" t="s">
        <v>106</v>
      </c>
      <c r="B446" s="455"/>
      <c r="C446" s="455"/>
      <c r="D446" s="455"/>
      <c r="E446" s="455"/>
      <c r="F446" s="455"/>
      <c r="G446" s="456"/>
    </row>
    <row r="447" spans="1:7" s="19" customFormat="1" outlineLevel="1" x14ac:dyDescent="0.35">
      <c r="B447" s="419" t="s">
        <v>216</v>
      </c>
      <c r="C447" s="419"/>
      <c r="D447" s="241" t="s">
        <v>239</v>
      </c>
    </row>
    <row r="448" spans="1:7" s="19" customFormat="1" outlineLevel="1" x14ac:dyDescent="0.35">
      <c r="B448" s="418"/>
      <c r="C448" s="418"/>
      <c r="D448" s="256"/>
    </row>
    <row r="449" spans="1:7" s="19" customFormat="1" outlineLevel="1" x14ac:dyDescent="0.35">
      <c r="B449" s="418"/>
      <c r="C449" s="418"/>
      <c r="D449" s="256"/>
    </row>
    <row r="450" spans="1:7" s="19" customFormat="1" outlineLevel="1" x14ac:dyDescent="0.35">
      <c r="B450" s="418"/>
      <c r="C450" s="418"/>
      <c r="D450" s="256"/>
    </row>
    <row r="451" spans="1:7" s="19" customFormat="1" outlineLevel="1" x14ac:dyDescent="0.35">
      <c r="B451" s="418"/>
      <c r="C451" s="418"/>
      <c r="D451" s="256"/>
    </row>
    <row r="452" spans="1:7" s="19" customFormat="1" outlineLevel="1" x14ac:dyDescent="0.35">
      <c r="A452" s="113" t="s">
        <v>155</v>
      </c>
      <c r="B452" s="418"/>
      <c r="C452" s="418"/>
      <c r="D452" s="256"/>
    </row>
    <row r="453" spans="1:7" ht="43.15" customHeight="1" outlineLevel="1" x14ac:dyDescent="0.35">
      <c r="A453" s="235" t="s">
        <v>217</v>
      </c>
      <c r="B453" s="419" t="s">
        <v>216</v>
      </c>
      <c r="C453" s="419"/>
      <c r="D453" s="154" t="s">
        <v>115</v>
      </c>
      <c r="E453" s="152" t="s">
        <v>37</v>
      </c>
      <c r="F453" s="154" t="s">
        <v>111</v>
      </c>
      <c r="G453" s="154" t="s">
        <v>17</v>
      </c>
    </row>
    <row r="454" spans="1:7" outlineLevel="1" x14ac:dyDescent="0.35">
      <c r="A454" s="239"/>
      <c r="B454" s="550"/>
      <c r="C454" s="550"/>
      <c r="D454" s="160"/>
      <c r="E454" s="115"/>
      <c r="F454" s="125"/>
      <c r="G454" s="73">
        <f>ROUND(E454*F454,2)</f>
        <v>0</v>
      </c>
    </row>
    <row r="455" spans="1:7" outlineLevel="1" x14ac:dyDescent="0.35">
      <c r="A455" s="239"/>
      <c r="B455" s="550"/>
      <c r="C455" s="550"/>
      <c r="D455" s="160"/>
      <c r="E455" s="115"/>
      <c r="F455" s="125"/>
      <c r="G455" s="73">
        <f t="shared" ref="G455:G463" si="24">ROUND(E455*F455,2)</f>
        <v>0</v>
      </c>
    </row>
    <row r="456" spans="1:7" outlineLevel="1" x14ac:dyDescent="0.35">
      <c r="A456" s="239"/>
      <c r="B456" s="550"/>
      <c r="C456" s="550"/>
      <c r="D456" s="160"/>
      <c r="E456" s="115"/>
      <c r="F456" s="125"/>
      <c r="G456" s="73">
        <f t="shared" si="24"/>
        <v>0</v>
      </c>
    </row>
    <row r="457" spans="1:7" outlineLevel="1" x14ac:dyDescent="0.35">
      <c r="A457" s="239"/>
      <c r="B457" s="550"/>
      <c r="C457" s="550"/>
      <c r="D457" s="160"/>
      <c r="E457" s="115"/>
      <c r="F457" s="125"/>
      <c r="G457" s="73">
        <f t="shared" si="24"/>
        <v>0</v>
      </c>
    </row>
    <row r="458" spans="1:7" outlineLevel="1" x14ac:dyDescent="0.35">
      <c r="A458" s="239"/>
      <c r="B458" s="550"/>
      <c r="C458" s="550"/>
      <c r="D458" s="160"/>
      <c r="E458" s="115"/>
      <c r="F458" s="125"/>
      <c r="G458" s="73">
        <f t="shared" si="24"/>
        <v>0</v>
      </c>
    </row>
    <row r="459" spans="1:7" outlineLevel="2" x14ac:dyDescent="0.35">
      <c r="A459" s="239"/>
      <c r="B459" s="550"/>
      <c r="C459" s="550"/>
      <c r="D459" s="160"/>
      <c r="E459" s="115"/>
      <c r="F459" s="125"/>
      <c r="G459" s="73">
        <f t="shared" si="24"/>
        <v>0</v>
      </c>
    </row>
    <row r="460" spans="1:7" outlineLevel="2" x14ac:dyDescent="0.35">
      <c r="A460" s="239"/>
      <c r="B460" s="550"/>
      <c r="C460" s="550"/>
      <c r="D460" s="160"/>
      <c r="E460" s="115"/>
      <c r="F460" s="125"/>
      <c r="G460" s="73">
        <f t="shared" si="24"/>
        <v>0</v>
      </c>
    </row>
    <row r="461" spans="1:7" outlineLevel="2" x14ac:dyDescent="0.35">
      <c r="A461" s="239"/>
      <c r="B461" s="550"/>
      <c r="C461" s="550"/>
      <c r="D461" s="160"/>
      <c r="E461" s="115"/>
      <c r="F461" s="125"/>
      <c r="G461" s="73">
        <f t="shared" si="24"/>
        <v>0</v>
      </c>
    </row>
    <row r="462" spans="1:7" outlineLevel="2" x14ac:dyDescent="0.35">
      <c r="A462" s="239"/>
      <c r="B462" s="550"/>
      <c r="C462" s="550"/>
      <c r="D462" s="160"/>
      <c r="E462" s="115"/>
      <c r="F462" s="125"/>
      <c r="G462" s="73">
        <f t="shared" si="24"/>
        <v>0</v>
      </c>
    </row>
    <row r="463" spans="1:7" outlineLevel="2" x14ac:dyDescent="0.35">
      <c r="A463" s="239"/>
      <c r="B463" s="550"/>
      <c r="C463" s="550"/>
      <c r="D463" s="160"/>
      <c r="E463" s="115"/>
      <c r="F463" s="125"/>
      <c r="G463" s="73">
        <f t="shared" si="24"/>
        <v>0</v>
      </c>
    </row>
    <row r="464" spans="1:7" ht="14.5" customHeight="1" outlineLevel="3" x14ac:dyDescent="0.35">
      <c r="A464" s="577" t="s">
        <v>228</v>
      </c>
      <c r="B464" s="578"/>
      <c r="C464" s="578"/>
      <c r="D464" s="578"/>
      <c r="E464" s="578"/>
      <c r="F464" s="579"/>
      <c r="G464" s="252">
        <f>'FA2'!G62</f>
        <v>0</v>
      </c>
    </row>
    <row r="465" spans="1:7" outlineLevel="1" x14ac:dyDescent="0.35">
      <c r="F465" s="39" t="s">
        <v>17</v>
      </c>
      <c r="G465" s="75">
        <f>SUM(G454:G464)</f>
        <v>0</v>
      </c>
    </row>
    <row r="466" spans="1:7" outlineLevel="1" x14ac:dyDescent="0.35"/>
    <row r="467" spans="1:7" ht="18" customHeight="1" outlineLevel="1" x14ac:dyDescent="0.35">
      <c r="A467" s="561" t="s">
        <v>113</v>
      </c>
      <c r="B467" s="561"/>
      <c r="C467" s="561"/>
      <c r="D467" s="561"/>
      <c r="E467" s="561"/>
      <c r="F467" s="561"/>
      <c r="G467" s="561"/>
    </row>
    <row r="468" spans="1:7" outlineLevel="1" x14ac:dyDescent="0.35">
      <c r="A468" s="416" t="s">
        <v>116</v>
      </c>
      <c r="B468" s="416"/>
      <c r="C468" s="416"/>
      <c r="D468" s="416"/>
      <c r="E468" s="416"/>
      <c r="F468" s="416"/>
      <c r="G468" s="416"/>
    </row>
    <row r="469" spans="1:7" ht="43.5" outlineLevel="1" x14ac:dyDescent="0.35">
      <c r="A469" s="438" t="s">
        <v>114</v>
      </c>
      <c r="B469" s="457"/>
      <c r="C469" s="439"/>
      <c r="D469" s="154" t="s">
        <v>110</v>
      </c>
      <c r="E469" s="152" t="s">
        <v>112</v>
      </c>
      <c r="F469" s="154" t="s">
        <v>111</v>
      </c>
      <c r="G469" s="154" t="s">
        <v>17</v>
      </c>
    </row>
    <row r="470" spans="1:7" outlineLevel="1" x14ac:dyDescent="0.35">
      <c r="A470" s="541"/>
      <c r="B470" s="546"/>
      <c r="C470" s="542"/>
      <c r="D470" s="160"/>
      <c r="E470" s="115"/>
      <c r="F470" s="125"/>
      <c r="G470" s="73">
        <f>ROUND(E470*F470,2)</f>
        <v>0</v>
      </c>
    </row>
    <row r="471" spans="1:7" outlineLevel="1" x14ac:dyDescent="0.35">
      <c r="A471" s="541"/>
      <c r="B471" s="546"/>
      <c r="C471" s="542"/>
      <c r="D471" s="160"/>
      <c r="E471" s="115"/>
      <c r="F471" s="125"/>
      <c r="G471" s="73">
        <f t="shared" ref="G471:G479" si="25">ROUND(E471*F471,2)</f>
        <v>0</v>
      </c>
    </row>
    <row r="472" spans="1:7" outlineLevel="1" x14ac:dyDescent="0.35">
      <c r="A472" s="541"/>
      <c r="B472" s="546"/>
      <c r="C472" s="542"/>
      <c r="D472" s="160"/>
      <c r="E472" s="115"/>
      <c r="F472" s="125"/>
      <c r="G472" s="73">
        <f t="shared" si="25"/>
        <v>0</v>
      </c>
    </row>
    <row r="473" spans="1:7" outlineLevel="1" x14ac:dyDescent="0.35">
      <c r="A473" s="541"/>
      <c r="B473" s="546"/>
      <c r="C473" s="542"/>
      <c r="D473" s="160"/>
      <c r="E473" s="115"/>
      <c r="F473" s="125"/>
      <c r="G473" s="73">
        <f t="shared" si="25"/>
        <v>0</v>
      </c>
    </row>
    <row r="474" spans="1:7" outlineLevel="1" x14ac:dyDescent="0.35">
      <c r="A474" s="541"/>
      <c r="B474" s="546"/>
      <c r="C474" s="542"/>
      <c r="D474" s="160"/>
      <c r="E474" s="115"/>
      <c r="F474" s="125"/>
      <c r="G474" s="73">
        <f t="shared" si="25"/>
        <v>0</v>
      </c>
    </row>
    <row r="475" spans="1:7" outlineLevel="2" x14ac:dyDescent="0.35">
      <c r="A475" s="541"/>
      <c r="B475" s="546"/>
      <c r="C475" s="542"/>
      <c r="D475" s="160"/>
      <c r="E475" s="115"/>
      <c r="F475" s="125"/>
      <c r="G475" s="73">
        <f t="shared" si="25"/>
        <v>0</v>
      </c>
    </row>
    <row r="476" spans="1:7" outlineLevel="2" x14ac:dyDescent="0.35">
      <c r="A476" s="541"/>
      <c r="B476" s="546"/>
      <c r="C476" s="542"/>
      <c r="D476" s="160"/>
      <c r="E476" s="115"/>
      <c r="F476" s="125"/>
      <c r="G476" s="73">
        <f t="shared" si="25"/>
        <v>0</v>
      </c>
    </row>
    <row r="477" spans="1:7" outlineLevel="2" x14ac:dyDescent="0.35">
      <c r="A477" s="541"/>
      <c r="B477" s="546"/>
      <c r="C477" s="542"/>
      <c r="D477" s="160"/>
      <c r="E477" s="115"/>
      <c r="F477" s="125"/>
      <c r="G477" s="73">
        <f t="shared" si="25"/>
        <v>0</v>
      </c>
    </row>
    <row r="478" spans="1:7" ht="14.5" customHeight="1" outlineLevel="2" x14ac:dyDescent="0.35">
      <c r="A478" s="541"/>
      <c r="B478" s="546"/>
      <c r="C478" s="542"/>
      <c r="D478" s="160"/>
      <c r="E478" s="115"/>
      <c r="F478" s="125"/>
      <c r="G478" s="73">
        <f t="shared" si="25"/>
        <v>0</v>
      </c>
    </row>
    <row r="479" spans="1:7" outlineLevel="2" x14ac:dyDescent="0.35">
      <c r="A479" s="541"/>
      <c r="B479" s="546"/>
      <c r="C479" s="542"/>
      <c r="D479" s="160"/>
      <c r="E479" s="115"/>
      <c r="F479" s="125"/>
      <c r="G479" s="73">
        <f t="shared" si="25"/>
        <v>0</v>
      </c>
    </row>
    <row r="480" spans="1:7" ht="14.5" customHeight="1" outlineLevel="3" x14ac:dyDescent="0.35">
      <c r="A480" s="577" t="s">
        <v>228</v>
      </c>
      <c r="B480" s="578"/>
      <c r="C480" s="578"/>
      <c r="D480" s="578"/>
      <c r="E480" s="578"/>
      <c r="F480" s="579"/>
      <c r="G480" s="252">
        <f>'FA2'!G77</f>
        <v>0</v>
      </c>
    </row>
    <row r="481" spans="1:7" outlineLevel="1" x14ac:dyDescent="0.35">
      <c r="F481" s="39" t="s">
        <v>17</v>
      </c>
      <c r="G481" s="75">
        <f>SUM(G470:G480)</f>
        <v>0</v>
      </c>
    </row>
    <row r="482" spans="1:7" ht="14.5" customHeight="1" outlineLevel="1" x14ac:dyDescent="0.35"/>
    <row r="483" spans="1:7" ht="18.5" outlineLevel="1" x14ac:dyDescent="0.35">
      <c r="A483" s="561" t="s">
        <v>117</v>
      </c>
      <c r="B483" s="561"/>
      <c r="C483" s="561"/>
      <c r="D483" s="561"/>
      <c r="E483" s="561"/>
      <c r="F483" s="561"/>
      <c r="G483" s="561"/>
    </row>
    <row r="484" spans="1:7" ht="28" outlineLevel="1" x14ac:dyDescent="0.35">
      <c r="A484" s="419" t="s">
        <v>117</v>
      </c>
      <c r="B484" s="419"/>
      <c r="C484" s="438" t="s">
        <v>121</v>
      </c>
      <c r="D484" s="439"/>
      <c r="E484" s="154" t="s">
        <v>103</v>
      </c>
      <c r="F484" s="152" t="s">
        <v>120</v>
      </c>
      <c r="G484" s="154" t="s">
        <v>17</v>
      </c>
    </row>
    <row r="485" spans="1:7" outlineLevel="1" x14ac:dyDescent="0.35">
      <c r="A485" s="550"/>
      <c r="B485" s="550"/>
      <c r="C485" s="550"/>
      <c r="D485" s="550"/>
      <c r="E485" s="115"/>
      <c r="F485" s="114"/>
      <c r="G485" s="73">
        <f>ROUND(E485*F485,2)</f>
        <v>0</v>
      </c>
    </row>
    <row r="486" spans="1:7" outlineLevel="1" x14ac:dyDescent="0.35">
      <c r="A486" s="550"/>
      <c r="B486" s="550"/>
      <c r="C486" s="550"/>
      <c r="D486" s="550"/>
      <c r="E486" s="115"/>
      <c r="F486" s="114"/>
      <c r="G486" s="73">
        <f t="shared" ref="G486:G494" si="26">ROUND(E486*F486,2)</f>
        <v>0</v>
      </c>
    </row>
    <row r="487" spans="1:7" outlineLevel="1" x14ac:dyDescent="0.35">
      <c r="A487" s="550"/>
      <c r="B487" s="550"/>
      <c r="C487" s="550"/>
      <c r="D487" s="550"/>
      <c r="E487" s="115"/>
      <c r="F487" s="114"/>
      <c r="G487" s="73">
        <f t="shared" si="26"/>
        <v>0</v>
      </c>
    </row>
    <row r="488" spans="1:7" outlineLevel="1" x14ac:dyDescent="0.35">
      <c r="A488" s="550"/>
      <c r="B488" s="550"/>
      <c r="C488" s="550"/>
      <c r="D488" s="550"/>
      <c r="E488" s="115"/>
      <c r="F488" s="114"/>
      <c r="G488" s="73">
        <f t="shared" si="26"/>
        <v>0</v>
      </c>
    </row>
    <row r="489" spans="1:7" outlineLevel="1" x14ac:dyDescent="0.35">
      <c r="A489" s="550"/>
      <c r="B489" s="550"/>
      <c r="C489" s="550"/>
      <c r="D489" s="550"/>
      <c r="E489" s="115"/>
      <c r="F489" s="114"/>
      <c r="G489" s="73">
        <f t="shared" si="26"/>
        <v>0</v>
      </c>
    </row>
    <row r="490" spans="1:7" outlineLevel="2" x14ac:dyDescent="0.35">
      <c r="A490" s="550"/>
      <c r="B490" s="550"/>
      <c r="C490" s="550"/>
      <c r="D490" s="550"/>
      <c r="E490" s="115"/>
      <c r="F490" s="114"/>
      <c r="G490" s="73">
        <f t="shared" si="26"/>
        <v>0</v>
      </c>
    </row>
    <row r="491" spans="1:7" outlineLevel="2" x14ac:dyDescent="0.35">
      <c r="A491" s="550"/>
      <c r="B491" s="550"/>
      <c r="C491" s="550"/>
      <c r="D491" s="550"/>
      <c r="E491" s="115"/>
      <c r="F491" s="114"/>
      <c r="G491" s="73">
        <f t="shared" si="26"/>
        <v>0</v>
      </c>
    </row>
    <row r="492" spans="1:7" outlineLevel="2" x14ac:dyDescent="0.35">
      <c r="A492" s="550"/>
      <c r="B492" s="550"/>
      <c r="C492" s="550"/>
      <c r="D492" s="550"/>
      <c r="E492" s="115"/>
      <c r="F492" s="114"/>
      <c r="G492" s="73">
        <f t="shared" si="26"/>
        <v>0</v>
      </c>
    </row>
    <row r="493" spans="1:7" outlineLevel="2" x14ac:dyDescent="0.35">
      <c r="A493" s="550"/>
      <c r="B493" s="550"/>
      <c r="C493" s="550"/>
      <c r="D493" s="550"/>
      <c r="E493" s="115"/>
      <c r="F493" s="114"/>
      <c r="G493" s="73">
        <f t="shared" si="26"/>
        <v>0</v>
      </c>
    </row>
    <row r="494" spans="1:7" outlineLevel="2" x14ac:dyDescent="0.35">
      <c r="A494" s="550"/>
      <c r="B494" s="550"/>
      <c r="C494" s="550"/>
      <c r="D494" s="550"/>
      <c r="E494" s="115"/>
      <c r="F494" s="114"/>
      <c r="G494" s="73">
        <f t="shared" si="26"/>
        <v>0</v>
      </c>
    </row>
    <row r="495" spans="1:7" ht="14.5" customHeight="1" outlineLevel="3" x14ac:dyDescent="0.35">
      <c r="A495" s="577" t="s">
        <v>228</v>
      </c>
      <c r="B495" s="578"/>
      <c r="C495" s="578"/>
      <c r="D495" s="578"/>
      <c r="E495" s="578"/>
      <c r="F495" s="579"/>
      <c r="G495" s="252">
        <f>'FA2'!G91</f>
        <v>0</v>
      </c>
    </row>
    <row r="496" spans="1:7" outlineLevel="1" x14ac:dyDescent="0.35">
      <c r="F496" s="39" t="s">
        <v>17</v>
      </c>
      <c r="G496" s="75">
        <f>SUM(G485:G495)</f>
        <v>0</v>
      </c>
    </row>
    <row r="497" spans="1:7" outlineLevel="1" x14ac:dyDescent="0.35"/>
    <row r="498" spans="1:7" ht="15.5" x14ac:dyDescent="0.35">
      <c r="F498" s="142" t="s">
        <v>133</v>
      </c>
      <c r="G498" s="140">
        <f>G424+G439+G465+G481+G496</f>
        <v>0</v>
      </c>
    </row>
    <row r="499" spans="1:7" ht="14.5" customHeight="1" thickBot="1" x14ac:dyDescent="0.4"/>
    <row r="500" spans="1:7" ht="57.5" thickBot="1" x14ac:dyDescent="0.4">
      <c r="A500" s="167" t="s">
        <v>137</v>
      </c>
      <c r="B500" s="477" t="s">
        <v>204</v>
      </c>
      <c r="C500" s="478"/>
      <c r="D500" s="478"/>
      <c r="E500" s="478"/>
      <c r="F500" s="478"/>
      <c r="G500" s="479"/>
    </row>
    <row r="501" spans="1:7" ht="14.5" customHeight="1" outlineLevel="1" x14ac:dyDescent="0.35">
      <c r="A501" s="209" t="s">
        <v>93</v>
      </c>
      <c r="B501" s="211" t="s">
        <v>94</v>
      </c>
      <c r="C501" s="38" t="s">
        <v>68</v>
      </c>
      <c r="D501" s="430" t="s">
        <v>36</v>
      </c>
      <c r="E501" s="430"/>
      <c r="F501" s="209" t="s">
        <v>30</v>
      </c>
      <c r="G501" s="209" t="s">
        <v>17</v>
      </c>
    </row>
    <row r="502" spans="1:7" ht="14.5" customHeight="1" outlineLevel="1" x14ac:dyDescent="0.35">
      <c r="A502" s="116" t="s">
        <v>195</v>
      </c>
      <c r="B502" s="117"/>
      <c r="C502" s="117"/>
      <c r="D502" s="403" t="s">
        <v>165</v>
      </c>
      <c r="E502" s="403"/>
      <c r="F502" s="118"/>
      <c r="G502" s="74">
        <f>ROUND(F502*C502,2)</f>
        <v>0</v>
      </c>
    </row>
    <row r="503" spans="1:7" ht="14.5" customHeight="1" outlineLevel="1" x14ac:dyDescent="0.35">
      <c r="C503" s="7" t="s">
        <v>69</v>
      </c>
      <c r="D503" s="403" t="s">
        <v>166</v>
      </c>
      <c r="E503" s="403"/>
      <c r="F503" s="118"/>
      <c r="G503" s="74">
        <f>ROUND(F503*(C504-1)*C502,2)</f>
        <v>0</v>
      </c>
    </row>
    <row r="504" spans="1:7" ht="14.5" customHeight="1" outlineLevel="1" x14ac:dyDescent="0.35">
      <c r="C504" s="117"/>
      <c r="D504" s="403" t="s">
        <v>31</v>
      </c>
      <c r="E504" s="403"/>
      <c r="F504" s="118"/>
      <c r="G504" s="74">
        <f>ROUND(F504*C504*C502,2)</f>
        <v>0</v>
      </c>
    </row>
    <row r="505" spans="1:7" ht="14.5" customHeight="1" outlineLevel="1" x14ac:dyDescent="0.35">
      <c r="D505" s="403" t="s">
        <v>32</v>
      </c>
      <c r="E505" s="403"/>
      <c r="F505" s="118"/>
      <c r="G505" s="118"/>
    </row>
    <row r="506" spans="1:7" ht="14.5" customHeight="1" outlineLevel="1" x14ac:dyDescent="0.35">
      <c r="D506" s="403" t="s">
        <v>15</v>
      </c>
      <c r="E506" s="403"/>
      <c r="F506" s="118"/>
      <c r="G506" s="118"/>
    </row>
    <row r="507" spans="1:7" ht="14.5" customHeight="1" outlineLevel="1" x14ac:dyDescent="0.35">
      <c r="F507" s="39" t="s">
        <v>17</v>
      </c>
      <c r="G507" s="75">
        <f>SUM(G502:G506)*B502</f>
        <v>0</v>
      </c>
    </row>
    <row r="508" spans="1:7" ht="14.5" customHeight="1" outlineLevel="1" x14ac:dyDescent="0.35"/>
    <row r="509" spans="1:7" ht="14.5" customHeight="1" outlineLevel="1" x14ac:dyDescent="0.35">
      <c r="A509" s="209" t="s">
        <v>93</v>
      </c>
      <c r="B509" s="211" t="s">
        <v>94</v>
      </c>
      <c r="C509" s="38" t="s">
        <v>68</v>
      </c>
      <c r="D509" s="430" t="s">
        <v>36</v>
      </c>
      <c r="E509" s="430"/>
      <c r="F509" s="209" t="s">
        <v>30</v>
      </c>
      <c r="G509" s="209" t="s">
        <v>17</v>
      </c>
    </row>
    <row r="510" spans="1:7" ht="14.5" customHeight="1" outlineLevel="1" x14ac:dyDescent="0.35">
      <c r="A510" s="116" t="s">
        <v>196</v>
      </c>
      <c r="B510" s="117"/>
      <c r="C510" s="117"/>
      <c r="D510" s="403" t="s">
        <v>277</v>
      </c>
      <c r="E510" s="403"/>
      <c r="F510" s="118"/>
      <c r="G510" s="74">
        <f>ROUND(F510*C510,2)</f>
        <v>0</v>
      </c>
    </row>
    <row r="511" spans="1:7" ht="14.5" customHeight="1" outlineLevel="1" x14ac:dyDescent="0.35">
      <c r="C511" s="7" t="s">
        <v>69</v>
      </c>
      <c r="D511" s="463" t="s">
        <v>166</v>
      </c>
      <c r="E511" s="463"/>
      <c r="F511" s="214"/>
      <c r="G511" s="214"/>
    </row>
    <row r="512" spans="1:7" ht="14.5" customHeight="1" outlineLevel="1" x14ac:dyDescent="0.35">
      <c r="C512" s="117"/>
      <c r="D512" s="403" t="s">
        <v>31</v>
      </c>
      <c r="E512" s="403"/>
      <c r="F512" s="118"/>
      <c r="G512" s="74">
        <f>ROUND(F512*C512*C510,2)</f>
        <v>0</v>
      </c>
    </row>
    <row r="513" spans="1:7" ht="14.5" customHeight="1" outlineLevel="1" x14ac:dyDescent="0.35">
      <c r="D513" s="403" t="s">
        <v>32</v>
      </c>
      <c r="E513" s="403"/>
      <c r="F513" s="118"/>
      <c r="G513" s="118"/>
    </row>
    <row r="514" spans="1:7" ht="14.5" customHeight="1" outlineLevel="1" x14ac:dyDescent="0.35">
      <c r="D514" s="403" t="s">
        <v>15</v>
      </c>
      <c r="E514" s="403"/>
      <c r="F514" s="118"/>
      <c r="G514" s="118"/>
    </row>
    <row r="515" spans="1:7" ht="14.5" customHeight="1" outlineLevel="1" x14ac:dyDescent="0.35">
      <c r="F515" s="39" t="s">
        <v>17</v>
      </c>
      <c r="G515" s="75">
        <f>SUM(G510:G514)*B510</f>
        <v>0</v>
      </c>
    </row>
    <row r="516" spans="1:7" ht="14.5" customHeight="1" outlineLevel="1" x14ac:dyDescent="0.35"/>
    <row r="517" spans="1:7" ht="14.5" customHeight="1" outlineLevel="1" x14ac:dyDescent="0.35">
      <c r="A517" s="547" t="s">
        <v>234</v>
      </c>
      <c r="B517" s="548"/>
      <c r="C517" s="548"/>
      <c r="D517" s="548"/>
      <c r="E517" s="548"/>
      <c r="F517" s="548"/>
      <c r="G517" s="549"/>
    </row>
    <row r="518" spans="1:7" s="168" customFormat="1" ht="28" outlineLevel="1" x14ac:dyDescent="0.35">
      <c r="A518" s="419" t="s">
        <v>8</v>
      </c>
      <c r="B518" s="419"/>
      <c r="C518" s="419" t="s">
        <v>205</v>
      </c>
      <c r="D518" s="419"/>
      <c r="E518" s="210" t="s">
        <v>103</v>
      </c>
      <c r="F518" s="210" t="s">
        <v>120</v>
      </c>
      <c r="G518" s="210" t="s">
        <v>17</v>
      </c>
    </row>
    <row r="519" spans="1:7" s="168" customFormat="1" outlineLevel="1" x14ac:dyDescent="0.35">
      <c r="A519" s="550"/>
      <c r="B519" s="550"/>
      <c r="C519" s="550"/>
      <c r="D519" s="550"/>
      <c r="E519" s="115"/>
      <c r="F519" s="114"/>
      <c r="G519" s="73">
        <f>ROUND(E519*(F519/$B$9),2)</f>
        <v>0</v>
      </c>
    </row>
    <row r="520" spans="1:7" s="168" customFormat="1" outlineLevel="1" x14ac:dyDescent="0.35">
      <c r="A520" s="550"/>
      <c r="B520" s="550"/>
      <c r="C520" s="550"/>
      <c r="D520" s="550"/>
      <c r="E520" s="115"/>
      <c r="F520" s="114"/>
      <c r="G520" s="73">
        <f t="shared" ref="G520:G533" si="27">ROUND(E520*(F520/$B$9),2)</f>
        <v>0</v>
      </c>
    </row>
    <row r="521" spans="1:7" s="168" customFormat="1" outlineLevel="1" x14ac:dyDescent="0.35">
      <c r="A521" s="550"/>
      <c r="B521" s="550"/>
      <c r="C521" s="550"/>
      <c r="D521" s="550"/>
      <c r="E521" s="115"/>
      <c r="F521" s="114"/>
      <c r="G521" s="73">
        <f t="shared" si="27"/>
        <v>0</v>
      </c>
    </row>
    <row r="522" spans="1:7" s="168" customFormat="1" outlineLevel="1" x14ac:dyDescent="0.35">
      <c r="A522" s="550"/>
      <c r="B522" s="550"/>
      <c r="C522" s="550"/>
      <c r="D522" s="550"/>
      <c r="E522" s="115"/>
      <c r="F522" s="114"/>
      <c r="G522" s="73">
        <f t="shared" si="27"/>
        <v>0</v>
      </c>
    </row>
    <row r="523" spans="1:7" s="168" customFormat="1" outlineLevel="1" x14ac:dyDescent="0.35">
      <c r="A523" s="550"/>
      <c r="B523" s="550"/>
      <c r="C523" s="550"/>
      <c r="D523" s="550"/>
      <c r="E523" s="115"/>
      <c r="F523" s="114"/>
      <c r="G523" s="73">
        <f t="shared" si="27"/>
        <v>0</v>
      </c>
    </row>
    <row r="524" spans="1:7" s="168" customFormat="1" outlineLevel="2" x14ac:dyDescent="0.35">
      <c r="A524" s="550"/>
      <c r="B524" s="550"/>
      <c r="C524" s="550"/>
      <c r="D524" s="550"/>
      <c r="E524" s="115"/>
      <c r="F524" s="114"/>
      <c r="G524" s="73">
        <f t="shared" si="27"/>
        <v>0</v>
      </c>
    </row>
    <row r="525" spans="1:7" s="168" customFormat="1" outlineLevel="2" x14ac:dyDescent="0.35">
      <c r="A525" s="550"/>
      <c r="B525" s="550"/>
      <c r="C525" s="550"/>
      <c r="D525" s="550"/>
      <c r="E525" s="115"/>
      <c r="F525" s="114"/>
      <c r="G525" s="73">
        <f t="shared" si="27"/>
        <v>0</v>
      </c>
    </row>
    <row r="526" spans="1:7" s="168" customFormat="1" outlineLevel="2" x14ac:dyDescent="0.35">
      <c r="A526" s="550"/>
      <c r="B526" s="550"/>
      <c r="C526" s="550"/>
      <c r="D526" s="550"/>
      <c r="E526" s="115"/>
      <c r="F526" s="114"/>
      <c r="G526" s="73">
        <f t="shared" si="27"/>
        <v>0</v>
      </c>
    </row>
    <row r="527" spans="1:7" s="168" customFormat="1" outlineLevel="2" x14ac:dyDescent="0.35">
      <c r="A527" s="550"/>
      <c r="B527" s="550"/>
      <c r="C527" s="550"/>
      <c r="D527" s="550"/>
      <c r="E527" s="115"/>
      <c r="F527" s="114"/>
      <c r="G527" s="73">
        <f t="shared" si="27"/>
        <v>0</v>
      </c>
    </row>
    <row r="528" spans="1:7" s="168" customFormat="1" outlineLevel="2" x14ac:dyDescent="0.35">
      <c r="A528" s="550"/>
      <c r="B528" s="550"/>
      <c r="C528" s="550"/>
      <c r="D528" s="550"/>
      <c r="E528" s="115"/>
      <c r="F528" s="114"/>
      <c r="G528" s="73">
        <f t="shared" si="27"/>
        <v>0</v>
      </c>
    </row>
    <row r="529" spans="1:7" s="168" customFormat="1" outlineLevel="3" x14ac:dyDescent="0.35">
      <c r="A529" s="550"/>
      <c r="B529" s="550"/>
      <c r="C529" s="550"/>
      <c r="D529" s="550"/>
      <c r="E529" s="115"/>
      <c r="F529" s="114"/>
      <c r="G529" s="73">
        <f t="shared" si="27"/>
        <v>0</v>
      </c>
    </row>
    <row r="530" spans="1:7" s="168" customFormat="1" outlineLevel="3" x14ac:dyDescent="0.35">
      <c r="A530" s="550"/>
      <c r="B530" s="550"/>
      <c r="C530" s="550"/>
      <c r="D530" s="550"/>
      <c r="E530" s="115"/>
      <c r="F530" s="114"/>
      <c r="G530" s="73">
        <f t="shared" si="27"/>
        <v>0</v>
      </c>
    </row>
    <row r="531" spans="1:7" s="168" customFormat="1" outlineLevel="3" x14ac:dyDescent="0.35">
      <c r="A531" s="550"/>
      <c r="B531" s="550"/>
      <c r="C531" s="550"/>
      <c r="D531" s="550"/>
      <c r="E531" s="115"/>
      <c r="F531" s="114"/>
      <c r="G531" s="73">
        <f t="shared" si="27"/>
        <v>0</v>
      </c>
    </row>
    <row r="532" spans="1:7" s="168" customFormat="1" outlineLevel="3" x14ac:dyDescent="0.35">
      <c r="A532" s="550"/>
      <c r="B532" s="550"/>
      <c r="C532" s="550"/>
      <c r="D532" s="550"/>
      <c r="E532" s="115"/>
      <c r="F532" s="114"/>
      <c r="G532" s="73">
        <f t="shared" si="27"/>
        <v>0</v>
      </c>
    </row>
    <row r="533" spans="1:7" s="168" customFormat="1" outlineLevel="3" x14ac:dyDescent="0.35">
      <c r="A533" s="550"/>
      <c r="B533" s="550"/>
      <c r="C533" s="550"/>
      <c r="D533" s="550"/>
      <c r="E533" s="115"/>
      <c r="F533" s="114"/>
      <c r="G533" s="73">
        <f t="shared" si="27"/>
        <v>0</v>
      </c>
    </row>
    <row r="534" spans="1:7" ht="15.5" x14ac:dyDescent="0.35">
      <c r="F534" s="142" t="s">
        <v>160</v>
      </c>
      <c r="G534" s="140">
        <f>SUM(G519:G533)</f>
        <v>0</v>
      </c>
    </row>
    <row r="535" spans="1:7" ht="14.5" customHeight="1" outlineLevel="1" x14ac:dyDescent="0.35"/>
    <row r="536" spans="1:7" ht="14.5" customHeight="1" outlineLevel="1" x14ac:dyDescent="0.35">
      <c r="A536" s="547" t="s">
        <v>235</v>
      </c>
      <c r="B536" s="548"/>
      <c r="C536" s="548"/>
      <c r="D536" s="548"/>
      <c r="E536" s="548"/>
      <c r="F536" s="548"/>
      <c r="G536" s="549"/>
    </row>
    <row r="537" spans="1:7" s="168" customFormat="1" ht="29" outlineLevel="1" x14ac:dyDescent="0.35">
      <c r="A537" s="419" t="s">
        <v>8</v>
      </c>
      <c r="B537" s="419"/>
      <c r="C537" s="419" t="s">
        <v>205</v>
      </c>
      <c r="D537" s="419"/>
      <c r="E537" s="210" t="s">
        <v>203</v>
      </c>
      <c r="F537" s="210" t="s">
        <v>35</v>
      </c>
      <c r="G537" s="210" t="s">
        <v>17</v>
      </c>
    </row>
    <row r="538" spans="1:7" s="168" customFormat="1" outlineLevel="1" x14ac:dyDescent="0.35">
      <c r="A538" s="418"/>
      <c r="B538" s="418"/>
      <c r="C538" s="550"/>
      <c r="D538" s="550"/>
      <c r="E538" s="115"/>
      <c r="F538" s="114"/>
      <c r="G538" s="73">
        <f>ROUND(E538*F538,2)</f>
        <v>0</v>
      </c>
    </row>
    <row r="539" spans="1:7" s="168" customFormat="1" outlineLevel="1" x14ac:dyDescent="0.35">
      <c r="A539" s="418"/>
      <c r="B539" s="418"/>
      <c r="C539" s="550"/>
      <c r="D539" s="550"/>
      <c r="E539" s="115"/>
      <c r="F539" s="114"/>
      <c r="G539" s="73">
        <f t="shared" ref="G539:G552" si="28">ROUND(E539*F539,2)</f>
        <v>0</v>
      </c>
    </row>
    <row r="540" spans="1:7" s="168" customFormat="1" outlineLevel="1" x14ac:dyDescent="0.35">
      <c r="A540" s="418"/>
      <c r="B540" s="418"/>
      <c r="C540" s="550"/>
      <c r="D540" s="550"/>
      <c r="E540" s="115"/>
      <c r="F540" s="114"/>
      <c r="G540" s="73">
        <f t="shared" si="28"/>
        <v>0</v>
      </c>
    </row>
    <row r="541" spans="1:7" s="168" customFormat="1" outlineLevel="1" x14ac:dyDescent="0.35">
      <c r="A541" s="418"/>
      <c r="B541" s="418"/>
      <c r="C541" s="550"/>
      <c r="D541" s="550"/>
      <c r="E541" s="115"/>
      <c r="F541" s="114"/>
      <c r="G541" s="73">
        <f t="shared" si="28"/>
        <v>0</v>
      </c>
    </row>
    <row r="542" spans="1:7" s="168" customFormat="1" outlineLevel="1" x14ac:dyDescent="0.35">
      <c r="A542" s="418"/>
      <c r="B542" s="418"/>
      <c r="C542" s="550"/>
      <c r="D542" s="550"/>
      <c r="E542" s="115"/>
      <c r="F542" s="114"/>
      <c r="G542" s="73">
        <f t="shared" si="28"/>
        <v>0</v>
      </c>
    </row>
    <row r="543" spans="1:7" s="168" customFormat="1" outlineLevel="2" x14ac:dyDescent="0.35">
      <c r="A543" s="550"/>
      <c r="B543" s="550"/>
      <c r="C543" s="550"/>
      <c r="D543" s="550"/>
      <c r="E543" s="115"/>
      <c r="F543" s="114"/>
      <c r="G543" s="73">
        <f t="shared" si="28"/>
        <v>0</v>
      </c>
    </row>
    <row r="544" spans="1:7" s="168" customFormat="1" outlineLevel="2" x14ac:dyDescent="0.35">
      <c r="A544" s="550"/>
      <c r="B544" s="550"/>
      <c r="C544" s="550"/>
      <c r="D544" s="550"/>
      <c r="E544" s="115"/>
      <c r="F544" s="114"/>
      <c r="G544" s="73">
        <f t="shared" si="28"/>
        <v>0</v>
      </c>
    </row>
    <row r="545" spans="1:7" s="168" customFormat="1" outlineLevel="2" x14ac:dyDescent="0.35">
      <c r="A545" s="550"/>
      <c r="B545" s="550"/>
      <c r="C545" s="550"/>
      <c r="D545" s="550"/>
      <c r="E545" s="115"/>
      <c r="F545" s="114"/>
      <c r="G545" s="73">
        <f t="shared" si="28"/>
        <v>0</v>
      </c>
    </row>
    <row r="546" spans="1:7" s="168" customFormat="1" outlineLevel="2" x14ac:dyDescent="0.35">
      <c r="A546" s="550"/>
      <c r="B546" s="550"/>
      <c r="C546" s="550"/>
      <c r="D546" s="550"/>
      <c r="E546" s="115"/>
      <c r="F546" s="114"/>
      <c r="G546" s="73">
        <f t="shared" si="28"/>
        <v>0</v>
      </c>
    </row>
    <row r="547" spans="1:7" s="168" customFormat="1" outlineLevel="2" x14ac:dyDescent="0.35">
      <c r="A547" s="550"/>
      <c r="B547" s="550"/>
      <c r="C547" s="550"/>
      <c r="D547" s="550"/>
      <c r="E547" s="115"/>
      <c r="F547" s="114"/>
      <c r="G547" s="73">
        <f t="shared" si="28"/>
        <v>0</v>
      </c>
    </row>
    <row r="548" spans="1:7" s="168" customFormat="1" outlineLevel="3" x14ac:dyDescent="0.35">
      <c r="A548" s="550"/>
      <c r="B548" s="550"/>
      <c r="C548" s="550"/>
      <c r="D548" s="550"/>
      <c r="E548" s="115"/>
      <c r="F548" s="114"/>
      <c r="G548" s="73">
        <f t="shared" si="28"/>
        <v>0</v>
      </c>
    </row>
    <row r="549" spans="1:7" s="168" customFormat="1" outlineLevel="3" x14ac:dyDescent="0.35">
      <c r="A549" s="550"/>
      <c r="B549" s="550"/>
      <c r="C549" s="550"/>
      <c r="D549" s="550"/>
      <c r="E549" s="115"/>
      <c r="F549" s="114"/>
      <c r="G549" s="73">
        <f t="shared" si="28"/>
        <v>0</v>
      </c>
    </row>
    <row r="550" spans="1:7" s="168" customFormat="1" outlineLevel="3" x14ac:dyDescent="0.35">
      <c r="A550" s="550"/>
      <c r="B550" s="550"/>
      <c r="C550" s="550"/>
      <c r="D550" s="550"/>
      <c r="E550" s="115"/>
      <c r="F550" s="114"/>
      <c r="G550" s="73">
        <f t="shared" si="28"/>
        <v>0</v>
      </c>
    </row>
    <row r="551" spans="1:7" s="168" customFormat="1" outlineLevel="3" x14ac:dyDescent="0.35">
      <c r="A551" s="550"/>
      <c r="B551" s="550"/>
      <c r="C551" s="550"/>
      <c r="D551" s="550"/>
      <c r="E551" s="115"/>
      <c r="F551" s="114"/>
      <c r="G551" s="73">
        <f t="shared" si="28"/>
        <v>0</v>
      </c>
    </row>
    <row r="552" spans="1:7" outlineLevel="3" x14ac:dyDescent="0.35">
      <c r="A552" s="550"/>
      <c r="B552" s="550"/>
      <c r="C552" s="550"/>
      <c r="D552" s="550"/>
      <c r="E552" s="115"/>
      <c r="F552" s="114"/>
      <c r="G552" s="73">
        <f t="shared" si="28"/>
        <v>0</v>
      </c>
    </row>
    <row r="553" spans="1:7" ht="15.5" x14ac:dyDescent="0.35">
      <c r="F553" s="142" t="s">
        <v>160</v>
      </c>
      <c r="G553" s="140">
        <f>SUM(G538:G552)</f>
        <v>0</v>
      </c>
    </row>
    <row r="555" spans="1:7" ht="15.5" x14ac:dyDescent="0.35">
      <c r="E555" s="464" t="s">
        <v>273</v>
      </c>
      <c r="F555" s="464"/>
      <c r="G555" s="140">
        <f>G507+G515+G534+G553</f>
        <v>0</v>
      </c>
    </row>
    <row r="557" spans="1:7" ht="15.5" x14ac:dyDescent="0.35">
      <c r="F557" s="142" t="s">
        <v>274</v>
      </c>
      <c r="G557" s="140">
        <f>G498+G555</f>
        <v>0</v>
      </c>
    </row>
    <row r="558" spans="1:7" ht="15" thickBot="1" x14ac:dyDescent="0.4"/>
    <row r="559" spans="1:7" ht="82.15" customHeight="1" thickBot="1" x14ac:dyDescent="0.4">
      <c r="A559" s="166" t="s">
        <v>9</v>
      </c>
      <c r="B559" s="563" t="s">
        <v>63</v>
      </c>
      <c r="C559" s="564"/>
      <c r="D559" s="564"/>
      <c r="E559" s="564"/>
      <c r="F559" s="564"/>
      <c r="G559" s="564"/>
    </row>
    <row r="560" spans="1:7" ht="14.5" customHeight="1" x14ac:dyDescent="0.35">
      <c r="B560" s="562"/>
      <c r="C560" s="562"/>
    </row>
    <row r="561" spans="1:7" ht="16" thickBot="1" x14ac:dyDescent="0.4">
      <c r="A561" s="187" t="s">
        <v>124</v>
      </c>
      <c r="B561" s="408"/>
      <c r="C561" s="408"/>
      <c r="D561" s="307" t="s">
        <v>285</v>
      </c>
    </row>
    <row r="562" spans="1:7" ht="4.9000000000000004" customHeight="1" outlineLevel="1" x14ac:dyDescent="0.35"/>
    <row r="563" spans="1:7" outlineLevel="1" x14ac:dyDescent="0.35">
      <c r="A563" s="556" t="s">
        <v>132</v>
      </c>
      <c r="B563" s="556"/>
      <c r="C563" s="556"/>
      <c r="D563" s="556"/>
      <c r="E563" s="556"/>
      <c r="F563" s="556"/>
      <c r="G563" s="556"/>
    </row>
    <row r="564" spans="1:7" outlineLevel="1" x14ac:dyDescent="0.35"/>
    <row r="565" spans="1:7" ht="18.5" outlineLevel="1" x14ac:dyDescent="0.35">
      <c r="A565" s="561" t="s">
        <v>125</v>
      </c>
      <c r="B565" s="561"/>
      <c r="C565" s="561"/>
      <c r="D565" s="561"/>
      <c r="E565" s="561"/>
      <c r="F565" s="561"/>
      <c r="G565" s="561"/>
    </row>
    <row r="566" spans="1:7" ht="16" outlineLevel="1" thickBot="1" x14ac:dyDescent="0.4">
      <c r="A566" s="2" t="s">
        <v>126</v>
      </c>
      <c r="B566" s="186"/>
      <c r="C566" s="307" t="s">
        <v>286</v>
      </c>
    </row>
    <row r="567" spans="1:7" ht="4.1500000000000004" customHeight="1" outlineLevel="1" thickBot="1" x14ac:dyDescent="0.4"/>
    <row r="568" spans="1:7" ht="29" outlineLevel="1" x14ac:dyDescent="0.35">
      <c r="A568" s="65" t="s">
        <v>127</v>
      </c>
      <c r="B568" s="155" t="s">
        <v>236</v>
      </c>
      <c r="C568" s="409" t="s">
        <v>128</v>
      </c>
      <c r="D568" s="410"/>
      <c r="E568" s="65" t="s">
        <v>237</v>
      </c>
      <c r="F568" s="155" t="s">
        <v>134</v>
      </c>
      <c r="G568" s="156" t="s">
        <v>73</v>
      </c>
    </row>
    <row r="569" spans="1:7" ht="16" outlineLevel="1" thickBot="1" x14ac:dyDescent="0.4">
      <c r="A569" s="296"/>
      <c r="B569" s="222"/>
      <c r="C569" s="557"/>
      <c r="D569" s="558"/>
      <c r="E569" s="127"/>
      <c r="F569" s="128"/>
      <c r="G569" s="76">
        <f>ROUND(E569*F569,2)</f>
        <v>0</v>
      </c>
    </row>
    <row r="570" spans="1:7" outlineLevel="1" x14ac:dyDescent="0.35">
      <c r="A570" s="296"/>
      <c r="B570" s="222"/>
      <c r="C570" s="557"/>
      <c r="D570" s="558"/>
    </row>
    <row r="571" spans="1:7" outlineLevel="1" x14ac:dyDescent="0.35">
      <c r="A571" s="296"/>
      <c r="B571" s="222"/>
      <c r="C571" s="557"/>
      <c r="D571" s="558"/>
    </row>
    <row r="572" spans="1:7" outlineLevel="1" x14ac:dyDescent="0.35">
      <c r="A572" s="296"/>
      <c r="B572" s="222"/>
      <c r="C572" s="557"/>
      <c r="D572" s="558"/>
    </row>
    <row r="573" spans="1:7" ht="15" outlineLevel="1" thickBot="1" x14ac:dyDescent="0.4">
      <c r="A573" s="297"/>
      <c r="B573" s="223"/>
      <c r="C573" s="559"/>
      <c r="D573" s="560"/>
    </row>
    <row r="574" spans="1:7" outlineLevel="1" x14ac:dyDescent="0.35"/>
    <row r="575" spans="1:7" ht="18.5" outlineLevel="1" x14ac:dyDescent="0.35">
      <c r="A575" s="561" t="s">
        <v>248</v>
      </c>
      <c r="B575" s="561"/>
      <c r="C575" s="561"/>
      <c r="D575" s="561"/>
      <c r="E575" s="561"/>
      <c r="F575" s="561"/>
      <c r="G575" s="561"/>
    </row>
    <row r="576" spans="1:7" outlineLevel="1" x14ac:dyDescent="0.35">
      <c r="A576" s="416" t="s">
        <v>153</v>
      </c>
      <c r="B576" s="416"/>
      <c r="C576" s="416"/>
      <c r="D576" s="416"/>
      <c r="E576" s="416"/>
      <c r="F576" s="416"/>
      <c r="G576" s="416"/>
    </row>
    <row r="577" spans="5:7" ht="15" outlineLevel="1" thickBot="1" x14ac:dyDescent="0.4"/>
    <row r="578" spans="5:7" ht="14.5" customHeight="1" outlineLevel="1" x14ac:dyDescent="0.35">
      <c r="E578" s="65" t="s">
        <v>129</v>
      </c>
      <c r="F578" s="155" t="s">
        <v>130</v>
      </c>
      <c r="G578" s="156" t="s">
        <v>73</v>
      </c>
    </row>
    <row r="579" spans="5:7" ht="16" outlineLevel="1" thickBot="1" x14ac:dyDescent="0.4">
      <c r="E579" s="68">
        <v>0.1</v>
      </c>
      <c r="F579" s="128"/>
      <c r="G579" s="76">
        <f>ROUND(E579*F579,2)</f>
        <v>0</v>
      </c>
    </row>
    <row r="580" spans="5:7" outlineLevel="1" x14ac:dyDescent="0.35"/>
    <row r="581" spans="5:7" ht="15.5" x14ac:dyDescent="0.35">
      <c r="F581" s="143" t="s">
        <v>118</v>
      </c>
      <c r="G581" s="140">
        <f>IF(G569&gt;0,G569,G579)</f>
        <v>0</v>
      </c>
    </row>
  </sheetData>
  <sheetProtection algorithmName="SHA-512" hashValue="6/MGNdltFPU5uU2KEFJEwQntqJghPrHiJi3+0+ceS1wvm+2aUIvjb5bR4y1DzScwyoSpoGYuqsUJhhlKmkL3fw==" saltValue="EiNQe8Unr8h5YPwixN7AKg==" spinCount="100000" sheet="1" objects="1" scenarios="1"/>
  <mergeCells count="462">
    <mergeCell ref="A537:B537"/>
    <mergeCell ref="C537:D537"/>
    <mergeCell ref="D501:E501"/>
    <mergeCell ref="D502:E502"/>
    <mergeCell ref="D503:E503"/>
    <mergeCell ref="D504:E504"/>
    <mergeCell ref="D505:E505"/>
    <mergeCell ref="D506:E506"/>
    <mergeCell ref="D509:E509"/>
    <mergeCell ref="D510:E510"/>
    <mergeCell ref="D511:E511"/>
    <mergeCell ref="A529:B529"/>
    <mergeCell ref="C529:D529"/>
    <mergeCell ref="A530:B530"/>
    <mergeCell ref="A525:B525"/>
    <mergeCell ref="C525:D525"/>
    <mergeCell ref="A526:B526"/>
    <mergeCell ref="C526:D526"/>
    <mergeCell ref="C527:D527"/>
    <mergeCell ref="D512:E512"/>
    <mergeCell ref="D513:E513"/>
    <mergeCell ref="D514:E514"/>
    <mergeCell ref="A536:G536"/>
    <mergeCell ref="B3:E3"/>
    <mergeCell ref="C494:D494"/>
    <mergeCell ref="B360:D360"/>
    <mergeCell ref="B361:D361"/>
    <mergeCell ref="B362:D362"/>
    <mergeCell ref="B363:D363"/>
    <mergeCell ref="B298:D298"/>
    <mergeCell ref="B311:D311"/>
    <mergeCell ref="B320:D320"/>
    <mergeCell ref="B329:D329"/>
    <mergeCell ref="B338:D338"/>
    <mergeCell ref="B346:D346"/>
    <mergeCell ref="C487:D487"/>
    <mergeCell ref="C489:D489"/>
    <mergeCell ref="A467:G467"/>
    <mergeCell ref="A469:C469"/>
    <mergeCell ref="A470:C470"/>
    <mergeCell ref="A485:B485"/>
    <mergeCell ref="C373:F373"/>
    <mergeCell ref="C374:F374"/>
    <mergeCell ref="B33:G33"/>
    <mergeCell ref="B103:G103"/>
    <mergeCell ref="B116:G116"/>
    <mergeCell ref="B152:G152"/>
    <mergeCell ref="B261:G261"/>
    <mergeCell ref="B368:G368"/>
    <mergeCell ref="B309:D309"/>
    <mergeCell ref="B310:D310"/>
    <mergeCell ref="A301:C301"/>
    <mergeCell ref="B312:D312"/>
    <mergeCell ref="B316:D316"/>
    <mergeCell ref="B317:D317"/>
    <mergeCell ref="B318:D318"/>
    <mergeCell ref="B319:D319"/>
    <mergeCell ref="B353:D353"/>
    <mergeCell ref="B354:D354"/>
    <mergeCell ref="B355:D355"/>
    <mergeCell ref="B358:D358"/>
    <mergeCell ref="B350:D350"/>
    <mergeCell ref="B359:D359"/>
    <mergeCell ref="B342:D342"/>
    <mergeCell ref="A263:G263"/>
    <mergeCell ref="B295:D295"/>
    <mergeCell ref="B296:D296"/>
    <mergeCell ref="B297:D297"/>
    <mergeCell ref="B269:D269"/>
    <mergeCell ref="B270:D270"/>
    <mergeCell ref="B271:D271"/>
    <mergeCell ref="B500:G500"/>
    <mergeCell ref="A490:B490"/>
    <mergeCell ref="C490:D490"/>
    <mergeCell ref="A471:C471"/>
    <mergeCell ref="A472:C472"/>
    <mergeCell ref="A473:C473"/>
    <mergeCell ref="A474:C474"/>
    <mergeCell ref="A475:C475"/>
    <mergeCell ref="A476:C476"/>
    <mergeCell ref="A477:C477"/>
    <mergeCell ref="A478:C478"/>
    <mergeCell ref="A495:F495"/>
    <mergeCell ref="A489:B489"/>
    <mergeCell ref="A483:G483"/>
    <mergeCell ref="C372:F372"/>
    <mergeCell ref="A494:B494"/>
    <mergeCell ref="A492:B492"/>
    <mergeCell ref="C492:D492"/>
    <mergeCell ref="B299:D299"/>
    <mergeCell ref="B300:D300"/>
    <mergeCell ref="B347:D347"/>
    <mergeCell ref="B345:D345"/>
    <mergeCell ref="B344:D344"/>
    <mergeCell ref="B343:D343"/>
    <mergeCell ref="B336:D336"/>
    <mergeCell ref="B337:D337"/>
    <mergeCell ref="B325:D325"/>
    <mergeCell ref="B326:D326"/>
    <mergeCell ref="B327:D327"/>
    <mergeCell ref="B328:D328"/>
    <mergeCell ref="B330:D330"/>
    <mergeCell ref="B331:D331"/>
    <mergeCell ref="B307:D307"/>
    <mergeCell ref="B308:D308"/>
    <mergeCell ref="C375:F375"/>
    <mergeCell ref="C376:F376"/>
    <mergeCell ref="C377:F377"/>
    <mergeCell ref="A468:G468"/>
    <mergeCell ref="B406:G406"/>
    <mergeCell ref="A419:B419"/>
    <mergeCell ref="C419:D419"/>
    <mergeCell ref="A438:F438"/>
    <mergeCell ref="A464:F464"/>
    <mergeCell ref="A420:B420"/>
    <mergeCell ref="A446:G446"/>
    <mergeCell ref="B447:C447"/>
    <mergeCell ref="B448:C448"/>
    <mergeCell ref="B449:C449"/>
    <mergeCell ref="B451:C451"/>
    <mergeCell ref="B452:C452"/>
    <mergeCell ref="B450:C450"/>
    <mergeCell ref="A426:G426"/>
    <mergeCell ref="C418:D418"/>
    <mergeCell ref="C417:D417"/>
    <mergeCell ref="A418:B418"/>
    <mergeCell ref="C420:D420"/>
    <mergeCell ref="A421:B421"/>
    <mergeCell ref="C421:D421"/>
    <mergeCell ref="A441:G441"/>
    <mergeCell ref="B171:D171"/>
    <mergeCell ref="B172:D172"/>
    <mergeCell ref="B173:D173"/>
    <mergeCell ref="B174:D174"/>
    <mergeCell ref="B163:D163"/>
    <mergeCell ref="B164:D164"/>
    <mergeCell ref="B165:D165"/>
    <mergeCell ref="B166:D166"/>
    <mergeCell ref="B339:D339"/>
    <mergeCell ref="B334:D334"/>
    <mergeCell ref="B335:D335"/>
    <mergeCell ref="B321:D321"/>
    <mergeCell ref="B322:D322"/>
    <mergeCell ref="A262:G262"/>
    <mergeCell ref="B268:D268"/>
    <mergeCell ref="B266:D266"/>
    <mergeCell ref="B265:D265"/>
    <mergeCell ref="B264:D264"/>
    <mergeCell ref="B294:D294"/>
    <mergeCell ref="B286:D286"/>
    <mergeCell ref="B287:D287"/>
    <mergeCell ref="B267:D267"/>
    <mergeCell ref="B280:D280"/>
    <mergeCell ref="A288:C288"/>
    <mergeCell ref="D134:E134"/>
    <mergeCell ref="D118:E118"/>
    <mergeCell ref="D119:E119"/>
    <mergeCell ref="D120:E120"/>
    <mergeCell ref="D130:E130"/>
    <mergeCell ref="D146:E146"/>
    <mergeCell ref="D147:E147"/>
    <mergeCell ref="D142:E142"/>
    <mergeCell ref="D143:E143"/>
    <mergeCell ref="D144:E144"/>
    <mergeCell ref="D145:E145"/>
    <mergeCell ref="A117:G117"/>
    <mergeCell ref="D121:E121"/>
    <mergeCell ref="D122:E122"/>
    <mergeCell ref="D123:E123"/>
    <mergeCell ref="D126:E126"/>
    <mergeCell ref="D127:E127"/>
    <mergeCell ref="D128:E128"/>
    <mergeCell ref="D129:E129"/>
    <mergeCell ref="B108:F108"/>
    <mergeCell ref="B109:F109"/>
    <mergeCell ref="B110:F110"/>
    <mergeCell ref="B113:F113"/>
    <mergeCell ref="B111:F111"/>
    <mergeCell ref="B112:F112"/>
    <mergeCell ref="B106:F106"/>
    <mergeCell ref="A488:B488"/>
    <mergeCell ref="C488:D488"/>
    <mergeCell ref="A484:B484"/>
    <mergeCell ref="C484:D484"/>
    <mergeCell ref="A480:F480"/>
    <mergeCell ref="A479:C479"/>
    <mergeCell ref="C485:D485"/>
    <mergeCell ref="A486:B486"/>
    <mergeCell ref="C486:D486"/>
    <mergeCell ref="A487:B487"/>
    <mergeCell ref="A407:G407"/>
    <mergeCell ref="A413:B413"/>
    <mergeCell ref="A412:B412"/>
    <mergeCell ref="A414:B414"/>
    <mergeCell ref="C414:D414"/>
    <mergeCell ref="A415:B415"/>
    <mergeCell ref="C415:D415"/>
    <mergeCell ref="A371:B371"/>
    <mergeCell ref="A378:B378"/>
    <mergeCell ref="A372:B372"/>
    <mergeCell ref="A373:B373"/>
    <mergeCell ref="D131:E131"/>
    <mergeCell ref="B107:F107"/>
    <mergeCell ref="A539:B539"/>
    <mergeCell ref="C539:D539"/>
    <mergeCell ref="A374:B374"/>
    <mergeCell ref="A375:B375"/>
    <mergeCell ref="A376:B376"/>
    <mergeCell ref="A377:B377"/>
    <mergeCell ref="C530:D530"/>
    <mergeCell ref="A531:B531"/>
    <mergeCell ref="C531:D531"/>
    <mergeCell ref="C532:D532"/>
    <mergeCell ref="A533:B533"/>
    <mergeCell ref="C533:D533"/>
    <mergeCell ref="A532:B532"/>
    <mergeCell ref="A528:B528"/>
    <mergeCell ref="C528:D528"/>
    <mergeCell ref="C412:D412"/>
    <mergeCell ref="C413:D413"/>
    <mergeCell ref="A423:F423"/>
    <mergeCell ref="A422:B422"/>
    <mergeCell ref="C422:D422"/>
    <mergeCell ref="C521:D521"/>
    <mergeCell ref="C522:D522"/>
    <mergeCell ref="A523:B523"/>
    <mergeCell ref="C523:D523"/>
    <mergeCell ref="A538:B538"/>
    <mergeCell ref="C538:D538"/>
    <mergeCell ref="A522:B522"/>
    <mergeCell ref="A379:B379"/>
    <mergeCell ref="C379:F379"/>
    <mergeCell ref="A527:B527"/>
    <mergeCell ref="A369:B369"/>
    <mergeCell ref="C369:F369"/>
    <mergeCell ref="C370:F370"/>
    <mergeCell ref="C371:F371"/>
    <mergeCell ref="C378:F378"/>
    <mergeCell ref="A521:B521"/>
    <mergeCell ref="A370:B370"/>
    <mergeCell ref="B404:G404"/>
    <mergeCell ref="B382:G382"/>
    <mergeCell ref="A384:G384"/>
    <mergeCell ref="A393:G393"/>
    <mergeCell ref="A493:B493"/>
    <mergeCell ref="C493:D493"/>
    <mergeCell ref="A524:B524"/>
    <mergeCell ref="C524:D524"/>
    <mergeCell ref="A416:B416"/>
    <mergeCell ref="C416:D416"/>
    <mergeCell ref="A417:B417"/>
    <mergeCell ref="A14:G15"/>
    <mergeCell ref="A35:G35"/>
    <mergeCell ref="A62:G62"/>
    <mergeCell ref="A34:G34"/>
    <mergeCell ref="D135:E135"/>
    <mergeCell ref="D136:E136"/>
    <mergeCell ref="D137:E137"/>
    <mergeCell ref="D138:E138"/>
    <mergeCell ref="D139:E139"/>
    <mergeCell ref="B29:D29"/>
    <mergeCell ref="B28:C28"/>
    <mergeCell ref="B27:C27"/>
    <mergeCell ref="B24:D24"/>
    <mergeCell ref="B23:D23"/>
    <mergeCell ref="B22:D22"/>
    <mergeCell ref="B104:F104"/>
    <mergeCell ref="B21:D21"/>
    <mergeCell ref="B17:E17"/>
    <mergeCell ref="B18:D18"/>
    <mergeCell ref="B31:D31"/>
    <mergeCell ref="B30:D30"/>
    <mergeCell ref="B26:D26"/>
    <mergeCell ref="B25:D25"/>
    <mergeCell ref="B105:F105"/>
    <mergeCell ref="B2:E2"/>
    <mergeCell ref="B6:E6"/>
    <mergeCell ref="B5:E5"/>
    <mergeCell ref="B7:E7"/>
    <mergeCell ref="B8:E8"/>
    <mergeCell ref="B10:E10"/>
    <mergeCell ref="A520:B520"/>
    <mergeCell ref="C520:D520"/>
    <mergeCell ref="B272:D272"/>
    <mergeCell ref="B273:D273"/>
    <mergeCell ref="B274:D274"/>
    <mergeCell ref="B282:D282"/>
    <mergeCell ref="B283:D283"/>
    <mergeCell ref="B284:D284"/>
    <mergeCell ref="B285:D285"/>
    <mergeCell ref="B313:D313"/>
    <mergeCell ref="A491:B491"/>
    <mergeCell ref="C491:D491"/>
    <mergeCell ref="A518:B518"/>
    <mergeCell ref="C518:D518"/>
    <mergeCell ref="A519:B519"/>
    <mergeCell ref="C519:D519"/>
    <mergeCell ref="B20:D20"/>
    <mergeCell ref="B19:D19"/>
    <mergeCell ref="A547:B547"/>
    <mergeCell ref="C547:D547"/>
    <mergeCell ref="A548:B548"/>
    <mergeCell ref="C548:D548"/>
    <mergeCell ref="A549:B549"/>
    <mergeCell ref="C549:D549"/>
    <mergeCell ref="A540:B540"/>
    <mergeCell ref="C540:D540"/>
    <mergeCell ref="C541:D541"/>
    <mergeCell ref="A542:B542"/>
    <mergeCell ref="C542:D542"/>
    <mergeCell ref="C546:D546"/>
    <mergeCell ref="A545:B545"/>
    <mergeCell ref="C545:D545"/>
    <mergeCell ref="A546:B546"/>
    <mergeCell ref="A541:B541"/>
    <mergeCell ref="A543:B543"/>
    <mergeCell ref="C543:D543"/>
    <mergeCell ref="A544:B544"/>
    <mergeCell ref="C544:D544"/>
    <mergeCell ref="A576:G576"/>
    <mergeCell ref="A563:G563"/>
    <mergeCell ref="A550:B550"/>
    <mergeCell ref="C550:D550"/>
    <mergeCell ref="C551:D551"/>
    <mergeCell ref="A552:B552"/>
    <mergeCell ref="C552:D552"/>
    <mergeCell ref="A551:B551"/>
    <mergeCell ref="C569:D569"/>
    <mergeCell ref="C570:D570"/>
    <mergeCell ref="C571:D571"/>
    <mergeCell ref="C572:D572"/>
    <mergeCell ref="C573:D573"/>
    <mergeCell ref="A575:G575"/>
    <mergeCell ref="B560:C561"/>
    <mergeCell ref="C568:D568"/>
    <mergeCell ref="A565:G565"/>
    <mergeCell ref="B559:G559"/>
    <mergeCell ref="E555:F555"/>
    <mergeCell ref="B167:D167"/>
    <mergeCell ref="B170:D170"/>
    <mergeCell ref="A153:G153"/>
    <mergeCell ref="A155:G155"/>
    <mergeCell ref="A154:G154"/>
    <mergeCell ref="B157:D157"/>
    <mergeCell ref="B158:D158"/>
    <mergeCell ref="B159:D159"/>
    <mergeCell ref="B160:D160"/>
    <mergeCell ref="B161:D161"/>
    <mergeCell ref="B162:D162"/>
    <mergeCell ref="B183:D183"/>
    <mergeCell ref="B184:D184"/>
    <mergeCell ref="B303:D303"/>
    <mergeCell ref="B304:D304"/>
    <mergeCell ref="B305:D305"/>
    <mergeCell ref="B306:D306"/>
    <mergeCell ref="B290:D290"/>
    <mergeCell ref="B291:D291"/>
    <mergeCell ref="B292:D292"/>
    <mergeCell ref="B293:D293"/>
    <mergeCell ref="B191:D191"/>
    <mergeCell ref="B192:D192"/>
    <mergeCell ref="B193:D193"/>
    <mergeCell ref="B197:D197"/>
    <mergeCell ref="B198:D198"/>
    <mergeCell ref="B199:D199"/>
    <mergeCell ref="B200:D200"/>
    <mergeCell ref="B201:D201"/>
    <mergeCell ref="B202:D202"/>
    <mergeCell ref="B203:D203"/>
    <mergeCell ref="B236:D236"/>
    <mergeCell ref="B237:D237"/>
    <mergeCell ref="B251:D251"/>
    <mergeCell ref="B215:D215"/>
    <mergeCell ref="B175:D175"/>
    <mergeCell ref="B176:D176"/>
    <mergeCell ref="B177:D177"/>
    <mergeCell ref="B178:D178"/>
    <mergeCell ref="B179:D179"/>
    <mergeCell ref="B180:D180"/>
    <mergeCell ref="A181:C181"/>
    <mergeCell ref="B185:D185"/>
    <mergeCell ref="B214:D214"/>
    <mergeCell ref="B204:D204"/>
    <mergeCell ref="B205:D205"/>
    <mergeCell ref="B206:D206"/>
    <mergeCell ref="B209:D209"/>
    <mergeCell ref="B210:D210"/>
    <mergeCell ref="B211:D211"/>
    <mergeCell ref="B212:D212"/>
    <mergeCell ref="B213:D213"/>
    <mergeCell ref="B186:D186"/>
    <mergeCell ref="B187:D187"/>
    <mergeCell ref="B188:D188"/>
    <mergeCell ref="B189:D189"/>
    <mergeCell ref="B190:D190"/>
    <mergeCell ref="A194:C194"/>
    <mergeCell ref="B196:D196"/>
    <mergeCell ref="B228:D228"/>
    <mergeCell ref="B229:D229"/>
    <mergeCell ref="B230:D230"/>
    <mergeCell ref="B231:D231"/>
    <mergeCell ref="B232:D232"/>
    <mergeCell ref="B235:D235"/>
    <mergeCell ref="B224:D224"/>
    <mergeCell ref="B227:D227"/>
    <mergeCell ref="B218:D218"/>
    <mergeCell ref="B219:D219"/>
    <mergeCell ref="B220:D220"/>
    <mergeCell ref="B221:D221"/>
    <mergeCell ref="B222:D222"/>
    <mergeCell ref="B223:D223"/>
    <mergeCell ref="B252:D252"/>
    <mergeCell ref="B253:D253"/>
    <mergeCell ref="B254:D254"/>
    <mergeCell ref="B255:D255"/>
    <mergeCell ref="B256:D256"/>
    <mergeCell ref="B238:D238"/>
    <mergeCell ref="B239:D239"/>
    <mergeCell ref="B240:D240"/>
    <mergeCell ref="B243:D243"/>
    <mergeCell ref="B244:D244"/>
    <mergeCell ref="B248:D248"/>
    <mergeCell ref="B245:D245"/>
    <mergeCell ref="B246:D246"/>
    <mergeCell ref="B247:D247"/>
    <mergeCell ref="B277:D277"/>
    <mergeCell ref="B278:D278"/>
    <mergeCell ref="B279:D279"/>
    <mergeCell ref="B281:D281"/>
    <mergeCell ref="B351:D351"/>
    <mergeCell ref="B352:D352"/>
    <mergeCell ref="A442:G444"/>
    <mergeCell ref="A445:G445"/>
    <mergeCell ref="A517:G517"/>
    <mergeCell ref="B462:C462"/>
    <mergeCell ref="B463:C463"/>
    <mergeCell ref="A408:G408"/>
    <mergeCell ref="A409:G409"/>
    <mergeCell ref="A410:G410"/>
    <mergeCell ref="A411:G411"/>
    <mergeCell ref="B453:C453"/>
    <mergeCell ref="B454:C454"/>
    <mergeCell ref="B455:C455"/>
    <mergeCell ref="B456:C456"/>
    <mergeCell ref="B457:C457"/>
    <mergeCell ref="B458:C458"/>
    <mergeCell ref="B459:C459"/>
    <mergeCell ref="B460:C460"/>
    <mergeCell ref="B461:C461"/>
    <mergeCell ref="A97:B97"/>
    <mergeCell ref="C97:F97"/>
    <mergeCell ref="A98:B98"/>
    <mergeCell ref="C98:F98"/>
    <mergeCell ref="A99:B99"/>
    <mergeCell ref="C99:F99"/>
    <mergeCell ref="A100:B100"/>
    <mergeCell ref="C100:F100"/>
    <mergeCell ref="A94:G94"/>
    <mergeCell ref="C95:F95"/>
    <mergeCell ref="C96:F96"/>
    <mergeCell ref="A96:B96"/>
    <mergeCell ref="A95:B95"/>
  </mergeCells>
  <pageMargins left="0.5" right="0.5" top="0.5" bottom="0.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'Selection Tables'!$A$3:$A$5</xm:f>
          </x14:formula1>
          <xm:sqref>B560:C561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tabColor theme="4" tint="0.79998168889431442"/>
    <outlinePr summaryBelow="0" summaryRight="0"/>
  </sheetPr>
  <dimension ref="A1:G1282"/>
  <sheetViews>
    <sheetView showGridLines="0" zoomScaleNormal="100" workbookViewId="0"/>
  </sheetViews>
  <sheetFormatPr defaultRowHeight="14.5" outlineLevelRow="6" x14ac:dyDescent="0.35"/>
  <cols>
    <col min="1" max="1" width="27.7265625" customWidth="1"/>
    <col min="2" max="4" width="13.7265625" customWidth="1"/>
    <col min="5" max="7" width="19.54296875" customWidth="1"/>
  </cols>
  <sheetData>
    <row r="1" spans="1:7" ht="21" x14ac:dyDescent="0.5">
      <c r="A1" s="3" t="s">
        <v>70</v>
      </c>
      <c r="G1" s="201" t="str">
        <f>IF(B7&gt;0,B7," ")</f>
        <v xml:space="preserve"> </v>
      </c>
    </row>
    <row r="2" spans="1:7" ht="16" thickBot="1" x14ac:dyDescent="0.4">
      <c r="A2" s="2" t="s">
        <v>0</v>
      </c>
      <c r="B2" s="489">
        <f>'BD2'!B2</f>
        <v>0</v>
      </c>
      <c r="C2" s="489"/>
      <c r="D2" s="489"/>
      <c r="E2" s="489"/>
      <c r="G2" s="291" t="str">
        <f>IF(E28=0,"HIDE"," ")</f>
        <v>HIDE</v>
      </c>
    </row>
    <row r="3" spans="1:7" ht="16" thickBot="1" x14ac:dyDescent="0.4">
      <c r="A3" s="2" t="s">
        <v>183</v>
      </c>
      <c r="B3" s="490">
        <f>'BD2'!B3</f>
        <v>0</v>
      </c>
      <c r="C3" s="490"/>
      <c r="D3" s="490"/>
      <c r="E3" s="490"/>
    </row>
    <row r="4" spans="1:7" ht="6" customHeight="1" x14ac:dyDescent="0.35">
      <c r="A4" s="2"/>
      <c r="B4" s="202"/>
      <c r="C4" s="202"/>
      <c r="D4" s="202"/>
      <c r="E4" s="202"/>
      <c r="F4" s="2"/>
      <c r="G4" s="2"/>
    </row>
    <row r="5" spans="1:7" ht="16" thickBot="1" x14ac:dyDescent="0.4">
      <c r="A5" s="2" t="s">
        <v>262</v>
      </c>
      <c r="B5" s="489">
        <f>'BD2'!B5</f>
        <v>0</v>
      </c>
      <c r="C5" s="489"/>
      <c r="D5" s="489"/>
      <c r="E5" s="489"/>
    </row>
    <row r="6" spans="1:7" ht="16" thickBot="1" x14ac:dyDescent="0.4">
      <c r="A6" s="2" t="s">
        <v>46</v>
      </c>
      <c r="B6" s="490">
        <f>'BD2'!B6</f>
        <v>0</v>
      </c>
      <c r="C6" s="490"/>
      <c r="D6" s="490"/>
      <c r="E6" s="490"/>
    </row>
    <row r="7" spans="1:7" ht="16" thickBot="1" x14ac:dyDescent="0.4">
      <c r="A7" s="2" t="s">
        <v>67</v>
      </c>
      <c r="B7" s="490">
        <f>'BD2'!B7</f>
        <v>0</v>
      </c>
      <c r="C7" s="490"/>
      <c r="D7" s="490"/>
      <c r="E7" s="490"/>
    </row>
    <row r="8" spans="1:7" ht="16" thickBot="1" x14ac:dyDescent="0.4">
      <c r="A8" s="2" t="s">
        <v>1</v>
      </c>
      <c r="B8" s="489">
        <f>'BD2'!B8</f>
        <v>0</v>
      </c>
      <c r="C8" s="489"/>
      <c r="D8" s="489"/>
      <c r="E8" s="489"/>
    </row>
    <row r="9" spans="1:7" ht="16" thickBot="1" x14ac:dyDescent="0.4">
      <c r="A9" s="2" t="s">
        <v>82</v>
      </c>
      <c r="B9" s="133">
        <f>'BD2'!B9</f>
        <v>12</v>
      </c>
      <c r="C9" s="23"/>
      <c r="D9" s="23"/>
      <c r="E9" s="23"/>
    </row>
    <row r="10" spans="1:7" ht="16" thickBot="1" x14ac:dyDescent="0.4">
      <c r="A10" s="2" t="s">
        <v>61</v>
      </c>
      <c r="B10" s="490">
        <f>'BD2'!B10</f>
        <v>0</v>
      </c>
      <c r="C10" s="490"/>
      <c r="D10" s="490"/>
      <c r="E10" s="490"/>
    </row>
    <row r="11" spans="1:7" ht="16" thickBot="1" x14ac:dyDescent="0.4">
      <c r="A11" s="2" t="s">
        <v>60</v>
      </c>
      <c r="B11" s="64">
        <f>'BD2'!B11</f>
        <v>0</v>
      </c>
      <c r="C11" s="164"/>
      <c r="D11" s="23"/>
      <c r="E11" s="23"/>
    </row>
    <row r="12" spans="1:7" ht="16" thickBot="1" x14ac:dyDescent="0.4">
      <c r="A12" s="2" t="s">
        <v>167</v>
      </c>
      <c r="B12" s="72" t="e">
        <f>'BD2'!B12</f>
        <v>#DIV/0!</v>
      </c>
      <c r="C12" s="23"/>
      <c r="D12" s="23"/>
      <c r="E12" s="23"/>
    </row>
    <row r="13" spans="1:7" ht="15" thickBot="1" x14ac:dyDescent="0.4">
      <c r="A13" s="1"/>
    </row>
    <row r="14" spans="1:7" ht="21" x14ac:dyDescent="0.35">
      <c r="A14" s="1"/>
      <c r="B14" s="590" t="s">
        <v>10</v>
      </c>
      <c r="C14" s="591"/>
      <c r="D14" s="591"/>
      <c r="E14" s="592"/>
    </row>
    <row r="15" spans="1:7" ht="19" thickBot="1" x14ac:dyDescent="0.5">
      <c r="A15" s="1"/>
      <c r="B15" s="523" t="s">
        <v>12</v>
      </c>
      <c r="C15" s="524"/>
      <c r="D15" s="524"/>
      <c r="E15" s="103" t="s">
        <v>11</v>
      </c>
      <c r="F15" s="149" t="s">
        <v>92</v>
      </c>
    </row>
    <row r="16" spans="1:7" ht="18.5" x14ac:dyDescent="0.45">
      <c r="A16" s="1"/>
      <c r="B16" s="517" t="s">
        <v>2</v>
      </c>
      <c r="C16" s="518"/>
      <c r="D16" s="519"/>
      <c r="E16" s="144">
        <f>B32</f>
        <v>0</v>
      </c>
      <c r="F16" s="150">
        <f>E16-'BD2'!E19</f>
        <v>0</v>
      </c>
    </row>
    <row r="17" spans="1:7" ht="18.5" x14ac:dyDescent="0.45">
      <c r="A17" s="1"/>
      <c r="B17" s="520" t="s">
        <v>3</v>
      </c>
      <c r="C17" s="521"/>
      <c r="D17" s="522"/>
      <c r="E17" s="145">
        <f>B512</f>
        <v>0</v>
      </c>
      <c r="F17" s="150">
        <f>E17-'BD2'!E20</f>
        <v>0</v>
      </c>
    </row>
    <row r="18" spans="1:7" ht="18.5" x14ac:dyDescent="0.45">
      <c r="A18" s="1"/>
      <c r="B18" s="520" t="s">
        <v>4</v>
      </c>
      <c r="C18" s="521"/>
      <c r="D18" s="522"/>
      <c r="E18" s="145">
        <f>B530</f>
        <v>0</v>
      </c>
      <c r="F18" s="150">
        <f>E18-'BD2'!E21</f>
        <v>0</v>
      </c>
    </row>
    <row r="19" spans="1:7" ht="18.5" x14ac:dyDescent="0.45">
      <c r="A19" s="1"/>
      <c r="B19" s="520" t="s">
        <v>5</v>
      </c>
      <c r="C19" s="521"/>
      <c r="D19" s="522"/>
      <c r="E19" s="145">
        <f>B559</f>
        <v>0</v>
      </c>
      <c r="F19" s="150">
        <f>E19-'BD2'!E22</f>
        <v>0</v>
      </c>
    </row>
    <row r="20" spans="1:7" ht="18.5" x14ac:dyDescent="0.45">
      <c r="A20" s="1"/>
      <c r="B20" s="520" t="s">
        <v>6</v>
      </c>
      <c r="C20" s="521"/>
      <c r="D20" s="522"/>
      <c r="E20" s="145">
        <f>B624</f>
        <v>0</v>
      </c>
      <c r="F20" s="150">
        <f>E20-'BD2'!E23</f>
        <v>0</v>
      </c>
    </row>
    <row r="21" spans="1:7" ht="18.5" x14ac:dyDescent="0.45">
      <c r="A21" s="1"/>
      <c r="B21" s="520" t="s">
        <v>13</v>
      </c>
      <c r="C21" s="521"/>
      <c r="D21" s="522"/>
      <c r="E21" s="145">
        <f>B699</f>
        <v>0</v>
      </c>
      <c r="F21" s="150">
        <f>E21-'BD2'!E24</f>
        <v>0</v>
      </c>
    </row>
    <row r="22" spans="1:7" ht="18.5" x14ac:dyDescent="0.45">
      <c r="A22" s="1"/>
      <c r="B22" s="520" t="s">
        <v>7</v>
      </c>
      <c r="C22" s="521"/>
      <c r="D22" s="522"/>
      <c r="E22" s="145">
        <f>B784</f>
        <v>0</v>
      </c>
      <c r="F22" s="150">
        <f>E22-'BD2'!E25</f>
        <v>0</v>
      </c>
    </row>
    <row r="23" spans="1:7" ht="18.5" x14ac:dyDescent="0.45">
      <c r="A23" s="1"/>
      <c r="B23" s="520" t="s">
        <v>15</v>
      </c>
      <c r="C23" s="521"/>
      <c r="D23" s="522"/>
      <c r="E23" s="145">
        <f>B822</f>
        <v>0</v>
      </c>
      <c r="F23" s="150">
        <f>E23-'BD2'!E26</f>
        <v>0</v>
      </c>
    </row>
    <row r="24" spans="1:7" ht="17" x14ac:dyDescent="0.4">
      <c r="A24" s="1"/>
      <c r="B24" s="471" t="s">
        <v>99</v>
      </c>
      <c r="C24" s="472"/>
      <c r="D24" s="308">
        <f>B825</f>
        <v>0</v>
      </c>
      <c r="E24" s="104"/>
      <c r="F24" s="150">
        <f>D24-'BD2'!D27</f>
        <v>0</v>
      </c>
    </row>
    <row r="25" spans="1:7" ht="17.5" thickBot="1" x14ac:dyDescent="0.45">
      <c r="A25" s="1"/>
      <c r="B25" s="473" t="s">
        <v>143</v>
      </c>
      <c r="C25" s="474"/>
      <c r="D25" s="309">
        <f>B1101</f>
        <v>0</v>
      </c>
      <c r="E25" s="105"/>
      <c r="F25" s="150">
        <f>D25-'BD2'!D28</f>
        <v>0</v>
      </c>
    </row>
    <row r="26" spans="1:7" ht="18.5" x14ac:dyDescent="0.45">
      <c r="A26" s="1"/>
      <c r="B26" s="397" t="s">
        <v>148</v>
      </c>
      <c r="C26" s="398"/>
      <c r="D26" s="529"/>
      <c r="E26" s="146">
        <f>SUM(D16:D23)</f>
        <v>0</v>
      </c>
      <c r="F26" s="150">
        <f>E26-'BD2'!E29</f>
        <v>0</v>
      </c>
    </row>
    <row r="27" spans="1:7" ht="19" thickBot="1" x14ac:dyDescent="0.5">
      <c r="A27" s="1"/>
      <c r="B27" s="526" t="s">
        <v>14</v>
      </c>
      <c r="C27" s="527"/>
      <c r="D27" s="528"/>
      <c r="E27" s="147">
        <f>B1271</f>
        <v>0</v>
      </c>
      <c r="F27" s="150">
        <f>E27-'BD2'!E30</f>
        <v>0</v>
      </c>
    </row>
    <row r="28" spans="1:7" ht="19" thickBot="1" x14ac:dyDescent="0.5">
      <c r="A28" s="1"/>
      <c r="B28" s="389" t="s">
        <v>16</v>
      </c>
      <c r="C28" s="390"/>
      <c r="D28" s="525"/>
      <c r="E28" s="148">
        <f>SUM(E26:E27)</f>
        <v>0</v>
      </c>
      <c r="F28" s="150">
        <f>E28-'BD2'!E31</f>
        <v>0</v>
      </c>
    </row>
    <row r="29" spans="1:7" x14ac:dyDescent="0.35">
      <c r="A29" s="1"/>
    </row>
    <row r="30" spans="1:7" ht="15" thickBot="1" x14ac:dyDescent="0.4">
      <c r="A30" s="1"/>
    </row>
    <row r="31" spans="1:7" ht="69.650000000000006" customHeight="1" thickBot="1" x14ac:dyDescent="0.4">
      <c r="A31" s="166" t="s">
        <v>2</v>
      </c>
      <c r="B31" s="563" t="s">
        <v>170</v>
      </c>
      <c r="C31" s="564"/>
      <c r="D31" s="564"/>
      <c r="E31" s="564"/>
      <c r="F31" s="564"/>
      <c r="G31" s="580"/>
    </row>
    <row r="32" spans="1:7" ht="24" thickBot="1" x14ac:dyDescent="0.6">
      <c r="A32" s="16" t="s">
        <v>39</v>
      </c>
      <c r="B32" s="466">
        <f>B35+B43+B51+B59+B67+B75+B83+B91+B99+B107+B115+B123+B131+B139+B147+B155+B163+B171+B179+B187+B195+B203+B211+B219+B227+B237+B245+B253+B261+B269+B277+B285+B293+B301+B309+B317+B325+B333+B341+B349+B357+B365+B373+B381+B389+B397+B405+B413+B421+B429+B437+B445+B453+B461+B469</f>
        <v>0</v>
      </c>
      <c r="C32" s="467"/>
    </row>
    <row r="33" spans="1:7" outlineLevel="1" collapsed="1" x14ac:dyDescent="0.35"/>
    <row r="34" spans="1:7" ht="18.5" outlineLevel="1" x14ac:dyDescent="0.45">
      <c r="A34" s="514" t="s">
        <v>136</v>
      </c>
      <c r="B34" s="514"/>
      <c r="C34" s="514"/>
      <c r="D34" s="514"/>
      <c r="E34" s="514"/>
      <c r="F34" s="514"/>
      <c r="G34" s="514"/>
    </row>
    <row r="35" spans="1:7" ht="15.5" outlineLevel="1" x14ac:dyDescent="0.35">
      <c r="A35" s="306" t="str">
        <f>'BD2'!A37</f>
        <v>Program Director</v>
      </c>
      <c r="B35" s="73">
        <f>'BD2'!G37</f>
        <v>0</v>
      </c>
    </row>
    <row r="36" spans="1:7" outlineLevel="1" x14ac:dyDescent="0.35">
      <c r="A36" s="465" t="s">
        <v>23</v>
      </c>
      <c r="B36" s="495"/>
      <c r="C36" s="465"/>
      <c r="D36" s="465"/>
      <c r="E36" s="465"/>
      <c r="F36" s="465"/>
      <c r="G36" s="465"/>
    </row>
    <row r="37" spans="1:7" ht="14.5" customHeight="1" outlineLevel="1" x14ac:dyDescent="0.35">
      <c r="A37" s="465"/>
      <c r="B37" s="465"/>
      <c r="C37" s="465"/>
      <c r="D37" s="465"/>
      <c r="E37" s="465"/>
      <c r="F37" s="465"/>
      <c r="G37" s="465"/>
    </row>
    <row r="38" spans="1:7" ht="14.5" customHeight="1" outlineLevel="1" x14ac:dyDescent="0.35">
      <c r="A38" s="465"/>
      <c r="B38" s="465"/>
      <c r="C38" s="465"/>
      <c r="D38" s="465"/>
      <c r="E38" s="465"/>
      <c r="F38" s="465"/>
      <c r="G38" s="465"/>
    </row>
    <row r="39" spans="1:7" ht="14.5" customHeight="1" outlineLevel="1" x14ac:dyDescent="0.35">
      <c r="A39" s="465"/>
      <c r="B39" s="465"/>
      <c r="C39" s="465"/>
      <c r="D39" s="465"/>
      <c r="E39" s="465"/>
      <c r="F39" s="465"/>
      <c r="G39" s="465"/>
    </row>
    <row r="40" spans="1:7" ht="14.5" customHeight="1" outlineLevel="1" x14ac:dyDescent="0.35">
      <c r="A40" s="465"/>
      <c r="B40" s="465"/>
      <c r="C40" s="465"/>
      <c r="D40" s="465"/>
      <c r="E40" s="465"/>
      <c r="F40" s="465"/>
      <c r="G40" s="465"/>
    </row>
    <row r="41" spans="1:7" ht="14.5" customHeight="1" outlineLevel="1" x14ac:dyDescent="0.35">
      <c r="A41" s="465"/>
      <c r="B41" s="465"/>
      <c r="C41" s="465"/>
      <c r="D41" s="465"/>
      <c r="E41" s="465"/>
      <c r="F41" s="465"/>
      <c r="G41" s="465"/>
    </row>
    <row r="42" spans="1:7" ht="14.5" customHeight="1" outlineLevel="1" x14ac:dyDescent="0.35">
      <c r="A42" s="465"/>
      <c r="B42" s="465"/>
      <c r="C42" s="465"/>
      <c r="D42" s="465"/>
      <c r="E42" s="465"/>
      <c r="F42" s="465"/>
      <c r="G42" s="465"/>
    </row>
    <row r="43" spans="1:7" ht="14.5" customHeight="1" outlineLevel="1" x14ac:dyDescent="0.35">
      <c r="A43" s="77" t="str">
        <f>'BD2'!A38</f>
        <v>Assistant Program Director</v>
      </c>
      <c r="B43" s="73">
        <f>'BD2'!G38</f>
        <v>0</v>
      </c>
      <c r="C43" s="185"/>
      <c r="D43" s="185"/>
      <c r="E43" s="185"/>
      <c r="F43" s="185"/>
      <c r="G43" s="185"/>
    </row>
    <row r="44" spans="1:7" ht="14.5" customHeight="1" outlineLevel="1" x14ac:dyDescent="0.35">
      <c r="A44" s="465" t="s">
        <v>23</v>
      </c>
      <c r="B44" s="495"/>
      <c r="C44" s="465"/>
      <c r="D44" s="465"/>
      <c r="E44" s="465"/>
      <c r="F44" s="465"/>
      <c r="G44" s="465"/>
    </row>
    <row r="45" spans="1:7" ht="14.5" customHeight="1" outlineLevel="1" x14ac:dyDescent="0.35">
      <c r="A45" s="465"/>
      <c r="B45" s="465"/>
      <c r="C45" s="465"/>
      <c r="D45" s="465"/>
      <c r="E45" s="465"/>
      <c r="F45" s="465"/>
      <c r="G45" s="465"/>
    </row>
    <row r="46" spans="1:7" ht="14.5" customHeight="1" outlineLevel="1" x14ac:dyDescent="0.35">
      <c r="A46" s="465"/>
      <c r="B46" s="465"/>
      <c r="C46" s="465"/>
      <c r="D46" s="465"/>
      <c r="E46" s="465"/>
      <c r="F46" s="465"/>
      <c r="G46" s="465"/>
    </row>
    <row r="47" spans="1:7" ht="14.5" customHeight="1" outlineLevel="1" x14ac:dyDescent="0.35">
      <c r="A47" s="465"/>
      <c r="B47" s="465"/>
      <c r="C47" s="465"/>
      <c r="D47" s="465"/>
      <c r="E47" s="465"/>
      <c r="F47" s="465"/>
      <c r="G47" s="465"/>
    </row>
    <row r="48" spans="1:7" ht="14.5" customHeight="1" outlineLevel="1" x14ac:dyDescent="0.35">
      <c r="A48" s="465"/>
      <c r="B48" s="465"/>
      <c r="C48" s="465"/>
      <c r="D48" s="465"/>
      <c r="E48" s="465"/>
      <c r="F48" s="465"/>
      <c r="G48" s="465"/>
    </row>
    <row r="49" spans="1:7" ht="14.5" customHeight="1" outlineLevel="1" x14ac:dyDescent="0.35">
      <c r="A49" s="465"/>
      <c r="B49" s="465"/>
      <c r="C49" s="465"/>
      <c r="D49" s="465"/>
      <c r="E49" s="465"/>
      <c r="F49" s="465"/>
      <c r="G49" s="465"/>
    </row>
    <row r="50" spans="1:7" ht="14.5" customHeight="1" outlineLevel="1" x14ac:dyDescent="0.35">
      <c r="A50" s="465"/>
      <c r="B50" s="465"/>
      <c r="C50" s="465"/>
      <c r="D50" s="465"/>
      <c r="E50" s="465"/>
      <c r="F50" s="465"/>
      <c r="G50" s="465"/>
    </row>
    <row r="51" spans="1:7" ht="14.5" customHeight="1" outlineLevel="1" x14ac:dyDescent="0.35">
      <c r="A51" s="77" t="str">
        <f>'BD2'!A39</f>
        <v>Lead Clinician</v>
      </c>
      <c r="B51" s="73">
        <f>'BD2'!G39</f>
        <v>0</v>
      </c>
      <c r="C51" s="185"/>
      <c r="D51" s="185"/>
      <c r="E51" s="185"/>
      <c r="F51" s="185"/>
      <c r="G51" s="185"/>
    </row>
    <row r="52" spans="1:7" ht="14.5" customHeight="1" outlineLevel="1" x14ac:dyDescent="0.35">
      <c r="A52" s="465" t="s">
        <v>23</v>
      </c>
      <c r="B52" s="495"/>
      <c r="C52" s="465"/>
      <c r="D52" s="465"/>
      <c r="E52" s="465"/>
      <c r="F52" s="465"/>
      <c r="G52" s="465"/>
    </row>
    <row r="53" spans="1:7" ht="14.5" customHeight="1" outlineLevel="1" x14ac:dyDescent="0.35">
      <c r="A53" s="465"/>
      <c r="B53" s="465"/>
      <c r="C53" s="465"/>
      <c r="D53" s="465"/>
      <c r="E53" s="465"/>
      <c r="F53" s="465"/>
      <c r="G53" s="465"/>
    </row>
    <row r="54" spans="1:7" ht="14.5" customHeight="1" outlineLevel="1" x14ac:dyDescent="0.35">
      <c r="A54" s="465"/>
      <c r="B54" s="465"/>
      <c r="C54" s="465"/>
      <c r="D54" s="465"/>
      <c r="E54" s="465"/>
      <c r="F54" s="465"/>
      <c r="G54" s="465"/>
    </row>
    <row r="55" spans="1:7" ht="14.5" customHeight="1" outlineLevel="1" x14ac:dyDescent="0.35">
      <c r="A55" s="465"/>
      <c r="B55" s="465"/>
      <c r="C55" s="465"/>
      <c r="D55" s="465"/>
      <c r="E55" s="465"/>
      <c r="F55" s="465"/>
      <c r="G55" s="465"/>
    </row>
    <row r="56" spans="1:7" ht="14.5" customHeight="1" outlineLevel="1" x14ac:dyDescent="0.35">
      <c r="A56" s="465"/>
      <c r="B56" s="465"/>
      <c r="C56" s="465"/>
      <c r="D56" s="465"/>
      <c r="E56" s="465"/>
      <c r="F56" s="465"/>
      <c r="G56" s="465"/>
    </row>
    <row r="57" spans="1:7" outlineLevel="1" x14ac:dyDescent="0.35">
      <c r="A57" s="465"/>
      <c r="B57" s="465"/>
      <c r="C57" s="465"/>
      <c r="D57" s="465"/>
      <c r="E57" s="465"/>
      <c r="F57" s="465"/>
      <c r="G57" s="465"/>
    </row>
    <row r="58" spans="1:7" outlineLevel="1" x14ac:dyDescent="0.35">
      <c r="A58" s="465"/>
      <c r="B58" s="465"/>
      <c r="C58" s="465"/>
      <c r="D58" s="465"/>
      <c r="E58" s="465"/>
      <c r="F58" s="465"/>
      <c r="G58" s="465"/>
    </row>
    <row r="59" spans="1:7" ht="15.5" outlineLevel="1" x14ac:dyDescent="0.35">
      <c r="A59" s="77">
        <f>'BD2'!A40</f>
        <v>0</v>
      </c>
      <c r="B59" s="73">
        <f>'BD2'!G40</f>
        <v>0</v>
      </c>
      <c r="C59" s="30"/>
      <c r="E59" s="32"/>
      <c r="F59" s="32"/>
      <c r="G59" s="28"/>
    </row>
    <row r="60" spans="1:7" outlineLevel="1" x14ac:dyDescent="0.35">
      <c r="A60" s="465" t="s">
        <v>23</v>
      </c>
      <c r="B60" s="495"/>
      <c r="C60" s="465"/>
      <c r="D60" s="465"/>
      <c r="E60" s="465"/>
      <c r="F60" s="465"/>
      <c r="G60" s="465"/>
    </row>
    <row r="61" spans="1:7" outlineLevel="1" x14ac:dyDescent="0.35">
      <c r="A61" s="465"/>
      <c r="B61" s="465"/>
      <c r="C61" s="465"/>
      <c r="D61" s="465"/>
      <c r="E61" s="465"/>
      <c r="F61" s="465"/>
      <c r="G61" s="465"/>
    </row>
    <row r="62" spans="1:7" outlineLevel="1" x14ac:dyDescent="0.35">
      <c r="A62" s="465"/>
      <c r="B62" s="465"/>
      <c r="C62" s="465"/>
      <c r="D62" s="465"/>
      <c r="E62" s="465"/>
      <c r="F62" s="465"/>
      <c r="G62" s="465"/>
    </row>
    <row r="63" spans="1:7" outlineLevel="1" x14ac:dyDescent="0.35">
      <c r="A63" s="465"/>
      <c r="B63" s="465"/>
      <c r="C63" s="465"/>
      <c r="D63" s="465"/>
      <c r="E63" s="465"/>
      <c r="F63" s="465"/>
      <c r="G63" s="465"/>
    </row>
    <row r="64" spans="1:7" outlineLevel="1" x14ac:dyDescent="0.35">
      <c r="A64" s="465"/>
      <c r="B64" s="465"/>
      <c r="C64" s="465"/>
      <c r="D64" s="465"/>
      <c r="E64" s="465"/>
      <c r="F64" s="465"/>
      <c r="G64" s="465"/>
    </row>
    <row r="65" spans="1:7" outlineLevel="1" x14ac:dyDescent="0.35">
      <c r="A65" s="465"/>
      <c r="B65" s="465"/>
      <c r="C65" s="465"/>
      <c r="D65" s="465"/>
      <c r="E65" s="465"/>
      <c r="F65" s="465"/>
      <c r="G65" s="465"/>
    </row>
    <row r="66" spans="1:7" outlineLevel="1" x14ac:dyDescent="0.35">
      <c r="A66" s="465"/>
      <c r="B66" s="465"/>
      <c r="C66" s="465"/>
      <c r="D66" s="465"/>
      <c r="E66" s="465"/>
      <c r="F66" s="465"/>
      <c r="G66" s="465"/>
    </row>
    <row r="67" spans="1:7" ht="15.5" outlineLevel="1" x14ac:dyDescent="0.35">
      <c r="A67" s="77">
        <f>'BD2'!A41</f>
        <v>0</v>
      </c>
      <c r="B67" s="73">
        <f>'BD2'!G41</f>
        <v>0</v>
      </c>
    </row>
    <row r="68" spans="1:7" outlineLevel="1" x14ac:dyDescent="0.35">
      <c r="A68" s="465" t="s">
        <v>23</v>
      </c>
      <c r="B68" s="495"/>
      <c r="C68" s="465"/>
      <c r="D68" s="465"/>
      <c r="E68" s="465"/>
      <c r="F68" s="465"/>
      <c r="G68" s="465"/>
    </row>
    <row r="69" spans="1:7" outlineLevel="1" x14ac:dyDescent="0.35">
      <c r="A69" s="465"/>
      <c r="B69" s="465"/>
      <c r="C69" s="465"/>
      <c r="D69" s="465"/>
      <c r="E69" s="465"/>
      <c r="F69" s="465"/>
      <c r="G69" s="465"/>
    </row>
    <row r="70" spans="1:7" outlineLevel="1" x14ac:dyDescent="0.35">
      <c r="A70" s="465"/>
      <c r="B70" s="465"/>
      <c r="C70" s="465"/>
      <c r="D70" s="465"/>
      <c r="E70" s="465"/>
      <c r="F70" s="465"/>
      <c r="G70" s="465"/>
    </row>
    <row r="71" spans="1:7" outlineLevel="1" x14ac:dyDescent="0.35">
      <c r="A71" s="465"/>
      <c r="B71" s="465"/>
      <c r="C71" s="465"/>
      <c r="D71" s="465"/>
      <c r="E71" s="465"/>
      <c r="F71" s="465"/>
      <c r="G71" s="465"/>
    </row>
    <row r="72" spans="1:7" outlineLevel="1" x14ac:dyDescent="0.35">
      <c r="A72" s="465"/>
      <c r="B72" s="465"/>
      <c r="C72" s="465"/>
      <c r="D72" s="465"/>
      <c r="E72" s="465"/>
      <c r="F72" s="465"/>
      <c r="G72" s="465"/>
    </row>
    <row r="73" spans="1:7" outlineLevel="1" x14ac:dyDescent="0.35">
      <c r="A73" s="465"/>
      <c r="B73" s="465"/>
      <c r="C73" s="465"/>
      <c r="D73" s="465"/>
      <c r="E73" s="465"/>
      <c r="F73" s="465"/>
      <c r="G73" s="465"/>
    </row>
    <row r="74" spans="1:7" outlineLevel="1" x14ac:dyDescent="0.35">
      <c r="A74" s="465"/>
      <c r="B74" s="465"/>
      <c r="C74" s="465"/>
      <c r="D74" s="465"/>
      <c r="E74" s="465"/>
      <c r="F74" s="465"/>
      <c r="G74" s="465"/>
    </row>
    <row r="75" spans="1:7" ht="14.5" customHeight="1" outlineLevel="2" x14ac:dyDescent="0.35">
      <c r="A75" s="77">
        <f>'BD2'!A42</f>
        <v>0</v>
      </c>
      <c r="B75" s="73">
        <f>'BD2'!G42</f>
        <v>0</v>
      </c>
      <c r="C75" s="185"/>
      <c r="D75" s="185"/>
      <c r="E75" s="185"/>
      <c r="F75" s="185"/>
      <c r="G75" s="185"/>
    </row>
    <row r="76" spans="1:7" ht="14.5" customHeight="1" outlineLevel="2" x14ac:dyDescent="0.35">
      <c r="A76" s="465" t="s">
        <v>23</v>
      </c>
      <c r="B76" s="495"/>
      <c r="C76" s="465"/>
      <c r="D76" s="465"/>
      <c r="E76" s="465"/>
      <c r="F76" s="465"/>
      <c r="G76" s="465"/>
    </row>
    <row r="77" spans="1:7" ht="14.5" customHeight="1" outlineLevel="2" x14ac:dyDescent="0.35">
      <c r="A77" s="465"/>
      <c r="B77" s="465"/>
      <c r="C77" s="465"/>
      <c r="D77" s="465"/>
      <c r="E77" s="465"/>
      <c r="F77" s="465"/>
      <c r="G77" s="465"/>
    </row>
    <row r="78" spans="1:7" ht="14.5" customHeight="1" outlineLevel="2" x14ac:dyDescent="0.35">
      <c r="A78" s="465"/>
      <c r="B78" s="465"/>
      <c r="C78" s="465"/>
      <c r="D78" s="465"/>
      <c r="E78" s="465"/>
      <c r="F78" s="465"/>
      <c r="G78" s="465"/>
    </row>
    <row r="79" spans="1:7" ht="14.5" customHeight="1" outlineLevel="2" x14ac:dyDescent="0.35">
      <c r="A79" s="465"/>
      <c r="B79" s="465"/>
      <c r="C79" s="465"/>
      <c r="D79" s="465"/>
      <c r="E79" s="465"/>
      <c r="F79" s="465"/>
      <c r="G79" s="465"/>
    </row>
    <row r="80" spans="1:7" ht="14.5" customHeight="1" outlineLevel="2" x14ac:dyDescent="0.35">
      <c r="A80" s="465"/>
      <c r="B80" s="465"/>
      <c r="C80" s="465"/>
      <c r="D80" s="465"/>
      <c r="E80" s="465"/>
      <c r="F80" s="465"/>
      <c r="G80" s="465"/>
    </row>
    <row r="81" spans="1:7" ht="14.5" customHeight="1" outlineLevel="2" x14ac:dyDescent="0.35">
      <c r="A81" s="465"/>
      <c r="B81" s="465"/>
      <c r="C81" s="465"/>
      <c r="D81" s="465"/>
      <c r="E81" s="465"/>
      <c r="F81" s="465"/>
      <c r="G81" s="465"/>
    </row>
    <row r="82" spans="1:7" ht="14.5" customHeight="1" outlineLevel="2" x14ac:dyDescent="0.35">
      <c r="A82" s="465"/>
      <c r="B82" s="465"/>
      <c r="C82" s="465"/>
      <c r="D82" s="465"/>
      <c r="E82" s="465"/>
      <c r="F82" s="465"/>
      <c r="G82" s="465"/>
    </row>
    <row r="83" spans="1:7" ht="14.5" customHeight="1" outlineLevel="2" x14ac:dyDescent="0.35">
      <c r="A83" s="77">
        <f>'BD2'!A43</f>
        <v>0</v>
      </c>
      <c r="B83" s="73">
        <f>'BD2'!G43</f>
        <v>0</v>
      </c>
      <c r="C83" s="185"/>
      <c r="D83" s="185"/>
      <c r="E83" s="185"/>
      <c r="F83" s="185"/>
      <c r="G83" s="185"/>
    </row>
    <row r="84" spans="1:7" ht="14.5" customHeight="1" outlineLevel="2" x14ac:dyDescent="0.35">
      <c r="A84" s="465" t="s">
        <v>23</v>
      </c>
      <c r="B84" s="495"/>
      <c r="C84" s="465"/>
      <c r="D84" s="465"/>
      <c r="E84" s="465"/>
      <c r="F84" s="465"/>
      <c r="G84" s="465"/>
    </row>
    <row r="85" spans="1:7" ht="14.5" customHeight="1" outlineLevel="2" x14ac:dyDescent="0.35">
      <c r="A85" s="465"/>
      <c r="B85" s="465"/>
      <c r="C85" s="465"/>
      <c r="D85" s="465"/>
      <c r="E85" s="465"/>
      <c r="F85" s="465"/>
      <c r="G85" s="465"/>
    </row>
    <row r="86" spans="1:7" ht="14.5" customHeight="1" outlineLevel="2" x14ac:dyDescent="0.35">
      <c r="A86" s="465"/>
      <c r="B86" s="465"/>
      <c r="C86" s="465"/>
      <c r="D86" s="465"/>
      <c r="E86" s="465"/>
      <c r="F86" s="465"/>
      <c r="G86" s="465"/>
    </row>
    <row r="87" spans="1:7" ht="14.5" customHeight="1" outlineLevel="2" x14ac:dyDescent="0.35">
      <c r="A87" s="465"/>
      <c r="B87" s="465"/>
      <c r="C87" s="465"/>
      <c r="D87" s="465"/>
      <c r="E87" s="465"/>
      <c r="F87" s="465"/>
      <c r="G87" s="465"/>
    </row>
    <row r="88" spans="1:7" ht="14.5" customHeight="1" outlineLevel="2" x14ac:dyDescent="0.35">
      <c r="A88" s="465"/>
      <c r="B88" s="465"/>
      <c r="C88" s="465"/>
      <c r="D88" s="465"/>
      <c r="E88" s="465"/>
      <c r="F88" s="465"/>
      <c r="G88" s="465"/>
    </row>
    <row r="89" spans="1:7" ht="14.5" customHeight="1" outlineLevel="2" x14ac:dyDescent="0.35">
      <c r="A89" s="465"/>
      <c r="B89" s="465"/>
      <c r="C89" s="465"/>
      <c r="D89" s="465"/>
      <c r="E89" s="465"/>
      <c r="F89" s="465"/>
      <c r="G89" s="465"/>
    </row>
    <row r="90" spans="1:7" ht="14.5" customHeight="1" outlineLevel="2" x14ac:dyDescent="0.35">
      <c r="A90" s="465"/>
      <c r="B90" s="465"/>
      <c r="C90" s="465"/>
      <c r="D90" s="465"/>
      <c r="E90" s="465"/>
      <c r="F90" s="465"/>
      <c r="G90" s="465"/>
    </row>
    <row r="91" spans="1:7" ht="14.5" customHeight="1" outlineLevel="2" x14ac:dyDescent="0.35">
      <c r="A91" s="77">
        <f>'BD2'!A44</f>
        <v>0</v>
      </c>
      <c r="B91" s="73">
        <f>'BD2'!G44</f>
        <v>0</v>
      </c>
      <c r="C91" s="185"/>
      <c r="D91" s="185"/>
      <c r="E91" s="185"/>
      <c r="F91" s="185"/>
      <c r="G91" s="185"/>
    </row>
    <row r="92" spans="1:7" ht="14.5" customHeight="1" outlineLevel="2" x14ac:dyDescent="0.35">
      <c r="A92" s="465" t="s">
        <v>23</v>
      </c>
      <c r="B92" s="495"/>
      <c r="C92" s="465"/>
      <c r="D92" s="465"/>
      <c r="E92" s="465"/>
      <c r="F92" s="465"/>
      <c r="G92" s="465"/>
    </row>
    <row r="93" spans="1:7" ht="14.5" customHeight="1" outlineLevel="2" x14ac:dyDescent="0.35">
      <c r="A93" s="465"/>
      <c r="B93" s="465"/>
      <c r="C93" s="465"/>
      <c r="D93" s="465"/>
      <c r="E93" s="465"/>
      <c r="F93" s="465"/>
      <c r="G93" s="465"/>
    </row>
    <row r="94" spans="1:7" ht="14.5" customHeight="1" outlineLevel="2" x14ac:dyDescent="0.35">
      <c r="A94" s="465"/>
      <c r="B94" s="465"/>
      <c r="C94" s="465"/>
      <c r="D94" s="465"/>
      <c r="E94" s="465"/>
      <c r="F94" s="465"/>
      <c r="G94" s="465"/>
    </row>
    <row r="95" spans="1:7" ht="14.5" customHeight="1" outlineLevel="2" x14ac:dyDescent="0.35">
      <c r="A95" s="465"/>
      <c r="B95" s="465"/>
      <c r="C95" s="465"/>
      <c r="D95" s="465"/>
      <c r="E95" s="465"/>
      <c r="F95" s="465"/>
      <c r="G95" s="465"/>
    </row>
    <row r="96" spans="1:7" ht="14.5" customHeight="1" outlineLevel="2" x14ac:dyDescent="0.35">
      <c r="A96" s="465"/>
      <c r="B96" s="465"/>
      <c r="C96" s="465"/>
      <c r="D96" s="465"/>
      <c r="E96" s="465"/>
      <c r="F96" s="465"/>
      <c r="G96" s="465"/>
    </row>
    <row r="97" spans="1:7" ht="14.5" customHeight="1" outlineLevel="2" x14ac:dyDescent="0.35">
      <c r="A97" s="465"/>
      <c r="B97" s="465"/>
      <c r="C97" s="465"/>
      <c r="D97" s="465"/>
      <c r="E97" s="465"/>
      <c r="F97" s="465"/>
      <c r="G97" s="465"/>
    </row>
    <row r="98" spans="1:7" ht="14.5" customHeight="1" outlineLevel="2" x14ac:dyDescent="0.35">
      <c r="A98" s="465"/>
      <c r="B98" s="465"/>
      <c r="C98" s="465"/>
      <c r="D98" s="465"/>
      <c r="E98" s="465"/>
      <c r="F98" s="465"/>
      <c r="G98" s="465"/>
    </row>
    <row r="99" spans="1:7" ht="14.5" customHeight="1" outlineLevel="2" x14ac:dyDescent="0.35">
      <c r="A99" s="77">
        <f>'BD2'!A45</f>
        <v>0</v>
      </c>
      <c r="B99" s="73">
        <f>'BD2'!G45</f>
        <v>0</v>
      </c>
      <c r="C99" s="185"/>
      <c r="D99" s="185"/>
      <c r="E99" s="185"/>
      <c r="F99" s="185"/>
      <c r="G99" s="185"/>
    </row>
    <row r="100" spans="1:7" ht="14.5" customHeight="1" outlineLevel="2" x14ac:dyDescent="0.35">
      <c r="A100" s="465" t="s">
        <v>23</v>
      </c>
      <c r="B100" s="495"/>
      <c r="C100" s="465"/>
      <c r="D100" s="465"/>
      <c r="E100" s="465"/>
      <c r="F100" s="465"/>
      <c r="G100" s="465"/>
    </row>
    <row r="101" spans="1:7" ht="14.5" customHeight="1" outlineLevel="2" x14ac:dyDescent="0.35">
      <c r="A101" s="465"/>
      <c r="B101" s="465"/>
      <c r="C101" s="465"/>
      <c r="D101" s="465"/>
      <c r="E101" s="465"/>
      <c r="F101" s="465"/>
      <c r="G101" s="465"/>
    </row>
    <row r="102" spans="1:7" ht="14.5" customHeight="1" outlineLevel="2" x14ac:dyDescent="0.35">
      <c r="A102" s="465"/>
      <c r="B102" s="465"/>
      <c r="C102" s="465"/>
      <c r="D102" s="465"/>
      <c r="E102" s="465"/>
      <c r="F102" s="465"/>
      <c r="G102" s="465"/>
    </row>
    <row r="103" spans="1:7" ht="14.5" customHeight="1" outlineLevel="2" x14ac:dyDescent="0.35">
      <c r="A103" s="465"/>
      <c r="B103" s="465"/>
      <c r="C103" s="465"/>
      <c r="D103" s="465"/>
      <c r="E103" s="465"/>
      <c r="F103" s="465"/>
      <c r="G103" s="465"/>
    </row>
    <row r="104" spans="1:7" ht="14.5" customHeight="1" outlineLevel="2" x14ac:dyDescent="0.35">
      <c r="A104" s="465"/>
      <c r="B104" s="465"/>
      <c r="C104" s="465"/>
      <c r="D104" s="465"/>
      <c r="E104" s="465"/>
      <c r="F104" s="465"/>
      <c r="G104" s="465"/>
    </row>
    <row r="105" spans="1:7" ht="14.5" customHeight="1" outlineLevel="2" x14ac:dyDescent="0.35">
      <c r="A105" s="465"/>
      <c r="B105" s="465"/>
      <c r="C105" s="465"/>
      <c r="D105" s="465"/>
      <c r="E105" s="465"/>
      <c r="F105" s="465"/>
      <c r="G105" s="465"/>
    </row>
    <row r="106" spans="1:7" ht="14.5" customHeight="1" outlineLevel="2" x14ac:dyDescent="0.35">
      <c r="A106" s="465"/>
      <c r="B106" s="465"/>
      <c r="C106" s="465"/>
      <c r="D106" s="465"/>
      <c r="E106" s="465"/>
      <c r="F106" s="465"/>
      <c r="G106" s="465"/>
    </row>
    <row r="107" spans="1:7" ht="14.5" customHeight="1" outlineLevel="2" x14ac:dyDescent="0.35">
      <c r="A107" s="77">
        <f>'BD2'!A46</f>
        <v>0</v>
      </c>
      <c r="B107" s="73">
        <f>'BD2'!G46</f>
        <v>0</v>
      </c>
      <c r="C107" s="1"/>
      <c r="D107" s="1"/>
      <c r="E107" s="1"/>
      <c r="F107" s="1"/>
      <c r="G107" s="1"/>
    </row>
    <row r="108" spans="1:7" ht="14.5" customHeight="1" outlineLevel="2" x14ac:dyDescent="0.35">
      <c r="A108" s="465" t="s">
        <v>23</v>
      </c>
      <c r="B108" s="495"/>
      <c r="C108" s="465"/>
      <c r="D108" s="465"/>
      <c r="E108" s="465"/>
      <c r="F108" s="465"/>
      <c r="G108" s="465"/>
    </row>
    <row r="109" spans="1:7" ht="14.5" customHeight="1" outlineLevel="2" x14ac:dyDescent="0.35">
      <c r="A109" s="465"/>
      <c r="B109" s="465"/>
      <c r="C109" s="465"/>
      <c r="D109" s="465"/>
      <c r="E109" s="465"/>
      <c r="F109" s="465"/>
      <c r="G109" s="465"/>
    </row>
    <row r="110" spans="1:7" ht="14.5" customHeight="1" outlineLevel="2" x14ac:dyDescent="0.35">
      <c r="A110" s="465"/>
      <c r="B110" s="465"/>
      <c r="C110" s="465"/>
      <c r="D110" s="465"/>
      <c r="E110" s="465"/>
      <c r="F110" s="465"/>
      <c r="G110" s="465"/>
    </row>
    <row r="111" spans="1:7" ht="14.5" customHeight="1" outlineLevel="2" x14ac:dyDescent="0.35">
      <c r="A111" s="465"/>
      <c r="B111" s="465"/>
      <c r="C111" s="465"/>
      <c r="D111" s="465"/>
      <c r="E111" s="465"/>
      <c r="F111" s="465"/>
      <c r="G111" s="465"/>
    </row>
    <row r="112" spans="1:7" ht="14.5" customHeight="1" outlineLevel="2" x14ac:dyDescent="0.35">
      <c r="A112" s="465"/>
      <c r="B112" s="465"/>
      <c r="C112" s="465"/>
      <c r="D112" s="465"/>
      <c r="E112" s="465"/>
      <c r="F112" s="465"/>
      <c r="G112" s="465"/>
    </row>
    <row r="113" spans="1:7" ht="14.5" customHeight="1" outlineLevel="2" x14ac:dyDescent="0.35">
      <c r="A113" s="465"/>
      <c r="B113" s="465"/>
      <c r="C113" s="465"/>
      <c r="D113" s="465"/>
      <c r="E113" s="465"/>
      <c r="F113" s="465"/>
      <c r="G113" s="465"/>
    </row>
    <row r="114" spans="1:7" ht="14.5" customHeight="1" outlineLevel="2" x14ac:dyDescent="0.35">
      <c r="A114" s="465"/>
      <c r="B114" s="465"/>
      <c r="C114" s="465"/>
      <c r="D114" s="465"/>
      <c r="E114" s="465"/>
      <c r="F114" s="465"/>
      <c r="G114" s="465"/>
    </row>
    <row r="115" spans="1:7" ht="14.5" customHeight="1" outlineLevel="3" x14ac:dyDescent="0.35">
      <c r="A115" s="77">
        <f>'BD2'!A47</f>
        <v>0</v>
      </c>
      <c r="B115" s="73">
        <f>'BD2'!G47</f>
        <v>0</v>
      </c>
      <c r="C115" s="1"/>
      <c r="D115" s="1"/>
      <c r="E115" s="1"/>
      <c r="F115" s="1"/>
      <c r="G115" s="1"/>
    </row>
    <row r="116" spans="1:7" ht="14.5" customHeight="1" outlineLevel="3" x14ac:dyDescent="0.35">
      <c r="A116" s="465" t="s">
        <v>23</v>
      </c>
      <c r="B116" s="495"/>
      <c r="C116" s="465"/>
      <c r="D116" s="465"/>
      <c r="E116" s="465"/>
      <c r="F116" s="465"/>
      <c r="G116" s="465"/>
    </row>
    <row r="117" spans="1:7" ht="14.5" customHeight="1" outlineLevel="3" x14ac:dyDescent="0.35">
      <c r="A117" s="465"/>
      <c r="B117" s="465"/>
      <c r="C117" s="465"/>
      <c r="D117" s="465"/>
      <c r="E117" s="465"/>
      <c r="F117" s="465"/>
      <c r="G117" s="465"/>
    </row>
    <row r="118" spans="1:7" ht="14.5" customHeight="1" outlineLevel="3" x14ac:dyDescent="0.35">
      <c r="A118" s="465"/>
      <c r="B118" s="465"/>
      <c r="C118" s="465"/>
      <c r="D118" s="465"/>
      <c r="E118" s="465"/>
      <c r="F118" s="465"/>
      <c r="G118" s="465"/>
    </row>
    <row r="119" spans="1:7" ht="14.5" customHeight="1" outlineLevel="3" x14ac:dyDescent="0.35">
      <c r="A119" s="465"/>
      <c r="B119" s="465"/>
      <c r="C119" s="465"/>
      <c r="D119" s="465"/>
      <c r="E119" s="465"/>
      <c r="F119" s="465"/>
      <c r="G119" s="465"/>
    </row>
    <row r="120" spans="1:7" ht="14.5" customHeight="1" outlineLevel="3" x14ac:dyDescent="0.35">
      <c r="A120" s="465"/>
      <c r="B120" s="465"/>
      <c r="C120" s="465"/>
      <c r="D120" s="465"/>
      <c r="E120" s="465"/>
      <c r="F120" s="465"/>
      <c r="G120" s="465"/>
    </row>
    <row r="121" spans="1:7" ht="14.5" customHeight="1" outlineLevel="3" x14ac:dyDescent="0.35">
      <c r="A121" s="465"/>
      <c r="B121" s="465"/>
      <c r="C121" s="465"/>
      <c r="D121" s="465"/>
      <c r="E121" s="465"/>
      <c r="F121" s="465"/>
      <c r="G121" s="465"/>
    </row>
    <row r="122" spans="1:7" ht="14.5" customHeight="1" outlineLevel="3" x14ac:dyDescent="0.35">
      <c r="A122" s="465"/>
      <c r="B122" s="465"/>
      <c r="C122" s="465"/>
      <c r="D122" s="465"/>
      <c r="E122" s="465"/>
      <c r="F122" s="465"/>
      <c r="G122" s="465"/>
    </row>
    <row r="123" spans="1:7" ht="14.5" customHeight="1" outlineLevel="3" x14ac:dyDescent="0.35">
      <c r="A123" s="77">
        <f>'BD2'!A48</f>
        <v>0</v>
      </c>
      <c r="B123" s="73">
        <f>'BD2'!G48</f>
        <v>0</v>
      </c>
      <c r="C123" s="1"/>
      <c r="D123" s="1"/>
      <c r="E123" s="1"/>
      <c r="F123" s="1"/>
      <c r="G123" s="1"/>
    </row>
    <row r="124" spans="1:7" ht="14.5" customHeight="1" outlineLevel="3" x14ac:dyDescent="0.35">
      <c r="A124" s="465" t="s">
        <v>23</v>
      </c>
      <c r="B124" s="495"/>
      <c r="C124" s="465"/>
      <c r="D124" s="465"/>
      <c r="E124" s="465"/>
      <c r="F124" s="465"/>
      <c r="G124" s="465"/>
    </row>
    <row r="125" spans="1:7" ht="14.5" customHeight="1" outlineLevel="3" x14ac:dyDescent="0.35">
      <c r="A125" s="465"/>
      <c r="B125" s="465"/>
      <c r="C125" s="465"/>
      <c r="D125" s="465"/>
      <c r="E125" s="465"/>
      <c r="F125" s="465"/>
      <c r="G125" s="465"/>
    </row>
    <row r="126" spans="1:7" ht="14.5" customHeight="1" outlineLevel="3" x14ac:dyDescent="0.35">
      <c r="A126" s="465"/>
      <c r="B126" s="465"/>
      <c r="C126" s="465"/>
      <c r="D126" s="465"/>
      <c r="E126" s="465"/>
      <c r="F126" s="465"/>
      <c r="G126" s="465"/>
    </row>
    <row r="127" spans="1:7" ht="14.5" customHeight="1" outlineLevel="3" x14ac:dyDescent="0.35">
      <c r="A127" s="465"/>
      <c r="B127" s="465"/>
      <c r="C127" s="465"/>
      <c r="D127" s="465"/>
      <c r="E127" s="465"/>
      <c r="F127" s="465"/>
      <c r="G127" s="465"/>
    </row>
    <row r="128" spans="1:7" ht="14.5" customHeight="1" outlineLevel="3" x14ac:dyDescent="0.35">
      <c r="A128" s="465"/>
      <c r="B128" s="465"/>
      <c r="C128" s="465"/>
      <c r="D128" s="465"/>
      <c r="E128" s="465"/>
      <c r="F128" s="465"/>
      <c r="G128" s="465"/>
    </row>
    <row r="129" spans="1:7" ht="14.5" customHeight="1" outlineLevel="3" x14ac:dyDescent="0.35">
      <c r="A129" s="465"/>
      <c r="B129" s="465"/>
      <c r="C129" s="465"/>
      <c r="D129" s="465"/>
      <c r="E129" s="465"/>
      <c r="F129" s="465"/>
      <c r="G129" s="465"/>
    </row>
    <row r="130" spans="1:7" ht="14.5" customHeight="1" outlineLevel="3" x14ac:dyDescent="0.35">
      <c r="A130" s="465"/>
      <c r="B130" s="465"/>
      <c r="C130" s="465"/>
      <c r="D130" s="465"/>
      <c r="E130" s="465"/>
      <c r="F130" s="465"/>
      <c r="G130" s="465"/>
    </row>
    <row r="131" spans="1:7" ht="14.5" customHeight="1" outlineLevel="3" x14ac:dyDescent="0.35">
      <c r="A131" s="77">
        <f>'BD2'!A49</f>
        <v>0</v>
      </c>
      <c r="B131" s="73">
        <f>'BD2'!G49</f>
        <v>0</v>
      </c>
      <c r="C131" s="1"/>
      <c r="D131" s="1"/>
      <c r="E131" s="1"/>
      <c r="F131" s="1"/>
      <c r="G131" s="1"/>
    </row>
    <row r="132" spans="1:7" ht="14.5" customHeight="1" outlineLevel="3" x14ac:dyDescent="0.35">
      <c r="A132" s="465" t="s">
        <v>23</v>
      </c>
      <c r="B132" s="495"/>
      <c r="C132" s="465"/>
      <c r="D132" s="465"/>
      <c r="E132" s="465"/>
      <c r="F132" s="465"/>
      <c r="G132" s="465"/>
    </row>
    <row r="133" spans="1:7" ht="14.5" customHeight="1" outlineLevel="3" x14ac:dyDescent="0.35">
      <c r="A133" s="465"/>
      <c r="B133" s="465"/>
      <c r="C133" s="465"/>
      <c r="D133" s="465"/>
      <c r="E133" s="465"/>
      <c r="F133" s="465"/>
      <c r="G133" s="465"/>
    </row>
    <row r="134" spans="1:7" ht="14.5" customHeight="1" outlineLevel="3" x14ac:dyDescent="0.35">
      <c r="A134" s="465"/>
      <c r="B134" s="465"/>
      <c r="C134" s="465"/>
      <c r="D134" s="465"/>
      <c r="E134" s="465"/>
      <c r="F134" s="465"/>
      <c r="G134" s="465"/>
    </row>
    <row r="135" spans="1:7" ht="14.5" customHeight="1" outlineLevel="3" x14ac:dyDescent="0.35">
      <c r="A135" s="465"/>
      <c r="B135" s="465"/>
      <c r="C135" s="465"/>
      <c r="D135" s="465"/>
      <c r="E135" s="465"/>
      <c r="F135" s="465"/>
      <c r="G135" s="465"/>
    </row>
    <row r="136" spans="1:7" ht="14.5" customHeight="1" outlineLevel="3" x14ac:dyDescent="0.35">
      <c r="A136" s="465"/>
      <c r="B136" s="465"/>
      <c r="C136" s="465"/>
      <c r="D136" s="465"/>
      <c r="E136" s="465"/>
      <c r="F136" s="465"/>
      <c r="G136" s="465"/>
    </row>
    <row r="137" spans="1:7" ht="14.5" customHeight="1" outlineLevel="3" x14ac:dyDescent="0.35">
      <c r="A137" s="465"/>
      <c r="B137" s="465"/>
      <c r="C137" s="465"/>
      <c r="D137" s="465"/>
      <c r="E137" s="465"/>
      <c r="F137" s="465"/>
      <c r="G137" s="465"/>
    </row>
    <row r="138" spans="1:7" ht="14.5" customHeight="1" outlineLevel="3" x14ac:dyDescent="0.35">
      <c r="A138" s="465"/>
      <c r="B138" s="465"/>
      <c r="C138" s="465"/>
      <c r="D138" s="465"/>
      <c r="E138" s="465"/>
      <c r="F138" s="465"/>
      <c r="G138" s="465"/>
    </row>
    <row r="139" spans="1:7" ht="14.5" customHeight="1" outlineLevel="3" x14ac:dyDescent="0.35">
      <c r="A139" s="77">
        <f>'BD2'!A50</f>
        <v>0</v>
      </c>
      <c r="B139" s="73">
        <f>'BD2'!G50</f>
        <v>0</v>
      </c>
      <c r="C139" s="1"/>
      <c r="D139" s="1"/>
      <c r="E139" s="1"/>
      <c r="F139" s="1"/>
      <c r="G139" s="1"/>
    </row>
    <row r="140" spans="1:7" ht="14.5" customHeight="1" outlineLevel="3" x14ac:dyDescent="0.35">
      <c r="A140" s="465" t="s">
        <v>23</v>
      </c>
      <c r="B140" s="495"/>
      <c r="C140" s="465"/>
      <c r="D140" s="465"/>
      <c r="E140" s="465"/>
      <c r="F140" s="465"/>
      <c r="G140" s="465"/>
    </row>
    <row r="141" spans="1:7" ht="14.5" customHeight="1" outlineLevel="3" x14ac:dyDescent="0.35">
      <c r="A141" s="465"/>
      <c r="B141" s="465"/>
      <c r="C141" s="465"/>
      <c r="D141" s="465"/>
      <c r="E141" s="465"/>
      <c r="F141" s="465"/>
      <c r="G141" s="465"/>
    </row>
    <row r="142" spans="1:7" ht="14.5" customHeight="1" outlineLevel="3" x14ac:dyDescent="0.35">
      <c r="A142" s="465"/>
      <c r="B142" s="465"/>
      <c r="C142" s="465"/>
      <c r="D142" s="465"/>
      <c r="E142" s="465"/>
      <c r="F142" s="465"/>
      <c r="G142" s="465"/>
    </row>
    <row r="143" spans="1:7" ht="14.5" customHeight="1" outlineLevel="3" x14ac:dyDescent="0.35">
      <c r="A143" s="465"/>
      <c r="B143" s="465"/>
      <c r="C143" s="465"/>
      <c r="D143" s="465"/>
      <c r="E143" s="465"/>
      <c r="F143" s="465"/>
      <c r="G143" s="465"/>
    </row>
    <row r="144" spans="1:7" ht="14.5" customHeight="1" outlineLevel="3" x14ac:dyDescent="0.35">
      <c r="A144" s="465"/>
      <c r="B144" s="465"/>
      <c r="C144" s="465"/>
      <c r="D144" s="465"/>
      <c r="E144" s="465"/>
      <c r="F144" s="465"/>
      <c r="G144" s="465"/>
    </row>
    <row r="145" spans="1:7" ht="14.5" customHeight="1" outlineLevel="3" x14ac:dyDescent="0.35">
      <c r="A145" s="465"/>
      <c r="B145" s="465"/>
      <c r="C145" s="465"/>
      <c r="D145" s="465"/>
      <c r="E145" s="465"/>
      <c r="F145" s="465"/>
      <c r="G145" s="465"/>
    </row>
    <row r="146" spans="1:7" ht="14.5" customHeight="1" outlineLevel="3" x14ac:dyDescent="0.35">
      <c r="A146" s="465"/>
      <c r="B146" s="465"/>
      <c r="C146" s="465"/>
      <c r="D146" s="465"/>
      <c r="E146" s="465"/>
      <c r="F146" s="465"/>
      <c r="G146" s="465"/>
    </row>
    <row r="147" spans="1:7" ht="14.5" customHeight="1" outlineLevel="3" x14ac:dyDescent="0.35">
      <c r="A147" s="77">
        <f>'BD2'!A51</f>
        <v>0</v>
      </c>
      <c r="B147" s="73">
        <f>'BD2'!G51</f>
        <v>0</v>
      </c>
      <c r="C147" s="1"/>
      <c r="D147" s="1"/>
      <c r="E147" s="1"/>
      <c r="F147" s="1"/>
      <c r="G147" s="1"/>
    </row>
    <row r="148" spans="1:7" ht="14.5" customHeight="1" outlineLevel="3" x14ac:dyDescent="0.35">
      <c r="A148" s="465" t="s">
        <v>23</v>
      </c>
      <c r="B148" s="495"/>
      <c r="C148" s="465"/>
      <c r="D148" s="465"/>
      <c r="E148" s="465"/>
      <c r="F148" s="465"/>
      <c r="G148" s="465"/>
    </row>
    <row r="149" spans="1:7" ht="14.5" customHeight="1" outlineLevel="3" x14ac:dyDescent="0.35">
      <c r="A149" s="465"/>
      <c r="B149" s="465"/>
      <c r="C149" s="465"/>
      <c r="D149" s="465"/>
      <c r="E149" s="465"/>
      <c r="F149" s="465"/>
      <c r="G149" s="465"/>
    </row>
    <row r="150" spans="1:7" ht="14.5" customHeight="1" outlineLevel="3" x14ac:dyDescent="0.35">
      <c r="A150" s="465"/>
      <c r="B150" s="465"/>
      <c r="C150" s="465"/>
      <c r="D150" s="465"/>
      <c r="E150" s="465"/>
      <c r="F150" s="465"/>
      <c r="G150" s="465"/>
    </row>
    <row r="151" spans="1:7" ht="14.5" customHeight="1" outlineLevel="3" x14ac:dyDescent="0.35">
      <c r="A151" s="465"/>
      <c r="B151" s="465"/>
      <c r="C151" s="465"/>
      <c r="D151" s="465"/>
      <c r="E151" s="465"/>
      <c r="F151" s="465"/>
      <c r="G151" s="465"/>
    </row>
    <row r="152" spans="1:7" ht="14.5" customHeight="1" outlineLevel="3" x14ac:dyDescent="0.35">
      <c r="A152" s="465"/>
      <c r="B152" s="465"/>
      <c r="C152" s="465"/>
      <c r="D152" s="465"/>
      <c r="E152" s="465"/>
      <c r="F152" s="465"/>
      <c r="G152" s="465"/>
    </row>
    <row r="153" spans="1:7" ht="14.5" customHeight="1" outlineLevel="3" x14ac:dyDescent="0.35">
      <c r="A153" s="465"/>
      <c r="B153" s="465"/>
      <c r="C153" s="465"/>
      <c r="D153" s="465"/>
      <c r="E153" s="465"/>
      <c r="F153" s="465"/>
      <c r="G153" s="465"/>
    </row>
    <row r="154" spans="1:7" ht="14.5" customHeight="1" outlineLevel="3" x14ac:dyDescent="0.35">
      <c r="A154" s="465"/>
      <c r="B154" s="465"/>
      <c r="C154" s="465"/>
      <c r="D154" s="465"/>
      <c r="E154" s="465"/>
      <c r="F154" s="465"/>
      <c r="G154" s="465"/>
    </row>
    <row r="155" spans="1:7" ht="14.5" customHeight="1" outlineLevel="4" x14ac:dyDescent="0.35">
      <c r="A155" s="77">
        <f>'BD2'!A52</f>
        <v>0</v>
      </c>
      <c r="B155" s="73">
        <f>'BD2'!G52</f>
        <v>0</v>
      </c>
      <c r="C155" s="1"/>
      <c r="D155" s="1"/>
      <c r="E155" s="1"/>
      <c r="F155" s="1"/>
      <c r="G155" s="1"/>
    </row>
    <row r="156" spans="1:7" ht="14.5" customHeight="1" outlineLevel="4" x14ac:dyDescent="0.35">
      <c r="A156" s="465" t="s">
        <v>23</v>
      </c>
      <c r="B156" s="495"/>
      <c r="C156" s="465"/>
      <c r="D156" s="465"/>
      <c r="E156" s="465"/>
      <c r="F156" s="465"/>
      <c r="G156" s="465"/>
    </row>
    <row r="157" spans="1:7" ht="14.5" customHeight="1" outlineLevel="4" x14ac:dyDescent="0.35">
      <c r="A157" s="465"/>
      <c r="B157" s="465"/>
      <c r="C157" s="465"/>
      <c r="D157" s="465"/>
      <c r="E157" s="465"/>
      <c r="F157" s="465"/>
      <c r="G157" s="465"/>
    </row>
    <row r="158" spans="1:7" ht="14.5" customHeight="1" outlineLevel="4" x14ac:dyDescent="0.35">
      <c r="A158" s="465"/>
      <c r="B158" s="465"/>
      <c r="C158" s="465"/>
      <c r="D158" s="465"/>
      <c r="E158" s="465"/>
      <c r="F158" s="465"/>
      <c r="G158" s="465"/>
    </row>
    <row r="159" spans="1:7" ht="14.5" customHeight="1" outlineLevel="4" x14ac:dyDescent="0.35">
      <c r="A159" s="465"/>
      <c r="B159" s="465"/>
      <c r="C159" s="465"/>
      <c r="D159" s="465"/>
      <c r="E159" s="465"/>
      <c r="F159" s="465"/>
      <c r="G159" s="465"/>
    </row>
    <row r="160" spans="1:7" ht="14.5" customHeight="1" outlineLevel="4" x14ac:dyDescent="0.35">
      <c r="A160" s="465"/>
      <c r="B160" s="465"/>
      <c r="C160" s="465"/>
      <c r="D160" s="465"/>
      <c r="E160" s="465"/>
      <c r="F160" s="465"/>
      <c r="G160" s="465"/>
    </row>
    <row r="161" spans="1:7" ht="14.5" customHeight="1" outlineLevel="4" x14ac:dyDescent="0.35">
      <c r="A161" s="465"/>
      <c r="B161" s="465"/>
      <c r="C161" s="465"/>
      <c r="D161" s="465"/>
      <c r="E161" s="465"/>
      <c r="F161" s="465"/>
      <c r="G161" s="465"/>
    </row>
    <row r="162" spans="1:7" ht="14.5" customHeight="1" outlineLevel="4" x14ac:dyDescent="0.35">
      <c r="A162" s="465"/>
      <c r="B162" s="465"/>
      <c r="C162" s="465"/>
      <c r="D162" s="465"/>
      <c r="E162" s="465"/>
      <c r="F162" s="465"/>
      <c r="G162" s="465"/>
    </row>
    <row r="163" spans="1:7" ht="14.5" customHeight="1" outlineLevel="4" x14ac:dyDescent="0.35">
      <c r="A163" s="77">
        <f>'BD2'!A53</f>
        <v>0</v>
      </c>
      <c r="B163" s="73">
        <f>'BD2'!G53</f>
        <v>0</v>
      </c>
      <c r="C163" s="1"/>
      <c r="D163" s="1"/>
      <c r="E163" s="1"/>
      <c r="F163" s="1"/>
      <c r="G163" s="1"/>
    </row>
    <row r="164" spans="1:7" ht="14.5" customHeight="1" outlineLevel="4" x14ac:dyDescent="0.35">
      <c r="A164" s="465" t="s">
        <v>23</v>
      </c>
      <c r="B164" s="495"/>
      <c r="C164" s="465"/>
      <c r="D164" s="465"/>
      <c r="E164" s="465"/>
      <c r="F164" s="465"/>
      <c r="G164" s="465"/>
    </row>
    <row r="165" spans="1:7" ht="14.5" customHeight="1" outlineLevel="4" x14ac:dyDescent="0.35">
      <c r="A165" s="465"/>
      <c r="B165" s="465"/>
      <c r="C165" s="465"/>
      <c r="D165" s="465"/>
      <c r="E165" s="465"/>
      <c r="F165" s="465"/>
      <c r="G165" s="465"/>
    </row>
    <row r="166" spans="1:7" ht="14.5" customHeight="1" outlineLevel="4" x14ac:dyDescent="0.35">
      <c r="A166" s="465"/>
      <c r="B166" s="465"/>
      <c r="C166" s="465"/>
      <c r="D166" s="465"/>
      <c r="E166" s="465"/>
      <c r="F166" s="465"/>
      <c r="G166" s="465"/>
    </row>
    <row r="167" spans="1:7" ht="14.5" customHeight="1" outlineLevel="4" x14ac:dyDescent="0.35">
      <c r="A167" s="465"/>
      <c r="B167" s="465"/>
      <c r="C167" s="465"/>
      <c r="D167" s="465"/>
      <c r="E167" s="465"/>
      <c r="F167" s="465"/>
      <c r="G167" s="465"/>
    </row>
    <row r="168" spans="1:7" ht="14.5" customHeight="1" outlineLevel="4" x14ac:dyDescent="0.35">
      <c r="A168" s="465"/>
      <c r="B168" s="465"/>
      <c r="C168" s="465"/>
      <c r="D168" s="465"/>
      <c r="E168" s="465"/>
      <c r="F168" s="465"/>
      <c r="G168" s="465"/>
    </row>
    <row r="169" spans="1:7" ht="14.5" customHeight="1" outlineLevel="4" x14ac:dyDescent="0.35">
      <c r="A169" s="465"/>
      <c r="B169" s="465"/>
      <c r="C169" s="465"/>
      <c r="D169" s="465"/>
      <c r="E169" s="465"/>
      <c r="F169" s="465"/>
      <c r="G169" s="465"/>
    </row>
    <row r="170" spans="1:7" ht="14.5" customHeight="1" outlineLevel="4" x14ac:dyDescent="0.35">
      <c r="A170" s="465"/>
      <c r="B170" s="465"/>
      <c r="C170" s="465"/>
      <c r="D170" s="465"/>
      <c r="E170" s="465"/>
      <c r="F170" s="465"/>
      <c r="G170" s="465"/>
    </row>
    <row r="171" spans="1:7" ht="14.5" customHeight="1" outlineLevel="4" x14ac:dyDescent="0.35">
      <c r="A171" s="77">
        <f>'BD2'!A54</f>
        <v>0</v>
      </c>
      <c r="B171" s="73">
        <f>'BD2'!G54</f>
        <v>0</v>
      </c>
      <c r="C171" s="1"/>
      <c r="D171" s="1"/>
      <c r="E171" s="1"/>
      <c r="F171" s="1"/>
      <c r="G171" s="1"/>
    </row>
    <row r="172" spans="1:7" ht="14.5" customHeight="1" outlineLevel="4" x14ac:dyDescent="0.35">
      <c r="A172" s="465" t="s">
        <v>23</v>
      </c>
      <c r="B172" s="495"/>
      <c r="C172" s="465"/>
      <c r="D172" s="465"/>
      <c r="E172" s="465"/>
      <c r="F172" s="465"/>
      <c r="G172" s="465"/>
    </row>
    <row r="173" spans="1:7" ht="14.5" customHeight="1" outlineLevel="4" x14ac:dyDescent="0.35">
      <c r="A173" s="465"/>
      <c r="B173" s="465"/>
      <c r="C173" s="465"/>
      <c r="D173" s="465"/>
      <c r="E173" s="465"/>
      <c r="F173" s="465"/>
      <c r="G173" s="465"/>
    </row>
    <row r="174" spans="1:7" ht="14.5" customHeight="1" outlineLevel="4" x14ac:dyDescent="0.35">
      <c r="A174" s="465"/>
      <c r="B174" s="465"/>
      <c r="C174" s="465"/>
      <c r="D174" s="465"/>
      <c r="E174" s="465"/>
      <c r="F174" s="465"/>
      <c r="G174" s="465"/>
    </row>
    <row r="175" spans="1:7" ht="14.5" customHeight="1" outlineLevel="4" x14ac:dyDescent="0.35">
      <c r="A175" s="465"/>
      <c r="B175" s="465"/>
      <c r="C175" s="465"/>
      <c r="D175" s="465"/>
      <c r="E175" s="465"/>
      <c r="F175" s="465"/>
      <c r="G175" s="465"/>
    </row>
    <row r="176" spans="1:7" ht="14.5" customHeight="1" outlineLevel="4" x14ac:dyDescent="0.35">
      <c r="A176" s="465"/>
      <c r="B176" s="465"/>
      <c r="C176" s="465"/>
      <c r="D176" s="465"/>
      <c r="E176" s="465"/>
      <c r="F176" s="465"/>
      <c r="G176" s="465"/>
    </row>
    <row r="177" spans="1:7" ht="14.5" customHeight="1" outlineLevel="4" x14ac:dyDescent="0.35">
      <c r="A177" s="465"/>
      <c r="B177" s="465"/>
      <c r="C177" s="465"/>
      <c r="D177" s="465"/>
      <c r="E177" s="465"/>
      <c r="F177" s="465"/>
      <c r="G177" s="465"/>
    </row>
    <row r="178" spans="1:7" ht="14.5" customHeight="1" outlineLevel="4" x14ac:dyDescent="0.35">
      <c r="A178" s="465"/>
      <c r="B178" s="465"/>
      <c r="C178" s="465"/>
      <c r="D178" s="465"/>
      <c r="E178" s="465"/>
      <c r="F178" s="465"/>
      <c r="G178" s="465"/>
    </row>
    <row r="179" spans="1:7" ht="14.5" customHeight="1" outlineLevel="4" x14ac:dyDescent="0.35">
      <c r="A179" s="77">
        <f>'BD2'!A55</f>
        <v>0</v>
      </c>
      <c r="B179" s="73">
        <f>'BD2'!G55</f>
        <v>0</v>
      </c>
      <c r="C179" s="1"/>
      <c r="D179" s="1"/>
      <c r="E179" s="1"/>
      <c r="F179" s="1"/>
      <c r="G179" s="1"/>
    </row>
    <row r="180" spans="1:7" ht="14.5" customHeight="1" outlineLevel="4" x14ac:dyDescent="0.35">
      <c r="A180" s="465" t="s">
        <v>23</v>
      </c>
      <c r="B180" s="495"/>
      <c r="C180" s="465"/>
      <c r="D180" s="465"/>
      <c r="E180" s="465"/>
      <c r="F180" s="465"/>
      <c r="G180" s="465"/>
    </row>
    <row r="181" spans="1:7" ht="14.5" customHeight="1" outlineLevel="4" x14ac:dyDescent="0.35">
      <c r="A181" s="465"/>
      <c r="B181" s="465"/>
      <c r="C181" s="465"/>
      <c r="D181" s="465"/>
      <c r="E181" s="465"/>
      <c r="F181" s="465"/>
      <c r="G181" s="465"/>
    </row>
    <row r="182" spans="1:7" ht="14.5" customHeight="1" outlineLevel="4" x14ac:dyDescent="0.35">
      <c r="A182" s="465"/>
      <c r="B182" s="465"/>
      <c r="C182" s="465"/>
      <c r="D182" s="465"/>
      <c r="E182" s="465"/>
      <c r="F182" s="465"/>
      <c r="G182" s="465"/>
    </row>
    <row r="183" spans="1:7" ht="14.5" customHeight="1" outlineLevel="4" x14ac:dyDescent="0.35">
      <c r="A183" s="465"/>
      <c r="B183" s="465"/>
      <c r="C183" s="465"/>
      <c r="D183" s="465"/>
      <c r="E183" s="465"/>
      <c r="F183" s="465"/>
      <c r="G183" s="465"/>
    </row>
    <row r="184" spans="1:7" ht="14.5" customHeight="1" outlineLevel="4" x14ac:dyDescent="0.35">
      <c r="A184" s="465"/>
      <c r="B184" s="465"/>
      <c r="C184" s="465"/>
      <c r="D184" s="465"/>
      <c r="E184" s="465"/>
      <c r="F184" s="465"/>
      <c r="G184" s="465"/>
    </row>
    <row r="185" spans="1:7" ht="14.5" customHeight="1" outlineLevel="4" x14ac:dyDescent="0.35">
      <c r="A185" s="465"/>
      <c r="B185" s="465"/>
      <c r="C185" s="465"/>
      <c r="D185" s="465"/>
      <c r="E185" s="465"/>
      <c r="F185" s="465"/>
      <c r="G185" s="465"/>
    </row>
    <row r="186" spans="1:7" ht="14.5" customHeight="1" outlineLevel="4" x14ac:dyDescent="0.35">
      <c r="A186" s="465"/>
      <c r="B186" s="465"/>
      <c r="C186" s="465"/>
      <c r="D186" s="465"/>
      <c r="E186" s="465"/>
      <c r="F186" s="465"/>
      <c r="G186" s="465"/>
    </row>
    <row r="187" spans="1:7" ht="14.5" customHeight="1" outlineLevel="4" x14ac:dyDescent="0.35">
      <c r="A187" s="77">
        <f>'BD2'!A56</f>
        <v>0</v>
      </c>
      <c r="B187" s="73">
        <f>'BD2'!G56</f>
        <v>0</v>
      </c>
      <c r="C187" s="1"/>
      <c r="D187" s="1"/>
      <c r="E187" s="1"/>
      <c r="F187" s="1"/>
      <c r="G187" s="1"/>
    </row>
    <row r="188" spans="1:7" ht="14.5" customHeight="1" outlineLevel="4" x14ac:dyDescent="0.35">
      <c r="A188" s="465" t="s">
        <v>23</v>
      </c>
      <c r="B188" s="495"/>
      <c r="C188" s="465"/>
      <c r="D188" s="465"/>
      <c r="E188" s="465"/>
      <c r="F188" s="465"/>
      <c r="G188" s="465"/>
    </row>
    <row r="189" spans="1:7" ht="14.5" customHeight="1" outlineLevel="4" x14ac:dyDescent="0.35">
      <c r="A189" s="465"/>
      <c r="B189" s="465"/>
      <c r="C189" s="465"/>
      <c r="D189" s="465"/>
      <c r="E189" s="465"/>
      <c r="F189" s="465"/>
      <c r="G189" s="465"/>
    </row>
    <row r="190" spans="1:7" ht="14.5" customHeight="1" outlineLevel="4" x14ac:dyDescent="0.35">
      <c r="A190" s="465"/>
      <c r="B190" s="465"/>
      <c r="C190" s="465"/>
      <c r="D190" s="465"/>
      <c r="E190" s="465"/>
      <c r="F190" s="465"/>
      <c r="G190" s="465"/>
    </row>
    <row r="191" spans="1:7" ht="14.5" customHeight="1" outlineLevel="4" x14ac:dyDescent="0.35">
      <c r="A191" s="465"/>
      <c r="B191" s="465"/>
      <c r="C191" s="465"/>
      <c r="D191" s="465"/>
      <c r="E191" s="465"/>
      <c r="F191" s="465"/>
      <c r="G191" s="465"/>
    </row>
    <row r="192" spans="1:7" ht="14.5" customHeight="1" outlineLevel="4" x14ac:dyDescent="0.35">
      <c r="A192" s="465"/>
      <c r="B192" s="465"/>
      <c r="C192" s="465"/>
      <c r="D192" s="465"/>
      <c r="E192" s="465"/>
      <c r="F192" s="465"/>
      <c r="G192" s="465"/>
    </row>
    <row r="193" spans="1:7" ht="14.5" customHeight="1" outlineLevel="4" x14ac:dyDescent="0.35">
      <c r="A193" s="465"/>
      <c r="B193" s="465"/>
      <c r="C193" s="465"/>
      <c r="D193" s="465"/>
      <c r="E193" s="465"/>
      <c r="F193" s="465"/>
      <c r="G193" s="465"/>
    </row>
    <row r="194" spans="1:7" ht="14.5" customHeight="1" outlineLevel="4" x14ac:dyDescent="0.35">
      <c r="A194" s="465"/>
      <c r="B194" s="465"/>
      <c r="C194" s="465"/>
      <c r="D194" s="465"/>
      <c r="E194" s="465"/>
      <c r="F194" s="465"/>
      <c r="G194" s="465"/>
    </row>
    <row r="195" spans="1:7" ht="14.5" customHeight="1" outlineLevel="5" x14ac:dyDescent="0.35">
      <c r="A195" s="77">
        <f>'BD2'!A57</f>
        <v>0</v>
      </c>
      <c r="B195" s="73">
        <f>'BD2'!G57</f>
        <v>0</v>
      </c>
      <c r="C195" s="1"/>
      <c r="D195" s="1"/>
      <c r="E195" s="1"/>
      <c r="F195" s="1"/>
      <c r="G195" s="1"/>
    </row>
    <row r="196" spans="1:7" ht="14.5" customHeight="1" outlineLevel="5" x14ac:dyDescent="0.35">
      <c r="A196" s="465" t="s">
        <v>23</v>
      </c>
      <c r="B196" s="495"/>
      <c r="C196" s="465"/>
      <c r="D196" s="465"/>
      <c r="E196" s="465"/>
      <c r="F196" s="465"/>
      <c r="G196" s="465"/>
    </row>
    <row r="197" spans="1:7" ht="14.5" customHeight="1" outlineLevel="5" x14ac:dyDescent="0.35">
      <c r="A197" s="465"/>
      <c r="B197" s="465"/>
      <c r="C197" s="465"/>
      <c r="D197" s="465"/>
      <c r="E197" s="465"/>
      <c r="F197" s="465"/>
      <c r="G197" s="465"/>
    </row>
    <row r="198" spans="1:7" ht="14.5" customHeight="1" outlineLevel="5" x14ac:dyDescent="0.35">
      <c r="A198" s="465"/>
      <c r="B198" s="465"/>
      <c r="C198" s="465"/>
      <c r="D198" s="465"/>
      <c r="E198" s="465"/>
      <c r="F198" s="465"/>
      <c r="G198" s="465"/>
    </row>
    <row r="199" spans="1:7" ht="14.5" customHeight="1" outlineLevel="5" x14ac:dyDescent="0.35">
      <c r="A199" s="465"/>
      <c r="B199" s="465"/>
      <c r="C199" s="465"/>
      <c r="D199" s="465"/>
      <c r="E199" s="465"/>
      <c r="F199" s="465"/>
      <c r="G199" s="465"/>
    </row>
    <row r="200" spans="1:7" ht="14.5" customHeight="1" outlineLevel="5" x14ac:dyDescent="0.35">
      <c r="A200" s="465"/>
      <c r="B200" s="465"/>
      <c r="C200" s="465"/>
      <c r="D200" s="465"/>
      <c r="E200" s="465"/>
      <c r="F200" s="465"/>
      <c r="G200" s="465"/>
    </row>
    <row r="201" spans="1:7" ht="14.5" customHeight="1" outlineLevel="5" x14ac:dyDescent="0.35">
      <c r="A201" s="465"/>
      <c r="B201" s="465"/>
      <c r="C201" s="465"/>
      <c r="D201" s="465"/>
      <c r="E201" s="465"/>
      <c r="F201" s="465"/>
      <c r="G201" s="465"/>
    </row>
    <row r="202" spans="1:7" ht="14.5" customHeight="1" outlineLevel="5" x14ac:dyDescent="0.35">
      <c r="A202" s="465"/>
      <c r="B202" s="465"/>
      <c r="C202" s="465"/>
      <c r="D202" s="465"/>
      <c r="E202" s="465"/>
      <c r="F202" s="465"/>
      <c r="G202" s="465"/>
    </row>
    <row r="203" spans="1:7" ht="14.5" customHeight="1" outlineLevel="5" x14ac:dyDescent="0.35">
      <c r="A203" s="77">
        <f>'BD2'!A58</f>
        <v>0</v>
      </c>
      <c r="B203" s="73">
        <f>'BD2'!G58</f>
        <v>0</v>
      </c>
      <c r="C203" s="1"/>
      <c r="D203" s="1"/>
      <c r="E203" s="1"/>
      <c r="F203" s="1"/>
      <c r="G203" s="1"/>
    </row>
    <row r="204" spans="1:7" ht="14.5" customHeight="1" outlineLevel="5" x14ac:dyDescent="0.35">
      <c r="A204" s="465" t="s">
        <v>23</v>
      </c>
      <c r="B204" s="495"/>
      <c r="C204" s="465"/>
      <c r="D204" s="465"/>
      <c r="E204" s="465"/>
      <c r="F204" s="465"/>
      <c r="G204" s="465"/>
    </row>
    <row r="205" spans="1:7" ht="14.5" customHeight="1" outlineLevel="5" x14ac:dyDescent="0.35">
      <c r="A205" s="465"/>
      <c r="B205" s="465"/>
      <c r="C205" s="465"/>
      <c r="D205" s="465"/>
      <c r="E205" s="465"/>
      <c r="F205" s="465"/>
      <c r="G205" s="465"/>
    </row>
    <row r="206" spans="1:7" ht="14.5" customHeight="1" outlineLevel="5" x14ac:dyDescent="0.35">
      <c r="A206" s="465"/>
      <c r="B206" s="465"/>
      <c r="C206" s="465"/>
      <c r="D206" s="465"/>
      <c r="E206" s="465"/>
      <c r="F206" s="465"/>
      <c r="G206" s="465"/>
    </row>
    <row r="207" spans="1:7" ht="14.5" customHeight="1" outlineLevel="5" x14ac:dyDescent="0.35">
      <c r="A207" s="465"/>
      <c r="B207" s="465"/>
      <c r="C207" s="465"/>
      <c r="D207" s="465"/>
      <c r="E207" s="465"/>
      <c r="F207" s="465"/>
      <c r="G207" s="465"/>
    </row>
    <row r="208" spans="1:7" ht="14.5" customHeight="1" outlineLevel="5" x14ac:dyDescent="0.35">
      <c r="A208" s="465"/>
      <c r="B208" s="465"/>
      <c r="C208" s="465"/>
      <c r="D208" s="465"/>
      <c r="E208" s="465"/>
      <c r="F208" s="465"/>
      <c r="G208" s="465"/>
    </row>
    <row r="209" spans="1:7" ht="14.5" customHeight="1" outlineLevel="5" x14ac:dyDescent="0.35">
      <c r="A209" s="465"/>
      <c r="B209" s="465"/>
      <c r="C209" s="465"/>
      <c r="D209" s="465"/>
      <c r="E209" s="465"/>
      <c r="F209" s="465"/>
      <c r="G209" s="465"/>
    </row>
    <row r="210" spans="1:7" ht="14.5" customHeight="1" outlineLevel="5" x14ac:dyDescent="0.35">
      <c r="A210" s="465"/>
      <c r="B210" s="465"/>
      <c r="C210" s="465"/>
      <c r="D210" s="465"/>
      <c r="E210" s="465"/>
      <c r="F210" s="465"/>
      <c r="G210" s="465"/>
    </row>
    <row r="211" spans="1:7" ht="14.5" customHeight="1" outlineLevel="5" x14ac:dyDescent="0.35">
      <c r="A211" s="77">
        <f>'BD2'!A59</f>
        <v>0</v>
      </c>
      <c r="B211" s="73">
        <f>'BD2'!G59</f>
        <v>0</v>
      </c>
      <c r="C211" s="1"/>
      <c r="D211" s="1"/>
      <c r="E211" s="1"/>
      <c r="F211" s="1"/>
      <c r="G211" s="1"/>
    </row>
    <row r="212" spans="1:7" ht="14.5" customHeight="1" outlineLevel="5" x14ac:dyDescent="0.35">
      <c r="A212" s="465" t="s">
        <v>23</v>
      </c>
      <c r="B212" s="495"/>
      <c r="C212" s="465"/>
      <c r="D212" s="465"/>
      <c r="E212" s="465"/>
      <c r="F212" s="465"/>
      <c r="G212" s="465"/>
    </row>
    <row r="213" spans="1:7" ht="14.5" customHeight="1" outlineLevel="5" x14ac:dyDescent="0.35">
      <c r="A213" s="465"/>
      <c r="B213" s="465"/>
      <c r="C213" s="465"/>
      <c r="D213" s="465"/>
      <c r="E213" s="465"/>
      <c r="F213" s="465"/>
      <c r="G213" s="465"/>
    </row>
    <row r="214" spans="1:7" ht="14.5" customHeight="1" outlineLevel="5" x14ac:dyDescent="0.35">
      <c r="A214" s="465"/>
      <c r="B214" s="465"/>
      <c r="C214" s="465"/>
      <c r="D214" s="465"/>
      <c r="E214" s="465"/>
      <c r="F214" s="465"/>
      <c r="G214" s="465"/>
    </row>
    <row r="215" spans="1:7" ht="14.5" customHeight="1" outlineLevel="5" x14ac:dyDescent="0.35">
      <c r="A215" s="465"/>
      <c r="B215" s="465"/>
      <c r="C215" s="465"/>
      <c r="D215" s="465"/>
      <c r="E215" s="465"/>
      <c r="F215" s="465"/>
      <c r="G215" s="465"/>
    </row>
    <row r="216" spans="1:7" ht="14.5" customHeight="1" outlineLevel="5" x14ac:dyDescent="0.35">
      <c r="A216" s="465"/>
      <c r="B216" s="465"/>
      <c r="C216" s="465"/>
      <c r="D216" s="465"/>
      <c r="E216" s="465"/>
      <c r="F216" s="465"/>
      <c r="G216" s="465"/>
    </row>
    <row r="217" spans="1:7" ht="14.5" customHeight="1" outlineLevel="5" x14ac:dyDescent="0.35">
      <c r="A217" s="465"/>
      <c r="B217" s="465"/>
      <c r="C217" s="465"/>
      <c r="D217" s="465"/>
      <c r="E217" s="465"/>
      <c r="F217" s="465"/>
      <c r="G217" s="465"/>
    </row>
    <row r="218" spans="1:7" ht="14.5" customHeight="1" outlineLevel="5" x14ac:dyDescent="0.35">
      <c r="A218" s="465"/>
      <c r="B218" s="465"/>
      <c r="C218" s="465"/>
      <c r="D218" s="465"/>
      <c r="E218" s="465"/>
      <c r="F218" s="465"/>
      <c r="G218" s="465"/>
    </row>
    <row r="219" spans="1:7" ht="14.5" customHeight="1" outlineLevel="5" x14ac:dyDescent="0.35">
      <c r="A219" s="77">
        <f>'BD2'!A60</f>
        <v>0</v>
      </c>
      <c r="B219" s="73">
        <f>'BD2'!G60</f>
        <v>0</v>
      </c>
      <c r="C219" s="1"/>
      <c r="D219" s="1"/>
      <c r="E219" s="1"/>
      <c r="F219" s="1"/>
      <c r="G219" s="1"/>
    </row>
    <row r="220" spans="1:7" ht="14.5" customHeight="1" outlineLevel="5" x14ac:dyDescent="0.35">
      <c r="A220" s="465" t="s">
        <v>23</v>
      </c>
      <c r="B220" s="495"/>
      <c r="C220" s="465"/>
      <c r="D220" s="465"/>
      <c r="E220" s="465"/>
      <c r="F220" s="465"/>
      <c r="G220" s="465"/>
    </row>
    <row r="221" spans="1:7" ht="14.5" customHeight="1" outlineLevel="5" x14ac:dyDescent="0.35">
      <c r="A221" s="465"/>
      <c r="B221" s="465"/>
      <c r="C221" s="465"/>
      <c r="D221" s="465"/>
      <c r="E221" s="465"/>
      <c r="F221" s="465"/>
      <c r="G221" s="465"/>
    </row>
    <row r="222" spans="1:7" ht="14.5" customHeight="1" outlineLevel="5" x14ac:dyDescent="0.35">
      <c r="A222" s="465"/>
      <c r="B222" s="465"/>
      <c r="C222" s="465"/>
      <c r="D222" s="465"/>
      <c r="E222" s="465"/>
      <c r="F222" s="465"/>
      <c r="G222" s="465"/>
    </row>
    <row r="223" spans="1:7" ht="14.5" customHeight="1" outlineLevel="5" x14ac:dyDescent="0.35">
      <c r="A223" s="465"/>
      <c r="B223" s="465"/>
      <c r="C223" s="465"/>
      <c r="D223" s="465"/>
      <c r="E223" s="465"/>
      <c r="F223" s="465"/>
      <c r="G223" s="465"/>
    </row>
    <row r="224" spans="1:7" ht="14.5" customHeight="1" outlineLevel="5" x14ac:dyDescent="0.35">
      <c r="A224" s="465"/>
      <c r="B224" s="465"/>
      <c r="C224" s="465"/>
      <c r="D224" s="465"/>
      <c r="E224" s="465"/>
      <c r="F224" s="465"/>
      <c r="G224" s="465"/>
    </row>
    <row r="225" spans="1:7" ht="14.5" customHeight="1" outlineLevel="5" x14ac:dyDescent="0.35">
      <c r="A225" s="465"/>
      <c r="B225" s="465"/>
      <c r="C225" s="465"/>
      <c r="D225" s="465"/>
      <c r="E225" s="465"/>
      <c r="F225" s="465"/>
      <c r="G225" s="465"/>
    </row>
    <row r="226" spans="1:7" ht="14.5" customHeight="1" outlineLevel="5" x14ac:dyDescent="0.35">
      <c r="A226" s="465"/>
      <c r="B226" s="465"/>
      <c r="C226" s="465"/>
      <c r="D226" s="465"/>
      <c r="E226" s="465"/>
      <c r="F226" s="465"/>
      <c r="G226" s="465"/>
    </row>
    <row r="227" spans="1:7" ht="14.5" customHeight="1" outlineLevel="5" x14ac:dyDescent="0.35">
      <c r="A227" s="77">
        <f>'BD2'!A61</f>
        <v>0</v>
      </c>
      <c r="B227" s="73">
        <f>'BD2'!G61</f>
        <v>0</v>
      </c>
      <c r="C227" s="185"/>
      <c r="D227" s="185"/>
      <c r="E227" s="185"/>
      <c r="F227" s="185"/>
      <c r="G227" s="185"/>
    </row>
    <row r="228" spans="1:7" ht="14.5" customHeight="1" outlineLevel="5" x14ac:dyDescent="0.35">
      <c r="A228" s="465" t="s">
        <v>23</v>
      </c>
      <c r="B228" s="495"/>
      <c r="C228" s="465"/>
      <c r="D228" s="465"/>
      <c r="E228" s="465"/>
      <c r="F228" s="465"/>
      <c r="G228" s="465"/>
    </row>
    <row r="229" spans="1:7" ht="14.5" customHeight="1" outlineLevel="5" x14ac:dyDescent="0.35">
      <c r="A229" s="465"/>
      <c r="B229" s="465"/>
      <c r="C229" s="465"/>
      <c r="D229" s="465"/>
      <c r="E229" s="465"/>
      <c r="F229" s="465"/>
      <c r="G229" s="465"/>
    </row>
    <row r="230" spans="1:7" ht="14.5" customHeight="1" outlineLevel="5" x14ac:dyDescent="0.35">
      <c r="A230" s="465"/>
      <c r="B230" s="465"/>
      <c r="C230" s="465"/>
      <c r="D230" s="465"/>
      <c r="E230" s="465"/>
      <c r="F230" s="465"/>
      <c r="G230" s="465"/>
    </row>
    <row r="231" spans="1:7" ht="14.5" customHeight="1" outlineLevel="5" x14ac:dyDescent="0.35">
      <c r="A231" s="465"/>
      <c r="B231" s="465"/>
      <c r="C231" s="465"/>
      <c r="D231" s="465"/>
      <c r="E231" s="465"/>
      <c r="F231" s="465"/>
      <c r="G231" s="465"/>
    </row>
    <row r="232" spans="1:7" ht="14.5" customHeight="1" outlineLevel="5" x14ac:dyDescent="0.35">
      <c r="A232" s="465"/>
      <c r="B232" s="465"/>
      <c r="C232" s="465"/>
      <c r="D232" s="465"/>
      <c r="E232" s="465"/>
      <c r="F232" s="465"/>
      <c r="G232" s="465"/>
    </row>
    <row r="233" spans="1:7" ht="14.5" customHeight="1" outlineLevel="5" x14ac:dyDescent="0.35">
      <c r="A233" s="465"/>
      <c r="B233" s="465"/>
      <c r="C233" s="465"/>
      <c r="D233" s="465"/>
      <c r="E233" s="465"/>
      <c r="F233" s="465"/>
      <c r="G233" s="465"/>
    </row>
    <row r="234" spans="1:7" ht="14.5" customHeight="1" outlineLevel="5" x14ac:dyDescent="0.35">
      <c r="A234" s="465"/>
      <c r="B234" s="465"/>
      <c r="C234" s="465"/>
      <c r="D234" s="465"/>
      <c r="E234" s="465"/>
      <c r="F234" s="465"/>
      <c r="G234" s="465"/>
    </row>
    <row r="235" spans="1:7" ht="14.5" customHeight="1" outlineLevel="1" x14ac:dyDescent="0.35">
      <c r="A235" s="171"/>
      <c r="B235" s="171"/>
      <c r="C235" s="171"/>
      <c r="D235" s="171"/>
      <c r="E235" s="171"/>
      <c r="F235" s="171"/>
      <c r="G235" s="171"/>
    </row>
    <row r="236" spans="1:7" ht="18.5" outlineLevel="1" x14ac:dyDescent="0.45">
      <c r="A236" s="514" t="s">
        <v>79</v>
      </c>
      <c r="B236" s="514"/>
      <c r="C236" s="514"/>
      <c r="D236" s="514"/>
      <c r="E236" s="514"/>
      <c r="F236" s="514"/>
      <c r="G236" s="514"/>
    </row>
    <row r="237" spans="1:7" ht="14.5" customHeight="1" outlineLevel="1" x14ac:dyDescent="0.35">
      <c r="A237" s="306" t="str">
        <f>'BD2'!A64</f>
        <v>Clinician</v>
      </c>
      <c r="B237" s="73">
        <f>'BD2'!G64</f>
        <v>0</v>
      </c>
      <c r="C237" s="1"/>
      <c r="D237" s="1"/>
      <c r="E237" s="1"/>
      <c r="F237" s="1"/>
      <c r="G237" s="1"/>
    </row>
    <row r="238" spans="1:7" ht="14.5" customHeight="1" outlineLevel="1" x14ac:dyDescent="0.35">
      <c r="A238" s="465" t="s">
        <v>23</v>
      </c>
      <c r="B238" s="495"/>
      <c r="C238" s="465"/>
      <c r="D238" s="465"/>
      <c r="E238" s="465"/>
      <c r="F238" s="465"/>
      <c r="G238" s="465"/>
    </row>
    <row r="239" spans="1:7" ht="14.5" customHeight="1" outlineLevel="1" x14ac:dyDescent="0.35">
      <c r="A239" s="465"/>
      <c r="B239" s="465"/>
      <c r="C239" s="465"/>
      <c r="D239" s="465"/>
      <c r="E239" s="465"/>
      <c r="F239" s="465"/>
      <c r="G239" s="465"/>
    </row>
    <row r="240" spans="1:7" ht="14.5" customHeight="1" outlineLevel="1" x14ac:dyDescent="0.35">
      <c r="A240" s="465"/>
      <c r="B240" s="465"/>
      <c r="C240" s="465"/>
      <c r="D240" s="465"/>
      <c r="E240" s="465"/>
      <c r="F240" s="465"/>
      <c r="G240" s="465"/>
    </row>
    <row r="241" spans="1:7" ht="14.5" customHeight="1" outlineLevel="1" x14ac:dyDescent="0.35">
      <c r="A241" s="465"/>
      <c r="B241" s="465"/>
      <c r="C241" s="465"/>
      <c r="D241" s="465"/>
      <c r="E241" s="465"/>
      <c r="F241" s="465"/>
      <c r="G241" s="465"/>
    </row>
    <row r="242" spans="1:7" ht="14.5" customHeight="1" outlineLevel="1" x14ac:dyDescent="0.35">
      <c r="A242" s="465"/>
      <c r="B242" s="465"/>
      <c r="C242" s="465"/>
      <c r="D242" s="465"/>
      <c r="E242" s="465"/>
      <c r="F242" s="465"/>
      <c r="G242" s="465"/>
    </row>
    <row r="243" spans="1:7" ht="14.5" customHeight="1" outlineLevel="1" x14ac:dyDescent="0.35">
      <c r="A243" s="465"/>
      <c r="B243" s="465"/>
      <c r="C243" s="465"/>
      <c r="D243" s="465"/>
      <c r="E243" s="465"/>
      <c r="F243" s="465"/>
      <c r="G243" s="465"/>
    </row>
    <row r="244" spans="1:7" ht="14.5" customHeight="1" outlineLevel="1" x14ac:dyDescent="0.35">
      <c r="A244" s="465"/>
      <c r="B244" s="465"/>
      <c r="C244" s="465"/>
      <c r="D244" s="465"/>
      <c r="E244" s="465"/>
      <c r="F244" s="465"/>
      <c r="G244" s="465"/>
    </row>
    <row r="245" spans="1:7" ht="15.5" outlineLevel="1" x14ac:dyDescent="0.35">
      <c r="A245" s="77" t="str">
        <f>'BD2'!A65</f>
        <v>Nurse</v>
      </c>
      <c r="B245" s="73">
        <f>'BD2'!G65</f>
        <v>0</v>
      </c>
      <c r="C245" s="29"/>
      <c r="D245" s="30"/>
      <c r="E245" s="32"/>
      <c r="F245" s="32"/>
      <c r="G245" s="28"/>
    </row>
    <row r="246" spans="1:7" outlineLevel="1" x14ac:dyDescent="0.35">
      <c r="A246" s="465" t="s">
        <v>23</v>
      </c>
      <c r="B246" s="495"/>
      <c r="C246" s="465"/>
      <c r="D246" s="465"/>
      <c r="E246" s="465"/>
      <c r="F246" s="465"/>
      <c r="G246" s="465"/>
    </row>
    <row r="247" spans="1:7" outlineLevel="1" x14ac:dyDescent="0.35">
      <c r="A247" s="465"/>
      <c r="B247" s="465"/>
      <c r="C247" s="465"/>
      <c r="D247" s="465"/>
      <c r="E247" s="465"/>
      <c r="F247" s="465"/>
      <c r="G247" s="465"/>
    </row>
    <row r="248" spans="1:7" outlineLevel="1" x14ac:dyDescent="0.35">
      <c r="A248" s="465"/>
      <c r="B248" s="465"/>
      <c r="C248" s="465"/>
      <c r="D248" s="465"/>
      <c r="E248" s="465"/>
      <c r="F248" s="465"/>
      <c r="G248" s="465"/>
    </row>
    <row r="249" spans="1:7" outlineLevel="1" x14ac:dyDescent="0.35">
      <c r="A249" s="465"/>
      <c r="B249" s="465"/>
      <c r="C249" s="465"/>
      <c r="D249" s="465"/>
      <c r="E249" s="465"/>
      <c r="F249" s="465"/>
      <c r="G249" s="465"/>
    </row>
    <row r="250" spans="1:7" outlineLevel="1" x14ac:dyDescent="0.35">
      <c r="A250" s="465"/>
      <c r="B250" s="465"/>
      <c r="C250" s="465"/>
      <c r="D250" s="465"/>
      <c r="E250" s="465"/>
      <c r="F250" s="465"/>
      <c r="G250" s="465"/>
    </row>
    <row r="251" spans="1:7" outlineLevel="1" x14ac:dyDescent="0.35">
      <c r="A251" s="465"/>
      <c r="B251" s="465"/>
      <c r="C251" s="465"/>
      <c r="D251" s="465"/>
      <c r="E251" s="465"/>
      <c r="F251" s="465"/>
      <c r="G251" s="465"/>
    </row>
    <row r="252" spans="1:7" outlineLevel="1" x14ac:dyDescent="0.35">
      <c r="A252" s="465"/>
      <c r="B252" s="465"/>
      <c r="C252" s="465"/>
      <c r="D252" s="465"/>
      <c r="E252" s="465"/>
      <c r="F252" s="465"/>
      <c r="G252" s="465"/>
    </row>
    <row r="253" spans="1:7" ht="15.5" outlineLevel="1" x14ac:dyDescent="0.35">
      <c r="A253" s="77" t="str">
        <f>'BD2'!A66</f>
        <v>Lead Case Manager</v>
      </c>
      <c r="B253" s="73">
        <f>'BD2'!G66</f>
        <v>0</v>
      </c>
      <c r="C253" s="1"/>
      <c r="E253" s="1"/>
      <c r="F253" s="1"/>
      <c r="G253" s="1"/>
    </row>
    <row r="254" spans="1:7" outlineLevel="1" x14ac:dyDescent="0.35">
      <c r="A254" s="465" t="s">
        <v>23</v>
      </c>
      <c r="B254" s="495"/>
      <c r="C254" s="465"/>
      <c r="D254" s="465"/>
      <c r="E254" s="465"/>
      <c r="F254" s="465"/>
      <c r="G254" s="465"/>
    </row>
    <row r="255" spans="1:7" outlineLevel="1" x14ac:dyDescent="0.35">
      <c r="A255" s="465"/>
      <c r="B255" s="465"/>
      <c r="C255" s="465"/>
      <c r="D255" s="465"/>
      <c r="E255" s="465"/>
      <c r="F255" s="465"/>
      <c r="G255" s="465"/>
    </row>
    <row r="256" spans="1:7" outlineLevel="1" x14ac:dyDescent="0.35">
      <c r="A256" s="465"/>
      <c r="B256" s="465"/>
      <c r="C256" s="465"/>
      <c r="D256" s="465"/>
      <c r="E256" s="465"/>
      <c r="F256" s="465"/>
      <c r="G256" s="465"/>
    </row>
    <row r="257" spans="1:7" outlineLevel="1" x14ac:dyDescent="0.35">
      <c r="A257" s="465"/>
      <c r="B257" s="465"/>
      <c r="C257" s="465"/>
      <c r="D257" s="465"/>
      <c r="E257" s="465"/>
      <c r="F257" s="465"/>
      <c r="G257" s="465"/>
    </row>
    <row r="258" spans="1:7" outlineLevel="1" x14ac:dyDescent="0.35">
      <c r="A258" s="465"/>
      <c r="B258" s="465"/>
      <c r="C258" s="465"/>
      <c r="D258" s="465"/>
      <c r="E258" s="465"/>
      <c r="F258" s="465"/>
      <c r="G258" s="465"/>
    </row>
    <row r="259" spans="1:7" outlineLevel="1" x14ac:dyDescent="0.35">
      <c r="A259" s="465"/>
      <c r="B259" s="465"/>
      <c r="C259" s="465"/>
      <c r="D259" s="465"/>
      <c r="E259" s="465"/>
      <c r="F259" s="465"/>
      <c r="G259" s="465"/>
    </row>
    <row r="260" spans="1:7" outlineLevel="1" x14ac:dyDescent="0.35">
      <c r="A260" s="465"/>
      <c r="B260" s="465"/>
      <c r="C260" s="465"/>
      <c r="D260" s="465"/>
      <c r="E260" s="465"/>
      <c r="F260" s="465"/>
      <c r="G260" s="465"/>
    </row>
    <row r="261" spans="1:7" ht="15.5" outlineLevel="1" x14ac:dyDescent="0.35">
      <c r="A261" s="77" t="str">
        <f>'BD2'!A67</f>
        <v>Case Manager</v>
      </c>
      <c r="B261" s="73">
        <f>'BD2'!G67</f>
        <v>0</v>
      </c>
      <c r="C261" s="30"/>
      <c r="E261" s="32"/>
      <c r="F261" s="32"/>
      <c r="G261" s="28"/>
    </row>
    <row r="262" spans="1:7" outlineLevel="1" x14ac:dyDescent="0.35">
      <c r="A262" s="465" t="s">
        <v>23</v>
      </c>
      <c r="B262" s="495"/>
      <c r="C262" s="465"/>
      <c r="D262" s="465"/>
      <c r="E262" s="465"/>
      <c r="F262" s="465"/>
      <c r="G262" s="465"/>
    </row>
    <row r="263" spans="1:7" outlineLevel="1" x14ac:dyDescent="0.35">
      <c r="A263" s="465"/>
      <c r="B263" s="465"/>
      <c r="C263" s="465"/>
      <c r="D263" s="465"/>
      <c r="E263" s="465"/>
      <c r="F263" s="465"/>
      <c r="G263" s="465"/>
    </row>
    <row r="264" spans="1:7" outlineLevel="1" x14ac:dyDescent="0.35">
      <c r="A264" s="465"/>
      <c r="B264" s="465"/>
      <c r="C264" s="465"/>
      <c r="D264" s="465"/>
      <c r="E264" s="465"/>
      <c r="F264" s="465"/>
      <c r="G264" s="465"/>
    </row>
    <row r="265" spans="1:7" outlineLevel="1" x14ac:dyDescent="0.35">
      <c r="A265" s="465"/>
      <c r="B265" s="465"/>
      <c r="C265" s="465"/>
      <c r="D265" s="465"/>
      <c r="E265" s="465"/>
      <c r="F265" s="465"/>
      <c r="G265" s="465"/>
    </row>
    <row r="266" spans="1:7" outlineLevel="1" x14ac:dyDescent="0.35">
      <c r="A266" s="465"/>
      <c r="B266" s="465"/>
      <c r="C266" s="465"/>
      <c r="D266" s="465"/>
      <c r="E266" s="465"/>
      <c r="F266" s="465"/>
      <c r="G266" s="465"/>
    </row>
    <row r="267" spans="1:7" outlineLevel="1" x14ac:dyDescent="0.35">
      <c r="A267" s="465"/>
      <c r="B267" s="465"/>
      <c r="C267" s="465"/>
      <c r="D267" s="465"/>
      <c r="E267" s="465"/>
      <c r="F267" s="465"/>
      <c r="G267" s="465"/>
    </row>
    <row r="268" spans="1:7" outlineLevel="1" x14ac:dyDescent="0.35">
      <c r="A268" s="465"/>
      <c r="B268" s="465"/>
      <c r="C268" s="465"/>
      <c r="D268" s="465"/>
      <c r="E268" s="465"/>
      <c r="F268" s="465"/>
      <c r="G268" s="465"/>
    </row>
    <row r="269" spans="1:7" ht="15.5" outlineLevel="1" x14ac:dyDescent="0.35">
      <c r="A269" s="77" t="str">
        <f>'BD2'!A68</f>
        <v>Lead Teacher</v>
      </c>
      <c r="B269" s="73">
        <f>'BD2'!G68</f>
        <v>0</v>
      </c>
    </row>
    <row r="270" spans="1:7" outlineLevel="1" x14ac:dyDescent="0.35">
      <c r="A270" s="465" t="s">
        <v>23</v>
      </c>
      <c r="B270" s="495"/>
      <c r="C270" s="465"/>
      <c r="D270" s="465"/>
      <c r="E270" s="465"/>
      <c r="F270" s="465"/>
      <c r="G270" s="465"/>
    </row>
    <row r="271" spans="1:7" outlineLevel="1" x14ac:dyDescent="0.35">
      <c r="A271" s="465"/>
      <c r="B271" s="465"/>
      <c r="C271" s="465"/>
      <c r="D271" s="465"/>
      <c r="E271" s="465"/>
      <c r="F271" s="465"/>
      <c r="G271" s="465"/>
    </row>
    <row r="272" spans="1:7" outlineLevel="1" x14ac:dyDescent="0.35">
      <c r="A272" s="465"/>
      <c r="B272" s="465"/>
      <c r="C272" s="465"/>
      <c r="D272" s="465"/>
      <c r="E272" s="465"/>
      <c r="F272" s="465"/>
      <c r="G272" s="465"/>
    </row>
    <row r="273" spans="1:7" outlineLevel="1" x14ac:dyDescent="0.35">
      <c r="A273" s="465"/>
      <c r="B273" s="465"/>
      <c r="C273" s="465"/>
      <c r="D273" s="465"/>
      <c r="E273" s="465"/>
      <c r="F273" s="465"/>
      <c r="G273" s="465"/>
    </row>
    <row r="274" spans="1:7" outlineLevel="1" x14ac:dyDescent="0.35">
      <c r="A274" s="465"/>
      <c r="B274" s="465"/>
      <c r="C274" s="465"/>
      <c r="D274" s="465"/>
      <c r="E274" s="465"/>
      <c r="F274" s="465"/>
      <c r="G274" s="465"/>
    </row>
    <row r="275" spans="1:7" outlineLevel="1" x14ac:dyDescent="0.35">
      <c r="A275" s="465"/>
      <c r="B275" s="465"/>
      <c r="C275" s="465"/>
      <c r="D275" s="465"/>
      <c r="E275" s="465"/>
      <c r="F275" s="465"/>
      <c r="G275" s="465"/>
    </row>
    <row r="276" spans="1:7" outlineLevel="1" x14ac:dyDescent="0.35">
      <c r="A276" s="465"/>
      <c r="B276" s="465"/>
      <c r="C276" s="465"/>
      <c r="D276" s="465"/>
      <c r="E276" s="465"/>
      <c r="F276" s="465"/>
      <c r="G276" s="465"/>
    </row>
    <row r="277" spans="1:7" ht="14.5" customHeight="1" outlineLevel="1" x14ac:dyDescent="0.35">
      <c r="A277" s="77" t="str">
        <f>'BD2'!A69</f>
        <v>Teacher</v>
      </c>
      <c r="B277" s="73">
        <f>'BD2'!G69</f>
        <v>0</v>
      </c>
      <c r="C277" s="185"/>
      <c r="D277" s="185"/>
      <c r="E277" s="185"/>
      <c r="F277" s="185"/>
      <c r="G277" s="185"/>
    </row>
    <row r="278" spans="1:7" ht="14.5" customHeight="1" outlineLevel="1" x14ac:dyDescent="0.35">
      <c r="A278" s="465" t="s">
        <v>23</v>
      </c>
      <c r="B278" s="495"/>
      <c r="C278" s="465"/>
      <c r="D278" s="465"/>
      <c r="E278" s="465"/>
      <c r="F278" s="465"/>
      <c r="G278" s="465"/>
    </row>
    <row r="279" spans="1:7" ht="14.5" customHeight="1" outlineLevel="1" x14ac:dyDescent="0.35">
      <c r="A279" s="465"/>
      <c r="B279" s="465"/>
      <c r="C279" s="465"/>
      <c r="D279" s="465"/>
      <c r="E279" s="465"/>
      <c r="F279" s="465"/>
      <c r="G279" s="465"/>
    </row>
    <row r="280" spans="1:7" ht="14.5" customHeight="1" outlineLevel="1" x14ac:dyDescent="0.35">
      <c r="A280" s="465"/>
      <c r="B280" s="465"/>
      <c r="C280" s="465"/>
      <c r="D280" s="465"/>
      <c r="E280" s="465"/>
      <c r="F280" s="465"/>
      <c r="G280" s="465"/>
    </row>
    <row r="281" spans="1:7" ht="14.5" customHeight="1" outlineLevel="1" x14ac:dyDescent="0.35">
      <c r="A281" s="465"/>
      <c r="B281" s="465"/>
      <c r="C281" s="465"/>
      <c r="D281" s="465"/>
      <c r="E281" s="465"/>
      <c r="F281" s="465"/>
      <c r="G281" s="465"/>
    </row>
    <row r="282" spans="1:7" ht="14.5" customHeight="1" outlineLevel="1" x14ac:dyDescent="0.35">
      <c r="A282" s="465"/>
      <c r="B282" s="465"/>
      <c r="C282" s="465"/>
      <c r="D282" s="465"/>
      <c r="E282" s="465"/>
      <c r="F282" s="465"/>
      <c r="G282" s="465"/>
    </row>
    <row r="283" spans="1:7" ht="14.5" customHeight="1" outlineLevel="1" x14ac:dyDescent="0.35">
      <c r="A283" s="465"/>
      <c r="B283" s="465"/>
      <c r="C283" s="465"/>
      <c r="D283" s="465"/>
      <c r="E283" s="465"/>
      <c r="F283" s="465"/>
      <c r="G283" s="465"/>
    </row>
    <row r="284" spans="1:7" ht="14.5" customHeight="1" outlineLevel="1" x14ac:dyDescent="0.35">
      <c r="A284" s="465"/>
      <c r="B284" s="465"/>
      <c r="C284" s="465"/>
      <c r="D284" s="465"/>
      <c r="E284" s="465"/>
      <c r="F284" s="465"/>
      <c r="G284" s="465"/>
    </row>
    <row r="285" spans="1:7" ht="14.5" customHeight="1" outlineLevel="1" x14ac:dyDescent="0.35">
      <c r="A285" s="77" t="str">
        <f>'BD2'!A70</f>
        <v>Youth Care Worker</v>
      </c>
      <c r="B285" s="73">
        <f>'BD2'!G70</f>
        <v>0</v>
      </c>
      <c r="C285" s="185"/>
      <c r="D285" s="185"/>
      <c r="E285" s="185"/>
      <c r="F285" s="185"/>
      <c r="G285" s="185"/>
    </row>
    <row r="286" spans="1:7" ht="14.5" customHeight="1" outlineLevel="1" x14ac:dyDescent="0.35">
      <c r="A286" s="465" t="s">
        <v>23</v>
      </c>
      <c r="B286" s="495"/>
      <c r="C286" s="465"/>
      <c r="D286" s="465"/>
      <c r="E286" s="465"/>
      <c r="F286" s="465"/>
      <c r="G286" s="465"/>
    </row>
    <row r="287" spans="1:7" ht="14.5" customHeight="1" outlineLevel="1" x14ac:dyDescent="0.35">
      <c r="A287" s="465"/>
      <c r="B287" s="465"/>
      <c r="C287" s="465"/>
      <c r="D287" s="465"/>
      <c r="E287" s="465"/>
      <c r="F287" s="465"/>
      <c r="G287" s="465"/>
    </row>
    <row r="288" spans="1:7" ht="14.5" customHeight="1" outlineLevel="1" x14ac:dyDescent="0.35">
      <c r="A288" s="465"/>
      <c r="B288" s="465"/>
      <c r="C288" s="465"/>
      <c r="D288" s="465"/>
      <c r="E288" s="465"/>
      <c r="F288" s="465"/>
      <c r="G288" s="465"/>
    </row>
    <row r="289" spans="1:7" ht="14.5" customHeight="1" outlineLevel="1" x14ac:dyDescent="0.35">
      <c r="A289" s="465"/>
      <c r="B289" s="465"/>
      <c r="C289" s="465"/>
      <c r="D289" s="465"/>
      <c r="E289" s="465"/>
      <c r="F289" s="465"/>
      <c r="G289" s="465"/>
    </row>
    <row r="290" spans="1:7" ht="14.5" customHeight="1" outlineLevel="1" x14ac:dyDescent="0.35">
      <c r="A290" s="465"/>
      <c r="B290" s="465"/>
      <c r="C290" s="465"/>
      <c r="D290" s="465"/>
      <c r="E290" s="465"/>
      <c r="F290" s="465"/>
      <c r="G290" s="465"/>
    </row>
    <row r="291" spans="1:7" ht="14.5" customHeight="1" outlineLevel="1" x14ac:dyDescent="0.35">
      <c r="A291" s="465"/>
      <c r="B291" s="465"/>
      <c r="C291" s="465"/>
      <c r="D291" s="465"/>
      <c r="E291" s="465"/>
      <c r="F291" s="465"/>
      <c r="G291" s="465"/>
    </row>
    <row r="292" spans="1:7" ht="14.5" customHeight="1" outlineLevel="1" x14ac:dyDescent="0.35">
      <c r="A292" s="465"/>
      <c r="B292" s="465"/>
      <c r="C292" s="465"/>
      <c r="D292" s="465"/>
      <c r="E292" s="465"/>
      <c r="F292" s="465"/>
      <c r="G292" s="465"/>
    </row>
    <row r="293" spans="1:7" ht="14.5" customHeight="1" outlineLevel="1" x14ac:dyDescent="0.35">
      <c r="A293" s="77" t="str">
        <f>'BD2'!A71</f>
        <v>Administrative Assistant</v>
      </c>
      <c r="B293" s="73">
        <f>'BD2'!G71</f>
        <v>0</v>
      </c>
      <c r="C293" s="185"/>
      <c r="D293" s="185"/>
      <c r="E293" s="185"/>
      <c r="F293" s="185"/>
      <c r="G293" s="185"/>
    </row>
    <row r="294" spans="1:7" ht="14.5" customHeight="1" outlineLevel="1" x14ac:dyDescent="0.35">
      <c r="A294" s="465" t="s">
        <v>23</v>
      </c>
      <c r="B294" s="495"/>
      <c r="C294" s="465"/>
      <c r="D294" s="465"/>
      <c r="E294" s="465"/>
      <c r="F294" s="465"/>
      <c r="G294" s="465"/>
    </row>
    <row r="295" spans="1:7" ht="14.5" customHeight="1" outlineLevel="1" x14ac:dyDescent="0.35">
      <c r="A295" s="465"/>
      <c r="B295" s="465"/>
      <c r="C295" s="465"/>
      <c r="D295" s="465"/>
      <c r="E295" s="465"/>
      <c r="F295" s="465"/>
      <c r="G295" s="465"/>
    </row>
    <row r="296" spans="1:7" ht="14.5" customHeight="1" outlineLevel="1" x14ac:dyDescent="0.35">
      <c r="A296" s="465"/>
      <c r="B296" s="465"/>
      <c r="C296" s="465"/>
      <c r="D296" s="465"/>
      <c r="E296" s="465"/>
      <c r="F296" s="465"/>
      <c r="G296" s="465"/>
    </row>
    <row r="297" spans="1:7" ht="14.5" customHeight="1" outlineLevel="1" x14ac:dyDescent="0.35">
      <c r="A297" s="465"/>
      <c r="B297" s="465"/>
      <c r="C297" s="465"/>
      <c r="D297" s="465"/>
      <c r="E297" s="465"/>
      <c r="F297" s="465"/>
      <c r="G297" s="465"/>
    </row>
    <row r="298" spans="1:7" ht="14.5" customHeight="1" outlineLevel="1" x14ac:dyDescent="0.35">
      <c r="A298" s="465"/>
      <c r="B298" s="465"/>
      <c r="C298" s="465"/>
      <c r="D298" s="465"/>
      <c r="E298" s="465"/>
      <c r="F298" s="465"/>
      <c r="G298" s="465"/>
    </row>
    <row r="299" spans="1:7" ht="14.5" customHeight="1" outlineLevel="1" x14ac:dyDescent="0.35">
      <c r="A299" s="465"/>
      <c r="B299" s="465"/>
      <c r="C299" s="465"/>
      <c r="D299" s="465"/>
      <c r="E299" s="465"/>
      <c r="F299" s="465"/>
      <c r="G299" s="465"/>
    </row>
    <row r="300" spans="1:7" ht="14.5" customHeight="1" outlineLevel="1" x14ac:dyDescent="0.35">
      <c r="A300" s="465"/>
      <c r="B300" s="465"/>
      <c r="C300" s="465"/>
      <c r="D300" s="465"/>
      <c r="E300" s="465"/>
      <c r="F300" s="465"/>
      <c r="G300" s="465"/>
    </row>
    <row r="301" spans="1:7" ht="14.5" customHeight="1" outlineLevel="1" x14ac:dyDescent="0.35">
      <c r="A301" s="77">
        <f>'BD2'!A72</f>
        <v>0</v>
      </c>
      <c r="B301" s="73">
        <f>'BD2'!G72</f>
        <v>0</v>
      </c>
      <c r="C301" s="185"/>
      <c r="D301" s="185"/>
      <c r="E301" s="185"/>
      <c r="F301" s="185"/>
      <c r="G301" s="185"/>
    </row>
    <row r="302" spans="1:7" ht="14.5" customHeight="1" outlineLevel="1" x14ac:dyDescent="0.35">
      <c r="A302" s="465" t="s">
        <v>23</v>
      </c>
      <c r="B302" s="495"/>
      <c r="C302" s="465"/>
      <c r="D302" s="465"/>
      <c r="E302" s="465"/>
      <c r="F302" s="465"/>
      <c r="G302" s="465"/>
    </row>
    <row r="303" spans="1:7" ht="14.5" customHeight="1" outlineLevel="1" x14ac:dyDescent="0.35">
      <c r="A303" s="465"/>
      <c r="B303" s="465"/>
      <c r="C303" s="465"/>
      <c r="D303" s="465"/>
      <c r="E303" s="465"/>
      <c r="F303" s="465"/>
      <c r="G303" s="465"/>
    </row>
    <row r="304" spans="1:7" ht="14.5" customHeight="1" outlineLevel="1" x14ac:dyDescent="0.35">
      <c r="A304" s="465"/>
      <c r="B304" s="465"/>
      <c r="C304" s="465"/>
      <c r="D304" s="465"/>
      <c r="E304" s="465"/>
      <c r="F304" s="465"/>
      <c r="G304" s="465"/>
    </row>
    <row r="305" spans="1:7" ht="14.5" customHeight="1" outlineLevel="1" x14ac:dyDescent="0.35">
      <c r="A305" s="465"/>
      <c r="B305" s="465"/>
      <c r="C305" s="465"/>
      <c r="D305" s="465"/>
      <c r="E305" s="465"/>
      <c r="F305" s="465"/>
      <c r="G305" s="465"/>
    </row>
    <row r="306" spans="1:7" ht="14.5" customHeight="1" outlineLevel="1" x14ac:dyDescent="0.35">
      <c r="A306" s="465"/>
      <c r="B306" s="465"/>
      <c r="C306" s="465"/>
      <c r="D306" s="465"/>
      <c r="E306" s="465"/>
      <c r="F306" s="465"/>
      <c r="G306" s="465"/>
    </row>
    <row r="307" spans="1:7" ht="14.5" customHeight="1" outlineLevel="1" x14ac:dyDescent="0.35">
      <c r="A307" s="465"/>
      <c r="B307" s="465"/>
      <c r="C307" s="465"/>
      <c r="D307" s="465"/>
      <c r="E307" s="465"/>
      <c r="F307" s="465"/>
      <c r="G307" s="465"/>
    </row>
    <row r="308" spans="1:7" ht="14.5" customHeight="1" outlineLevel="1" x14ac:dyDescent="0.35">
      <c r="A308" s="465"/>
      <c r="B308" s="465"/>
      <c r="C308" s="465"/>
      <c r="D308" s="465"/>
      <c r="E308" s="465"/>
      <c r="F308" s="465"/>
      <c r="G308" s="465"/>
    </row>
    <row r="309" spans="1:7" ht="14.5" customHeight="1" outlineLevel="1" x14ac:dyDescent="0.35">
      <c r="A309" s="77">
        <f>'BD2'!A73</f>
        <v>0</v>
      </c>
      <c r="B309" s="73">
        <f>'BD2'!G73</f>
        <v>0</v>
      </c>
      <c r="C309" s="185"/>
      <c r="D309" s="185"/>
      <c r="E309" s="185"/>
      <c r="F309" s="185"/>
      <c r="G309" s="185"/>
    </row>
    <row r="310" spans="1:7" ht="14.5" customHeight="1" outlineLevel="1" x14ac:dyDescent="0.35">
      <c r="A310" s="465" t="s">
        <v>23</v>
      </c>
      <c r="B310" s="495"/>
      <c r="C310" s="465"/>
      <c r="D310" s="465"/>
      <c r="E310" s="465"/>
      <c r="F310" s="465"/>
      <c r="G310" s="465"/>
    </row>
    <row r="311" spans="1:7" ht="14.5" customHeight="1" outlineLevel="1" x14ac:dyDescent="0.35">
      <c r="A311" s="465"/>
      <c r="B311" s="465"/>
      <c r="C311" s="465"/>
      <c r="D311" s="465"/>
      <c r="E311" s="465"/>
      <c r="F311" s="465"/>
      <c r="G311" s="465"/>
    </row>
    <row r="312" spans="1:7" ht="14.5" customHeight="1" outlineLevel="1" x14ac:dyDescent="0.35">
      <c r="A312" s="465"/>
      <c r="B312" s="465"/>
      <c r="C312" s="465"/>
      <c r="D312" s="465"/>
      <c r="E312" s="465"/>
      <c r="F312" s="465"/>
      <c r="G312" s="465"/>
    </row>
    <row r="313" spans="1:7" ht="14.5" customHeight="1" outlineLevel="1" x14ac:dyDescent="0.35">
      <c r="A313" s="465"/>
      <c r="B313" s="465"/>
      <c r="C313" s="465"/>
      <c r="D313" s="465"/>
      <c r="E313" s="465"/>
      <c r="F313" s="465"/>
      <c r="G313" s="465"/>
    </row>
    <row r="314" spans="1:7" ht="14.5" customHeight="1" outlineLevel="1" x14ac:dyDescent="0.35">
      <c r="A314" s="465"/>
      <c r="B314" s="465"/>
      <c r="C314" s="465"/>
      <c r="D314" s="465"/>
      <c r="E314" s="465"/>
      <c r="F314" s="465"/>
      <c r="G314" s="465"/>
    </row>
    <row r="315" spans="1:7" ht="14.5" customHeight="1" outlineLevel="1" x14ac:dyDescent="0.35">
      <c r="A315" s="465"/>
      <c r="B315" s="465"/>
      <c r="C315" s="465"/>
      <c r="D315" s="465"/>
      <c r="E315" s="465"/>
      <c r="F315" s="465"/>
      <c r="G315" s="465"/>
    </row>
    <row r="316" spans="1:7" ht="14.5" customHeight="1" outlineLevel="1" x14ac:dyDescent="0.35">
      <c r="A316" s="465"/>
      <c r="B316" s="465"/>
      <c r="C316" s="465"/>
      <c r="D316" s="465"/>
      <c r="E316" s="465"/>
      <c r="F316" s="465"/>
      <c r="G316" s="465"/>
    </row>
    <row r="317" spans="1:7" ht="14.5" customHeight="1" outlineLevel="2" x14ac:dyDescent="0.35">
      <c r="A317" s="77">
        <f>'BD2'!A74</f>
        <v>0</v>
      </c>
      <c r="B317" s="73">
        <f>'BD2'!G74</f>
        <v>0</v>
      </c>
      <c r="C317" s="185"/>
      <c r="D317" s="185"/>
      <c r="E317" s="185"/>
      <c r="F317" s="185"/>
      <c r="G317" s="185"/>
    </row>
    <row r="318" spans="1:7" ht="14.5" customHeight="1" outlineLevel="2" x14ac:dyDescent="0.35">
      <c r="A318" s="465" t="s">
        <v>23</v>
      </c>
      <c r="B318" s="495"/>
      <c r="C318" s="465"/>
      <c r="D318" s="465"/>
      <c r="E318" s="465"/>
      <c r="F318" s="465"/>
      <c r="G318" s="465"/>
    </row>
    <row r="319" spans="1:7" ht="14.5" customHeight="1" outlineLevel="2" x14ac:dyDescent="0.35">
      <c r="A319" s="465"/>
      <c r="B319" s="465"/>
      <c r="C319" s="465"/>
      <c r="D319" s="465"/>
      <c r="E319" s="465"/>
      <c r="F319" s="465"/>
      <c r="G319" s="465"/>
    </row>
    <row r="320" spans="1:7" ht="14.5" customHeight="1" outlineLevel="2" x14ac:dyDescent="0.35">
      <c r="A320" s="465"/>
      <c r="B320" s="465"/>
      <c r="C320" s="465"/>
      <c r="D320" s="465"/>
      <c r="E320" s="465"/>
      <c r="F320" s="465"/>
      <c r="G320" s="465"/>
    </row>
    <row r="321" spans="1:7" ht="14.5" customHeight="1" outlineLevel="2" x14ac:dyDescent="0.35">
      <c r="A321" s="465"/>
      <c r="B321" s="465"/>
      <c r="C321" s="465"/>
      <c r="D321" s="465"/>
      <c r="E321" s="465"/>
      <c r="F321" s="465"/>
      <c r="G321" s="465"/>
    </row>
    <row r="322" spans="1:7" ht="14.5" customHeight="1" outlineLevel="2" x14ac:dyDescent="0.35">
      <c r="A322" s="465"/>
      <c r="B322" s="465"/>
      <c r="C322" s="465"/>
      <c r="D322" s="465"/>
      <c r="E322" s="465"/>
      <c r="F322" s="465"/>
      <c r="G322" s="465"/>
    </row>
    <row r="323" spans="1:7" ht="14.5" customHeight="1" outlineLevel="2" x14ac:dyDescent="0.35">
      <c r="A323" s="465"/>
      <c r="B323" s="465"/>
      <c r="C323" s="465"/>
      <c r="D323" s="465"/>
      <c r="E323" s="465"/>
      <c r="F323" s="465"/>
      <c r="G323" s="465"/>
    </row>
    <row r="324" spans="1:7" ht="14.5" customHeight="1" outlineLevel="2" x14ac:dyDescent="0.35">
      <c r="A324" s="465"/>
      <c r="B324" s="465"/>
      <c r="C324" s="465"/>
      <c r="D324" s="465"/>
      <c r="E324" s="465"/>
      <c r="F324" s="465"/>
      <c r="G324" s="465"/>
    </row>
    <row r="325" spans="1:7" ht="14.5" customHeight="1" outlineLevel="2" x14ac:dyDescent="0.35">
      <c r="A325" s="77">
        <f>'BD2'!A75</f>
        <v>0</v>
      </c>
      <c r="B325" s="73">
        <f>'BD2'!G75</f>
        <v>0</v>
      </c>
      <c r="C325" s="185"/>
      <c r="D325" s="185"/>
      <c r="E325" s="185"/>
      <c r="F325" s="185"/>
      <c r="G325" s="185"/>
    </row>
    <row r="326" spans="1:7" ht="14.5" customHeight="1" outlineLevel="2" x14ac:dyDescent="0.35">
      <c r="A326" s="465" t="s">
        <v>23</v>
      </c>
      <c r="B326" s="495"/>
      <c r="C326" s="465"/>
      <c r="D326" s="465"/>
      <c r="E326" s="465"/>
      <c r="F326" s="465"/>
      <c r="G326" s="465"/>
    </row>
    <row r="327" spans="1:7" ht="14.5" customHeight="1" outlineLevel="2" x14ac:dyDescent="0.35">
      <c r="A327" s="465"/>
      <c r="B327" s="465"/>
      <c r="C327" s="465"/>
      <c r="D327" s="465"/>
      <c r="E327" s="465"/>
      <c r="F327" s="465"/>
      <c r="G327" s="465"/>
    </row>
    <row r="328" spans="1:7" ht="14.5" customHeight="1" outlineLevel="2" x14ac:dyDescent="0.35">
      <c r="A328" s="465"/>
      <c r="B328" s="465"/>
      <c r="C328" s="465"/>
      <c r="D328" s="465"/>
      <c r="E328" s="465"/>
      <c r="F328" s="465"/>
      <c r="G328" s="465"/>
    </row>
    <row r="329" spans="1:7" ht="14.5" customHeight="1" outlineLevel="2" x14ac:dyDescent="0.35">
      <c r="A329" s="465"/>
      <c r="B329" s="465"/>
      <c r="C329" s="465"/>
      <c r="D329" s="465"/>
      <c r="E329" s="465"/>
      <c r="F329" s="465"/>
      <c r="G329" s="465"/>
    </row>
    <row r="330" spans="1:7" ht="14.5" customHeight="1" outlineLevel="2" x14ac:dyDescent="0.35">
      <c r="A330" s="465"/>
      <c r="B330" s="465"/>
      <c r="C330" s="465"/>
      <c r="D330" s="465"/>
      <c r="E330" s="465"/>
      <c r="F330" s="465"/>
      <c r="G330" s="465"/>
    </row>
    <row r="331" spans="1:7" ht="14.5" customHeight="1" outlineLevel="2" x14ac:dyDescent="0.35">
      <c r="A331" s="465"/>
      <c r="B331" s="465"/>
      <c r="C331" s="465"/>
      <c r="D331" s="465"/>
      <c r="E331" s="465"/>
      <c r="F331" s="465"/>
      <c r="G331" s="465"/>
    </row>
    <row r="332" spans="1:7" ht="14.5" customHeight="1" outlineLevel="2" x14ac:dyDescent="0.35">
      <c r="A332" s="465"/>
      <c r="B332" s="465"/>
      <c r="C332" s="465"/>
      <c r="D332" s="465"/>
      <c r="E332" s="465"/>
      <c r="F332" s="465"/>
      <c r="G332" s="465"/>
    </row>
    <row r="333" spans="1:7" ht="14.5" customHeight="1" outlineLevel="2" x14ac:dyDescent="0.35">
      <c r="A333" s="77">
        <f>'BD2'!A76</f>
        <v>0</v>
      </c>
      <c r="B333" s="73">
        <f>'BD2'!G76</f>
        <v>0</v>
      </c>
      <c r="C333" s="1"/>
      <c r="D333" s="1"/>
      <c r="E333" s="1"/>
      <c r="F333" s="1"/>
      <c r="G333" s="1"/>
    </row>
    <row r="334" spans="1:7" ht="14.5" customHeight="1" outlineLevel="2" x14ac:dyDescent="0.35">
      <c r="A334" s="465" t="s">
        <v>23</v>
      </c>
      <c r="B334" s="495"/>
      <c r="C334" s="465"/>
      <c r="D334" s="465"/>
      <c r="E334" s="465"/>
      <c r="F334" s="465"/>
      <c r="G334" s="465"/>
    </row>
    <row r="335" spans="1:7" ht="14.5" customHeight="1" outlineLevel="2" x14ac:dyDescent="0.35">
      <c r="A335" s="465"/>
      <c r="B335" s="465"/>
      <c r="C335" s="465"/>
      <c r="D335" s="465"/>
      <c r="E335" s="465"/>
      <c r="F335" s="465"/>
      <c r="G335" s="465"/>
    </row>
    <row r="336" spans="1:7" ht="14.5" customHeight="1" outlineLevel="2" x14ac:dyDescent="0.35">
      <c r="A336" s="465"/>
      <c r="B336" s="465"/>
      <c r="C336" s="465"/>
      <c r="D336" s="465"/>
      <c r="E336" s="465"/>
      <c r="F336" s="465"/>
      <c r="G336" s="465"/>
    </row>
    <row r="337" spans="1:7" ht="14.5" customHeight="1" outlineLevel="2" x14ac:dyDescent="0.35">
      <c r="A337" s="465"/>
      <c r="B337" s="465"/>
      <c r="C337" s="465"/>
      <c r="D337" s="465"/>
      <c r="E337" s="465"/>
      <c r="F337" s="465"/>
      <c r="G337" s="465"/>
    </row>
    <row r="338" spans="1:7" ht="14.5" customHeight="1" outlineLevel="2" x14ac:dyDescent="0.35">
      <c r="A338" s="465"/>
      <c r="B338" s="465"/>
      <c r="C338" s="465"/>
      <c r="D338" s="465"/>
      <c r="E338" s="465"/>
      <c r="F338" s="465"/>
      <c r="G338" s="465"/>
    </row>
    <row r="339" spans="1:7" ht="14.5" customHeight="1" outlineLevel="2" x14ac:dyDescent="0.35">
      <c r="A339" s="465"/>
      <c r="B339" s="465"/>
      <c r="C339" s="465"/>
      <c r="D339" s="465"/>
      <c r="E339" s="465"/>
      <c r="F339" s="465"/>
      <c r="G339" s="465"/>
    </row>
    <row r="340" spans="1:7" ht="14.5" customHeight="1" outlineLevel="2" x14ac:dyDescent="0.35">
      <c r="A340" s="465"/>
      <c r="B340" s="465"/>
      <c r="C340" s="465"/>
      <c r="D340" s="465"/>
      <c r="E340" s="465"/>
      <c r="F340" s="465"/>
      <c r="G340" s="465"/>
    </row>
    <row r="341" spans="1:7" ht="14.5" customHeight="1" outlineLevel="2" x14ac:dyDescent="0.35">
      <c r="A341" s="77">
        <f>'BD2'!A77</f>
        <v>0</v>
      </c>
      <c r="B341" s="73">
        <f>'BD2'!G77</f>
        <v>0</v>
      </c>
      <c r="C341" s="1"/>
      <c r="D341" s="1"/>
      <c r="E341" s="1"/>
      <c r="F341" s="1"/>
      <c r="G341" s="1"/>
    </row>
    <row r="342" spans="1:7" ht="14.5" customHeight="1" outlineLevel="2" x14ac:dyDescent="0.35">
      <c r="A342" s="465" t="s">
        <v>23</v>
      </c>
      <c r="B342" s="495"/>
      <c r="C342" s="465"/>
      <c r="D342" s="465"/>
      <c r="E342" s="465"/>
      <c r="F342" s="465"/>
      <c r="G342" s="465"/>
    </row>
    <row r="343" spans="1:7" ht="14.5" customHeight="1" outlineLevel="2" x14ac:dyDescent="0.35">
      <c r="A343" s="465"/>
      <c r="B343" s="465"/>
      <c r="C343" s="465"/>
      <c r="D343" s="465"/>
      <c r="E343" s="465"/>
      <c r="F343" s="465"/>
      <c r="G343" s="465"/>
    </row>
    <row r="344" spans="1:7" ht="14.5" customHeight="1" outlineLevel="2" x14ac:dyDescent="0.35">
      <c r="A344" s="465"/>
      <c r="B344" s="465"/>
      <c r="C344" s="465"/>
      <c r="D344" s="465"/>
      <c r="E344" s="465"/>
      <c r="F344" s="465"/>
      <c r="G344" s="465"/>
    </row>
    <row r="345" spans="1:7" ht="14.5" customHeight="1" outlineLevel="2" x14ac:dyDescent="0.35">
      <c r="A345" s="465"/>
      <c r="B345" s="465"/>
      <c r="C345" s="465"/>
      <c r="D345" s="465"/>
      <c r="E345" s="465"/>
      <c r="F345" s="465"/>
      <c r="G345" s="465"/>
    </row>
    <row r="346" spans="1:7" ht="14.5" customHeight="1" outlineLevel="2" x14ac:dyDescent="0.35">
      <c r="A346" s="465"/>
      <c r="B346" s="465"/>
      <c r="C346" s="465"/>
      <c r="D346" s="465"/>
      <c r="E346" s="465"/>
      <c r="F346" s="465"/>
      <c r="G346" s="465"/>
    </row>
    <row r="347" spans="1:7" ht="14.5" customHeight="1" outlineLevel="2" x14ac:dyDescent="0.35">
      <c r="A347" s="465"/>
      <c r="B347" s="465"/>
      <c r="C347" s="465"/>
      <c r="D347" s="465"/>
      <c r="E347" s="465"/>
      <c r="F347" s="465"/>
      <c r="G347" s="465"/>
    </row>
    <row r="348" spans="1:7" ht="14.5" customHeight="1" outlineLevel="2" x14ac:dyDescent="0.35">
      <c r="A348" s="465"/>
      <c r="B348" s="465"/>
      <c r="C348" s="465"/>
      <c r="D348" s="465"/>
      <c r="E348" s="465"/>
      <c r="F348" s="465"/>
      <c r="G348" s="465"/>
    </row>
    <row r="349" spans="1:7" ht="14.5" customHeight="1" outlineLevel="2" x14ac:dyDescent="0.35">
      <c r="A349" s="77">
        <f>'BD2'!A78</f>
        <v>0</v>
      </c>
      <c r="B349" s="73">
        <f>'BD2'!G78</f>
        <v>0</v>
      </c>
      <c r="C349" s="1"/>
      <c r="D349" s="1"/>
      <c r="E349" s="1"/>
      <c r="F349" s="1"/>
      <c r="G349" s="1"/>
    </row>
    <row r="350" spans="1:7" ht="14.5" customHeight="1" outlineLevel="2" x14ac:dyDescent="0.35">
      <c r="A350" s="465" t="s">
        <v>23</v>
      </c>
      <c r="B350" s="495"/>
      <c r="C350" s="465"/>
      <c r="D350" s="465"/>
      <c r="E350" s="465"/>
      <c r="F350" s="465"/>
      <c r="G350" s="465"/>
    </row>
    <row r="351" spans="1:7" ht="14.5" customHeight="1" outlineLevel="2" x14ac:dyDescent="0.35">
      <c r="A351" s="465"/>
      <c r="B351" s="465"/>
      <c r="C351" s="465"/>
      <c r="D351" s="465"/>
      <c r="E351" s="465"/>
      <c r="F351" s="465"/>
      <c r="G351" s="465"/>
    </row>
    <row r="352" spans="1:7" ht="14.5" customHeight="1" outlineLevel="2" x14ac:dyDescent="0.35">
      <c r="A352" s="465"/>
      <c r="B352" s="465"/>
      <c r="C352" s="465"/>
      <c r="D352" s="465"/>
      <c r="E352" s="465"/>
      <c r="F352" s="465"/>
      <c r="G352" s="465"/>
    </row>
    <row r="353" spans="1:7" ht="14.5" customHeight="1" outlineLevel="2" x14ac:dyDescent="0.35">
      <c r="A353" s="465"/>
      <c r="B353" s="465"/>
      <c r="C353" s="465"/>
      <c r="D353" s="465"/>
      <c r="E353" s="465"/>
      <c r="F353" s="465"/>
      <c r="G353" s="465"/>
    </row>
    <row r="354" spans="1:7" ht="14.5" customHeight="1" outlineLevel="2" x14ac:dyDescent="0.35">
      <c r="A354" s="465"/>
      <c r="B354" s="465"/>
      <c r="C354" s="465"/>
      <c r="D354" s="465"/>
      <c r="E354" s="465"/>
      <c r="F354" s="465"/>
      <c r="G354" s="465"/>
    </row>
    <row r="355" spans="1:7" ht="14.5" customHeight="1" outlineLevel="2" x14ac:dyDescent="0.35">
      <c r="A355" s="465"/>
      <c r="B355" s="465"/>
      <c r="C355" s="465"/>
      <c r="D355" s="465"/>
      <c r="E355" s="465"/>
      <c r="F355" s="465"/>
      <c r="G355" s="465"/>
    </row>
    <row r="356" spans="1:7" ht="14.5" customHeight="1" outlineLevel="2" x14ac:dyDescent="0.35">
      <c r="A356" s="465"/>
      <c r="B356" s="465"/>
      <c r="C356" s="465"/>
      <c r="D356" s="465"/>
      <c r="E356" s="465"/>
      <c r="F356" s="465"/>
      <c r="G356" s="465"/>
    </row>
    <row r="357" spans="1:7" ht="14.5" customHeight="1" outlineLevel="3" x14ac:dyDescent="0.35">
      <c r="A357" s="77">
        <f>'BD2'!A79</f>
        <v>0</v>
      </c>
      <c r="B357" s="73">
        <f>'BD2'!G79</f>
        <v>0</v>
      </c>
      <c r="C357" s="1"/>
      <c r="D357" s="1"/>
      <c r="E357" s="1"/>
      <c r="F357" s="1"/>
      <c r="G357" s="1"/>
    </row>
    <row r="358" spans="1:7" ht="14.5" customHeight="1" outlineLevel="3" x14ac:dyDescent="0.35">
      <c r="A358" s="465" t="s">
        <v>23</v>
      </c>
      <c r="B358" s="495"/>
      <c r="C358" s="465"/>
      <c r="D358" s="465"/>
      <c r="E358" s="465"/>
      <c r="F358" s="465"/>
      <c r="G358" s="465"/>
    </row>
    <row r="359" spans="1:7" ht="14.5" customHeight="1" outlineLevel="3" x14ac:dyDescent="0.35">
      <c r="A359" s="465"/>
      <c r="B359" s="465"/>
      <c r="C359" s="465"/>
      <c r="D359" s="465"/>
      <c r="E359" s="465"/>
      <c r="F359" s="465"/>
      <c r="G359" s="465"/>
    </row>
    <row r="360" spans="1:7" ht="14.5" customHeight="1" outlineLevel="3" x14ac:dyDescent="0.35">
      <c r="A360" s="465"/>
      <c r="B360" s="465"/>
      <c r="C360" s="465"/>
      <c r="D360" s="465"/>
      <c r="E360" s="465"/>
      <c r="F360" s="465"/>
      <c r="G360" s="465"/>
    </row>
    <row r="361" spans="1:7" ht="14.5" customHeight="1" outlineLevel="3" x14ac:dyDescent="0.35">
      <c r="A361" s="465"/>
      <c r="B361" s="465"/>
      <c r="C361" s="465"/>
      <c r="D361" s="465"/>
      <c r="E361" s="465"/>
      <c r="F361" s="465"/>
      <c r="G361" s="465"/>
    </row>
    <row r="362" spans="1:7" ht="14.5" customHeight="1" outlineLevel="3" x14ac:dyDescent="0.35">
      <c r="A362" s="465"/>
      <c r="B362" s="465"/>
      <c r="C362" s="465"/>
      <c r="D362" s="465"/>
      <c r="E362" s="465"/>
      <c r="F362" s="465"/>
      <c r="G362" s="465"/>
    </row>
    <row r="363" spans="1:7" ht="14.5" customHeight="1" outlineLevel="3" x14ac:dyDescent="0.35">
      <c r="A363" s="465"/>
      <c r="B363" s="465"/>
      <c r="C363" s="465"/>
      <c r="D363" s="465"/>
      <c r="E363" s="465"/>
      <c r="F363" s="465"/>
      <c r="G363" s="465"/>
    </row>
    <row r="364" spans="1:7" ht="14.5" customHeight="1" outlineLevel="3" x14ac:dyDescent="0.35">
      <c r="A364" s="465"/>
      <c r="B364" s="465"/>
      <c r="C364" s="465"/>
      <c r="D364" s="465"/>
      <c r="E364" s="465"/>
      <c r="F364" s="465"/>
      <c r="G364" s="465"/>
    </row>
    <row r="365" spans="1:7" ht="14.5" customHeight="1" outlineLevel="3" x14ac:dyDescent="0.35">
      <c r="A365" s="77">
        <f>'BD2'!A80</f>
        <v>0</v>
      </c>
      <c r="B365" s="73">
        <f>'BD2'!G80</f>
        <v>0</v>
      </c>
      <c r="C365" s="1"/>
      <c r="D365" s="1"/>
      <c r="E365" s="1"/>
      <c r="F365" s="1"/>
      <c r="G365" s="1"/>
    </row>
    <row r="366" spans="1:7" ht="14.5" customHeight="1" outlineLevel="3" x14ac:dyDescent="0.35">
      <c r="A366" s="465" t="s">
        <v>23</v>
      </c>
      <c r="B366" s="495"/>
      <c r="C366" s="465"/>
      <c r="D366" s="465"/>
      <c r="E366" s="465"/>
      <c r="F366" s="465"/>
      <c r="G366" s="465"/>
    </row>
    <row r="367" spans="1:7" ht="14.5" customHeight="1" outlineLevel="3" x14ac:dyDescent="0.35">
      <c r="A367" s="465"/>
      <c r="B367" s="465"/>
      <c r="C367" s="465"/>
      <c r="D367" s="465"/>
      <c r="E367" s="465"/>
      <c r="F367" s="465"/>
      <c r="G367" s="465"/>
    </row>
    <row r="368" spans="1:7" ht="14.5" customHeight="1" outlineLevel="3" x14ac:dyDescent="0.35">
      <c r="A368" s="465"/>
      <c r="B368" s="465"/>
      <c r="C368" s="465"/>
      <c r="D368" s="465"/>
      <c r="E368" s="465"/>
      <c r="F368" s="465"/>
      <c r="G368" s="465"/>
    </row>
    <row r="369" spans="1:7" ht="14.5" customHeight="1" outlineLevel="3" x14ac:dyDescent="0.35">
      <c r="A369" s="465"/>
      <c r="B369" s="465"/>
      <c r="C369" s="465"/>
      <c r="D369" s="465"/>
      <c r="E369" s="465"/>
      <c r="F369" s="465"/>
      <c r="G369" s="465"/>
    </row>
    <row r="370" spans="1:7" ht="14.5" customHeight="1" outlineLevel="3" x14ac:dyDescent="0.35">
      <c r="A370" s="465"/>
      <c r="B370" s="465"/>
      <c r="C370" s="465"/>
      <c r="D370" s="465"/>
      <c r="E370" s="465"/>
      <c r="F370" s="465"/>
      <c r="G370" s="465"/>
    </row>
    <row r="371" spans="1:7" ht="14.5" customHeight="1" outlineLevel="3" x14ac:dyDescent="0.35">
      <c r="A371" s="465"/>
      <c r="B371" s="465"/>
      <c r="C371" s="465"/>
      <c r="D371" s="465"/>
      <c r="E371" s="465"/>
      <c r="F371" s="465"/>
      <c r="G371" s="465"/>
    </row>
    <row r="372" spans="1:7" ht="14.5" customHeight="1" outlineLevel="3" x14ac:dyDescent="0.35">
      <c r="A372" s="465"/>
      <c r="B372" s="465"/>
      <c r="C372" s="465"/>
      <c r="D372" s="465"/>
      <c r="E372" s="465"/>
      <c r="F372" s="465"/>
      <c r="G372" s="465"/>
    </row>
    <row r="373" spans="1:7" ht="14.5" customHeight="1" outlineLevel="3" x14ac:dyDescent="0.35">
      <c r="A373" s="77">
        <f>'BD2'!A81</f>
        <v>0</v>
      </c>
      <c r="B373" s="73">
        <f>'BD2'!G81</f>
        <v>0</v>
      </c>
      <c r="C373" s="1"/>
      <c r="D373" s="1"/>
      <c r="E373" s="1"/>
      <c r="F373" s="1"/>
      <c r="G373" s="1"/>
    </row>
    <row r="374" spans="1:7" ht="14.5" customHeight="1" outlineLevel="3" x14ac:dyDescent="0.35">
      <c r="A374" s="465" t="s">
        <v>23</v>
      </c>
      <c r="B374" s="495"/>
      <c r="C374" s="465"/>
      <c r="D374" s="465"/>
      <c r="E374" s="465"/>
      <c r="F374" s="465"/>
      <c r="G374" s="465"/>
    </row>
    <row r="375" spans="1:7" ht="14.5" customHeight="1" outlineLevel="3" x14ac:dyDescent="0.35">
      <c r="A375" s="465"/>
      <c r="B375" s="465"/>
      <c r="C375" s="465"/>
      <c r="D375" s="465"/>
      <c r="E375" s="465"/>
      <c r="F375" s="465"/>
      <c r="G375" s="465"/>
    </row>
    <row r="376" spans="1:7" ht="14.5" customHeight="1" outlineLevel="3" x14ac:dyDescent="0.35">
      <c r="A376" s="465"/>
      <c r="B376" s="465"/>
      <c r="C376" s="465"/>
      <c r="D376" s="465"/>
      <c r="E376" s="465"/>
      <c r="F376" s="465"/>
      <c r="G376" s="465"/>
    </row>
    <row r="377" spans="1:7" ht="14.5" customHeight="1" outlineLevel="3" x14ac:dyDescent="0.35">
      <c r="A377" s="465"/>
      <c r="B377" s="465"/>
      <c r="C377" s="465"/>
      <c r="D377" s="465"/>
      <c r="E377" s="465"/>
      <c r="F377" s="465"/>
      <c r="G377" s="465"/>
    </row>
    <row r="378" spans="1:7" ht="14.5" customHeight="1" outlineLevel="3" x14ac:dyDescent="0.35">
      <c r="A378" s="465"/>
      <c r="B378" s="465"/>
      <c r="C378" s="465"/>
      <c r="D378" s="465"/>
      <c r="E378" s="465"/>
      <c r="F378" s="465"/>
      <c r="G378" s="465"/>
    </row>
    <row r="379" spans="1:7" ht="14.5" customHeight="1" outlineLevel="3" x14ac:dyDescent="0.35">
      <c r="A379" s="465"/>
      <c r="B379" s="465"/>
      <c r="C379" s="465"/>
      <c r="D379" s="465"/>
      <c r="E379" s="465"/>
      <c r="F379" s="465"/>
      <c r="G379" s="465"/>
    </row>
    <row r="380" spans="1:7" ht="14.5" customHeight="1" outlineLevel="3" x14ac:dyDescent="0.35">
      <c r="A380" s="465"/>
      <c r="B380" s="465"/>
      <c r="C380" s="465"/>
      <c r="D380" s="465"/>
      <c r="E380" s="465"/>
      <c r="F380" s="465"/>
      <c r="G380" s="465"/>
    </row>
    <row r="381" spans="1:7" ht="14.5" customHeight="1" outlineLevel="3" x14ac:dyDescent="0.35">
      <c r="A381" s="77">
        <f>'BD2'!A82</f>
        <v>0</v>
      </c>
      <c r="B381" s="73">
        <f>'BD2'!G82</f>
        <v>0</v>
      </c>
      <c r="C381" s="1"/>
      <c r="D381" s="1"/>
      <c r="E381" s="1"/>
      <c r="F381" s="1"/>
      <c r="G381" s="1"/>
    </row>
    <row r="382" spans="1:7" ht="14.5" customHeight="1" outlineLevel="3" x14ac:dyDescent="0.35">
      <c r="A382" s="465" t="s">
        <v>23</v>
      </c>
      <c r="B382" s="495"/>
      <c r="C382" s="465"/>
      <c r="D382" s="465"/>
      <c r="E382" s="465"/>
      <c r="F382" s="465"/>
      <c r="G382" s="465"/>
    </row>
    <row r="383" spans="1:7" ht="14.5" customHeight="1" outlineLevel="3" x14ac:dyDescent="0.35">
      <c r="A383" s="465"/>
      <c r="B383" s="465"/>
      <c r="C383" s="465"/>
      <c r="D383" s="465"/>
      <c r="E383" s="465"/>
      <c r="F383" s="465"/>
      <c r="G383" s="465"/>
    </row>
    <row r="384" spans="1:7" ht="14.5" customHeight="1" outlineLevel="3" x14ac:dyDescent="0.35">
      <c r="A384" s="465"/>
      <c r="B384" s="465"/>
      <c r="C384" s="465"/>
      <c r="D384" s="465"/>
      <c r="E384" s="465"/>
      <c r="F384" s="465"/>
      <c r="G384" s="465"/>
    </row>
    <row r="385" spans="1:7" ht="14.5" customHeight="1" outlineLevel="3" x14ac:dyDescent="0.35">
      <c r="A385" s="465"/>
      <c r="B385" s="465"/>
      <c r="C385" s="465"/>
      <c r="D385" s="465"/>
      <c r="E385" s="465"/>
      <c r="F385" s="465"/>
      <c r="G385" s="465"/>
    </row>
    <row r="386" spans="1:7" ht="14.5" customHeight="1" outlineLevel="3" x14ac:dyDescent="0.35">
      <c r="A386" s="465"/>
      <c r="B386" s="465"/>
      <c r="C386" s="465"/>
      <c r="D386" s="465"/>
      <c r="E386" s="465"/>
      <c r="F386" s="465"/>
      <c r="G386" s="465"/>
    </row>
    <row r="387" spans="1:7" ht="14.5" customHeight="1" outlineLevel="3" x14ac:dyDescent="0.35">
      <c r="A387" s="465"/>
      <c r="B387" s="465"/>
      <c r="C387" s="465"/>
      <c r="D387" s="465"/>
      <c r="E387" s="465"/>
      <c r="F387" s="465"/>
      <c r="G387" s="465"/>
    </row>
    <row r="388" spans="1:7" ht="14.5" customHeight="1" outlineLevel="3" x14ac:dyDescent="0.35">
      <c r="A388" s="465"/>
      <c r="B388" s="465"/>
      <c r="C388" s="465"/>
      <c r="D388" s="465"/>
      <c r="E388" s="465"/>
      <c r="F388" s="465"/>
      <c r="G388" s="465"/>
    </row>
    <row r="389" spans="1:7" ht="14.5" customHeight="1" outlineLevel="3" x14ac:dyDescent="0.35">
      <c r="A389" s="77">
        <f>'BD2'!A83</f>
        <v>0</v>
      </c>
      <c r="B389" s="73">
        <f>'BD2'!G83</f>
        <v>0</v>
      </c>
      <c r="C389" s="1"/>
      <c r="D389" s="1"/>
      <c r="E389" s="1"/>
      <c r="F389" s="1"/>
      <c r="G389" s="1"/>
    </row>
    <row r="390" spans="1:7" ht="14.5" customHeight="1" outlineLevel="3" x14ac:dyDescent="0.35">
      <c r="A390" s="465" t="s">
        <v>23</v>
      </c>
      <c r="B390" s="495"/>
      <c r="C390" s="465"/>
      <c r="D390" s="465"/>
      <c r="E390" s="465"/>
      <c r="F390" s="465"/>
      <c r="G390" s="465"/>
    </row>
    <row r="391" spans="1:7" ht="14.5" customHeight="1" outlineLevel="3" x14ac:dyDescent="0.35">
      <c r="A391" s="465"/>
      <c r="B391" s="465"/>
      <c r="C391" s="465"/>
      <c r="D391" s="465"/>
      <c r="E391" s="465"/>
      <c r="F391" s="465"/>
      <c r="G391" s="465"/>
    </row>
    <row r="392" spans="1:7" ht="14.5" customHeight="1" outlineLevel="3" x14ac:dyDescent="0.35">
      <c r="A392" s="465"/>
      <c r="B392" s="465"/>
      <c r="C392" s="465"/>
      <c r="D392" s="465"/>
      <c r="E392" s="465"/>
      <c r="F392" s="465"/>
      <c r="G392" s="465"/>
    </row>
    <row r="393" spans="1:7" ht="14.5" customHeight="1" outlineLevel="3" x14ac:dyDescent="0.35">
      <c r="A393" s="465"/>
      <c r="B393" s="465"/>
      <c r="C393" s="465"/>
      <c r="D393" s="465"/>
      <c r="E393" s="465"/>
      <c r="F393" s="465"/>
      <c r="G393" s="465"/>
    </row>
    <row r="394" spans="1:7" ht="14.5" customHeight="1" outlineLevel="3" x14ac:dyDescent="0.35">
      <c r="A394" s="465"/>
      <c r="B394" s="465"/>
      <c r="C394" s="465"/>
      <c r="D394" s="465"/>
      <c r="E394" s="465"/>
      <c r="F394" s="465"/>
      <c r="G394" s="465"/>
    </row>
    <row r="395" spans="1:7" ht="14.5" customHeight="1" outlineLevel="3" x14ac:dyDescent="0.35">
      <c r="A395" s="465"/>
      <c r="B395" s="465"/>
      <c r="C395" s="465"/>
      <c r="D395" s="465"/>
      <c r="E395" s="465"/>
      <c r="F395" s="465"/>
      <c r="G395" s="465"/>
    </row>
    <row r="396" spans="1:7" ht="14.5" customHeight="1" outlineLevel="3" x14ac:dyDescent="0.35">
      <c r="A396" s="465"/>
      <c r="B396" s="465"/>
      <c r="C396" s="465"/>
      <c r="D396" s="465"/>
      <c r="E396" s="465"/>
      <c r="F396" s="465"/>
      <c r="G396" s="465"/>
    </row>
    <row r="397" spans="1:7" ht="14.5" customHeight="1" outlineLevel="4" x14ac:dyDescent="0.35">
      <c r="A397" s="77">
        <f>'BD2'!A84</f>
        <v>0</v>
      </c>
      <c r="B397" s="73">
        <f>'BD2'!G84</f>
        <v>0</v>
      </c>
      <c r="C397" s="1"/>
      <c r="D397" s="1"/>
      <c r="E397" s="1"/>
      <c r="F397" s="1"/>
      <c r="G397" s="1"/>
    </row>
    <row r="398" spans="1:7" ht="14.5" customHeight="1" outlineLevel="4" x14ac:dyDescent="0.35">
      <c r="A398" s="465" t="s">
        <v>23</v>
      </c>
      <c r="B398" s="495"/>
      <c r="C398" s="465"/>
      <c r="D398" s="465"/>
      <c r="E398" s="465"/>
      <c r="F398" s="465"/>
      <c r="G398" s="465"/>
    </row>
    <row r="399" spans="1:7" ht="14.5" customHeight="1" outlineLevel="4" x14ac:dyDescent="0.35">
      <c r="A399" s="465"/>
      <c r="B399" s="465"/>
      <c r="C399" s="465"/>
      <c r="D399" s="465"/>
      <c r="E399" s="465"/>
      <c r="F399" s="465"/>
      <c r="G399" s="465"/>
    </row>
    <row r="400" spans="1:7" ht="14.5" customHeight="1" outlineLevel="4" x14ac:dyDescent="0.35">
      <c r="A400" s="465"/>
      <c r="B400" s="465"/>
      <c r="C400" s="465"/>
      <c r="D400" s="465"/>
      <c r="E400" s="465"/>
      <c r="F400" s="465"/>
      <c r="G400" s="465"/>
    </row>
    <row r="401" spans="1:7" ht="14.5" customHeight="1" outlineLevel="4" x14ac:dyDescent="0.35">
      <c r="A401" s="465"/>
      <c r="B401" s="465"/>
      <c r="C401" s="465"/>
      <c r="D401" s="465"/>
      <c r="E401" s="465"/>
      <c r="F401" s="465"/>
      <c r="G401" s="465"/>
    </row>
    <row r="402" spans="1:7" ht="14.5" customHeight="1" outlineLevel="4" x14ac:dyDescent="0.35">
      <c r="A402" s="465"/>
      <c r="B402" s="465"/>
      <c r="C402" s="465"/>
      <c r="D402" s="465"/>
      <c r="E402" s="465"/>
      <c r="F402" s="465"/>
      <c r="G402" s="465"/>
    </row>
    <row r="403" spans="1:7" ht="14.5" customHeight="1" outlineLevel="4" x14ac:dyDescent="0.35">
      <c r="A403" s="465"/>
      <c r="B403" s="465"/>
      <c r="C403" s="465"/>
      <c r="D403" s="465"/>
      <c r="E403" s="465"/>
      <c r="F403" s="465"/>
      <c r="G403" s="465"/>
    </row>
    <row r="404" spans="1:7" ht="14.5" customHeight="1" outlineLevel="4" x14ac:dyDescent="0.35">
      <c r="A404" s="465"/>
      <c r="B404" s="465"/>
      <c r="C404" s="465"/>
      <c r="D404" s="465"/>
      <c r="E404" s="465"/>
      <c r="F404" s="465"/>
      <c r="G404" s="465"/>
    </row>
    <row r="405" spans="1:7" ht="14.5" customHeight="1" outlineLevel="4" x14ac:dyDescent="0.35">
      <c r="A405" s="77">
        <f>'BD2'!A85</f>
        <v>0</v>
      </c>
      <c r="B405" s="73">
        <f>'BD2'!G85</f>
        <v>0</v>
      </c>
      <c r="C405" s="1"/>
      <c r="D405" s="1"/>
      <c r="E405" s="1"/>
      <c r="F405" s="1"/>
      <c r="G405" s="1"/>
    </row>
    <row r="406" spans="1:7" ht="14.5" customHeight="1" outlineLevel="4" x14ac:dyDescent="0.35">
      <c r="A406" s="465" t="s">
        <v>23</v>
      </c>
      <c r="B406" s="495"/>
      <c r="C406" s="465"/>
      <c r="D406" s="465"/>
      <c r="E406" s="465"/>
      <c r="F406" s="465"/>
      <c r="G406" s="465"/>
    </row>
    <row r="407" spans="1:7" ht="14.5" customHeight="1" outlineLevel="4" x14ac:dyDescent="0.35">
      <c r="A407" s="465"/>
      <c r="B407" s="465"/>
      <c r="C407" s="465"/>
      <c r="D407" s="465"/>
      <c r="E407" s="465"/>
      <c r="F407" s="465"/>
      <c r="G407" s="465"/>
    </row>
    <row r="408" spans="1:7" ht="14.5" customHeight="1" outlineLevel="4" x14ac:dyDescent="0.35">
      <c r="A408" s="465"/>
      <c r="B408" s="465"/>
      <c r="C408" s="465"/>
      <c r="D408" s="465"/>
      <c r="E408" s="465"/>
      <c r="F408" s="465"/>
      <c r="G408" s="465"/>
    </row>
    <row r="409" spans="1:7" ht="14.5" customHeight="1" outlineLevel="4" x14ac:dyDescent="0.35">
      <c r="A409" s="465"/>
      <c r="B409" s="465"/>
      <c r="C409" s="465"/>
      <c r="D409" s="465"/>
      <c r="E409" s="465"/>
      <c r="F409" s="465"/>
      <c r="G409" s="465"/>
    </row>
    <row r="410" spans="1:7" ht="14.5" customHeight="1" outlineLevel="4" x14ac:dyDescent="0.35">
      <c r="A410" s="465"/>
      <c r="B410" s="465"/>
      <c r="C410" s="465"/>
      <c r="D410" s="465"/>
      <c r="E410" s="465"/>
      <c r="F410" s="465"/>
      <c r="G410" s="465"/>
    </row>
    <row r="411" spans="1:7" ht="14.5" customHeight="1" outlineLevel="4" x14ac:dyDescent="0.35">
      <c r="A411" s="465"/>
      <c r="B411" s="465"/>
      <c r="C411" s="465"/>
      <c r="D411" s="465"/>
      <c r="E411" s="465"/>
      <c r="F411" s="465"/>
      <c r="G411" s="465"/>
    </row>
    <row r="412" spans="1:7" ht="14.5" customHeight="1" outlineLevel="4" x14ac:dyDescent="0.35">
      <c r="A412" s="465"/>
      <c r="B412" s="465"/>
      <c r="C412" s="465"/>
      <c r="D412" s="465"/>
      <c r="E412" s="465"/>
      <c r="F412" s="465"/>
      <c r="G412" s="465"/>
    </row>
    <row r="413" spans="1:7" ht="14.5" customHeight="1" outlineLevel="4" x14ac:dyDescent="0.35">
      <c r="A413" s="77">
        <f>'BD2'!A86</f>
        <v>0</v>
      </c>
      <c r="B413" s="73">
        <f>'BD2'!G86</f>
        <v>0</v>
      </c>
      <c r="C413" s="1"/>
      <c r="D413" s="1"/>
      <c r="E413" s="1"/>
      <c r="F413" s="1"/>
      <c r="G413" s="1"/>
    </row>
    <row r="414" spans="1:7" ht="14.5" customHeight="1" outlineLevel="4" x14ac:dyDescent="0.35">
      <c r="A414" s="465" t="s">
        <v>23</v>
      </c>
      <c r="B414" s="495"/>
      <c r="C414" s="465"/>
      <c r="D414" s="465"/>
      <c r="E414" s="465"/>
      <c r="F414" s="465"/>
      <c r="G414" s="465"/>
    </row>
    <row r="415" spans="1:7" ht="14.5" customHeight="1" outlineLevel="4" x14ac:dyDescent="0.35">
      <c r="A415" s="465"/>
      <c r="B415" s="465"/>
      <c r="C415" s="465"/>
      <c r="D415" s="465"/>
      <c r="E415" s="465"/>
      <c r="F415" s="465"/>
      <c r="G415" s="465"/>
    </row>
    <row r="416" spans="1:7" ht="14.5" customHeight="1" outlineLevel="4" x14ac:dyDescent="0.35">
      <c r="A416" s="465"/>
      <c r="B416" s="465"/>
      <c r="C416" s="465"/>
      <c r="D416" s="465"/>
      <c r="E416" s="465"/>
      <c r="F416" s="465"/>
      <c r="G416" s="465"/>
    </row>
    <row r="417" spans="1:7" ht="14.5" customHeight="1" outlineLevel="4" x14ac:dyDescent="0.35">
      <c r="A417" s="465"/>
      <c r="B417" s="465"/>
      <c r="C417" s="465"/>
      <c r="D417" s="465"/>
      <c r="E417" s="465"/>
      <c r="F417" s="465"/>
      <c r="G417" s="465"/>
    </row>
    <row r="418" spans="1:7" ht="14.5" customHeight="1" outlineLevel="4" x14ac:dyDescent="0.35">
      <c r="A418" s="465"/>
      <c r="B418" s="465"/>
      <c r="C418" s="465"/>
      <c r="D418" s="465"/>
      <c r="E418" s="465"/>
      <c r="F418" s="465"/>
      <c r="G418" s="465"/>
    </row>
    <row r="419" spans="1:7" ht="14.5" customHeight="1" outlineLevel="4" x14ac:dyDescent="0.35">
      <c r="A419" s="465"/>
      <c r="B419" s="465"/>
      <c r="C419" s="465"/>
      <c r="D419" s="465"/>
      <c r="E419" s="465"/>
      <c r="F419" s="465"/>
      <c r="G419" s="465"/>
    </row>
    <row r="420" spans="1:7" ht="14.5" customHeight="1" outlineLevel="4" x14ac:dyDescent="0.35">
      <c r="A420" s="465"/>
      <c r="B420" s="465"/>
      <c r="C420" s="465"/>
      <c r="D420" s="465"/>
      <c r="E420" s="465"/>
      <c r="F420" s="465"/>
      <c r="G420" s="465"/>
    </row>
    <row r="421" spans="1:7" ht="14.5" customHeight="1" outlineLevel="4" x14ac:dyDescent="0.35">
      <c r="A421" s="77">
        <f>'BD2'!A87</f>
        <v>0</v>
      </c>
      <c r="B421" s="73">
        <f>'BD2'!G87</f>
        <v>0</v>
      </c>
      <c r="C421" s="1"/>
      <c r="D421" s="1"/>
      <c r="E421" s="1"/>
      <c r="F421" s="1"/>
      <c r="G421" s="1"/>
    </row>
    <row r="422" spans="1:7" ht="14.5" customHeight="1" outlineLevel="4" x14ac:dyDescent="0.35">
      <c r="A422" s="465" t="s">
        <v>23</v>
      </c>
      <c r="B422" s="495"/>
      <c r="C422" s="465"/>
      <c r="D422" s="465"/>
      <c r="E422" s="465"/>
      <c r="F422" s="465"/>
      <c r="G422" s="465"/>
    </row>
    <row r="423" spans="1:7" ht="14.5" customHeight="1" outlineLevel="4" x14ac:dyDescent="0.35">
      <c r="A423" s="465"/>
      <c r="B423" s="465"/>
      <c r="C423" s="465"/>
      <c r="D423" s="465"/>
      <c r="E423" s="465"/>
      <c r="F423" s="465"/>
      <c r="G423" s="465"/>
    </row>
    <row r="424" spans="1:7" ht="14.5" customHeight="1" outlineLevel="4" x14ac:dyDescent="0.35">
      <c r="A424" s="465"/>
      <c r="B424" s="465"/>
      <c r="C424" s="465"/>
      <c r="D424" s="465"/>
      <c r="E424" s="465"/>
      <c r="F424" s="465"/>
      <c r="G424" s="465"/>
    </row>
    <row r="425" spans="1:7" ht="14.5" customHeight="1" outlineLevel="4" x14ac:dyDescent="0.35">
      <c r="A425" s="465"/>
      <c r="B425" s="465"/>
      <c r="C425" s="465"/>
      <c r="D425" s="465"/>
      <c r="E425" s="465"/>
      <c r="F425" s="465"/>
      <c r="G425" s="465"/>
    </row>
    <row r="426" spans="1:7" ht="14.5" customHeight="1" outlineLevel="4" x14ac:dyDescent="0.35">
      <c r="A426" s="465"/>
      <c r="B426" s="465"/>
      <c r="C426" s="465"/>
      <c r="D426" s="465"/>
      <c r="E426" s="465"/>
      <c r="F426" s="465"/>
      <c r="G426" s="465"/>
    </row>
    <row r="427" spans="1:7" ht="14.5" customHeight="1" outlineLevel="4" x14ac:dyDescent="0.35">
      <c r="A427" s="465"/>
      <c r="B427" s="465"/>
      <c r="C427" s="465"/>
      <c r="D427" s="465"/>
      <c r="E427" s="465"/>
      <c r="F427" s="465"/>
      <c r="G427" s="465"/>
    </row>
    <row r="428" spans="1:7" ht="14.5" customHeight="1" outlineLevel="4" x14ac:dyDescent="0.35">
      <c r="A428" s="465"/>
      <c r="B428" s="465"/>
      <c r="C428" s="465"/>
      <c r="D428" s="465"/>
      <c r="E428" s="465"/>
      <c r="F428" s="465"/>
      <c r="G428" s="465"/>
    </row>
    <row r="429" spans="1:7" ht="14.5" customHeight="1" outlineLevel="4" x14ac:dyDescent="0.35">
      <c r="A429" s="77">
        <f>'BD2'!A88</f>
        <v>0</v>
      </c>
      <c r="B429" s="73">
        <f>'BD2'!G88</f>
        <v>0</v>
      </c>
      <c r="C429" s="1"/>
      <c r="D429" s="1"/>
      <c r="E429" s="1"/>
      <c r="F429" s="1"/>
      <c r="G429" s="1"/>
    </row>
    <row r="430" spans="1:7" ht="14.5" customHeight="1" outlineLevel="4" x14ac:dyDescent="0.35">
      <c r="A430" s="465" t="s">
        <v>23</v>
      </c>
      <c r="B430" s="495"/>
      <c r="C430" s="465"/>
      <c r="D430" s="465"/>
      <c r="E430" s="465"/>
      <c r="F430" s="465"/>
      <c r="G430" s="465"/>
    </row>
    <row r="431" spans="1:7" ht="14.5" customHeight="1" outlineLevel="4" x14ac:dyDescent="0.35">
      <c r="A431" s="465"/>
      <c r="B431" s="465"/>
      <c r="C431" s="465"/>
      <c r="D431" s="465"/>
      <c r="E431" s="465"/>
      <c r="F431" s="465"/>
      <c r="G431" s="465"/>
    </row>
    <row r="432" spans="1:7" ht="14.5" customHeight="1" outlineLevel="4" x14ac:dyDescent="0.35">
      <c r="A432" s="465"/>
      <c r="B432" s="465"/>
      <c r="C432" s="465"/>
      <c r="D432" s="465"/>
      <c r="E432" s="465"/>
      <c r="F432" s="465"/>
      <c r="G432" s="465"/>
    </row>
    <row r="433" spans="1:7" ht="14.5" customHeight="1" outlineLevel="4" x14ac:dyDescent="0.35">
      <c r="A433" s="465"/>
      <c r="B433" s="465"/>
      <c r="C433" s="465"/>
      <c r="D433" s="465"/>
      <c r="E433" s="465"/>
      <c r="F433" s="465"/>
      <c r="G433" s="465"/>
    </row>
    <row r="434" spans="1:7" ht="14.5" customHeight="1" outlineLevel="4" x14ac:dyDescent="0.35">
      <c r="A434" s="465"/>
      <c r="B434" s="465"/>
      <c r="C434" s="465"/>
      <c r="D434" s="465"/>
      <c r="E434" s="465"/>
      <c r="F434" s="465"/>
      <c r="G434" s="465"/>
    </row>
    <row r="435" spans="1:7" ht="14.5" customHeight="1" outlineLevel="4" x14ac:dyDescent="0.35">
      <c r="A435" s="465"/>
      <c r="B435" s="465"/>
      <c r="C435" s="465"/>
      <c r="D435" s="465"/>
      <c r="E435" s="465"/>
      <c r="F435" s="465"/>
      <c r="G435" s="465"/>
    </row>
    <row r="436" spans="1:7" ht="14.5" customHeight="1" outlineLevel="4" x14ac:dyDescent="0.35">
      <c r="A436" s="465"/>
      <c r="B436" s="465"/>
      <c r="C436" s="465"/>
      <c r="D436" s="465"/>
      <c r="E436" s="465"/>
      <c r="F436" s="465"/>
      <c r="G436" s="465"/>
    </row>
    <row r="437" spans="1:7" ht="14.5" customHeight="1" outlineLevel="5" x14ac:dyDescent="0.35">
      <c r="A437" s="77">
        <f>'BD2'!A89</f>
        <v>0</v>
      </c>
      <c r="B437" s="73">
        <f>'BD2'!G89</f>
        <v>0</v>
      </c>
      <c r="C437" s="1"/>
      <c r="D437" s="1"/>
      <c r="E437" s="1"/>
      <c r="F437" s="1"/>
      <c r="G437" s="1"/>
    </row>
    <row r="438" spans="1:7" ht="14.5" customHeight="1" outlineLevel="5" x14ac:dyDescent="0.35">
      <c r="A438" s="465" t="s">
        <v>23</v>
      </c>
      <c r="B438" s="495"/>
      <c r="C438" s="465"/>
      <c r="D438" s="465"/>
      <c r="E438" s="465"/>
      <c r="F438" s="465"/>
      <c r="G438" s="465"/>
    </row>
    <row r="439" spans="1:7" ht="14.5" customHeight="1" outlineLevel="5" x14ac:dyDescent="0.35">
      <c r="A439" s="465"/>
      <c r="B439" s="465"/>
      <c r="C439" s="465"/>
      <c r="D439" s="465"/>
      <c r="E439" s="465"/>
      <c r="F439" s="465"/>
      <c r="G439" s="465"/>
    </row>
    <row r="440" spans="1:7" ht="14.5" customHeight="1" outlineLevel="5" x14ac:dyDescent="0.35">
      <c r="A440" s="465"/>
      <c r="B440" s="465"/>
      <c r="C440" s="465"/>
      <c r="D440" s="465"/>
      <c r="E440" s="465"/>
      <c r="F440" s="465"/>
      <c r="G440" s="465"/>
    </row>
    <row r="441" spans="1:7" ht="14.5" customHeight="1" outlineLevel="5" x14ac:dyDescent="0.35">
      <c r="A441" s="465"/>
      <c r="B441" s="465"/>
      <c r="C441" s="465"/>
      <c r="D441" s="465"/>
      <c r="E441" s="465"/>
      <c r="F441" s="465"/>
      <c r="G441" s="465"/>
    </row>
    <row r="442" spans="1:7" ht="14.5" customHeight="1" outlineLevel="5" x14ac:dyDescent="0.35">
      <c r="A442" s="465"/>
      <c r="B442" s="465"/>
      <c r="C442" s="465"/>
      <c r="D442" s="465"/>
      <c r="E442" s="465"/>
      <c r="F442" s="465"/>
      <c r="G442" s="465"/>
    </row>
    <row r="443" spans="1:7" ht="14.5" customHeight="1" outlineLevel="5" x14ac:dyDescent="0.35">
      <c r="A443" s="465"/>
      <c r="B443" s="465"/>
      <c r="C443" s="465"/>
      <c r="D443" s="465"/>
      <c r="E443" s="465"/>
      <c r="F443" s="465"/>
      <c r="G443" s="465"/>
    </row>
    <row r="444" spans="1:7" ht="14.5" customHeight="1" outlineLevel="5" x14ac:dyDescent="0.35">
      <c r="A444" s="465"/>
      <c r="B444" s="465"/>
      <c r="C444" s="465"/>
      <c r="D444" s="465"/>
      <c r="E444" s="465"/>
      <c r="F444" s="465"/>
      <c r="G444" s="465"/>
    </row>
    <row r="445" spans="1:7" ht="14.5" customHeight="1" outlineLevel="5" x14ac:dyDescent="0.35">
      <c r="A445" s="77">
        <f>'BD2'!A90</f>
        <v>0</v>
      </c>
      <c r="B445" s="73">
        <f>'BD2'!G90</f>
        <v>0</v>
      </c>
      <c r="C445" s="1"/>
      <c r="D445" s="1"/>
      <c r="E445" s="1"/>
      <c r="F445" s="1"/>
      <c r="G445" s="1"/>
    </row>
    <row r="446" spans="1:7" ht="14.5" customHeight="1" outlineLevel="5" x14ac:dyDescent="0.35">
      <c r="A446" s="465" t="s">
        <v>23</v>
      </c>
      <c r="B446" s="495"/>
      <c r="C446" s="465"/>
      <c r="D446" s="465"/>
      <c r="E446" s="465"/>
      <c r="F446" s="465"/>
      <c r="G446" s="465"/>
    </row>
    <row r="447" spans="1:7" ht="14.5" customHeight="1" outlineLevel="5" x14ac:dyDescent="0.35">
      <c r="A447" s="465"/>
      <c r="B447" s="465"/>
      <c r="C447" s="465"/>
      <c r="D447" s="465"/>
      <c r="E447" s="465"/>
      <c r="F447" s="465"/>
      <c r="G447" s="465"/>
    </row>
    <row r="448" spans="1:7" ht="14.5" customHeight="1" outlineLevel="5" x14ac:dyDescent="0.35">
      <c r="A448" s="465"/>
      <c r="B448" s="465"/>
      <c r="C448" s="465"/>
      <c r="D448" s="465"/>
      <c r="E448" s="465"/>
      <c r="F448" s="465"/>
      <c r="G448" s="465"/>
    </row>
    <row r="449" spans="1:7" ht="14.5" customHeight="1" outlineLevel="5" x14ac:dyDescent="0.35">
      <c r="A449" s="465"/>
      <c r="B449" s="465"/>
      <c r="C449" s="465"/>
      <c r="D449" s="465"/>
      <c r="E449" s="465"/>
      <c r="F449" s="465"/>
      <c r="G449" s="465"/>
    </row>
    <row r="450" spans="1:7" ht="14.5" customHeight="1" outlineLevel="5" x14ac:dyDescent="0.35">
      <c r="A450" s="465"/>
      <c r="B450" s="465"/>
      <c r="C450" s="465"/>
      <c r="D450" s="465"/>
      <c r="E450" s="465"/>
      <c r="F450" s="465"/>
      <c r="G450" s="465"/>
    </row>
    <row r="451" spans="1:7" ht="14.5" customHeight="1" outlineLevel="5" x14ac:dyDescent="0.35">
      <c r="A451" s="465"/>
      <c r="B451" s="465"/>
      <c r="C451" s="465"/>
      <c r="D451" s="465"/>
      <c r="E451" s="465"/>
      <c r="F451" s="465"/>
      <c r="G451" s="465"/>
    </row>
    <row r="452" spans="1:7" ht="14.5" customHeight="1" outlineLevel="5" x14ac:dyDescent="0.35">
      <c r="A452" s="465"/>
      <c r="B452" s="465"/>
      <c r="C452" s="465"/>
      <c r="D452" s="465"/>
      <c r="E452" s="465"/>
      <c r="F452" s="465"/>
      <c r="G452" s="465"/>
    </row>
    <row r="453" spans="1:7" ht="14.5" customHeight="1" outlineLevel="5" x14ac:dyDescent="0.35">
      <c r="A453" s="77">
        <f>'BD2'!A91</f>
        <v>0</v>
      </c>
      <c r="B453" s="73">
        <f>'BD2'!G91</f>
        <v>0</v>
      </c>
      <c r="C453" s="1"/>
      <c r="D453" s="1"/>
      <c r="E453" s="1"/>
      <c r="F453" s="1"/>
      <c r="G453" s="1"/>
    </row>
    <row r="454" spans="1:7" ht="14.5" customHeight="1" outlineLevel="5" x14ac:dyDescent="0.35">
      <c r="A454" s="465" t="s">
        <v>23</v>
      </c>
      <c r="B454" s="495"/>
      <c r="C454" s="465"/>
      <c r="D454" s="465"/>
      <c r="E454" s="465"/>
      <c r="F454" s="465"/>
      <c r="G454" s="465"/>
    </row>
    <row r="455" spans="1:7" ht="14.5" customHeight="1" outlineLevel="5" x14ac:dyDescent="0.35">
      <c r="A455" s="465"/>
      <c r="B455" s="465"/>
      <c r="C455" s="465"/>
      <c r="D455" s="465"/>
      <c r="E455" s="465"/>
      <c r="F455" s="465"/>
      <c r="G455" s="465"/>
    </row>
    <row r="456" spans="1:7" ht="14.5" customHeight="1" outlineLevel="5" x14ac:dyDescent="0.35">
      <c r="A456" s="465"/>
      <c r="B456" s="465"/>
      <c r="C456" s="465"/>
      <c r="D456" s="465"/>
      <c r="E456" s="465"/>
      <c r="F456" s="465"/>
      <c r="G456" s="465"/>
    </row>
    <row r="457" spans="1:7" ht="14.5" customHeight="1" outlineLevel="5" x14ac:dyDescent="0.35">
      <c r="A457" s="465"/>
      <c r="B457" s="465"/>
      <c r="C457" s="465"/>
      <c r="D457" s="465"/>
      <c r="E457" s="465"/>
      <c r="F457" s="465"/>
      <c r="G457" s="465"/>
    </row>
    <row r="458" spans="1:7" ht="14.5" customHeight="1" outlineLevel="5" x14ac:dyDescent="0.35">
      <c r="A458" s="465"/>
      <c r="B458" s="465"/>
      <c r="C458" s="465"/>
      <c r="D458" s="465"/>
      <c r="E458" s="465"/>
      <c r="F458" s="465"/>
      <c r="G458" s="465"/>
    </row>
    <row r="459" spans="1:7" ht="14.5" customHeight="1" outlineLevel="5" x14ac:dyDescent="0.35">
      <c r="A459" s="465"/>
      <c r="B459" s="465"/>
      <c r="C459" s="465"/>
      <c r="D459" s="465"/>
      <c r="E459" s="465"/>
      <c r="F459" s="465"/>
      <c r="G459" s="465"/>
    </row>
    <row r="460" spans="1:7" ht="14.5" customHeight="1" outlineLevel="5" x14ac:dyDescent="0.35">
      <c r="A460" s="465"/>
      <c r="B460" s="465"/>
      <c r="C460" s="465"/>
      <c r="D460" s="465"/>
      <c r="E460" s="465"/>
      <c r="F460" s="465"/>
      <c r="G460" s="465"/>
    </row>
    <row r="461" spans="1:7" ht="14.5" customHeight="1" outlineLevel="5" x14ac:dyDescent="0.35">
      <c r="A461" s="77">
        <f>'BD2'!A92</f>
        <v>0</v>
      </c>
      <c r="B461" s="73">
        <f>'BD2'!G92</f>
        <v>0</v>
      </c>
      <c r="C461" s="1"/>
      <c r="D461" s="1"/>
      <c r="E461" s="1"/>
      <c r="F461" s="1"/>
      <c r="G461" s="1"/>
    </row>
    <row r="462" spans="1:7" ht="14.5" customHeight="1" outlineLevel="5" x14ac:dyDescent="0.35">
      <c r="A462" s="465" t="s">
        <v>23</v>
      </c>
      <c r="B462" s="495"/>
      <c r="C462" s="465"/>
      <c r="D462" s="465"/>
      <c r="E462" s="465"/>
      <c r="F462" s="465"/>
      <c r="G462" s="465"/>
    </row>
    <row r="463" spans="1:7" ht="14.5" customHeight="1" outlineLevel="5" x14ac:dyDescent="0.35">
      <c r="A463" s="465"/>
      <c r="B463" s="465"/>
      <c r="C463" s="465"/>
      <c r="D463" s="465"/>
      <c r="E463" s="465"/>
      <c r="F463" s="465"/>
      <c r="G463" s="465"/>
    </row>
    <row r="464" spans="1:7" ht="14.5" customHeight="1" outlineLevel="5" x14ac:dyDescent="0.35">
      <c r="A464" s="465"/>
      <c r="B464" s="465"/>
      <c r="C464" s="465"/>
      <c r="D464" s="465"/>
      <c r="E464" s="465"/>
      <c r="F464" s="465"/>
      <c r="G464" s="465"/>
    </row>
    <row r="465" spans="1:7" ht="14.5" customHeight="1" outlineLevel="5" x14ac:dyDescent="0.35">
      <c r="A465" s="465"/>
      <c r="B465" s="465"/>
      <c r="C465" s="465"/>
      <c r="D465" s="465"/>
      <c r="E465" s="465"/>
      <c r="F465" s="465"/>
      <c r="G465" s="465"/>
    </row>
    <row r="466" spans="1:7" ht="14.5" customHeight="1" outlineLevel="5" x14ac:dyDescent="0.35">
      <c r="A466" s="465"/>
      <c r="B466" s="465"/>
      <c r="C466" s="465"/>
      <c r="D466" s="465"/>
      <c r="E466" s="465"/>
      <c r="F466" s="465"/>
      <c r="G466" s="465"/>
    </row>
    <row r="467" spans="1:7" ht="14.5" customHeight="1" outlineLevel="5" x14ac:dyDescent="0.35">
      <c r="A467" s="465"/>
      <c r="B467" s="465"/>
      <c r="C467" s="465"/>
      <c r="D467" s="465"/>
      <c r="E467" s="465"/>
      <c r="F467" s="465"/>
      <c r="G467" s="465"/>
    </row>
    <row r="468" spans="1:7" ht="14.5" customHeight="1" outlineLevel="5" x14ac:dyDescent="0.35">
      <c r="A468" s="465"/>
      <c r="B468" s="465"/>
      <c r="C468" s="465"/>
      <c r="D468" s="465"/>
      <c r="E468" s="465"/>
      <c r="F468" s="465"/>
      <c r="G468" s="465"/>
    </row>
    <row r="469" spans="1:7" ht="15.5" outlineLevel="5" x14ac:dyDescent="0.35">
      <c r="A469" s="77">
        <f>'BD2'!A93</f>
        <v>0</v>
      </c>
      <c r="B469" s="73">
        <f>'BD2'!G93</f>
        <v>0</v>
      </c>
    </row>
    <row r="470" spans="1:7" outlineLevel="5" x14ac:dyDescent="0.35">
      <c r="A470" s="465" t="s">
        <v>23</v>
      </c>
      <c r="B470" s="465"/>
      <c r="C470" s="465"/>
      <c r="D470" s="465"/>
      <c r="E470" s="465"/>
      <c r="F470" s="465"/>
      <c r="G470" s="465"/>
    </row>
    <row r="471" spans="1:7" outlineLevel="5" x14ac:dyDescent="0.35">
      <c r="A471" s="465"/>
      <c r="B471" s="465"/>
      <c r="C471" s="465"/>
      <c r="D471" s="465"/>
      <c r="E471" s="465"/>
      <c r="F471" s="465"/>
      <c r="G471" s="465"/>
    </row>
    <row r="472" spans="1:7" outlineLevel="5" x14ac:dyDescent="0.35">
      <c r="A472" s="465"/>
      <c r="B472" s="465"/>
      <c r="C472" s="465"/>
      <c r="D472" s="465"/>
      <c r="E472" s="465"/>
      <c r="F472" s="465"/>
      <c r="G472" s="465"/>
    </row>
    <row r="473" spans="1:7" outlineLevel="5" x14ac:dyDescent="0.35">
      <c r="A473" s="465"/>
      <c r="B473" s="465"/>
      <c r="C473" s="465"/>
      <c r="D473" s="465"/>
      <c r="E473" s="465"/>
      <c r="F473" s="465"/>
      <c r="G473" s="465"/>
    </row>
    <row r="474" spans="1:7" outlineLevel="5" x14ac:dyDescent="0.35">
      <c r="A474" s="465"/>
      <c r="B474" s="465"/>
      <c r="C474" s="465"/>
      <c r="D474" s="465"/>
      <c r="E474" s="465"/>
      <c r="F474" s="465"/>
      <c r="G474" s="465"/>
    </row>
    <row r="475" spans="1:7" outlineLevel="5" x14ac:dyDescent="0.35">
      <c r="A475" s="465"/>
      <c r="B475" s="465"/>
      <c r="C475" s="465"/>
      <c r="D475" s="465"/>
      <c r="E475" s="465"/>
      <c r="F475" s="465"/>
      <c r="G475" s="465"/>
    </row>
    <row r="476" spans="1:7" outlineLevel="5" x14ac:dyDescent="0.35">
      <c r="A476" s="465"/>
      <c r="B476" s="465"/>
      <c r="C476" s="465"/>
      <c r="D476" s="465"/>
      <c r="E476" s="465"/>
      <c r="F476" s="465"/>
      <c r="G476" s="465"/>
    </row>
    <row r="477" spans="1:7" outlineLevel="1" x14ac:dyDescent="0.35">
      <c r="A477" s="184"/>
    </row>
    <row r="478" spans="1:7" ht="18.5" outlineLevel="1" x14ac:dyDescent="0.45">
      <c r="A478" s="514" t="s">
        <v>282</v>
      </c>
      <c r="B478" s="514"/>
      <c r="C478" s="514"/>
      <c r="D478" s="514"/>
      <c r="E478" s="514"/>
      <c r="F478" s="514"/>
      <c r="G478" s="514"/>
    </row>
    <row r="479" spans="1:7" ht="15.5" outlineLevel="2" x14ac:dyDescent="0.35">
      <c r="A479" s="515">
        <f>'BD2'!A96</f>
        <v>0</v>
      </c>
      <c r="B479" s="515"/>
      <c r="C479" s="73">
        <f>'BD2'!G96</f>
        <v>0</v>
      </c>
    </row>
    <row r="480" spans="1:7" outlineLevel="2" x14ac:dyDescent="0.35">
      <c r="A480" s="465" t="s">
        <v>284</v>
      </c>
      <c r="B480" s="465"/>
      <c r="C480" s="465"/>
      <c r="D480" s="465"/>
      <c r="E480" s="465"/>
      <c r="F480" s="465"/>
      <c r="G480" s="465"/>
    </row>
    <row r="481" spans="1:7" outlineLevel="2" x14ac:dyDescent="0.35">
      <c r="A481" s="465"/>
      <c r="B481" s="465"/>
      <c r="C481" s="465"/>
      <c r="D481" s="465"/>
      <c r="E481" s="465"/>
      <c r="F481" s="465"/>
      <c r="G481" s="465"/>
    </row>
    <row r="482" spans="1:7" outlineLevel="2" x14ac:dyDescent="0.35">
      <c r="A482" s="465"/>
      <c r="B482" s="465"/>
      <c r="C482" s="465"/>
      <c r="D482" s="465"/>
      <c r="E482" s="465"/>
      <c r="F482" s="465"/>
      <c r="G482" s="465"/>
    </row>
    <row r="483" spans="1:7" outlineLevel="2" x14ac:dyDescent="0.35">
      <c r="A483" s="465"/>
      <c r="B483" s="465"/>
      <c r="C483" s="465"/>
      <c r="D483" s="465"/>
      <c r="E483" s="465"/>
      <c r="F483" s="465"/>
      <c r="G483" s="465"/>
    </row>
    <row r="484" spans="1:7" outlineLevel="2" x14ac:dyDescent="0.35">
      <c r="A484" s="465"/>
      <c r="B484" s="465"/>
      <c r="C484" s="465"/>
      <c r="D484" s="465"/>
      <c r="E484" s="465"/>
      <c r="F484" s="465"/>
      <c r="G484" s="465"/>
    </row>
    <row r="485" spans="1:7" ht="15.5" outlineLevel="2" x14ac:dyDescent="0.35">
      <c r="A485" s="515">
        <f>'BD2'!A97</f>
        <v>0</v>
      </c>
      <c r="B485" s="515"/>
      <c r="C485" s="73">
        <f>'BD2'!G97</f>
        <v>0</v>
      </c>
    </row>
    <row r="486" spans="1:7" outlineLevel="2" x14ac:dyDescent="0.35">
      <c r="A486" s="465" t="s">
        <v>284</v>
      </c>
      <c r="B486" s="465"/>
      <c r="C486" s="465"/>
      <c r="D486" s="465"/>
      <c r="E486" s="465"/>
      <c r="F486" s="465"/>
      <c r="G486" s="465"/>
    </row>
    <row r="487" spans="1:7" outlineLevel="2" x14ac:dyDescent="0.35">
      <c r="A487" s="465"/>
      <c r="B487" s="465"/>
      <c r="C487" s="465"/>
      <c r="D487" s="465"/>
      <c r="E487" s="465"/>
      <c r="F487" s="465"/>
      <c r="G487" s="465"/>
    </row>
    <row r="488" spans="1:7" outlineLevel="2" x14ac:dyDescent="0.35">
      <c r="A488" s="465"/>
      <c r="B488" s="465"/>
      <c r="C488" s="465"/>
      <c r="D488" s="465"/>
      <c r="E488" s="465"/>
      <c r="F488" s="465"/>
      <c r="G488" s="465"/>
    </row>
    <row r="489" spans="1:7" outlineLevel="2" x14ac:dyDescent="0.35">
      <c r="A489" s="465"/>
      <c r="B489" s="465"/>
      <c r="C489" s="465"/>
      <c r="D489" s="465"/>
      <c r="E489" s="465"/>
      <c r="F489" s="465"/>
      <c r="G489" s="465"/>
    </row>
    <row r="490" spans="1:7" outlineLevel="2" x14ac:dyDescent="0.35">
      <c r="A490" s="465"/>
      <c r="B490" s="465"/>
      <c r="C490" s="465"/>
      <c r="D490" s="465"/>
      <c r="E490" s="465"/>
      <c r="F490" s="465"/>
      <c r="G490" s="465"/>
    </row>
    <row r="491" spans="1:7" ht="15.5" outlineLevel="3" x14ac:dyDescent="0.35">
      <c r="A491" s="515">
        <f>'BD2'!A98</f>
        <v>0</v>
      </c>
      <c r="B491" s="515"/>
      <c r="C491" s="73">
        <f>'BD2'!G98</f>
        <v>0</v>
      </c>
    </row>
    <row r="492" spans="1:7" outlineLevel="3" x14ac:dyDescent="0.35">
      <c r="A492" s="465" t="s">
        <v>284</v>
      </c>
      <c r="B492" s="465"/>
      <c r="C492" s="465"/>
      <c r="D492" s="465"/>
      <c r="E492" s="465"/>
      <c r="F492" s="465"/>
      <c r="G492" s="465"/>
    </row>
    <row r="493" spans="1:7" outlineLevel="3" x14ac:dyDescent="0.35">
      <c r="A493" s="465"/>
      <c r="B493" s="465"/>
      <c r="C493" s="465"/>
      <c r="D493" s="465"/>
      <c r="E493" s="465"/>
      <c r="F493" s="465"/>
      <c r="G493" s="465"/>
    </row>
    <row r="494" spans="1:7" outlineLevel="3" x14ac:dyDescent="0.35">
      <c r="A494" s="465"/>
      <c r="B494" s="465"/>
      <c r="C494" s="465"/>
      <c r="D494" s="465"/>
      <c r="E494" s="465"/>
      <c r="F494" s="465"/>
      <c r="G494" s="465"/>
    </row>
    <row r="495" spans="1:7" outlineLevel="3" x14ac:dyDescent="0.35">
      <c r="A495" s="465"/>
      <c r="B495" s="465"/>
      <c r="C495" s="465"/>
      <c r="D495" s="465"/>
      <c r="E495" s="465"/>
      <c r="F495" s="465"/>
      <c r="G495" s="465"/>
    </row>
    <row r="496" spans="1:7" outlineLevel="3" x14ac:dyDescent="0.35">
      <c r="A496" s="465"/>
      <c r="B496" s="465"/>
      <c r="C496" s="465"/>
      <c r="D496" s="465"/>
      <c r="E496" s="465"/>
      <c r="F496" s="465"/>
      <c r="G496" s="465"/>
    </row>
    <row r="497" spans="1:7" ht="15.5" outlineLevel="4" x14ac:dyDescent="0.35">
      <c r="A497" s="515">
        <f>'BD2'!A99</f>
        <v>0</v>
      </c>
      <c r="B497" s="515"/>
      <c r="C497" s="73">
        <f>'BD2'!G99</f>
        <v>0</v>
      </c>
    </row>
    <row r="498" spans="1:7" outlineLevel="4" x14ac:dyDescent="0.35">
      <c r="A498" s="465" t="s">
        <v>284</v>
      </c>
      <c r="B498" s="465"/>
      <c r="C498" s="465"/>
      <c r="D498" s="465"/>
      <c r="E498" s="465"/>
      <c r="F498" s="465"/>
      <c r="G498" s="465"/>
    </row>
    <row r="499" spans="1:7" outlineLevel="4" x14ac:dyDescent="0.35">
      <c r="A499" s="465"/>
      <c r="B499" s="465"/>
      <c r="C499" s="465"/>
      <c r="D499" s="465"/>
      <c r="E499" s="465"/>
      <c r="F499" s="465"/>
      <c r="G499" s="465"/>
    </row>
    <row r="500" spans="1:7" outlineLevel="4" x14ac:dyDescent="0.35">
      <c r="A500" s="465"/>
      <c r="B500" s="465"/>
      <c r="C500" s="465"/>
      <c r="D500" s="465"/>
      <c r="E500" s="465"/>
      <c r="F500" s="465"/>
      <c r="G500" s="465"/>
    </row>
    <row r="501" spans="1:7" outlineLevel="4" x14ac:dyDescent="0.35">
      <c r="A501" s="465"/>
      <c r="B501" s="465"/>
      <c r="C501" s="465"/>
      <c r="D501" s="465"/>
      <c r="E501" s="465"/>
      <c r="F501" s="465"/>
      <c r="G501" s="465"/>
    </row>
    <row r="502" spans="1:7" outlineLevel="4" x14ac:dyDescent="0.35">
      <c r="A502" s="465"/>
      <c r="B502" s="465"/>
      <c r="C502" s="465"/>
      <c r="D502" s="465"/>
      <c r="E502" s="465"/>
      <c r="F502" s="465"/>
      <c r="G502" s="465"/>
    </row>
    <row r="503" spans="1:7" ht="15.5" outlineLevel="5" x14ac:dyDescent="0.35">
      <c r="A503" s="515">
        <f>'BD2'!A100</f>
        <v>0</v>
      </c>
      <c r="B503" s="515"/>
      <c r="C503" s="73">
        <f>'BD2'!G100</f>
        <v>0</v>
      </c>
    </row>
    <row r="504" spans="1:7" outlineLevel="5" x14ac:dyDescent="0.35">
      <c r="A504" s="465" t="s">
        <v>284</v>
      </c>
      <c r="B504" s="465"/>
      <c r="C504" s="465"/>
      <c r="D504" s="465"/>
      <c r="E504" s="465"/>
      <c r="F504" s="465"/>
      <c r="G504" s="465"/>
    </row>
    <row r="505" spans="1:7" outlineLevel="5" x14ac:dyDescent="0.35">
      <c r="A505" s="465"/>
      <c r="B505" s="465"/>
      <c r="C505" s="465"/>
      <c r="D505" s="465"/>
      <c r="E505" s="465"/>
      <c r="F505" s="465"/>
      <c r="G505" s="465"/>
    </row>
    <row r="506" spans="1:7" outlineLevel="5" x14ac:dyDescent="0.35">
      <c r="A506" s="465"/>
      <c r="B506" s="465"/>
      <c r="C506" s="465"/>
      <c r="D506" s="465"/>
      <c r="E506" s="465"/>
      <c r="F506" s="465"/>
      <c r="G506" s="465"/>
    </row>
    <row r="507" spans="1:7" outlineLevel="5" x14ac:dyDescent="0.35">
      <c r="A507" s="465"/>
      <c r="B507" s="465"/>
      <c r="C507" s="465"/>
      <c r="D507" s="465"/>
      <c r="E507" s="465"/>
      <c r="F507" s="465"/>
      <c r="G507" s="465"/>
    </row>
    <row r="508" spans="1:7" outlineLevel="5" x14ac:dyDescent="0.35">
      <c r="A508" s="465"/>
      <c r="B508" s="465"/>
      <c r="C508" s="465"/>
      <c r="D508" s="465"/>
      <c r="E508" s="465"/>
      <c r="F508" s="465"/>
      <c r="G508" s="465"/>
    </row>
    <row r="509" spans="1:7" outlineLevel="1" x14ac:dyDescent="0.35">
      <c r="A509" s="184"/>
    </row>
    <row r="510" spans="1:7" ht="15" thickBot="1" x14ac:dyDescent="0.4">
      <c r="A510" s="184"/>
    </row>
    <row r="511" spans="1:7" ht="55.9" customHeight="1" thickBot="1" x14ac:dyDescent="0.4">
      <c r="A511" s="166" t="s">
        <v>3</v>
      </c>
      <c r="B511" s="594" t="s">
        <v>29</v>
      </c>
      <c r="C511" s="594"/>
      <c r="D511" s="594"/>
      <c r="E511" s="594"/>
      <c r="F511" s="594"/>
      <c r="G511" s="595"/>
    </row>
    <row r="512" spans="1:7" ht="24" thickBot="1" x14ac:dyDescent="0.6">
      <c r="A512" s="16" t="s">
        <v>39</v>
      </c>
      <c r="B512" s="466">
        <f>G526</f>
        <v>0</v>
      </c>
      <c r="C512" s="467"/>
    </row>
    <row r="513" spans="1:7" outlineLevel="1" collapsed="1" x14ac:dyDescent="0.35"/>
    <row r="514" spans="1:7" ht="14.5" customHeight="1" outlineLevel="1" x14ac:dyDescent="0.35">
      <c r="A514" s="516" t="s">
        <v>12</v>
      </c>
      <c r="B514" s="419" t="s">
        <v>91</v>
      </c>
      <c r="C514" s="419"/>
      <c r="D514" s="419"/>
      <c r="E514" s="419"/>
      <c r="F514" s="419"/>
      <c r="G514" s="516" t="s">
        <v>11</v>
      </c>
    </row>
    <row r="515" spans="1:7" outlineLevel="1" x14ac:dyDescent="0.35">
      <c r="A515" s="516"/>
      <c r="B515" s="419"/>
      <c r="C515" s="419"/>
      <c r="D515" s="419"/>
      <c r="E515" s="419"/>
      <c r="F515" s="419"/>
      <c r="G515" s="516"/>
    </row>
    <row r="516" spans="1:7" ht="14.5" customHeight="1" outlineLevel="1" x14ac:dyDescent="0.35">
      <c r="A516" s="516"/>
      <c r="B516" s="419"/>
      <c r="C516" s="419"/>
      <c r="D516" s="419"/>
      <c r="E516" s="419"/>
      <c r="F516" s="419"/>
      <c r="G516" s="516"/>
    </row>
    <row r="517" spans="1:7" ht="29.5" customHeight="1" outlineLevel="1" x14ac:dyDescent="0.35">
      <c r="A517" s="35" t="s">
        <v>27</v>
      </c>
      <c r="B517" s="465"/>
      <c r="C517" s="465"/>
      <c r="D517" s="465"/>
      <c r="E517" s="465"/>
      <c r="F517" s="465"/>
      <c r="G517" s="215">
        <f>'BD2'!G105</f>
        <v>0</v>
      </c>
    </row>
    <row r="518" spans="1:7" ht="29.5" customHeight="1" outlineLevel="1" x14ac:dyDescent="0.35">
      <c r="A518" s="35" t="s">
        <v>28</v>
      </c>
      <c r="B518" s="465"/>
      <c r="C518" s="465"/>
      <c r="D518" s="465"/>
      <c r="E518" s="465"/>
      <c r="F518" s="465"/>
      <c r="G518" s="215">
        <f>'BD2'!G106</f>
        <v>0</v>
      </c>
    </row>
    <row r="519" spans="1:7" ht="29.5" customHeight="1" outlineLevel="1" x14ac:dyDescent="0.35">
      <c r="A519" s="36" t="s">
        <v>89</v>
      </c>
      <c r="B519" s="465"/>
      <c r="C519" s="465"/>
      <c r="D519" s="465"/>
      <c r="E519" s="465"/>
      <c r="F519" s="465"/>
      <c r="G519" s="215">
        <f>'BD2'!G107</f>
        <v>0</v>
      </c>
    </row>
    <row r="520" spans="1:7" ht="29.5" customHeight="1" outlineLevel="1" x14ac:dyDescent="0.35">
      <c r="A520" s="35" t="s">
        <v>24</v>
      </c>
      <c r="B520" s="465"/>
      <c r="C520" s="465"/>
      <c r="D520" s="465"/>
      <c r="E520" s="465"/>
      <c r="F520" s="465"/>
      <c r="G520" s="215">
        <f>'BD2'!G108</f>
        <v>0</v>
      </c>
    </row>
    <row r="521" spans="1:7" ht="29.5" customHeight="1" outlineLevel="1" x14ac:dyDescent="0.35">
      <c r="A521" s="35" t="s">
        <v>25</v>
      </c>
      <c r="B521" s="465"/>
      <c r="C521" s="465"/>
      <c r="D521" s="465"/>
      <c r="E521" s="465"/>
      <c r="F521" s="465"/>
      <c r="G521" s="215">
        <f>'BD2'!G109</f>
        <v>0</v>
      </c>
    </row>
    <row r="522" spans="1:7" ht="29.5" customHeight="1" outlineLevel="1" x14ac:dyDescent="0.35">
      <c r="A522" s="35" t="s">
        <v>26</v>
      </c>
      <c r="B522" s="465"/>
      <c r="C522" s="465"/>
      <c r="D522" s="465"/>
      <c r="E522" s="465"/>
      <c r="F522" s="465"/>
      <c r="G522" s="215">
        <f>'BD2'!G110</f>
        <v>0</v>
      </c>
    </row>
    <row r="523" spans="1:7" ht="29.5" customHeight="1" outlineLevel="2" x14ac:dyDescent="0.35">
      <c r="A523" s="305" t="s">
        <v>34</v>
      </c>
      <c r="B523" s="465"/>
      <c r="C523" s="465"/>
      <c r="D523" s="465"/>
      <c r="E523" s="465"/>
      <c r="F523" s="465"/>
      <c r="G523" s="215">
        <f>'BD2'!G111</f>
        <v>0</v>
      </c>
    </row>
    <row r="524" spans="1:7" ht="29.5" customHeight="1" outlineLevel="2" x14ac:dyDescent="0.35">
      <c r="A524" s="305" t="s">
        <v>34</v>
      </c>
      <c r="B524" s="465"/>
      <c r="C524" s="465"/>
      <c r="D524" s="465"/>
      <c r="E524" s="465"/>
      <c r="F524" s="465"/>
      <c r="G524" s="215">
        <f>'BD2'!G112</f>
        <v>0</v>
      </c>
    </row>
    <row r="525" spans="1:7" ht="29.5" customHeight="1" outlineLevel="2" x14ac:dyDescent="0.35">
      <c r="A525" s="305" t="s">
        <v>34</v>
      </c>
      <c r="B525" s="465"/>
      <c r="C525" s="465"/>
      <c r="D525" s="465"/>
      <c r="E525" s="465"/>
      <c r="F525" s="465"/>
      <c r="G525" s="215">
        <f>'BD2'!G113</f>
        <v>0</v>
      </c>
    </row>
    <row r="526" spans="1:7" ht="14.5" customHeight="1" outlineLevel="1" x14ac:dyDescent="0.35">
      <c r="F526" s="106" t="s">
        <v>149</v>
      </c>
      <c r="G526" s="78">
        <f>SUM(G517:G525)</f>
        <v>0</v>
      </c>
    </row>
    <row r="527" spans="1:7" outlineLevel="1" x14ac:dyDescent="0.35"/>
    <row r="528" spans="1:7" ht="15" thickBot="1" x14ac:dyDescent="0.4"/>
    <row r="529" spans="1:7" ht="81.650000000000006" customHeight="1" thickBot="1" x14ac:dyDescent="0.4">
      <c r="A529" s="166" t="s">
        <v>4</v>
      </c>
      <c r="B529" s="563" t="s">
        <v>65</v>
      </c>
      <c r="C529" s="564"/>
      <c r="D529" s="564"/>
      <c r="E529" s="564"/>
      <c r="F529" s="564"/>
      <c r="G529" s="580"/>
    </row>
    <row r="530" spans="1:7" ht="24" thickBot="1" x14ac:dyDescent="0.6">
      <c r="A530" s="16" t="s">
        <v>39</v>
      </c>
      <c r="B530" s="466">
        <f>B532+B538+B544+B550</f>
        <v>0</v>
      </c>
      <c r="C530" s="467"/>
    </row>
    <row r="531" spans="1:7" outlineLevel="1" collapsed="1" x14ac:dyDescent="0.35"/>
    <row r="532" spans="1:7" ht="15.5" outlineLevel="1" x14ac:dyDescent="0.35">
      <c r="A532" s="306">
        <f>'BD2'!A119</f>
        <v>0</v>
      </c>
      <c r="B532" s="79">
        <f>'BD2'!G124</f>
        <v>0</v>
      </c>
    </row>
    <row r="533" spans="1:7" outlineLevel="1" x14ac:dyDescent="0.35">
      <c r="A533" s="465" t="s">
        <v>95</v>
      </c>
      <c r="B533" s="465"/>
      <c r="C533" s="465"/>
      <c r="D533" s="465"/>
      <c r="E533" s="465"/>
      <c r="F533" s="465"/>
      <c r="G533" s="465"/>
    </row>
    <row r="534" spans="1:7" ht="14.5" customHeight="1" outlineLevel="1" x14ac:dyDescent="0.35">
      <c r="A534" s="465"/>
      <c r="B534" s="465"/>
      <c r="C534" s="465"/>
      <c r="D534" s="465"/>
      <c r="E534" s="465"/>
      <c r="F534" s="465"/>
      <c r="G534" s="465"/>
    </row>
    <row r="535" spans="1:7" outlineLevel="1" x14ac:dyDescent="0.35">
      <c r="A535" s="465"/>
      <c r="B535" s="465"/>
      <c r="C535" s="465"/>
      <c r="D535" s="465"/>
      <c r="E535" s="465"/>
      <c r="F535" s="465"/>
      <c r="G535" s="465"/>
    </row>
    <row r="536" spans="1:7" outlineLevel="1" x14ac:dyDescent="0.35">
      <c r="A536" s="465"/>
      <c r="B536" s="465"/>
      <c r="C536" s="465"/>
      <c r="D536" s="465"/>
      <c r="E536" s="465"/>
      <c r="F536" s="465"/>
      <c r="G536" s="465"/>
    </row>
    <row r="537" spans="1:7" outlineLevel="1" x14ac:dyDescent="0.35">
      <c r="A537" s="465"/>
      <c r="B537" s="465"/>
      <c r="C537" s="465"/>
      <c r="D537" s="465"/>
      <c r="E537" s="465"/>
      <c r="F537" s="465"/>
      <c r="G537" s="465"/>
    </row>
    <row r="538" spans="1:7" ht="15.5" outlineLevel="1" x14ac:dyDescent="0.35">
      <c r="A538" s="77">
        <f>'BD2'!A127</f>
        <v>0</v>
      </c>
      <c r="B538" s="79">
        <f>'BD2'!G132</f>
        <v>0</v>
      </c>
    </row>
    <row r="539" spans="1:7" outlineLevel="1" x14ac:dyDescent="0.35">
      <c r="A539" s="465" t="s">
        <v>95</v>
      </c>
      <c r="B539" s="465"/>
      <c r="C539" s="465"/>
      <c r="D539" s="465"/>
      <c r="E539" s="465"/>
      <c r="F539" s="465"/>
      <c r="G539" s="465"/>
    </row>
    <row r="540" spans="1:7" ht="14.5" customHeight="1" outlineLevel="1" x14ac:dyDescent="0.35">
      <c r="A540" s="465"/>
      <c r="B540" s="465"/>
      <c r="C540" s="465"/>
      <c r="D540" s="465"/>
      <c r="E540" s="465"/>
      <c r="F540" s="465"/>
      <c r="G540" s="465"/>
    </row>
    <row r="541" spans="1:7" outlineLevel="1" x14ac:dyDescent="0.35">
      <c r="A541" s="465"/>
      <c r="B541" s="465"/>
      <c r="C541" s="465"/>
      <c r="D541" s="465"/>
      <c r="E541" s="465"/>
      <c r="F541" s="465"/>
      <c r="G541" s="465"/>
    </row>
    <row r="542" spans="1:7" outlineLevel="1" x14ac:dyDescent="0.35">
      <c r="A542" s="465"/>
      <c r="B542" s="465"/>
      <c r="C542" s="465"/>
      <c r="D542" s="465"/>
      <c r="E542" s="465"/>
      <c r="F542" s="465"/>
      <c r="G542" s="465"/>
    </row>
    <row r="543" spans="1:7" outlineLevel="1" x14ac:dyDescent="0.35">
      <c r="A543" s="465"/>
      <c r="B543" s="465"/>
      <c r="C543" s="465"/>
      <c r="D543" s="465"/>
      <c r="E543" s="465"/>
      <c r="F543" s="465"/>
      <c r="G543" s="465"/>
    </row>
    <row r="544" spans="1:7" ht="15.5" outlineLevel="2" x14ac:dyDescent="0.35">
      <c r="A544" s="77">
        <f>'BD2'!A135</f>
        <v>0</v>
      </c>
      <c r="B544" s="80">
        <f>'BD2'!G140</f>
        <v>0</v>
      </c>
    </row>
    <row r="545" spans="1:7" outlineLevel="2" x14ac:dyDescent="0.35">
      <c r="A545" s="465" t="s">
        <v>95</v>
      </c>
      <c r="B545" s="465"/>
      <c r="C545" s="465"/>
      <c r="D545" s="465"/>
      <c r="E545" s="465"/>
      <c r="F545" s="465"/>
      <c r="G545" s="465"/>
    </row>
    <row r="546" spans="1:7" ht="14.5" customHeight="1" outlineLevel="2" x14ac:dyDescent="0.35">
      <c r="A546" s="465"/>
      <c r="B546" s="465"/>
      <c r="C546" s="465"/>
      <c r="D546" s="465"/>
      <c r="E546" s="465"/>
      <c r="F546" s="465"/>
      <c r="G546" s="465"/>
    </row>
    <row r="547" spans="1:7" outlineLevel="2" x14ac:dyDescent="0.35">
      <c r="A547" s="465"/>
      <c r="B547" s="465"/>
      <c r="C547" s="465"/>
      <c r="D547" s="465"/>
      <c r="E547" s="465"/>
      <c r="F547" s="465"/>
      <c r="G547" s="465"/>
    </row>
    <row r="548" spans="1:7" outlineLevel="2" x14ac:dyDescent="0.35">
      <c r="A548" s="465"/>
      <c r="B548" s="465"/>
      <c r="C548" s="465"/>
      <c r="D548" s="465"/>
      <c r="E548" s="465"/>
      <c r="F548" s="465"/>
      <c r="G548" s="465"/>
    </row>
    <row r="549" spans="1:7" outlineLevel="2" x14ac:dyDescent="0.35">
      <c r="A549" s="465"/>
      <c r="B549" s="465"/>
      <c r="C549" s="465"/>
      <c r="D549" s="465"/>
      <c r="E549" s="465"/>
      <c r="F549" s="465"/>
      <c r="G549" s="465"/>
    </row>
    <row r="550" spans="1:7" ht="15.5" outlineLevel="3" x14ac:dyDescent="0.35">
      <c r="A550" s="77">
        <f>'BD2'!A143</f>
        <v>0</v>
      </c>
      <c r="B550" s="80">
        <f>'BD2'!G148</f>
        <v>0</v>
      </c>
    </row>
    <row r="551" spans="1:7" outlineLevel="3" x14ac:dyDescent="0.35">
      <c r="A551" s="465" t="s">
        <v>95</v>
      </c>
      <c r="B551" s="465"/>
      <c r="C551" s="465"/>
      <c r="D551" s="465"/>
      <c r="E551" s="465"/>
      <c r="F551" s="465"/>
      <c r="G551" s="465"/>
    </row>
    <row r="552" spans="1:7" ht="14.5" customHeight="1" outlineLevel="3" x14ac:dyDescent="0.35">
      <c r="A552" s="465"/>
      <c r="B552" s="465"/>
      <c r="C552" s="465"/>
      <c r="D552" s="465"/>
      <c r="E552" s="465"/>
      <c r="F552" s="465"/>
      <c r="G552" s="465"/>
    </row>
    <row r="553" spans="1:7" outlineLevel="3" x14ac:dyDescent="0.35">
      <c r="A553" s="465"/>
      <c r="B553" s="465"/>
      <c r="C553" s="465"/>
      <c r="D553" s="465"/>
      <c r="E553" s="465"/>
      <c r="F553" s="465"/>
      <c r="G553" s="465"/>
    </row>
    <row r="554" spans="1:7" outlineLevel="3" x14ac:dyDescent="0.35">
      <c r="A554" s="465"/>
      <c r="B554" s="465"/>
      <c r="C554" s="465"/>
      <c r="D554" s="465"/>
      <c r="E554" s="465"/>
      <c r="F554" s="465"/>
      <c r="G554" s="465"/>
    </row>
    <row r="555" spans="1:7" outlineLevel="3" x14ac:dyDescent="0.35">
      <c r="A555" s="465"/>
      <c r="B555" s="465"/>
      <c r="C555" s="465"/>
      <c r="D555" s="465"/>
      <c r="E555" s="465"/>
      <c r="F555" s="465"/>
      <c r="G555" s="465"/>
    </row>
    <row r="556" spans="1:7" outlineLevel="1" x14ac:dyDescent="0.35">
      <c r="A556" s="4"/>
    </row>
    <row r="557" spans="1:7" ht="15" thickBot="1" x14ac:dyDescent="0.4"/>
    <row r="558" spans="1:7" ht="97.15" customHeight="1" thickBot="1" x14ac:dyDescent="0.4">
      <c r="A558" s="166" t="s">
        <v>5</v>
      </c>
      <c r="B558" s="563" t="s">
        <v>33</v>
      </c>
      <c r="C558" s="564"/>
      <c r="D558" s="564"/>
      <c r="E558" s="564"/>
      <c r="F558" s="564"/>
      <c r="G558" s="580"/>
    </row>
    <row r="559" spans="1:7" ht="24" thickBot="1" x14ac:dyDescent="0.6">
      <c r="A559" s="16" t="s">
        <v>39</v>
      </c>
      <c r="B559" s="466">
        <f>B561+B567+B573+B579+B585+B591+B597+B603+B609+B615</f>
        <v>0</v>
      </c>
      <c r="C559" s="467"/>
    </row>
    <row r="560" spans="1:7" outlineLevel="1" collapsed="1" x14ac:dyDescent="0.35">
      <c r="A560" s="1"/>
    </row>
    <row r="561" spans="1:7" ht="15.5" outlineLevel="1" x14ac:dyDescent="0.35">
      <c r="A561" s="306">
        <f>'BD2'!A158</f>
        <v>0</v>
      </c>
      <c r="B561" s="81">
        <f>'BD2'!G168</f>
        <v>0</v>
      </c>
    </row>
    <row r="562" spans="1:7" ht="14.5" customHeight="1" outlineLevel="1" x14ac:dyDescent="0.35">
      <c r="A562" s="465" t="s">
        <v>145</v>
      </c>
      <c r="B562" s="465"/>
      <c r="C562" s="465"/>
      <c r="D562" s="465"/>
      <c r="E562" s="465"/>
      <c r="F562" s="465"/>
      <c r="G562" s="465"/>
    </row>
    <row r="563" spans="1:7" outlineLevel="1" x14ac:dyDescent="0.35">
      <c r="A563" s="465"/>
      <c r="B563" s="465"/>
      <c r="C563" s="465"/>
      <c r="D563" s="465"/>
      <c r="E563" s="465"/>
      <c r="F563" s="465"/>
      <c r="G563" s="465"/>
    </row>
    <row r="564" spans="1:7" outlineLevel="1" x14ac:dyDescent="0.35">
      <c r="A564" s="465"/>
      <c r="B564" s="465"/>
      <c r="C564" s="465"/>
      <c r="D564" s="465"/>
      <c r="E564" s="465"/>
      <c r="F564" s="465"/>
      <c r="G564" s="465"/>
    </row>
    <row r="565" spans="1:7" outlineLevel="1" x14ac:dyDescent="0.35">
      <c r="A565" s="465"/>
      <c r="B565" s="465"/>
      <c r="C565" s="465"/>
      <c r="D565" s="465"/>
      <c r="E565" s="465"/>
      <c r="F565" s="465"/>
      <c r="G565" s="465"/>
    </row>
    <row r="566" spans="1:7" outlineLevel="1" x14ac:dyDescent="0.35">
      <c r="A566" s="465"/>
      <c r="B566" s="465"/>
      <c r="C566" s="465"/>
      <c r="D566" s="465"/>
      <c r="E566" s="465"/>
      <c r="F566" s="465"/>
      <c r="G566" s="465"/>
    </row>
    <row r="567" spans="1:7" ht="15.5" outlineLevel="2" x14ac:dyDescent="0.35">
      <c r="A567" s="77">
        <f>'BD2'!A171</f>
        <v>0</v>
      </c>
      <c r="B567" s="304">
        <f>'BD2'!G181</f>
        <v>0</v>
      </c>
      <c r="C567" s="30"/>
      <c r="D567" s="44"/>
      <c r="E567" s="44"/>
      <c r="F567" s="182"/>
    </row>
    <row r="568" spans="1:7" ht="14.5" customHeight="1" outlineLevel="2" x14ac:dyDescent="0.35">
      <c r="A568" s="465" t="s">
        <v>145</v>
      </c>
      <c r="B568" s="465"/>
      <c r="C568" s="465"/>
      <c r="D568" s="465"/>
      <c r="E568" s="465"/>
      <c r="F568" s="465"/>
      <c r="G568" s="465"/>
    </row>
    <row r="569" spans="1:7" outlineLevel="2" x14ac:dyDescent="0.35">
      <c r="A569" s="465"/>
      <c r="B569" s="465"/>
      <c r="C569" s="465"/>
      <c r="D569" s="465"/>
      <c r="E569" s="465"/>
      <c r="F569" s="465"/>
      <c r="G569" s="465"/>
    </row>
    <row r="570" spans="1:7" outlineLevel="2" x14ac:dyDescent="0.35">
      <c r="A570" s="465"/>
      <c r="B570" s="465"/>
      <c r="C570" s="465"/>
      <c r="D570" s="465"/>
      <c r="E570" s="465"/>
      <c r="F570" s="465"/>
      <c r="G570" s="465"/>
    </row>
    <row r="571" spans="1:7" outlineLevel="2" x14ac:dyDescent="0.35">
      <c r="A571" s="465"/>
      <c r="B571" s="465"/>
      <c r="C571" s="465"/>
      <c r="D571" s="465"/>
      <c r="E571" s="465"/>
      <c r="F571" s="465"/>
      <c r="G571" s="465"/>
    </row>
    <row r="572" spans="1:7" outlineLevel="1" x14ac:dyDescent="0.35">
      <c r="A572" s="465"/>
      <c r="B572" s="465"/>
      <c r="C572" s="465"/>
      <c r="D572" s="465"/>
      <c r="E572" s="465"/>
      <c r="F572" s="465"/>
      <c r="G572" s="465"/>
    </row>
    <row r="573" spans="1:7" ht="15.5" outlineLevel="2" x14ac:dyDescent="0.35">
      <c r="A573" s="77">
        <f>'BD2'!A184</f>
        <v>0</v>
      </c>
      <c r="B573" s="304">
        <f>'BD2'!G194</f>
        <v>0</v>
      </c>
      <c r="C573" s="182"/>
      <c r="D573" s="182"/>
      <c r="E573" s="182"/>
      <c r="F573" s="182"/>
    </row>
    <row r="574" spans="1:7" ht="14.5" customHeight="1" outlineLevel="2" x14ac:dyDescent="0.35">
      <c r="A574" s="465" t="s">
        <v>145</v>
      </c>
      <c r="B574" s="465"/>
      <c r="C574" s="465"/>
      <c r="D574" s="465"/>
      <c r="E574" s="465"/>
      <c r="F574" s="465"/>
      <c r="G574" s="465"/>
    </row>
    <row r="575" spans="1:7" outlineLevel="2" x14ac:dyDescent="0.35">
      <c r="A575" s="465"/>
      <c r="B575" s="465"/>
      <c r="C575" s="465"/>
      <c r="D575" s="465"/>
      <c r="E575" s="465"/>
      <c r="F575" s="465"/>
      <c r="G575" s="465"/>
    </row>
    <row r="576" spans="1:7" outlineLevel="2" x14ac:dyDescent="0.35">
      <c r="A576" s="465"/>
      <c r="B576" s="465"/>
      <c r="C576" s="465"/>
      <c r="D576" s="465"/>
      <c r="E576" s="465"/>
      <c r="F576" s="465"/>
      <c r="G576" s="465"/>
    </row>
    <row r="577" spans="1:7" outlineLevel="2" x14ac:dyDescent="0.35">
      <c r="A577" s="465"/>
      <c r="B577" s="465"/>
      <c r="C577" s="465"/>
      <c r="D577" s="465"/>
      <c r="E577" s="465"/>
      <c r="F577" s="465"/>
      <c r="G577" s="465"/>
    </row>
    <row r="578" spans="1:7" outlineLevel="1" x14ac:dyDescent="0.35">
      <c r="A578" s="465"/>
      <c r="B578" s="465"/>
      <c r="C578" s="465"/>
      <c r="D578" s="465"/>
      <c r="E578" s="465"/>
      <c r="F578" s="465"/>
      <c r="G578" s="465"/>
    </row>
    <row r="579" spans="1:7" ht="15.5" outlineLevel="2" x14ac:dyDescent="0.35">
      <c r="A579" s="77">
        <f>'BD2'!A197</f>
        <v>0</v>
      </c>
      <c r="B579" s="304">
        <f>'BD2'!G207</f>
        <v>0</v>
      </c>
    </row>
    <row r="580" spans="1:7" ht="14.5" customHeight="1" outlineLevel="2" x14ac:dyDescent="0.35">
      <c r="A580" s="465" t="s">
        <v>145</v>
      </c>
      <c r="B580" s="465"/>
      <c r="C580" s="465"/>
      <c r="D580" s="465"/>
      <c r="E580" s="465"/>
      <c r="F580" s="465"/>
      <c r="G580" s="465"/>
    </row>
    <row r="581" spans="1:7" outlineLevel="2" x14ac:dyDescent="0.35">
      <c r="A581" s="465"/>
      <c r="B581" s="465"/>
      <c r="C581" s="465"/>
      <c r="D581" s="465"/>
      <c r="E581" s="465"/>
      <c r="F581" s="465"/>
      <c r="G581" s="465"/>
    </row>
    <row r="582" spans="1:7" outlineLevel="2" x14ac:dyDescent="0.35">
      <c r="A582" s="465"/>
      <c r="B582" s="465"/>
      <c r="C582" s="465"/>
      <c r="D582" s="465"/>
      <c r="E582" s="465"/>
      <c r="F582" s="465"/>
      <c r="G582" s="465"/>
    </row>
    <row r="583" spans="1:7" outlineLevel="2" x14ac:dyDescent="0.35">
      <c r="A583" s="465"/>
      <c r="B583" s="465"/>
      <c r="C583" s="465"/>
      <c r="D583" s="465"/>
      <c r="E583" s="465"/>
      <c r="F583" s="465"/>
      <c r="G583" s="465"/>
    </row>
    <row r="584" spans="1:7" outlineLevel="1" x14ac:dyDescent="0.35">
      <c r="A584" s="465"/>
      <c r="B584" s="465"/>
      <c r="C584" s="465"/>
      <c r="D584" s="465"/>
      <c r="E584" s="465"/>
      <c r="F584" s="465"/>
      <c r="G584" s="465"/>
    </row>
    <row r="585" spans="1:7" ht="15.5" outlineLevel="2" x14ac:dyDescent="0.35">
      <c r="A585" s="77">
        <f>'BD2'!A210</f>
        <v>0</v>
      </c>
      <c r="B585" s="304">
        <f>'BD2'!G216</f>
        <v>0</v>
      </c>
    </row>
    <row r="586" spans="1:7" ht="14.5" customHeight="1" outlineLevel="2" x14ac:dyDescent="0.35">
      <c r="A586" s="465" t="s">
        <v>145</v>
      </c>
      <c r="B586" s="465"/>
      <c r="C586" s="465"/>
      <c r="D586" s="465"/>
      <c r="E586" s="465"/>
      <c r="F586" s="465"/>
      <c r="G586" s="465"/>
    </row>
    <row r="587" spans="1:7" outlineLevel="2" x14ac:dyDescent="0.35">
      <c r="A587" s="465"/>
      <c r="B587" s="465"/>
      <c r="C587" s="465"/>
      <c r="D587" s="465"/>
      <c r="E587" s="465"/>
      <c r="F587" s="465"/>
      <c r="G587" s="465"/>
    </row>
    <row r="588" spans="1:7" outlineLevel="2" x14ac:dyDescent="0.35">
      <c r="A588" s="465"/>
      <c r="B588" s="465"/>
      <c r="C588" s="465"/>
      <c r="D588" s="465"/>
      <c r="E588" s="465"/>
      <c r="F588" s="465"/>
      <c r="G588" s="465"/>
    </row>
    <row r="589" spans="1:7" outlineLevel="2" x14ac:dyDescent="0.35">
      <c r="A589" s="465"/>
      <c r="B589" s="465"/>
      <c r="C589" s="465"/>
      <c r="D589" s="465"/>
      <c r="E589" s="465"/>
      <c r="F589" s="465"/>
      <c r="G589" s="465"/>
    </row>
    <row r="590" spans="1:7" outlineLevel="1" x14ac:dyDescent="0.35">
      <c r="A590" s="465"/>
      <c r="B590" s="465"/>
      <c r="C590" s="465"/>
      <c r="D590" s="465"/>
      <c r="E590" s="465"/>
      <c r="F590" s="465"/>
      <c r="G590" s="465"/>
    </row>
    <row r="591" spans="1:7" ht="15.5" outlineLevel="2" x14ac:dyDescent="0.35">
      <c r="A591" s="77">
        <f>'BD2'!A219</f>
        <v>0</v>
      </c>
      <c r="B591" s="304">
        <f>'BD2'!G225</f>
        <v>0</v>
      </c>
      <c r="C591" s="177"/>
      <c r="D591" s="177"/>
      <c r="E591" s="177"/>
      <c r="F591" s="181"/>
    </row>
    <row r="592" spans="1:7" ht="14.5" customHeight="1" outlineLevel="2" x14ac:dyDescent="0.35">
      <c r="A592" s="465" t="s">
        <v>145</v>
      </c>
      <c r="B592" s="465"/>
      <c r="C592" s="465"/>
      <c r="D592" s="465"/>
      <c r="E592" s="465"/>
      <c r="F592" s="465"/>
      <c r="G592" s="465"/>
    </row>
    <row r="593" spans="1:7" outlineLevel="2" x14ac:dyDescent="0.35">
      <c r="A593" s="465"/>
      <c r="B593" s="465"/>
      <c r="C593" s="465"/>
      <c r="D593" s="465"/>
      <c r="E593" s="465"/>
      <c r="F593" s="465"/>
      <c r="G593" s="465"/>
    </row>
    <row r="594" spans="1:7" outlineLevel="2" x14ac:dyDescent="0.35">
      <c r="A594" s="465"/>
      <c r="B594" s="465"/>
      <c r="C594" s="465"/>
      <c r="D594" s="465"/>
      <c r="E594" s="465"/>
      <c r="F594" s="465"/>
      <c r="G594" s="465"/>
    </row>
    <row r="595" spans="1:7" outlineLevel="2" x14ac:dyDescent="0.35">
      <c r="A595" s="465"/>
      <c r="B595" s="465"/>
      <c r="C595" s="465"/>
      <c r="D595" s="465"/>
      <c r="E595" s="465"/>
      <c r="F595" s="465"/>
      <c r="G595" s="465"/>
    </row>
    <row r="596" spans="1:7" outlineLevel="1" x14ac:dyDescent="0.35">
      <c r="A596" s="465"/>
      <c r="B596" s="465"/>
      <c r="C596" s="465"/>
      <c r="D596" s="465"/>
      <c r="E596" s="465"/>
      <c r="F596" s="465"/>
      <c r="G596" s="465"/>
    </row>
    <row r="597" spans="1:7" ht="15.5" outlineLevel="2" x14ac:dyDescent="0.35">
      <c r="A597" s="77">
        <f>'BD2'!A228</f>
        <v>0</v>
      </c>
      <c r="B597" s="304">
        <f>'BD2'!G233</f>
        <v>0</v>
      </c>
      <c r="C597" s="177"/>
      <c r="D597" s="177"/>
      <c r="E597" s="177"/>
      <c r="F597" s="181"/>
    </row>
    <row r="598" spans="1:7" ht="14.5" customHeight="1" outlineLevel="2" x14ac:dyDescent="0.35">
      <c r="A598" s="465" t="s">
        <v>145</v>
      </c>
      <c r="B598" s="465"/>
      <c r="C598" s="465"/>
      <c r="D598" s="465"/>
      <c r="E598" s="465"/>
      <c r="F598" s="465"/>
      <c r="G598" s="465"/>
    </row>
    <row r="599" spans="1:7" outlineLevel="2" x14ac:dyDescent="0.35">
      <c r="A599" s="465"/>
      <c r="B599" s="465"/>
      <c r="C599" s="465"/>
      <c r="D599" s="465"/>
      <c r="E599" s="465"/>
      <c r="F599" s="465"/>
      <c r="G599" s="465"/>
    </row>
    <row r="600" spans="1:7" outlineLevel="2" x14ac:dyDescent="0.35">
      <c r="A600" s="465"/>
      <c r="B600" s="465"/>
      <c r="C600" s="465"/>
      <c r="D600" s="465"/>
      <c r="E600" s="465"/>
      <c r="F600" s="465"/>
      <c r="G600" s="465"/>
    </row>
    <row r="601" spans="1:7" outlineLevel="2" x14ac:dyDescent="0.35">
      <c r="A601" s="465"/>
      <c r="B601" s="465"/>
      <c r="C601" s="465"/>
      <c r="D601" s="465"/>
      <c r="E601" s="465"/>
      <c r="F601" s="465"/>
      <c r="G601" s="465"/>
    </row>
    <row r="602" spans="1:7" outlineLevel="1" x14ac:dyDescent="0.35">
      <c r="A602" s="465"/>
      <c r="B602" s="465"/>
      <c r="C602" s="465"/>
      <c r="D602" s="465"/>
      <c r="E602" s="465"/>
      <c r="F602" s="465"/>
      <c r="G602" s="465"/>
    </row>
    <row r="603" spans="1:7" ht="15.5" outlineLevel="2" x14ac:dyDescent="0.35">
      <c r="A603" s="77">
        <f>'BD2'!A236</f>
        <v>0</v>
      </c>
      <c r="B603" s="304">
        <f>'BD2'!G241</f>
        <v>0</v>
      </c>
      <c r="C603" s="177"/>
      <c r="D603" s="177"/>
      <c r="E603" s="177"/>
      <c r="F603" s="181"/>
    </row>
    <row r="604" spans="1:7" ht="14.5" customHeight="1" outlineLevel="2" x14ac:dyDescent="0.35">
      <c r="A604" s="465" t="s">
        <v>145</v>
      </c>
      <c r="B604" s="465"/>
      <c r="C604" s="465"/>
      <c r="D604" s="465"/>
      <c r="E604" s="465"/>
      <c r="F604" s="465"/>
      <c r="G604" s="465"/>
    </row>
    <row r="605" spans="1:7" outlineLevel="2" x14ac:dyDescent="0.35">
      <c r="A605" s="465"/>
      <c r="B605" s="465"/>
      <c r="C605" s="465"/>
      <c r="D605" s="465"/>
      <c r="E605" s="465"/>
      <c r="F605" s="465"/>
      <c r="G605" s="465"/>
    </row>
    <row r="606" spans="1:7" outlineLevel="2" x14ac:dyDescent="0.35">
      <c r="A606" s="465"/>
      <c r="B606" s="465"/>
      <c r="C606" s="465"/>
      <c r="D606" s="465"/>
      <c r="E606" s="465"/>
      <c r="F606" s="465"/>
      <c r="G606" s="465"/>
    </row>
    <row r="607" spans="1:7" outlineLevel="2" x14ac:dyDescent="0.35">
      <c r="A607" s="465"/>
      <c r="B607" s="465"/>
      <c r="C607" s="465"/>
      <c r="D607" s="465"/>
      <c r="E607" s="465"/>
      <c r="F607" s="465"/>
      <c r="G607" s="465"/>
    </row>
    <row r="608" spans="1:7" outlineLevel="1" x14ac:dyDescent="0.35">
      <c r="A608" s="465"/>
      <c r="B608" s="465"/>
      <c r="C608" s="465"/>
      <c r="D608" s="465"/>
      <c r="E608" s="465"/>
      <c r="F608" s="465"/>
      <c r="G608" s="465"/>
    </row>
    <row r="609" spans="1:7" ht="15.5" outlineLevel="2" x14ac:dyDescent="0.35">
      <c r="A609" s="77">
        <f>'BD2'!A244</f>
        <v>0</v>
      </c>
      <c r="B609" s="304">
        <f>'BD2'!G249</f>
        <v>0</v>
      </c>
      <c r="C609" s="177"/>
      <c r="D609" s="177"/>
      <c r="E609" s="177"/>
      <c r="F609" s="181"/>
    </row>
    <row r="610" spans="1:7" ht="14.5" customHeight="1" outlineLevel="2" x14ac:dyDescent="0.35">
      <c r="A610" s="465" t="s">
        <v>145</v>
      </c>
      <c r="B610" s="465"/>
      <c r="C610" s="465"/>
      <c r="D610" s="465"/>
      <c r="E610" s="465"/>
      <c r="F610" s="465"/>
      <c r="G610" s="465"/>
    </row>
    <row r="611" spans="1:7" outlineLevel="2" x14ac:dyDescent="0.35">
      <c r="A611" s="465"/>
      <c r="B611" s="465"/>
      <c r="C611" s="465"/>
      <c r="D611" s="465"/>
      <c r="E611" s="465"/>
      <c r="F611" s="465"/>
      <c r="G611" s="465"/>
    </row>
    <row r="612" spans="1:7" outlineLevel="2" x14ac:dyDescent="0.35">
      <c r="A612" s="465"/>
      <c r="B612" s="465"/>
      <c r="C612" s="465"/>
      <c r="D612" s="465"/>
      <c r="E612" s="465"/>
      <c r="F612" s="465"/>
      <c r="G612" s="465"/>
    </row>
    <row r="613" spans="1:7" outlineLevel="2" x14ac:dyDescent="0.35">
      <c r="A613" s="465"/>
      <c r="B613" s="465"/>
      <c r="C613" s="465"/>
      <c r="D613" s="465"/>
      <c r="E613" s="465"/>
      <c r="F613" s="465"/>
      <c r="G613" s="465"/>
    </row>
    <row r="614" spans="1:7" outlineLevel="1" x14ac:dyDescent="0.35">
      <c r="A614" s="465"/>
      <c r="B614" s="465"/>
      <c r="C614" s="465"/>
      <c r="D614" s="465"/>
      <c r="E614" s="465"/>
      <c r="F614" s="465"/>
      <c r="G614" s="465"/>
    </row>
    <row r="615" spans="1:7" ht="15.5" outlineLevel="2" x14ac:dyDescent="0.35">
      <c r="A615" s="77">
        <f>'BD2'!A252</f>
        <v>0</v>
      </c>
      <c r="B615" s="304">
        <f>'BD2'!G257</f>
        <v>0</v>
      </c>
      <c r="C615" s="177"/>
      <c r="D615" s="177"/>
      <c r="E615" s="177"/>
      <c r="F615" s="181"/>
    </row>
    <row r="616" spans="1:7" outlineLevel="2" x14ac:dyDescent="0.35">
      <c r="A616" s="465" t="s">
        <v>145</v>
      </c>
      <c r="B616" s="465"/>
      <c r="C616" s="465"/>
      <c r="D616" s="465"/>
      <c r="E616" s="465"/>
      <c r="F616" s="465"/>
      <c r="G616" s="465"/>
    </row>
    <row r="617" spans="1:7" outlineLevel="2" x14ac:dyDescent="0.35">
      <c r="A617" s="465"/>
      <c r="B617" s="465"/>
      <c r="C617" s="465"/>
      <c r="D617" s="465"/>
      <c r="E617" s="465"/>
      <c r="F617" s="465"/>
      <c r="G617" s="465"/>
    </row>
    <row r="618" spans="1:7" outlineLevel="2" x14ac:dyDescent="0.35">
      <c r="A618" s="465"/>
      <c r="B618" s="465"/>
      <c r="C618" s="465"/>
      <c r="D618" s="465"/>
      <c r="E618" s="465"/>
      <c r="F618" s="465"/>
      <c r="G618" s="465"/>
    </row>
    <row r="619" spans="1:7" outlineLevel="2" x14ac:dyDescent="0.35">
      <c r="A619" s="465"/>
      <c r="B619" s="465"/>
      <c r="C619" s="465"/>
      <c r="D619" s="465"/>
      <c r="E619" s="465"/>
      <c r="F619" s="465"/>
      <c r="G619" s="465"/>
    </row>
    <row r="620" spans="1:7" outlineLevel="2" x14ac:dyDescent="0.35">
      <c r="A620" s="465"/>
      <c r="B620" s="465"/>
      <c r="C620" s="465"/>
      <c r="D620" s="465"/>
      <c r="E620" s="465"/>
      <c r="F620" s="465"/>
      <c r="G620" s="465"/>
    </row>
    <row r="621" spans="1:7" outlineLevel="1" x14ac:dyDescent="0.35">
      <c r="B621" s="44"/>
      <c r="C621" s="34"/>
      <c r="D621" s="44"/>
      <c r="E621" s="44"/>
      <c r="F621" s="181"/>
    </row>
    <row r="622" spans="1:7" ht="15" thickBot="1" x14ac:dyDescent="0.4"/>
    <row r="623" spans="1:7" ht="55.9" customHeight="1" thickBot="1" x14ac:dyDescent="0.4">
      <c r="A623" s="166" t="s">
        <v>6</v>
      </c>
      <c r="B623" s="563" t="s">
        <v>97</v>
      </c>
      <c r="C623" s="564"/>
      <c r="D623" s="564"/>
      <c r="E623" s="564"/>
      <c r="F623" s="564"/>
      <c r="G623" s="580"/>
    </row>
    <row r="624" spans="1:7" ht="24" thickBot="1" x14ac:dyDescent="0.6">
      <c r="A624" s="16" t="s">
        <v>39</v>
      </c>
      <c r="B624" s="466">
        <f>B626+B633+B640+B647+B654+B661+B668+B675+B682+B689</f>
        <v>0</v>
      </c>
      <c r="C624" s="467"/>
    </row>
    <row r="625" spans="1:7" outlineLevel="1" collapsed="1" x14ac:dyDescent="0.35">
      <c r="A625" s="1"/>
      <c r="B625" s="180"/>
      <c r="C625" s="180"/>
    </row>
    <row r="626" spans="1:7" ht="15.5" outlineLevel="1" x14ac:dyDescent="0.35">
      <c r="A626" s="306">
        <f>'BD2'!A265</f>
        <v>0</v>
      </c>
      <c r="B626" s="81">
        <f>'BD2'!G275</f>
        <v>0</v>
      </c>
      <c r="C626" s="180"/>
    </row>
    <row r="627" spans="1:7" ht="14.5" customHeight="1" outlineLevel="1" x14ac:dyDescent="0.35">
      <c r="A627" s="465" t="s">
        <v>164</v>
      </c>
      <c r="B627" s="465"/>
      <c r="C627" s="465"/>
      <c r="D627" s="465"/>
      <c r="E627" s="465"/>
      <c r="F627" s="465"/>
      <c r="G627" s="465"/>
    </row>
    <row r="628" spans="1:7" outlineLevel="1" x14ac:dyDescent="0.35">
      <c r="A628" s="465"/>
      <c r="B628" s="465"/>
      <c r="C628" s="465"/>
      <c r="D628" s="465"/>
      <c r="E628" s="465"/>
      <c r="F628" s="465"/>
      <c r="G628" s="465"/>
    </row>
    <row r="629" spans="1:7" outlineLevel="1" x14ac:dyDescent="0.35">
      <c r="A629" s="465"/>
      <c r="B629" s="465"/>
      <c r="C629" s="465"/>
      <c r="D629" s="465"/>
      <c r="E629" s="465"/>
      <c r="F629" s="465"/>
      <c r="G629" s="465"/>
    </row>
    <row r="630" spans="1:7" outlineLevel="1" x14ac:dyDescent="0.35">
      <c r="A630" s="465"/>
      <c r="B630" s="465"/>
      <c r="C630" s="465"/>
      <c r="D630" s="465"/>
      <c r="E630" s="465"/>
      <c r="F630" s="465"/>
      <c r="G630" s="465"/>
    </row>
    <row r="631" spans="1:7" outlineLevel="1" x14ac:dyDescent="0.35">
      <c r="A631" s="465"/>
      <c r="B631" s="465"/>
      <c r="C631" s="465"/>
      <c r="D631" s="465"/>
      <c r="E631" s="465"/>
      <c r="F631" s="465"/>
      <c r="G631" s="465"/>
    </row>
    <row r="632" spans="1:7" outlineLevel="1" x14ac:dyDescent="0.35">
      <c r="A632" s="465"/>
      <c r="B632" s="465"/>
      <c r="C632" s="465"/>
      <c r="D632" s="465"/>
      <c r="E632" s="465"/>
      <c r="F632" s="465"/>
      <c r="G632" s="465"/>
    </row>
    <row r="633" spans="1:7" s="168" customFormat="1" ht="15.5" outlineLevel="2" x14ac:dyDescent="0.35">
      <c r="A633" s="77">
        <f>'BD2'!A278</f>
        <v>0</v>
      </c>
      <c r="B633" s="304">
        <f>'BD2'!G288</f>
        <v>0</v>
      </c>
      <c r="C633" s="180"/>
      <c r="D633"/>
      <c r="E633"/>
      <c r="F633"/>
      <c r="G633"/>
    </row>
    <row r="634" spans="1:7" s="168" customFormat="1" ht="14.5" customHeight="1" outlineLevel="2" x14ac:dyDescent="0.35">
      <c r="A634" s="465" t="s">
        <v>164</v>
      </c>
      <c r="B634" s="465"/>
      <c r="C634" s="465"/>
      <c r="D634" s="465"/>
      <c r="E634" s="465"/>
      <c r="F634" s="465"/>
      <c r="G634" s="465"/>
    </row>
    <row r="635" spans="1:7" s="168" customFormat="1" outlineLevel="2" x14ac:dyDescent="0.35">
      <c r="A635" s="465"/>
      <c r="B635" s="465"/>
      <c r="C635" s="465"/>
      <c r="D635" s="465"/>
      <c r="E635" s="465"/>
      <c r="F635" s="465"/>
      <c r="G635" s="465"/>
    </row>
    <row r="636" spans="1:7" s="168" customFormat="1" outlineLevel="2" x14ac:dyDescent="0.35">
      <c r="A636" s="465"/>
      <c r="B636" s="465"/>
      <c r="C636" s="465"/>
      <c r="D636" s="465"/>
      <c r="E636" s="465"/>
      <c r="F636" s="465"/>
      <c r="G636" s="465"/>
    </row>
    <row r="637" spans="1:7" s="168" customFormat="1" outlineLevel="2" x14ac:dyDescent="0.35">
      <c r="A637" s="465"/>
      <c r="B637" s="465"/>
      <c r="C637" s="465"/>
      <c r="D637" s="465"/>
      <c r="E637" s="465"/>
      <c r="F637" s="465"/>
      <c r="G637" s="465"/>
    </row>
    <row r="638" spans="1:7" s="168" customFormat="1" outlineLevel="2" x14ac:dyDescent="0.35">
      <c r="A638" s="465"/>
      <c r="B638" s="465"/>
      <c r="C638" s="465"/>
      <c r="D638" s="465"/>
      <c r="E638" s="465"/>
      <c r="F638" s="465"/>
      <c r="G638" s="465"/>
    </row>
    <row r="639" spans="1:7" s="168" customFormat="1" outlineLevel="1" x14ac:dyDescent="0.35">
      <c r="A639" s="465"/>
      <c r="B639" s="465"/>
      <c r="C639" s="465"/>
      <c r="D639" s="465"/>
      <c r="E639" s="465"/>
      <c r="F639" s="465"/>
      <c r="G639" s="465"/>
    </row>
    <row r="640" spans="1:7" s="168" customFormat="1" ht="15.5" outlineLevel="2" x14ac:dyDescent="0.35">
      <c r="A640" s="77">
        <f>'BD2'!A291</f>
        <v>0</v>
      </c>
      <c r="B640" s="304">
        <f>'BD2'!G301</f>
        <v>0</v>
      </c>
      <c r="C640" s="180"/>
      <c r="D640"/>
      <c r="E640"/>
      <c r="F640"/>
      <c r="G640"/>
    </row>
    <row r="641" spans="1:7" s="168" customFormat="1" ht="14.5" customHeight="1" outlineLevel="2" x14ac:dyDescent="0.35">
      <c r="A641" s="465" t="s">
        <v>164</v>
      </c>
      <c r="B641" s="465"/>
      <c r="C641" s="465"/>
      <c r="D641" s="465"/>
      <c r="E641" s="465"/>
      <c r="F641" s="465"/>
      <c r="G641" s="465"/>
    </row>
    <row r="642" spans="1:7" s="168" customFormat="1" outlineLevel="2" x14ac:dyDescent="0.35">
      <c r="A642" s="465"/>
      <c r="B642" s="465"/>
      <c r="C642" s="465"/>
      <c r="D642" s="465"/>
      <c r="E642" s="465"/>
      <c r="F642" s="465"/>
      <c r="G642" s="465"/>
    </row>
    <row r="643" spans="1:7" s="168" customFormat="1" outlineLevel="2" x14ac:dyDescent="0.35">
      <c r="A643" s="465"/>
      <c r="B643" s="465"/>
      <c r="C643" s="465"/>
      <c r="D643" s="465"/>
      <c r="E643" s="465"/>
      <c r="F643" s="465"/>
      <c r="G643" s="465"/>
    </row>
    <row r="644" spans="1:7" s="168" customFormat="1" outlineLevel="2" x14ac:dyDescent="0.35">
      <c r="A644" s="465"/>
      <c r="B644" s="465"/>
      <c r="C644" s="465"/>
      <c r="D644" s="465"/>
      <c r="E644" s="465"/>
      <c r="F644" s="465"/>
      <c r="G644" s="465"/>
    </row>
    <row r="645" spans="1:7" s="168" customFormat="1" outlineLevel="2" x14ac:dyDescent="0.35">
      <c r="A645" s="465"/>
      <c r="B645" s="465"/>
      <c r="C645" s="465"/>
      <c r="D645" s="465"/>
      <c r="E645" s="465"/>
      <c r="F645" s="465"/>
      <c r="G645" s="465"/>
    </row>
    <row r="646" spans="1:7" s="168" customFormat="1" outlineLevel="1" x14ac:dyDescent="0.35">
      <c r="A646" s="465"/>
      <c r="B646" s="465"/>
      <c r="C646" s="465"/>
      <c r="D646" s="465"/>
      <c r="E646" s="465"/>
      <c r="F646" s="465"/>
      <c r="G646" s="465"/>
    </row>
    <row r="647" spans="1:7" s="168" customFormat="1" ht="15.5" outlineLevel="2" x14ac:dyDescent="0.35">
      <c r="A647" s="77">
        <f>'BD2'!A304</f>
        <v>0</v>
      </c>
      <c r="B647" s="304">
        <f>'BD2'!G314</f>
        <v>0</v>
      </c>
      <c r="C647" s="180"/>
      <c r="D647"/>
      <c r="E647"/>
      <c r="F647"/>
      <c r="G647"/>
    </row>
    <row r="648" spans="1:7" s="168" customFormat="1" ht="14.5" customHeight="1" outlineLevel="2" x14ac:dyDescent="0.35">
      <c r="A648" s="465" t="s">
        <v>164</v>
      </c>
      <c r="B648" s="465"/>
      <c r="C648" s="465"/>
      <c r="D648" s="465"/>
      <c r="E648" s="465"/>
      <c r="F648" s="465"/>
      <c r="G648" s="465"/>
    </row>
    <row r="649" spans="1:7" s="168" customFormat="1" outlineLevel="2" x14ac:dyDescent="0.35">
      <c r="A649" s="465"/>
      <c r="B649" s="465"/>
      <c r="C649" s="465"/>
      <c r="D649" s="465"/>
      <c r="E649" s="465"/>
      <c r="F649" s="465"/>
      <c r="G649" s="465"/>
    </row>
    <row r="650" spans="1:7" s="168" customFormat="1" outlineLevel="2" x14ac:dyDescent="0.35">
      <c r="A650" s="465"/>
      <c r="B650" s="465"/>
      <c r="C650" s="465"/>
      <c r="D650" s="465"/>
      <c r="E650" s="465"/>
      <c r="F650" s="465"/>
      <c r="G650" s="465"/>
    </row>
    <row r="651" spans="1:7" s="168" customFormat="1" outlineLevel="2" x14ac:dyDescent="0.35">
      <c r="A651" s="465"/>
      <c r="B651" s="465"/>
      <c r="C651" s="465"/>
      <c r="D651" s="465"/>
      <c r="E651" s="465"/>
      <c r="F651" s="465"/>
      <c r="G651" s="465"/>
    </row>
    <row r="652" spans="1:7" s="168" customFormat="1" outlineLevel="2" x14ac:dyDescent="0.35">
      <c r="A652" s="465"/>
      <c r="B652" s="465"/>
      <c r="C652" s="465"/>
      <c r="D652" s="465"/>
      <c r="E652" s="465"/>
      <c r="F652" s="465"/>
      <c r="G652" s="465"/>
    </row>
    <row r="653" spans="1:7" s="168" customFormat="1" outlineLevel="1" x14ac:dyDescent="0.35">
      <c r="A653" s="465"/>
      <c r="B653" s="465"/>
      <c r="C653" s="465"/>
      <c r="D653" s="465"/>
      <c r="E653" s="465"/>
      <c r="F653" s="465"/>
      <c r="G653" s="465"/>
    </row>
    <row r="654" spans="1:7" s="168" customFormat="1" ht="15.5" outlineLevel="2" x14ac:dyDescent="0.35">
      <c r="A654" s="77">
        <f>'BD2'!A317</f>
        <v>0</v>
      </c>
      <c r="B654" s="304">
        <f>'BD2'!G323</f>
        <v>0</v>
      </c>
      <c r="C654" s="180"/>
      <c r="D654"/>
      <c r="E654"/>
      <c r="F654"/>
      <c r="G654"/>
    </row>
    <row r="655" spans="1:7" s="168" customFormat="1" ht="14.5" customHeight="1" outlineLevel="2" x14ac:dyDescent="0.35">
      <c r="A655" s="465" t="s">
        <v>164</v>
      </c>
      <c r="B655" s="465"/>
      <c r="C655" s="465"/>
      <c r="D655" s="465"/>
      <c r="E655" s="465"/>
      <c r="F655" s="465"/>
      <c r="G655" s="465"/>
    </row>
    <row r="656" spans="1:7" s="168" customFormat="1" outlineLevel="2" x14ac:dyDescent="0.35">
      <c r="A656" s="465"/>
      <c r="B656" s="465"/>
      <c r="C656" s="465"/>
      <c r="D656" s="465"/>
      <c r="E656" s="465"/>
      <c r="F656" s="465"/>
      <c r="G656" s="465"/>
    </row>
    <row r="657" spans="1:7" s="168" customFormat="1" outlineLevel="2" x14ac:dyDescent="0.35">
      <c r="A657" s="465"/>
      <c r="B657" s="465"/>
      <c r="C657" s="465"/>
      <c r="D657" s="465"/>
      <c r="E657" s="465"/>
      <c r="F657" s="465"/>
      <c r="G657" s="465"/>
    </row>
    <row r="658" spans="1:7" s="168" customFormat="1" outlineLevel="2" x14ac:dyDescent="0.35">
      <c r="A658" s="465"/>
      <c r="B658" s="465"/>
      <c r="C658" s="465"/>
      <c r="D658" s="465"/>
      <c r="E658" s="465"/>
      <c r="F658" s="465"/>
      <c r="G658" s="465"/>
    </row>
    <row r="659" spans="1:7" s="168" customFormat="1" outlineLevel="2" x14ac:dyDescent="0.35">
      <c r="A659" s="465"/>
      <c r="B659" s="465"/>
      <c r="C659" s="465"/>
      <c r="D659" s="465"/>
      <c r="E659" s="465"/>
      <c r="F659" s="465"/>
      <c r="G659" s="465"/>
    </row>
    <row r="660" spans="1:7" s="168" customFormat="1" outlineLevel="1" x14ac:dyDescent="0.35">
      <c r="A660" s="465"/>
      <c r="B660" s="465"/>
      <c r="C660" s="465"/>
      <c r="D660" s="465"/>
      <c r="E660" s="465"/>
      <c r="F660" s="465"/>
      <c r="G660" s="465"/>
    </row>
    <row r="661" spans="1:7" s="168" customFormat="1" ht="15.5" outlineLevel="2" x14ac:dyDescent="0.35">
      <c r="A661" s="77">
        <f>'BD2'!A326</f>
        <v>0</v>
      </c>
      <c r="B661" s="304">
        <f>'BD2'!G332</f>
        <v>0</v>
      </c>
      <c r="C661" s="180"/>
      <c r="D661"/>
      <c r="E661"/>
      <c r="F661"/>
      <c r="G661"/>
    </row>
    <row r="662" spans="1:7" s="168" customFormat="1" ht="14.5" customHeight="1" outlineLevel="2" x14ac:dyDescent="0.35">
      <c r="A662" s="465" t="s">
        <v>164</v>
      </c>
      <c r="B662" s="465"/>
      <c r="C662" s="465"/>
      <c r="D662" s="465"/>
      <c r="E662" s="465"/>
      <c r="F662" s="465"/>
      <c r="G662" s="465"/>
    </row>
    <row r="663" spans="1:7" s="168" customFormat="1" outlineLevel="2" x14ac:dyDescent="0.35">
      <c r="A663" s="465"/>
      <c r="B663" s="465"/>
      <c r="C663" s="465"/>
      <c r="D663" s="465"/>
      <c r="E663" s="465"/>
      <c r="F663" s="465"/>
      <c r="G663" s="465"/>
    </row>
    <row r="664" spans="1:7" s="168" customFormat="1" outlineLevel="2" x14ac:dyDescent="0.35">
      <c r="A664" s="465"/>
      <c r="B664" s="465"/>
      <c r="C664" s="465"/>
      <c r="D664" s="465"/>
      <c r="E664" s="465"/>
      <c r="F664" s="465"/>
      <c r="G664" s="465"/>
    </row>
    <row r="665" spans="1:7" s="168" customFormat="1" outlineLevel="2" x14ac:dyDescent="0.35">
      <c r="A665" s="465"/>
      <c r="B665" s="465"/>
      <c r="C665" s="465"/>
      <c r="D665" s="465"/>
      <c r="E665" s="465"/>
      <c r="F665" s="465"/>
      <c r="G665" s="465"/>
    </row>
    <row r="666" spans="1:7" s="168" customFormat="1" outlineLevel="2" x14ac:dyDescent="0.35">
      <c r="A666" s="465"/>
      <c r="B666" s="465"/>
      <c r="C666" s="465"/>
      <c r="D666" s="465"/>
      <c r="E666" s="465"/>
      <c r="F666" s="465"/>
      <c r="G666" s="465"/>
    </row>
    <row r="667" spans="1:7" s="168" customFormat="1" outlineLevel="1" x14ac:dyDescent="0.35">
      <c r="A667" s="465"/>
      <c r="B667" s="465"/>
      <c r="C667" s="465"/>
      <c r="D667" s="465"/>
      <c r="E667" s="465"/>
      <c r="F667" s="465"/>
      <c r="G667" s="465"/>
    </row>
    <row r="668" spans="1:7" s="168" customFormat="1" ht="15.5" outlineLevel="2" x14ac:dyDescent="0.35">
      <c r="A668" s="77">
        <f>'BD2'!A335</f>
        <v>0</v>
      </c>
      <c r="B668" s="304">
        <f>'BD2'!G340</f>
        <v>0</v>
      </c>
      <c r="C668" s="180"/>
      <c r="D668"/>
      <c r="E668"/>
      <c r="F668"/>
      <c r="G668"/>
    </row>
    <row r="669" spans="1:7" s="168" customFormat="1" ht="14.5" customHeight="1" outlineLevel="2" x14ac:dyDescent="0.35">
      <c r="A669" s="465" t="s">
        <v>164</v>
      </c>
      <c r="B669" s="465"/>
      <c r="C669" s="465"/>
      <c r="D669" s="465"/>
      <c r="E669" s="465"/>
      <c r="F669" s="465"/>
      <c r="G669" s="465"/>
    </row>
    <row r="670" spans="1:7" s="168" customFormat="1" outlineLevel="2" x14ac:dyDescent="0.35">
      <c r="A670" s="465"/>
      <c r="B670" s="465"/>
      <c r="C670" s="465"/>
      <c r="D670" s="465"/>
      <c r="E670" s="465"/>
      <c r="F670" s="465"/>
      <c r="G670" s="465"/>
    </row>
    <row r="671" spans="1:7" s="168" customFormat="1" outlineLevel="2" x14ac:dyDescent="0.35">
      <c r="A671" s="465"/>
      <c r="B671" s="465"/>
      <c r="C671" s="465"/>
      <c r="D671" s="465"/>
      <c r="E671" s="465"/>
      <c r="F671" s="465"/>
      <c r="G671" s="465"/>
    </row>
    <row r="672" spans="1:7" s="168" customFormat="1" outlineLevel="2" x14ac:dyDescent="0.35">
      <c r="A672" s="465"/>
      <c r="B672" s="465"/>
      <c r="C672" s="465"/>
      <c r="D672" s="465"/>
      <c r="E672" s="465"/>
      <c r="F672" s="465"/>
      <c r="G672" s="465"/>
    </row>
    <row r="673" spans="1:7" s="168" customFormat="1" outlineLevel="2" x14ac:dyDescent="0.35">
      <c r="A673" s="465"/>
      <c r="B673" s="465"/>
      <c r="C673" s="465"/>
      <c r="D673" s="465"/>
      <c r="E673" s="465"/>
      <c r="F673" s="465"/>
      <c r="G673" s="465"/>
    </row>
    <row r="674" spans="1:7" s="168" customFormat="1" outlineLevel="1" x14ac:dyDescent="0.35">
      <c r="A674" s="465"/>
      <c r="B674" s="465"/>
      <c r="C674" s="465"/>
      <c r="D674" s="465"/>
      <c r="E674" s="465"/>
      <c r="F674" s="465"/>
      <c r="G674" s="465"/>
    </row>
    <row r="675" spans="1:7" s="168" customFormat="1" ht="15.5" outlineLevel="2" x14ac:dyDescent="0.35">
      <c r="A675" s="77">
        <f>'BD2'!A343</f>
        <v>0</v>
      </c>
      <c r="B675" s="304">
        <f>'BD2'!G348</f>
        <v>0</v>
      </c>
      <c r="C675" s="180"/>
      <c r="D675"/>
      <c r="E675"/>
      <c r="F675"/>
      <c r="G675"/>
    </row>
    <row r="676" spans="1:7" s="168" customFormat="1" ht="14.5" customHeight="1" outlineLevel="2" x14ac:dyDescent="0.35">
      <c r="A676" s="465" t="s">
        <v>164</v>
      </c>
      <c r="B676" s="465"/>
      <c r="C676" s="465"/>
      <c r="D676" s="465"/>
      <c r="E676" s="465"/>
      <c r="F676" s="465"/>
      <c r="G676" s="465"/>
    </row>
    <row r="677" spans="1:7" s="168" customFormat="1" outlineLevel="2" x14ac:dyDescent="0.35">
      <c r="A677" s="465"/>
      <c r="B677" s="465"/>
      <c r="C677" s="465"/>
      <c r="D677" s="465"/>
      <c r="E677" s="465"/>
      <c r="F677" s="465"/>
      <c r="G677" s="465"/>
    </row>
    <row r="678" spans="1:7" s="168" customFormat="1" outlineLevel="2" x14ac:dyDescent="0.35">
      <c r="A678" s="465"/>
      <c r="B678" s="465"/>
      <c r="C678" s="465"/>
      <c r="D678" s="465"/>
      <c r="E678" s="465"/>
      <c r="F678" s="465"/>
      <c r="G678" s="465"/>
    </row>
    <row r="679" spans="1:7" s="168" customFormat="1" outlineLevel="2" x14ac:dyDescent="0.35">
      <c r="A679" s="465"/>
      <c r="B679" s="465"/>
      <c r="C679" s="465"/>
      <c r="D679" s="465"/>
      <c r="E679" s="465"/>
      <c r="F679" s="465"/>
      <c r="G679" s="465"/>
    </row>
    <row r="680" spans="1:7" s="168" customFormat="1" outlineLevel="2" x14ac:dyDescent="0.35">
      <c r="A680" s="465"/>
      <c r="B680" s="465"/>
      <c r="C680" s="465"/>
      <c r="D680" s="465"/>
      <c r="E680" s="465"/>
      <c r="F680" s="465"/>
      <c r="G680" s="465"/>
    </row>
    <row r="681" spans="1:7" s="168" customFormat="1" outlineLevel="1" x14ac:dyDescent="0.35">
      <c r="A681" s="465"/>
      <c r="B681" s="465"/>
      <c r="C681" s="465"/>
      <c r="D681" s="465"/>
      <c r="E681" s="465"/>
      <c r="F681" s="465"/>
      <c r="G681" s="465"/>
    </row>
    <row r="682" spans="1:7" s="168" customFormat="1" ht="15.5" outlineLevel="2" x14ac:dyDescent="0.35">
      <c r="A682" s="77">
        <f>'BD2'!A351</f>
        <v>0</v>
      </c>
      <c r="B682" s="304">
        <f>'BD2'!G356</f>
        <v>0</v>
      </c>
      <c r="C682" s="180"/>
      <c r="D682"/>
      <c r="E682"/>
      <c r="F682"/>
      <c r="G682"/>
    </row>
    <row r="683" spans="1:7" s="168" customFormat="1" ht="14.5" customHeight="1" outlineLevel="2" x14ac:dyDescent="0.35">
      <c r="A683" s="465" t="s">
        <v>164</v>
      </c>
      <c r="B683" s="465"/>
      <c r="C683" s="465"/>
      <c r="D683" s="465"/>
      <c r="E683" s="465"/>
      <c r="F683" s="465"/>
      <c r="G683" s="465"/>
    </row>
    <row r="684" spans="1:7" s="168" customFormat="1" outlineLevel="2" x14ac:dyDescent="0.35">
      <c r="A684" s="465"/>
      <c r="B684" s="465"/>
      <c r="C684" s="465"/>
      <c r="D684" s="465"/>
      <c r="E684" s="465"/>
      <c r="F684" s="465"/>
      <c r="G684" s="465"/>
    </row>
    <row r="685" spans="1:7" s="168" customFormat="1" outlineLevel="2" x14ac:dyDescent="0.35">
      <c r="A685" s="465"/>
      <c r="B685" s="465"/>
      <c r="C685" s="465"/>
      <c r="D685" s="465"/>
      <c r="E685" s="465"/>
      <c r="F685" s="465"/>
      <c r="G685" s="465"/>
    </row>
    <row r="686" spans="1:7" s="168" customFormat="1" outlineLevel="2" x14ac:dyDescent="0.35">
      <c r="A686" s="465"/>
      <c r="B686" s="465"/>
      <c r="C686" s="465"/>
      <c r="D686" s="465"/>
      <c r="E686" s="465"/>
      <c r="F686" s="465"/>
      <c r="G686" s="465"/>
    </row>
    <row r="687" spans="1:7" s="168" customFormat="1" outlineLevel="2" x14ac:dyDescent="0.35">
      <c r="A687" s="465"/>
      <c r="B687" s="465"/>
      <c r="C687" s="465"/>
      <c r="D687" s="465"/>
      <c r="E687" s="465"/>
      <c r="F687" s="465"/>
      <c r="G687" s="465"/>
    </row>
    <row r="688" spans="1:7" s="168" customFormat="1" outlineLevel="1" x14ac:dyDescent="0.35">
      <c r="A688" s="465"/>
      <c r="B688" s="465"/>
      <c r="C688" s="465"/>
      <c r="D688" s="465"/>
      <c r="E688" s="465"/>
      <c r="F688" s="465"/>
      <c r="G688" s="465"/>
    </row>
    <row r="689" spans="1:7" s="168" customFormat="1" ht="15.5" outlineLevel="2" x14ac:dyDescent="0.35">
      <c r="A689" s="77">
        <f>'BD2'!A359</f>
        <v>0</v>
      </c>
      <c r="B689" s="304">
        <f>'BD2'!G364</f>
        <v>0</v>
      </c>
      <c r="C689" s="180"/>
      <c r="D689"/>
      <c r="E689"/>
      <c r="F689"/>
      <c r="G689"/>
    </row>
    <row r="690" spans="1:7" s="168" customFormat="1" outlineLevel="2" x14ac:dyDescent="0.35">
      <c r="A690" s="465" t="s">
        <v>164</v>
      </c>
      <c r="B690" s="465"/>
      <c r="C690" s="465"/>
      <c r="D690" s="465"/>
      <c r="E690" s="465"/>
      <c r="F690" s="465"/>
      <c r="G690" s="465"/>
    </row>
    <row r="691" spans="1:7" s="168" customFormat="1" outlineLevel="2" x14ac:dyDescent="0.35">
      <c r="A691" s="465"/>
      <c r="B691" s="465"/>
      <c r="C691" s="465"/>
      <c r="D691" s="465"/>
      <c r="E691" s="465"/>
      <c r="F691" s="465"/>
      <c r="G691" s="465"/>
    </row>
    <row r="692" spans="1:7" s="168" customFormat="1" outlineLevel="2" x14ac:dyDescent="0.35">
      <c r="A692" s="465"/>
      <c r="B692" s="465"/>
      <c r="C692" s="465"/>
      <c r="D692" s="465"/>
      <c r="E692" s="465"/>
      <c r="F692" s="465"/>
      <c r="G692" s="465"/>
    </row>
    <row r="693" spans="1:7" s="168" customFormat="1" outlineLevel="2" x14ac:dyDescent="0.35">
      <c r="A693" s="465"/>
      <c r="B693" s="465"/>
      <c r="C693" s="465"/>
      <c r="D693" s="465"/>
      <c r="E693" s="465"/>
      <c r="F693" s="465"/>
      <c r="G693" s="465"/>
    </row>
    <row r="694" spans="1:7" s="168" customFormat="1" outlineLevel="2" x14ac:dyDescent="0.35">
      <c r="A694" s="465"/>
      <c r="B694" s="465"/>
      <c r="C694" s="465"/>
      <c r="D694" s="465"/>
      <c r="E694" s="465"/>
      <c r="F694" s="465"/>
      <c r="G694" s="465"/>
    </row>
    <row r="695" spans="1:7" s="168" customFormat="1" outlineLevel="2" x14ac:dyDescent="0.35">
      <c r="A695" s="465"/>
      <c r="B695" s="465"/>
      <c r="C695" s="465"/>
      <c r="D695" s="465"/>
      <c r="E695" s="465"/>
      <c r="F695" s="465"/>
      <c r="G695" s="465"/>
    </row>
    <row r="696" spans="1:7" s="168" customFormat="1" outlineLevel="1" x14ac:dyDescent="0.35">
      <c r="A696"/>
      <c r="B696"/>
      <c r="C696"/>
      <c r="D696"/>
      <c r="E696"/>
      <c r="F696"/>
      <c r="G696"/>
    </row>
    <row r="697" spans="1:7" ht="15" thickBot="1" x14ac:dyDescent="0.4"/>
    <row r="698" spans="1:7" ht="42" customHeight="1" thickBot="1" x14ac:dyDescent="0.4">
      <c r="A698" s="166" t="s">
        <v>13</v>
      </c>
      <c r="B698" s="563" t="s">
        <v>66</v>
      </c>
      <c r="C698" s="564"/>
      <c r="D698" s="564"/>
      <c r="E698" s="564"/>
      <c r="F698" s="564"/>
      <c r="G698" s="580"/>
    </row>
    <row r="699" spans="1:7" ht="24" thickBot="1" x14ac:dyDescent="0.6">
      <c r="A699" s="16" t="s">
        <v>39</v>
      </c>
      <c r="B699" s="466">
        <f>B701+B709+B717+B725+B733+B741+B749+B757+B765+B773</f>
        <v>0</v>
      </c>
      <c r="C699" s="467"/>
    </row>
    <row r="700" spans="1:7" outlineLevel="1" collapsed="1" x14ac:dyDescent="0.35"/>
    <row r="701" spans="1:7" ht="15.5" outlineLevel="1" x14ac:dyDescent="0.35">
      <c r="A701" s="306">
        <f>'BD2'!A370</f>
        <v>0</v>
      </c>
      <c r="B701" s="81">
        <f>'BD2'!G370</f>
        <v>0</v>
      </c>
      <c r="C701" s="180"/>
    </row>
    <row r="702" spans="1:7" outlineLevel="1" x14ac:dyDescent="0.35">
      <c r="A702" s="498" t="s">
        <v>145</v>
      </c>
      <c r="B702" s="499"/>
      <c r="C702" s="499"/>
      <c r="D702" s="499"/>
      <c r="E702" s="499"/>
      <c r="F702" s="499"/>
      <c r="G702" s="500"/>
    </row>
    <row r="703" spans="1:7" outlineLevel="1" x14ac:dyDescent="0.35">
      <c r="A703" s="501"/>
      <c r="B703" s="596"/>
      <c r="C703" s="596"/>
      <c r="D703" s="596"/>
      <c r="E703" s="596"/>
      <c r="F703" s="596"/>
      <c r="G703" s="503"/>
    </row>
    <row r="704" spans="1:7" ht="15" customHeight="1" outlineLevel="1" x14ac:dyDescent="0.35">
      <c r="A704" s="501"/>
      <c r="B704" s="596"/>
      <c r="C704" s="596"/>
      <c r="D704" s="596"/>
      <c r="E704" s="596"/>
      <c r="F704" s="596"/>
      <c r="G704" s="503"/>
    </row>
    <row r="705" spans="1:7" outlineLevel="1" x14ac:dyDescent="0.35">
      <c r="A705" s="501"/>
      <c r="B705" s="596"/>
      <c r="C705" s="596"/>
      <c r="D705" s="596"/>
      <c r="E705" s="596"/>
      <c r="F705" s="596"/>
      <c r="G705" s="503"/>
    </row>
    <row r="706" spans="1:7" outlineLevel="1" x14ac:dyDescent="0.35">
      <c r="A706" s="501"/>
      <c r="B706" s="596"/>
      <c r="C706" s="596"/>
      <c r="D706" s="596"/>
      <c r="E706" s="596"/>
      <c r="F706" s="596"/>
      <c r="G706" s="503"/>
    </row>
    <row r="707" spans="1:7" outlineLevel="1" x14ac:dyDescent="0.35">
      <c r="A707" s="501"/>
      <c r="B707" s="596"/>
      <c r="C707" s="596"/>
      <c r="D707" s="596"/>
      <c r="E707" s="596"/>
      <c r="F707" s="596"/>
      <c r="G707" s="503"/>
    </row>
    <row r="708" spans="1:7" outlineLevel="1" x14ac:dyDescent="0.35">
      <c r="A708" s="504"/>
      <c r="B708" s="505"/>
      <c r="C708" s="505"/>
      <c r="D708" s="505"/>
      <c r="E708" s="505"/>
      <c r="F708" s="505"/>
      <c r="G708" s="506"/>
    </row>
    <row r="709" spans="1:7" ht="15" customHeight="1" outlineLevel="1" x14ac:dyDescent="0.35">
      <c r="A709" s="77">
        <f>'BD2'!A371</f>
        <v>0</v>
      </c>
      <c r="B709" s="81">
        <f>'BD2'!G371</f>
        <v>0</v>
      </c>
      <c r="C709" s="179"/>
      <c r="D709" s="179"/>
      <c r="E709" s="178"/>
      <c r="F709" s="178"/>
      <c r="G709" s="43"/>
    </row>
    <row r="710" spans="1:7" ht="15" customHeight="1" outlineLevel="1" x14ac:dyDescent="0.35">
      <c r="A710" s="498" t="s">
        <v>145</v>
      </c>
      <c r="B710" s="499"/>
      <c r="C710" s="499"/>
      <c r="D710" s="499"/>
      <c r="E710" s="499"/>
      <c r="F710" s="499"/>
      <c r="G710" s="500"/>
    </row>
    <row r="711" spans="1:7" ht="15" customHeight="1" outlineLevel="1" x14ac:dyDescent="0.35">
      <c r="A711" s="501"/>
      <c r="B711" s="596"/>
      <c r="C711" s="596"/>
      <c r="D711" s="596"/>
      <c r="E711" s="596"/>
      <c r="F711" s="596"/>
      <c r="G711" s="503"/>
    </row>
    <row r="712" spans="1:7" ht="15" customHeight="1" outlineLevel="1" x14ac:dyDescent="0.35">
      <c r="A712" s="501"/>
      <c r="B712" s="596"/>
      <c r="C712" s="596"/>
      <c r="D712" s="596"/>
      <c r="E712" s="596"/>
      <c r="F712" s="596"/>
      <c r="G712" s="503"/>
    </row>
    <row r="713" spans="1:7" ht="15" customHeight="1" outlineLevel="1" x14ac:dyDescent="0.35">
      <c r="A713" s="501"/>
      <c r="B713" s="596"/>
      <c r="C713" s="596"/>
      <c r="D713" s="596"/>
      <c r="E713" s="596"/>
      <c r="F713" s="596"/>
      <c r="G713" s="503"/>
    </row>
    <row r="714" spans="1:7" ht="15" customHeight="1" outlineLevel="1" x14ac:dyDescent="0.35">
      <c r="A714" s="501"/>
      <c r="B714" s="596"/>
      <c r="C714" s="596"/>
      <c r="D714" s="596"/>
      <c r="E714" s="596"/>
      <c r="F714" s="596"/>
      <c r="G714" s="503"/>
    </row>
    <row r="715" spans="1:7" ht="15" customHeight="1" outlineLevel="1" x14ac:dyDescent="0.35">
      <c r="A715" s="501"/>
      <c r="B715" s="596"/>
      <c r="C715" s="596"/>
      <c r="D715" s="596"/>
      <c r="E715" s="596"/>
      <c r="F715" s="596"/>
      <c r="G715" s="503"/>
    </row>
    <row r="716" spans="1:7" ht="15" customHeight="1" outlineLevel="1" x14ac:dyDescent="0.35">
      <c r="A716" s="504"/>
      <c r="B716" s="505"/>
      <c r="C716" s="505"/>
      <c r="D716" s="505"/>
      <c r="E716" s="505"/>
      <c r="F716" s="505"/>
      <c r="G716" s="506"/>
    </row>
    <row r="717" spans="1:7" ht="15.5" outlineLevel="1" x14ac:dyDescent="0.35">
      <c r="A717" s="77">
        <f>'BD2'!A372</f>
        <v>0</v>
      </c>
      <c r="B717" s="81">
        <f>'BD2'!G372</f>
        <v>0</v>
      </c>
    </row>
    <row r="718" spans="1:7" outlineLevel="1" x14ac:dyDescent="0.35">
      <c r="A718" s="498" t="s">
        <v>145</v>
      </c>
      <c r="B718" s="499"/>
      <c r="C718" s="499"/>
      <c r="D718" s="499"/>
      <c r="E718" s="499"/>
      <c r="F718" s="499"/>
      <c r="G718" s="500"/>
    </row>
    <row r="719" spans="1:7" outlineLevel="1" x14ac:dyDescent="0.35">
      <c r="A719" s="501"/>
      <c r="B719" s="596"/>
      <c r="C719" s="596"/>
      <c r="D719" s="596"/>
      <c r="E719" s="596"/>
      <c r="F719" s="596"/>
      <c r="G719" s="503"/>
    </row>
    <row r="720" spans="1:7" outlineLevel="1" x14ac:dyDescent="0.35">
      <c r="A720" s="501"/>
      <c r="B720" s="596"/>
      <c r="C720" s="596"/>
      <c r="D720" s="596"/>
      <c r="E720" s="596"/>
      <c r="F720" s="596"/>
      <c r="G720" s="503"/>
    </row>
    <row r="721" spans="1:7" outlineLevel="1" x14ac:dyDescent="0.35">
      <c r="A721" s="501"/>
      <c r="B721" s="596"/>
      <c r="C721" s="596"/>
      <c r="D721" s="596"/>
      <c r="E721" s="596"/>
      <c r="F721" s="596"/>
      <c r="G721" s="503"/>
    </row>
    <row r="722" spans="1:7" outlineLevel="1" x14ac:dyDescent="0.35">
      <c r="A722" s="501"/>
      <c r="B722" s="596"/>
      <c r="C722" s="596"/>
      <c r="D722" s="596"/>
      <c r="E722" s="596"/>
      <c r="F722" s="596"/>
      <c r="G722" s="503"/>
    </row>
    <row r="723" spans="1:7" outlineLevel="1" x14ac:dyDescent="0.35">
      <c r="A723" s="501"/>
      <c r="B723" s="596"/>
      <c r="C723" s="596"/>
      <c r="D723" s="596"/>
      <c r="E723" s="596"/>
      <c r="F723" s="596"/>
      <c r="G723" s="503"/>
    </row>
    <row r="724" spans="1:7" outlineLevel="1" x14ac:dyDescent="0.35">
      <c r="A724" s="504"/>
      <c r="B724" s="505"/>
      <c r="C724" s="505"/>
      <c r="D724" s="505"/>
      <c r="E724" s="505"/>
      <c r="F724" s="505"/>
      <c r="G724" s="506"/>
    </row>
    <row r="725" spans="1:7" ht="15.5" outlineLevel="1" x14ac:dyDescent="0.35">
      <c r="A725" s="77">
        <f>'BD2'!A373</f>
        <v>0</v>
      </c>
      <c r="B725" s="81">
        <f>'BD2'!G373</f>
        <v>0</v>
      </c>
    </row>
    <row r="726" spans="1:7" outlineLevel="1" x14ac:dyDescent="0.35">
      <c r="A726" s="498" t="s">
        <v>145</v>
      </c>
      <c r="B726" s="499"/>
      <c r="C726" s="499"/>
      <c r="D726" s="499"/>
      <c r="E726" s="499"/>
      <c r="F726" s="499"/>
      <c r="G726" s="500"/>
    </row>
    <row r="727" spans="1:7" outlineLevel="1" x14ac:dyDescent="0.35">
      <c r="A727" s="501"/>
      <c r="B727" s="596"/>
      <c r="C727" s="596"/>
      <c r="D727" s="596"/>
      <c r="E727" s="596"/>
      <c r="F727" s="596"/>
      <c r="G727" s="503"/>
    </row>
    <row r="728" spans="1:7" outlineLevel="1" x14ac:dyDescent="0.35">
      <c r="A728" s="501"/>
      <c r="B728" s="596"/>
      <c r="C728" s="596"/>
      <c r="D728" s="596"/>
      <c r="E728" s="596"/>
      <c r="F728" s="596"/>
      <c r="G728" s="503"/>
    </row>
    <row r="729" spans="1:7" outlineLevel="1" x14ac:dyDescent="0.35">
      <c r="A729" s="501"/>
      <c r="B729" s="596"/>
      <c r="C729" s="596"/>
      <c r="D729" s="596"/>
      <c r="E729" s="596"/>
      <c r="F729" s="596"/>
      <c r="G729" s="503"/>
    </row>
    <row r="730" spans="1:7" outlineLevel="1" x14ac:dyDescent="0.35">
      <c r="A730" s="501"/>
      <c r="B730" s="596"/>
      <c r="C730" s="596"/>
      <c r="D730" s="596"/>
      <c r="E730" s="596"/>
      <c r="F730" s="596"/>
      <c r="G730" s="503"/>
    </row>
    <row r="731" spans="1:7" outlineLevel="1" x14ac:dyDescent="0.35">
      <c r="A731" s="501"/>
      <c r="B731" s="596"/>
      <c r="C731" s="596"/>
      <c r="D731" s="596"/>
      <c r="E731" s="596"/>
      <c r="F731" s="596"/>
      <c r="G731" s="503"/>
    </row>
    <row r="732" spans="1:7" outlineLevel="1" x14ac:dyDescent="0.35">
      <c r="A732" s="504"/>
      <c r="B732" s="505"/>
      <c r="C732" s="505"/>
      <c r="D732" s="505"/>
      <c r="E732" s="505"/>
      <c r="F732" s="505"/>
      <c r="G732" s="506"/>
    </row>
    <row r="733" spans="1:7" ht="15.5" outlineLevel="1" x14ac:dyDescent="0.35">
      <c r="A733" s="77">
        <f>'BD2'!A374</f>
        <v>0</v>
      </c>
      <c r="B733" s="81">
        <f>'BD2'!G374</f>
        <v>0</v>
      </c>
    </row>
    <row r="734" spans="1:7" outlineLevel="1" x14ac:dyDescent="0.35">
      <c r="A734" s="498" t="s">
        <v>145</v>
      </c>
      <c r="B734" s="499"/>
      <c r="C734" s="499"/>
      <c r="D734" s="499"/>
      <c r="E734" s="499"/>
      <c r="F734" s="499"/>
      <c r="G734" s="500"/>
    </row>
    <row r="735" spans="1:7" outlineLevel="1" x14ac:dyDescent="0.35">
      <c r="A735" s="501"/>
      <c r="B735" s="596"/>
      <c r="C735" s="596"/>
      <c r="D735" s="596"/>
      <c r="E735" s="596"/>
      <c r="F735" s="596"/>
      <c r="G735" s="503"/>
    </row>
    <row r="736" spans="1:7" outlineLevel="1" x14ac:dyDescent="0.35">
      <c r="A736" s="501"/>
      <c r="B736" s="596"/>
      <c r="C736" s="596"/>
      <c r="D736" s="596"/>
      <c r="E736" s="596"/>
      <c r="F736" s="596"/>
      <c r="G736" s="503"/>
    </row>
    <row r="737" spans="1:7" outlineLevel="1" x14ac:dyDescent="0.35">
      <c r="A737" s="501"/>
      <c r="B737" s="596"/>
      <c r="C737" s="596"/>
      <c r="D737" s="596"/>
      <c r="E737" s="596"/>
      <c r="F737" s="596"/>
      <c r="G737" s="503"/>
    </row>
    <row r="738" spans="1:7" outlineLevel="1" x14ac:dyDescent="0.35">
      <c r="A738" s="501"/>
      <c r="B738" s="596"/>
      <c r="C738" s="596"/>
      <c r="D738" s="596"/>
      <c r="E738" s="596"/>
      <c r="F738" s="596"/>
      <c r="G738" s="503"/>
    </row>
    <row r="739" spans="1:7" outlineLevel="1" x14ac:dyDescent="0.35">
      <c r="A739" s="501"/>
      <c r="B739" s="596"/>
      <c r="C739" s="596"/>
      <c r="D739" s="596"/>
      <c r="E739" s="596"/>
      <c r="F739" s="596"/>
      <c r="G739" s="503"/>
    </row>
    <row r="740" spans="1:7" outlineLevel="1" x14ac:dyDescent="0.35">
      <c r="A740" s="504"/>
      <c r="B740" s="505"/>
      <c r="C740" s="505"/>
      <c r="D740" s="505"/>
      <c r="E740" s="505"/>
      <c r="F740" s="505"/>
      <c r="G740" s="506"/>
    </row>
    <row r="741" spans="1:7" ht="15.5" outlineLevel="2" x14ac:dyDescent="0.35">
      <c r="A741" s="77">
        <f>'BD2'!A375</f>
        <v>0</v>
      </c>
      <c r="B741" s="81">
        <f>'BD2'!G375</f>
        <v>0</v>
      </c>
      <c r="C741" s="20"/>
      <c r="D741" s="20"/>
      <c r="E741" s="20"/>
      <c r="F741" s="20"/>
      <c r="G741" s="20"/>
    </row>
    <row r="742" spans="1:7" outlineLevel="2" x14ac:dyDescent="0.35">
      <c r="A742" s="498" t="s">
        <v>145</v>
      </c>
      <c r="B742" s="499"/>
      <c r="C742" s="499"/>
      <c r="D742" s="499"/>
      <c r="E742" s="499"/>
      <c r="F742" s="499"/>
      <c r="G742" s="500"/>
    </row>
    <row r="743" spans="1:7" outlineLevel="2" x14ac:dyDescent="0.35">
      <c r="A743" s="501"/>
      <c r="B743" s="596"/>
      <c r="C743" s="596"/>
      <c r="D743" s="596"/>
      <c r="E743" s="596"/>
      <c r="F743" s="596"/>
      <c r="G743" s="503"/>
    </row>
    <row r="744" spans="1:7" outlineLevel="2" x14ac:dyDescent="0.35">
      <c r="A744" s="501"/>
      <c r="B744" s="596"/>
      <c r="C744" s="596"/>
      <c r="D744" s="596"/>
      <c r="E744" s="596"/>
      <c r="F744" s="596"/>
      <c r="G744" s="503"/>
    </row>
    <row r="745" spans="1:7" outlineLevel="2" x14ac:dyDescent="0.35">
      <c r="A745" s="501"/>
      <c r="B745" s="596"/>
      <c r="C745" s="596"/>
      <c r="D745" s="596"/>
      <c r="E745" s="596"/>
      <c r="F745" s="596"/>
      <c r="G745" s="503"/>
    </row>
    <row r="746" spans="1:7" outlineLevel="2" x14ac:dyDescent="0.35">
      <c r="A746" s="501"/>
      <c r="B746" s="596"/>
      <c r="C746" s="596"/>
      <c r="D746" s="596"/>
      <c r="E746" s="596"/>
      <c r="F746" s="596"/>
      <c r="G746" s="503"/>
    </row>
    <row r="747" spans="1:7" outlineLevel="2" x14ac:dyDescent="0.35">
      <c r="A747" s="501"/>
      <c r="B747" s="596"/>
      <c r="C747" s="596"/>
      <c r="D747" s="596"/>
      <c r="E747" s="596"/>
      <c r="F747" s="596"/>
      <c r="G747" s="503"/>
    </row>
    <row r="748" spans="1:7" outlineLevel="2" x14ac:dyDescent="0.35">
      <c r="A748" s="504"/>
      <c r="B748" s="505"/>
      <c r="C748" s="505"/>
      <c r="D748" s="505"/>
      <c r="E748" s="505"/>
      <c r="F748" s="505"/>
      <c r="G748" s="506"/>
    </row>
    <row r="749" spans="1:7" ht="15.5" outlineLevel="2" x14ac:dyDescent="0.35">
      <c r="A749" s="77">
        <f>'BD2'!A376</f>
        <v>0</v>
      </c>
      <c r="B749" s="81">
        <f>'BD2'!G376</f>
        <v>0</v>
      </c>
      <c r="C749" s="20"/>
      <c r="D749" s="20"/>
      <c r="E749" s="20"/>
      <c r="F749" s="20"/>
      <c r="G749" s="20"/>
    </row>
    <row r="750" spans="1:7" outlineLevel="2" x14ac:dyDescent="0.35">
      <c r="A750" s="498" t="s">
        <v>145</v>
      </c>
      <c r="B750" s="499"/>
      <c r="C750" s="499"/>
      <c r="D750" s="499"/>
      <c r="E750" s="499"/>
      <c r="F750" s="499"/>
      <c r="G750" s="500"/>
    </row>
    <row r="751" spans="1:7" outlineLevel="2" x14ac:dyDescent="0.35">
      <c r="A751" s="501"/>
      <c r="B751" s="596"/>
      <c r="C751" s="596"/>
      <c r="D751" s="596"/>
      <c r="E751" s="596"/>
      <c r="F751" s="596"/>
      <c r="G751" s="503"/>
    </row>
    <row r="752" spans="1:7" outlineLevel="2" x14ac:dyDescent="0.35">
      <c r="A752" s="501"/>
      <c r="B752" s="596"/>
      <c r="C752" s="596"/>
      <c r="D752" s="596"/>
      <c r="E752" s="596"/>
      <c r="F752" s="596"/>
      <c r="G752" s="503"/>
    </row>
    <row r="753" spans="1:7" outlineLevel="2" x14ac:dyDescent="0.35">
      <c r="A753" s="501"/>
      <c r="B753" s="596"/>
      <c r="C753" s="596"/>
      <c r="D753" s="596"/>
      <c r="E753" s="596"/>
      <c r="F753" s="596"/>
      <c r="G753" s="503"/>
    </row>
    <row r="754" spans="1:7" outlineLevel="2" x14ac:dyDescent="0.35">
      <c r="A754" s="501"/>
      <c r="B754" s="596"/>
      <c r="C754" s="596"/>
      <c r="D754" s="596"/>
      <c r="E754" s="596"/>
      <c r="F754" s="596"/>
      <c r="G754" s="503"/>
    </row>
    <row r="755" spans="1:7" outlineLevel="2" x14ac:dyDescent="0.35">
      <c r="A755" s="501"/>
      <c r="B755" s="596"/>
      <c r="C755" s="596"/>
      <c r="D755" s="596"/>
      <c r="E755" s="596"/>
      <c r="F755" s="596"/>
      <c r="G755" s="503"/>
    </row>
    <row r="756" spans="1:7" outlineLevel="2" x14ac:dyDescent="0.35">
      <c r="A756" s="504"/>
      <c r="B756" s="505"/>
      <c r="C756" s="505"/>
      <c r="D756" s="505"/>
      <c r="E756" s="505"/>
      <c r="F756" s="505"/>
      <c r="G756" s="506"/>
    </row>
    <row r="757" spans="1:7" ht="15.5" outlineLevel="2" x14ac:dyDescent="0.35">
      <c r="A757" s="77">
        <f>'BD2'!A377</f>
        <v>0</v>
      </c>
      <c r="B757" s="81">
        <f>'BD2'!G377</f>
        <v>0</v>
      </c>
      <c r="C757" s="20"/>
      <c r="D757" s="20"/>
      <c r="E757" s="20"/>
      <c r="F757" s="20"/>
      <c r="G757" s="20"/>
    </row>
    <row r="758" spans="1:7" outlineLevel="2" x14ac:dyDescent="0.35">
      <c r="A758" s="498" t="s">
        <v>145</v>
      </c>
      <c r="B758" s="499"/>
      <c r="C758" s="499"/>
      <c r="D758" s="499"/>
      <c r="E758" s="499"/>
      <c r="F758" s="499"/>
      <c r="G758" s="500"/>
    </row>
    <row r="759" spans="1:7" outlineLevel="2" x14ac:dyDescent="0.35">
      <c r="A759" s="501"/>
      <c r="B759" s="596"/>
      <c r="C759" s="596"/>
      <c r="D759" s="596"/>
      <c r="E759" s="596"/>
      <c r="F759" s="596"/>
      <c r="G759" s="503"/>
    </row>
    <row r="760" spans="1:7" outlineLevel="2" x14ac:dyDescent="0.35">
      <c r="A760" s="501"/>
      <c r="B760" s="596"/>
      <c r="C760" s="596"/>
      <c r="D760" s="596"/>
      <c r="E760" s="596"/>
      <c r="F760" s="596"/>
      <c r="G760" s="503"/>
    </row>
    <row r="761" spans="1:7" outlineLevel="2" x14ac:dyDescent="0.35">
      <c r="A761" s="501"/>
      <c r="B761" s="596"/>
      <c r="C761" s="596"/>
      <c r="D761" s="596"/>
      <c r="E761" s="596"/>
      <c r="F761" s="596"/>
      <c r="G761" s="503"/>
    </row>
    <row r="762" spans="1:7" outlineLevel="2" x14ac:dyDescent="0.35">
      <c r="A762" s="501"/>
      <c r="B762" s="596"/>
      <c r="C762" s="596"/>
      <c r="D762" s="596"/>
      <c r="E762" s="596"/>
      <c r="F762" s="596"/>
      <c r="G762" s="503"/>
    </row>
    <row r="763" spans="1:7" outlineLevel="2" x14ac:dyDescent="0.35">
      <c r="A763" s="501"/>
      <c r="B763" s="596"/>
      <c r="C763" s="596"/>
      <c r="D763" s="596"/>
      <c r="E763" s="596"/>
      <c r="F763" s="596"/>
      <c r="G763" s="503"/>
    </row>
    <row r="764" spans="1:7" outlineLevel="2" x14ac:dyDescent="0.35">
      <c r="A764" s="504"/>
      <c r="B764" s="505"/>
      <c r="C764" s="505"/>
      <c r="D764" s="505"/>
      <c r="E764" s="505"/>
      <c r="F764" s="505"/>
      <c r="G764" s="506"/>
    </row>
    <row r="765" spans="1:7" ht="15.5" outlineLevel="2" x14ac:dyDescent="0.35">
      <c r="A765" s="77">
        <f>'BD2'!A378</f>
        <v>0</v>
      </c>
      <c r="B765" s="81">
        <f>'BD2'!G378</f>
        <v>0</v>
      </c>
      <c r="C765" s="20"/>
      <c r="D765" s="20"/>
      <c r="E765" s="20"/>
      <c r="F765" s="20"/>
      <c r="G765" s="20"/>
    </row>
    <row r="766" spans="1:7" outlineLevel="2" x14ac:dyDescent="0.35">
      <c r="A766" s="498" t="s">
        <v>145</v>
      </c>
      <c r="B766" s="499"/>
      <c r="C766" s="499"/>
      <c r="D766" s="499"/>
      <c r="E766" s="499"/>
      <c r="F766" s="499"/>
      <c r="G766" s="500"/>
    </row>
    <row r="767" spans="1:7" outlineLevel="2" x14ac:dyDescent="0.35">
      <c r="A767" s="501"/>
      <c r="B767" s="596"/>
      <c r="C767" s="596"/>
      <c r="D767" s="596"/>
      <c r="E767" s="596"/>
      <c r="F767" s="596"/>
      <c r="G767" s="503"/>
    </row>
    <row r="768" spans="1:7" outlineLevel="2" x14ac:dyDescent="0.35">
      <c r="A768" s="501"/>
      <c r="B768" s="596"/>
      <c r="C768" s="596"/>
      <c r="D768" s="596"/>
      <c r="E768" s="596"/>
      <c r="F768" s="596"/>
      <c r="G768" s="503"/>
    </row>
    <row r="769" spans="1:7" outlineLevel="2" x14ac:dyDescent="0.35">
      <c r="A769" s="501"/>
      <c r="B769" s="596"/>
      <c r="C769" s="596"/>
      <c r="D769" s="596"/>
      <c r="E769" s="596"/>
      <c r="F769" s="596"/>
      <c r="G769" s="503"/>
    </row>
    <row r="770" spans="1:7" outlineLevel="2" x14ac:dyDescent="0.35">
      <c r="A770" s="501"/>
      <c r="B770" s="596"/>
      <c r="C770" s="596"/>
      <c r="D770" s="596"/>
      <c r="E770" s="596"/>
      <c r="F770" s="596"/>
      <c r="G770" s="503"/>
    </row>
    <row r="771" spans="1:7" outlineLevel="2" x14ac:dyDescent="0.35">
      <c r="A771" s="501"/>
      <c r="B771" s="596"/>
      <c r="C771" s="596"/>
      <c r="D771" s="596"/>
      <c r="E771" s="596"/>
      <c r="F771" s="596"/>
      <c r="G771" s="503"/>
    </row>
    <row r="772" spans="1:7" outlineLevel="2" x14ac:dyDescent="0.35">
      <c r="A772" s="504"/>
      <c r="B772" s="505"/>
      <c r="C772" s="505"/>
      <c r="D772" s="505"/>
      <c r="E772" s="505"/>
      <c r="F772" s="505"/>
      <c r="G772" s="506"/>
    </row>
    <row r="773" spans="1:7" ht="15.5" outlineLevel="2" x14ac:dyDescent="0.35">
      <c r="A773" s="77">
        <f>'BD2'!A379</f>
        <v>0</v>
      </c>
      <c r="B773" s="81">
        <f>'BD2'!G379</f>
        <v>0</v>
      </c>
      <c r="C773" s="20"/>
      <c r="D773" s="20"/>
      <c r="E773" s="20"/>
      <c r="F773" s="20"/>
      <c r="G773" s="20"/>
    </row>
    <row r="774" spans="1:7" ht="14.5" customHeight="1" outlineLevel="2" x14ac:dyDescent="0.35">
      <c r="A774" s="498" t="s">
        <v>145</v>
      </c>
      <c r="B774" s="499"/>
      <c r="C774" s="499"/>
      <c r="D774" s="499"/>
      <c r="E774" s="499"/>
      <c r="F774" s="499"/>
      <c r="G774" s="500"/>
    </row>
    <row r="775" spans="1:7" outlineLevel="2" x14ac:dyDescent="0.35">
      <c r="A775" s="501"/>
      <c r="B775" s="596"/>
      <c r="C775" s="596"/>
      <c r="D775" s="596"/>
      <c r="E775" s="596"/>
      <c r="F775" s="596"/>
      <c r="G775" s="503"/>
    </row>
    <row r="776" spans="1:7" outlineLevel="2" x14ac:dyDescent="0.35">
      <c r="A776" s="501"/>
      <c r="B776" s="596"/>
      <c r="C776" s="596"/>
      <c r="D776" s="596"/>
      <c r="E776" s="596"/>
      <c r="F776" s="596"/>
      <c r="G776" s="503"/>
    </row>
    <row r="777" spans="1:7" outlineLevel="2" x14ac:dyDescent="0.35">
      <c r="A777" s="501"/>
      <c r="B777" s="596"/>
      <c r="C777" s="596"/>
      <c r="D777" s="596"/>
      <c r="E777" s="596"/>
      <c r="F777" s="596"/>
      <c r="G777" s="503"/>
    </row>
    <row r="778" spans="1:7" outlineLevel="2" x14ac:dyDescent="0.35">
      <c r="A778" s="501"/>
      <c r="B778" s="596"/>
      <c r="C778" s="596"/>
      <c r="D778" s="596"/>
      <c r="E778" s="596"/>
      <c r="F778" s="596"/>
      <c r="G778" s="503"/>
    </row>
    <row r="779" spans="1:7" outlineLevel="2" x14ac:dyDescent="0.35">
      <c r="A779" s="501"/>
      <c r="B779" s="596"/>
      <c r="C779" s="596"/>
      <c r="D779" s="596"/>
      <c r="E779" s="596"/>
      <c r="F779" s="596"/>
      <c r="G779" s="503"/>
    </row>
    <row r="780" spans="1:7" outlineLevel="2" x14ac:dyDescent="0.35">
      <c r="A780" s="504"/>
      <c r="B780" s="505"/>
      <c r="C780" s="505"/>
      <c r="D780" s="505"/>
      <c r="E780" s="505"/>
      <c r="F780" s="505"/>
      <c r="G780" s="506"/>
    </row>
    <row r="781" spans="1:7" outlineLevel="1" x14ac:dyDescent="0.35">
      <c r="B781" s="20"/>
      <c r="C781" s="20"/>
      <c r="D781" s="20"/>
      <c r="E781" s="20"/>
      <c r="F781" s="20"/>
      <c r="G781" s="20"/>
    </row>
    <row r="782" spans="1:7" ht="15" thickBot="1" x14ac:dyDescent="0.4"/>
    <row r="783" spans="1:7" ht="69.650000000000006" customHeight="1" thickBot="1" x14ac:dyDescent="0.4">
      <c r="A783" s="166" t="s">
        <v>7</v>
      </c>
      <c r="B783" s="563" t="s">
        <v>157</v>
      </c>
      <c r="C783" s="564"/>
      <c r="D783" s="564"/>
      <c r="E783" s="564"/>
      <c r="F783" s="564"/>
      <c r="G783" s="580"/>
    </row>
    <row r="784" spans="1:7" ht="24" thickBot="1" x14ac:dyDescent="0.6">
      <c r="A784" s="16" t="s">
        <v>39</v>
      </c>
      <c r="B784" s="466">
        <f>B786+D803</f>
        <v>0</v>
      </c>
      <c r="C784" s="467"/>
    </row>
    <row r="785" spans="1:7" outlineLevel="1" x14ac:dyDescent="0.35"/>
    <row r="786" spans="1:7" ht="18.5" outlineLevel="1" collapsed="1" x14ac:dyDescent="0.35">
      <c r="A786" s="249" t="s">
        <v>138</v>
      </c>
      <c r="B786" s="491">
        <f>'BD2'!G391</f>
        <v>0</v>
      </c>
      <c r="C786" s="491"/>
      <c r="D786" s="250"/>
      <c r="E786" s="250"/>
      <c r="F786" s="250"/>
      <c r="G786" s="250"/>
    </row>
    <row r="787" spans="1:7" hidden="1" outlineLevel="2" x14ac:dyDescent="0.35">
      <c r="A787" s="584">
        <f>'BD2'!A386</f>
        <v>0</v>
      </c>
      <c r="B787" s="586"/>
      <c r="C787" s="593" t="s">
        <v>144</v>
      </c>
      <c r="D787" s="593"/>
      <c r="E787" s="593"/>
      <c r="F787" s="593"/>
      <c r="G787" s="593"/>
    </row>
    <row r="788" spans="1:7" hidden="1" outlineLevel="2" x14ac:dyDescent="0.35">
      <c r="C788" s="593"/>
      <c r="D788" s="593"/>
      <c r="E788" s="593"/>
      <c r="F788" s="593"/>
      <c r="G788" s="593"/>
    </row>
    <row r="789" spans="1:7" hidden="1" outlineLevel="2" x14ac:dyDescent="0.35">
      <c r="C789" s="593"/>
      <c r="D789" s="593"/>
      <c r="E789" s="593"/>
      <c r="F789" s="593"/>
      <c r="G789" s="593"/>
    </row>
    <row r="790" spans="1:7" hidden="1" outlineLevel="2" x14ac:dyDescent="0.35">
      <c r="A790" s="584">
        <f>'BD2'!A387</f>
        <v>0</v>
      </c>
      <c r="B790" s="586"/>
      <c r="C790" s="593" t="s">
        <v>144</v>
      </c>
      <c r="D790" s="593"/>
      <c r="E790" s="593"/>
      <c r="F790" s="593"/>
      <c r="G790" s="593"/>
    </row>
    <row r="791" spans="1:7" hidden="1" outlineLevel="2" x14ac:dyDescent="0.35">
      <c r="C791" s="593"/>
      <c r="D791" s="593"/>
      <c r="E791" s="593"/>
      <c r="F791" s="593"/>
      <c r="G791" s="593"/>
    </row>
    <row r="792" spans="1:7" hidden="1" outlineLevel="2" x14ac:dyDescent="0.35">
      <c r="C792" s="593"/>
      <c r="D792" s="593"/>
      <c r="E792" s="593"/>
      <c r="F792" s="593"/>
      <c r="G792" s="593"/>
    </row>
    <row r="793" spans="1:7" hidden="1" outlineLevel="2" x14ac:dyDescent="0.35">
      <c r="A793" s="584">
        <f>'BD2'!A388</f>
        <v>0</v>
      </c>
      <c r="B793" s="586"/>
      <c r="C793" s="593" t="s">
        <v>144</v>
      </c>
      <c r="D793" s="593"/>
      <c r="E793" s="593"/>
      <c r="F793" s="593"/>
      <c r="G793" s="593"/>
    </row>
    <row r="794" spans="1:7" hidden="1" outlineLevel="2" x14ac:dyDescent="0.35">
      <c r="C794" s="593"/>
      <c r="D794" s="593"/>
      <c r="E794" s="593"/>
      <c r="F794" s="593"/>
      <c r="G794" s="593"/>
    </row>
    <row r="795" spans="1:7" hidden="1" outlineLevel="2" x14ac:dyDescent="0.35">
      <c r="C795" s="593"/>
      <c r="D795" s="593"/>
      <c r="E795" s="593"/>
      <c r="F795" s="593"/>
      <c r="G795" s="593"/>
    </row>
    <row r="796" spans="1:7" hidden="1" outlineLevel="2" x14ac:dyDescent="0.35">
      <c r="A796" s="584">
        <f>'BD2'!A389</f>
        <v>0</v>
      </c>
      <c r="B796" s="586"/>
      <c r="C796" s="593" t="s">
        <v>144</v>
      </c>
      <c r="D796" s="593"/>
      <c r="E796" s="593"/>
      <c r="F796" s="593"/>
      <c r="G796" s="593"/>
    </row>
    <row r="797" spans="1:7" hidden="1" outlineLevel="2" x14ac:dyDescent="0.35">
      <c r="C797" s="593"/>
      <c r="D797" s="593"/>
      <c r="E797" s="593"/>
      <c r="F797" s="593"/>
      <c r="G797" s="593"/>
    </row>
    <row r="798" spans="1:7" hidden="1" outlineLevel="2" x14ac:dyDescent="0.35">
      <c r="C798" s="593"/>
      <c r="D798" s="593"/>
      <c r="E798" s="593"/>
      <c r="F798" s="593"/>
      <c r="G798" s="593"/>
    </row>
    <row r="799" spans="1:7" hidden="1" outlineLevel="2" x14ac:dyDescent="0.35">
      <c r="A799" s="584">
        <f>'BD2'!A390</f>
        <v>0</v>
      </c>
      <c r="B799" s="586"/>
      <c r="C799" s="593" t="s">
        <v>144</v>
      </c>
      <c r="D799" s="593"/>
      <c r="E799" s="593"/>
      <c r="F799" s="593"/>
      <c r="G799" s="593"/>
    </row>
    <row r="800" spans="1:7" hidden="1" outlineLevel="2" x14ac:dyDescent="0.35">
      <c r="C800" s="593"/>
      <c r="D800" s="593"/>
      <c r="E800" s="593"/>
      <c r="F800" s="593"/>
      <c r="G800" s="593"/>
    </row>
    <row r="801" spans="1:7" hidden="1" outlineLevel="2" x14ac:dyDescent="0.35">
      <c r="C801" s="593"/>
      <c r="D801" s="593"/>
      <c r="E801" s="593"/>
      <c r="F801" s="593"/>
      <c r="G801" s="593"/>
    </row>
    <row r="802" spans="1:7" outlineLevel="1" x14ac:dyDescent="0.35"/>
    <row r="803" spans="1:7" ht="18.5" outlineLevel="1" collapsed="1" x14ac:dyDescent="0.35">
      <c r="A803" s="251" t="s">
        <v>139</v>
      </c>
      <c r="B803" s="250"/>
      <c r="C803" s="250"/>
      <c r="D803" s="491">
        <f>'BD2'!G400</f>
        <v>0</v>
      </c>
      <c r="E803" s="491"/>
      <c r="F803" s="250"/>
      <c r="G803" s="250"/>
    </row>
    <row r="804" spans="1:7" hidden="1" outlineLevel="2" x14ac:dyDescent="0.35">
      <c r="A804" s="584">
        <f>'BD2'!A395</f>
        <v>0</v>
      </c>
      <c r="B804" s="584"/>
      <c r="C804" s="593" t="s">
        <v>144</v>
      </c>
      <c r="D804" s="593"/>
      <c r="E804" s="593"/>
      <c r="F804" s="593"/>
      <c r="G804" s="593"/>
    </row>
    <row r="805" spans="1:7" hidden="1" outlineLevel="2" x14ac:dyDescent="0.35">
      <c r="C805" s="593"/>
      <c r="D805" s="593"/>
      <c r="E805" s="593"/>
      <c r="F805" s="593"/>
      <c r="G805" s="593"/>
    </row>
    <row r="806" spans="1:7" hidden="1" outlineLevel="2" x14ac:dyDescent="0.35">
      <c r="C806" s="593"/>
      <c r="D806" s="593"/>
      <c r="E806" s="593"/>
      <c r="F806" s="593"/>
      <c r="G806" s="593"/>
    </row>
    <row r="807" spans="1:7" hidden="1" outlineLevel="2" x14ac:dyDescent="0.35">
      <c r="A807" s="584">
        <f>'BD2'!A396</f>
        <v>0</v>
      </c>
      <c r="B807" s="586"/>
      <c r="C807" s="593" t="s">
        <v>144</v>
      </c>
      <c r="D807" s="593"/>
      <c r="E807" s="593"/>
      <c r="F807" s="593"/>
      <c r="G807" s="593"/>
    </row>
    <row r="808" spans="1:7" hidden="1" outlineLevel="2" x14ac:dyDescent="0.35">
      <c r="C808" s="593"/>
      <c r="D808" s="593"/>
      <c r="E808" s="593"/>
      <c r="F808" s="593"/>
      <c r="G808" s="593"/>
    </row>
    <row r="809" spans="1:7" hidden="1" outlineLevel="2" x14ac:dyDescent="0.35">
      <c r="C809" s="593"/>
      <c r="D809" s="593"/>
      <c r="E809" s="593"/>
      <c r="F809" s="593"/>
      <c r="G809" s="593"/>
    </row>
    <row r="810" spans="1:7" hidden="1" outlineLevel="2" x14ac:dyDescent="0.35">
      <c r="A810" s="584">
        <f>'BD2'!A397</f>
        <v>0</v>
      </c>
      <c r="B810" s="586"/>
      <c r="C810" s="593" t="s">
        <v>144</v>
      </c>
      <c r="D810" s="593"/>
      <c r="E810" s="593"/>
      <c r="F810" s="593"/>
      <c r="G810" s="593"/>
    </row>
    <row r="811" spans="1:7" hidden="1" outlineLevel="2" x14ac:dyDescent="0.35">
      <c r="C811" s="593"/>
      <c r="D811" s="593"/>
      <c r="E811" s="593"/>
      <c r="F811" s="593"/>
      <c r="G811" s="593"/>
    </row>
    <row r="812" spans="1:7" hidden="1" outlineLevel="2" x14ac:dyDescent="0.35">
      <c r="C812" s="593"/>
      <c r="D812" s="593"/>
      <c r="E812" s="593"/>
      <c r="F812" s="593"/>
      <c r="G812" s="593"/>
    </row>
    <row r="813" spans="1:7" hidden="1" outlineLevel="2" x14ac:dyDescent="0.35">
      <c r="A813" s="584">
        <f>'BD2'!A398</f>
        <v>0</v>
      </c>
      <c r="B813" s="586"/>
      <c r="C813" s="593" t="s">
        <v>144</v>
      </c>
      <c r="D813" s="593"/>
      <c r="E813" s="593"/>
      <c r="F813" s="593"/>
      <c r="G813" s="593"/>
    </row>
    <row r="814" spans="1:7" hidden="1" outlineLevel="2" x14ac:dyDescent="0.35">
      <c r="C814" s="593"/>
      <c r="D814" s="593"/>
      <c r="E814" s="593"/>
      <c r="F814" s="593"/>
      <c r="G814" s="593"/>
    </row>
    <row r="815" spans="1:7" hidden="1" outlineLevel="2" x14ac:dyDescent="0.35">
      <c r="C815" s="593"/>
      <c r="D815" s="593"/>
      <c r="E815" s="593"/>
      <c r="F815" s="593"/>
      <c r="G815" s="593"/>
    </row>
    <row r="816" spans="1:7" hidden="1" outlineLevel="2" x14ac:dyDescent="0.35">
      <c r="A816" s="584">
        <f>'BD2'!A399</f>
        <v>0</v>
      </c>
      <c r="B816" s="586"/>
      <c r="C816" s="593" t="s">
        <v>144</v>
      </c>
      <c r="D816" s="593"/>
      <c r="E816" s="593"/>
      <c r="F816" s="593"/>
      <c r="G816" s="593"/>
    </row>
    <row r="817" spans="1:7" hidden="1" outlineLevel="2" x14ac:dyDescent="0.35">
      <c r="C817" s="593"/>
      <c r="D817" s="593"/>
      <c r="E817" s="593"/>
      <c r="F817" s="593"/>
      <c r="G817" s="593"/>
    </row>
    <row r="818" spans="1:7" hidden="1" outlineLevel="2" x14ac:dyDescent="0.35">
      <c r="C818" s="593"/>
      <c r="D818" s="593"/>
      <c r="E818" s="593"/>
      <c r="F818" s="593"/>
      <c r="G818" s="593"/>
    </row>
    <row r="820" spans="1:7" ht="15" thickBot="1" x14ac:dyDescent="0.4"/>
    <row r="821" spans="1:7" ht="29" thickBot="1" x14ac:dyDescent="0.4">
      <c r="A821" s="166" t="s">
        <v>8</v>
      </c>
      <c r="B821" s="573"/>
      <c r="C821" s="574"/>
      <c r="D821" s="574"/>
      <c r="E821" s="574"/>
      <c r="F821" s="574"/>
      <c r="G821" s="575"/>
    </row>
    <row r="822" spans="1:7" ht="24" thickBot="1" x14ac:dyDescent="0.6">
      <c r="A822" s="16" t="s">
        <v>39</v>
      </c>
      <c r="B822" s="466">
        <f>B825+B1101</f>
        <v>0</v>
      </c>
      <c r="C822" s="467"/>
    </row>
    <row r="823" spans="1:7" ht="15" thickBot="1" x14ac:dyDescent="0.4"/>
    <row r="824" spans="1:7" ht="55.15" customHeight="1" thickBot="1" x14ac:dyDescent="0.4">
      <c r="A824" s="176" t="s">
        <v>98</v>
      </c>
      <c r="B824" s="477" t="s">
        <v>158</v>
      </c>
      <c r="C824" s="478"/>
      <c r="D824" s="478"/>
      <c r="E824" s="478"/>
      <c r="F824" s="478"/>
      <c r="G824" s="479"/>
    </row>
    <row r="825" spans="1:7" ht="24" thickBot="1" x14ac:dyDescent="0.6">
      <c r="A825" s="16" t="s">
        <v>39</v>
      </c>
      <c r="B825" s="466">
        <f>B834+B887+D940+C993+B1046</f>
        <v>0</v>
      </c>
      <c r="C825" s="467"/>
    </row>
    <row r="826" spans="1:7" outlineLevel="1" collapsed="1" x14ac:dyDescent="0.35"/>
    <row r="827" spans="1:7" outlineLevel="1" x14ac:dyDescent="0.35">
      <c r="A827" s="599" t="s">
        <v>49</v>
      </c>
      <c r="B827" s="599"/>
      <c r="C827" s="599"/>
      <c r="D827" s="599"/>
      <c r="E827" s="599"/>
      <c r="F827" s="599"/>
      <c r="G827" s="599"/>
    </row>
    <row r="828" spans="1:7" ht="111" customHeight="1" outlineLevel="2" x14ac:dyDescent="0.35">
      <c r="A828" s="175" t="s">
        <v>52</v>
      </c>
      <c r="B828" s="600" t="s">
        <v>276</v>
      </c>
      <c r="C828" s="600"/>
      <c r="D828" s="600"/>
      <c r="E828" s="600"/>
      <c r="F828" s="600"/>
      <c r="G828" s="600"/>
    </row>
    <row r="829" spans="1:7" ht="27.65" customHeight="1" outlineLevel="2" x14ac:dyDescent="0.35">
      <c r="A829" s="174" t="s">
        <v>53</v>
      </c>
      <c r="B829" s="598" t="s">
        <v>71</v>
      </c>
      <c r="C829" s="598"/>
      <c r="D829" s="598"/>
      <c r="E829" s="598"/>
      <c r="F829" s="598"/>
      <c r="G829" s="598"/>
    </row>
    <row r="830" spans="1:7" ht="112.15" customHeight="1" outlineLevel="2" x14ac:dyDescent="0.35">
      <c r="A830" s="173" t="s">
        <v>54</v>
      </c>
      <c r="B830" s="597" t="s">
        <v>64</v>
      </c>
      <c r="C830" s="597"/>
      <c r="D830" s="597"/>
      <c r="E830" s="597"/>
      <c r="F830" s="597"/>
      <c r="G830" s="597"/>
    </row>
    <row r="831" spans="1:7" ht="27" customHeight="1" outlineLevel="2" x14ac:dyDescent="0.35">
      <c r="A831" s="174" t="s">
        <v>55</v>
      </c>
      <c r="B831" s="598" t="s">
        <v>56</v>
      </c>
      <c r="C831" s="598"/>
      <c r="D831" s="598"/>
      <c r="E831" s="598"/>
      <c r="F831" s="598"/>
      <c r="G831" s="598"/>
    </row>
    <row r="832" spans="1:7" ht="83.5" customHeight="1" outlineLevel="2" x14ac:dyDescent="0.35">
      <c r="A832" s="173" t="s">
        <v>57</v>
      </c>
      <c r="B832" s="597" t="s">
        <v>58</v>
      </c>
      <c r="C832" s="597"/>
      <c r="D832" s="597"/>
      <c r="E832" s="597"/>
      <c r="F832" s="597"/>
      <c r="G832" s="597"/>
    </row>
    <row r="833" spans="1:7" outlineLevel="1" x14ac:dyDescent="0.35"/>
    <row r="834" spans="1:7" ht="18.5" outlineLevel="1" x14ac:dyDescent="0.35">
      <c r="A834" s="56" t="s">
        <v>100</v>
      </c>
      <c r="B834" s="491">
        <f>'BD2'!G424</f>
        <v>0</v>
      </c>
      <c r="C834" s="491"/>
      <c r="D834" s="170"/>
      <c r="E834" s="170"/>
      <c r="F834" s="170"/>
      <c r="G834" s="170"/>
    </row>
    <row r="835" spans="1:7" ht="14.5" customHeight="1" outlineLevel="1" x14ac:dyDescent="0.35">
      <c r="A835" s="587" t="s">
        <v>123</v>
      </c>
      <c r="B835" s="588"/>
      <c r="C835" s="588"/>
      <c r="D835" s="588"/>
      <c r="E835" s="588"/>
      <c r="F835" s="588"/>
      <c r="G835" s="589"/>
    </row>
    <row r="836" spans="1:7" s="171" customFormat="1" ht="14.5" customHeight="1" outlineLevel="1" x14ac:dyDescent="0.35">
      <c r="A836" s="584">
        <f>'BD2'!A413</f>
        <v>0</v>
      </c>
      <c r="B836" s="586"/>
      <c r="C836" s="215">
        <f>'BD2'!G413</f>
        <v>0</v>
      </c>
    </row>
    <row r="837" spans="1:7" s="171" customFormat="1" ht="14.5" customHeight="1" outlineLevel="1" x14ac:dyDescent="0.35">
      <c r="A837" s="499" t="s">
        <v>145</v>
      </c>
      <c r="B837" s="499"/>
      <c r="C837" s="499"/>
      <c r="D837" s="499"/>
      <c r="E837" s="499"/>
      <c r="F837" s="499"/>
      <c r="G837" s="500"/>
    </row>
    <row r="838" spans="1:7" s="171" customFormat="1" ht="14.5" customHeight="1" outlineLevel="1" x14ac:dyDescent="0.35">
      <c r="A838" s="502"/>
      <c r="B838" s="502"/>
      <c r="C838" s="502"/>
      <c r="D838" s="502"/>
      <c r="E838" s="502"/>
      <c r="F838" s="502"/>
      <c r="G838" s="503"/>
    </row>
    <row r="839" spans="1:7" s="171" customFormat="1" ht="14.5" customHeight="1" outlineLevel="1" x14ac:dyDescent="0.35">
      <c r="A839" s="502"/>
      <c r="B839" s="502"/>
      <c r="C839" s="502"/>
      <c r="D839" s="502"/>
      <c r="E839" s="502"/>
      <c r="F839" s="502"/>
      <c r="G839" s="503"/>
    </row>
    <row r="840" spans="1:7" s="171" customFormat="1" outlineLevel="1" x14ac:dyDescent="0.35">
      <c r="A840" s="505"/>
      <c r="B840" s="505"/>
      <c r="C840" s="505"/>
      <c r="D840" s="505"/>
      <c r="E840" s="505"/>
      <c r="F840" s="505"/>
      <c r="G840" s="506"/>
    </row>
    <row r="841" spans="1:7" s="171" customFormat="1" ht="14.5" customHeight="1" outlineLevel="1" x14ac:dyDescent="0.35">
      <c r="A841" s="584">
        <f>'BD2'!A414</f>
        <v>0</v>
      </c>
      <c r="B841" s="586"/>
      <c r="C841" s="215">
        <f>'BD2'!G414</f>
        <v>0</v>
      </c>
    </row>
    <row r="842" spans="1:7" s="171" customFormat="1" ht="14.5" customHeight="1" outlineLevel="1" x14ac:dyDescent="0.35">
      <c r="A842" s="499" t="s">
        <v>145</v>
      </c>
      <c r="B842" s="499"/>
      <c r="C842" s="499"/>
      <c r="D842" s="499"/>
      <c r="E842" s="499"/>
      <c r="F842" s="499"/>
      <c r="G842" s="500"/>
    </row>
    <row r="843" spans="1:7" s="171" customFormat="1" ht="14.5" customHeight="1" outlineLevel="1" x14ac:dyDescent="0.35">
      <c r="A843" s="502"/>
      <c r="B843" s="502"/>
      <c r="C843" s="502"/>
      <c r="D843" s="502"/>
      <c r="E843" s="502"/>
      <c r="F843" s="502"/>
      <c r="G843" s="503"/>
    </row>
    <row r="844" spans="1:7" s="171" customFormat="1" ht="14.5" customHeight="1" outlineLevel="1" x14ac:dyDescent="0.35">
      <c r="A844" s="502"/>
      <c r="B844" s="502"/>
      <c r="C844" s="502"/>
      <c r="D844" s="502"/>
      <c r="E844" s="502"/>
      <c r="F844" s="502"/>
      <c r="G844" s="503"/>
    </row>
    <row r="845" spans="1:7" s="171" customFormat="1" outlineLevel="1" x14ac:dyDescent="0.35">
      <c r="A845" s="505"/>
      <c r="B845" s="505"/>
      <c r="C845" s="505"/>
      <c r="D845" s="505"/>
      <c r="E845" s="505"/>
      <c r="F845" s="505"/>
      <c r="G845" s="506"/>
    </row>
    <row r="846" spans="1:7" s="171" customFormat="1" ht="14.5" customHeight="1" outlineLevel="1" x14ac:dyDescent="0.35">
      <c r="A846" s="584">
        <f>'BD2'!A415</f>
        <v>0</v>
      </c>
      <c r="B846" s="586"/>
      <c r="C846" s="215">
        <f>'BD2'!G415</f>
        <v>0</v>
      </c>
    </row>
    <row r="847" spans="1:7" s="171" customFormat="1" ht="14.5" customHeight="1" outlineLevel="1" x14ac:dyDescent="0.35">
      <c r="A847" s="499" t="s">
        <v>145</v>
      </c>
      <c r="B847" s="499"/>
      <c r="C847" s="499"/>
      <c r="D847" s="499"/>
      <c r="E847" s="499"/>
      <c r="F847" s="499"/>
      <c r="G847" s="500"/>
    </row>
    <row r="848" spans="1:7" s="171" customFormat="1" ht="14.5" customHeight="1" outlineLevel="1" x14ac:dyDescent="0.35">
      <c r="A848" s="502"/>
      <c r="B848" s="502"/>
      <c r="C848" s="502"/>
      <c r="D848" s="502"/>
      <c r="E848" s="502"/>
      <c r="F848" s="502"/>
      <c r="G848" s="503"/>
    </row>
    <row r="849" spans="1:7" s="171" customFormat="1" ht="14.5" customHeight="1" outlineLevel="1" x14ac:dyDescent="0.35">
      <c r="A849" s="502"/>
      <c r="B849" s="502"/>
      <c r="C849" s="502"/>
      <c r="D849" s="502"/>
      <c r="E849" s="502"/>
      <c r="F849" s="502"/>
      <c r="G849" s="503"/>
    </row>
    <row r="850" spans="1:7" s="171" customFormat="1" outlineLevel="1" x14ac:dyDescent="0.35">
      <c r="A850" s="505"/>
      <c r="B850" s="505"/>
      <c r="C850" s="505"/>
      <c r="D850" s="505"/>
      <c r="E850" s="505"/>
      <c r="F850" s="505"/>
      <c r="G850" s="506"/>
    </row>
    <row r="851" spans="1:7" s="171" customFormat="1" ht="14.5" customHeight="1" outlineLevel="1" x14ac:dyDescent="0.35">
      <c r="A851" s="584">
        <f>'BD2'!A416</f>
        <v>0</v>
      </c>
      <c r="B851" s="586"/>
      <c r="C851" s="215">
        <f>'BD2'!G416</f>
        <v>0</v>
      </c>
      <c r="D851" s="272"/>
      <c r="E851" s="272"/>
      <c r="F851" s="272"/>
    </row>
    <row r="852" spans="1:7" s="171" customFormat="1" ht="14.5" customHeight="1" outlineLevel="1" x14ac:dyDescent="0.35">
      <c r="A852" s="499" t="s">
        <v>145</v>
      </c>
      <c r="B852" s="499"/>
      <c r="C852" s="499"/>
      <c r="D852" s="499"/>
      <c r="E852" s="499"/>
      <c r="F852" s="499"/>
      <c r="G852" s="500"/>
    </row>
    <row r="853" spans="1:7" s="171" customFormat="1" ht="14.5" customHeight="1" outlineLevel="1" x14ac:dyDescent="0.35">
      <c r="A853" s="502"/>
      <c r="B853" s="502"/>
      <c r="C853" s="502"/>
      <c r="D853" s="502"/>
      <c r="E853" s="502"/>
      <c r="F853" s="502"/>
      <c r="G853" s="503"/>
    </row>
    <row r="854" spans="1:7" s="171" customFormat="1" ht="14.5" customHeight="1" outlineLevel="1" x14ac:dyDescent="0.35">
      <c r="A854" s="502"/>
      <c r="B854" s="502"/>
      <c r="C854" s="502"/>
      <c r="D854" s="502"/>
      <c r="E854" s="502"/>
      <c r="F854" s="502"/>
      <c r="G854" s="503"/>
    </row>
    <row r="855" spans="1:7" s="171" customFormat="1" outlineLevel="1" x14ac:dyDescent="0.35">
      <c r="A855" s="505"/>
      <c r="B855" s="505"/>
      <c r="C855" s="505"/>
      <c r="D855" s="505"/>
      <c r="E855" s="505"/>
      <c r="F855" s="505"/>
      <c r="G855" s="506"/>
    </row>
    <row r="856" spans="1:7" s="171" customFormat="1" ht="14.5" customHeight="1" outlineLevel="1" x14ac:dyDescent="0.35">
      <c r="A856" s="584">
        <f>'BD2'!A417</f>
        <v>0</v>
      </c>
      <c r="B856" s="586"/>
      <c r="C856" s="215">
        <f>'BD2'!G417</f>
        <v>0</v>
      </c>
    </row>
    <row r="857" spans="1:7" s="171" customFormat="1" ht="14.5" customHeight="1" outlineLevel="1" x14ac:dyDescent="0.35">
      <c r="A857" s="499" t="s">
        <v>145</v>
      </c>
      <c r="B857" s="499"/>
      <c r="C857" s="499"/>
      <c r="D857" s="499"/>
      <c r="E857" s="499"/>
      <c r="F857" s="499"/>
      <c r="G857" s="500"/>
    </row>
    <row r="858" spans="1:7" s="171" customFormat="1" ht="14.5" customHeight="1" outlineLevel="1" x14ac:dyDescent="0.35">
      <c r="A858" s="502"/>
      <c r="B858" s="502"/>
      <c r="C858" s="502"/>
      <c r="D858" s="502"/>
      <c r="E858" s="502"/>
      <c r="F858" s="502"/>
      <c r="G858" s="503"/>
    </row>
    <row r="859" spans="1:7" s="171" customFormat="1" ht="14.5" customHeight="1" outlineLevel="1" x14ac:dyDescent="0.35">
      <c r="A859" s="502"/>
      <c r="B859" s="502"/>
      <c r="C859" s="502"/>
      <c r="D859" s="502"/>
      <c r="E859" s="502"/>
      <c r="F859" s="502"/>
      <c r="G859" s="503"/>
    </row>
    <row r="860" spans="1:7" s="171" customFormat="1" outlineLevel="1" x14ac:dyDescent="0.35">
      <c r="A860" s="505"/>
      <c r="B860" s="505"/>
      <c r="C860" s="505"/>
      <c r="D860" s="505"/>
      <c r="E860" s="505"/>
      <c r="F860" s="505"/>
      <c r="G860" s="506"/>
    </row>
    <row r="861" spans="1:7" s="171" customFormat="1" ht="14.5" customHeight="1" outlineLevel="2" x14ac:dyDescent="0.35">
      <c r="A861" s="584">
        <f>'BD2'!A418</f>
        <v>0</v>
      </c>
      <c r="B861" s="586"/>
      <c r="C861" s="215">
        <f>'BD2'!G418</f>
        <v>0</v>
      </c>
    </row>
    <row r="862" spans="1:7" s="171" customFormat="1" ht="14.5" customHeight="1" outlineLevel="2" x14ac:dyDescent="0.35">
      <c r="A862" s="499" t="s">
        <v>145</v>
      </c>
      <c r="B862" s="499"/>
      <c r="C862" s="499"/>
      <c r="D862" s="499"/>
      <c r="E862" s="499"/>
      <c r="F862" s="499"/>
      <c r="G862" s="500"/>
    </row>
    <row r="863" spans="1:7" s="171" customFormat="1" ht="14.5" customHeight="1" outlineLevel="2" x14ac:dyDescent="0.35">
      <c r="A863" s="502"/>
      <c r="B863" s="502"/>
      <c r="C863" s="502"/>
      <c r="D863" s="502"/>
      <c r="E863" s="502"/>
      <c r="F863" s="502"/>
      <c r="G863" s="503"/>
    </row>
    <row r="864" spans="1:7" s="171" customFormat="1" ht="14.5" customHeight="1" outlineLevel="2" x14ac:dyDescent="0.35">
      <c r="A864" s="502"/>
      <c r="B864" s="502"/>
      <c r="C864" s="502"/>
      <c r="D864" s="502"/>
      <c r="E864" s="502"/>
      <c r="F864" s="502"/>
      <c r="G864" s="503"/>
    </row>
    <row r="865" spans="1:7" s="171" customFormat="1" outlineLevel="2" x14ac:dyDescent="0.35">
      <c r="A865" s="505"/>
      <c r="B865" s="505"/>
      <c r="C865" s="505"/>
      <c r="D865" s="505"/>
      <c r="E865" s="505"/>
      <c r="F865" s="505"/>
      <c r="G865" s="506"/>
    </row>
    <row r="866" spans="1:7" s="171" customFormat="1" ht="14.5" customHeight="1" outlineLevel="2" x14ac:dyDescent="0.35">
      <c r="A866" s="584">
        <f>'BD2'!A419</f>
        <v>0</v>
      </c>
      <c r="B866" s="586"/>
      <c r="C866" s="215">
        <f>'BD2'!G419</f>
        <v>0</v>
      </c>
    </row>
    <row r="867" spans="1:7" s="171" customFormat="1" ht="14.5" customHeight="1" outlineLevel="2" x14ac:dyDescent="0.35">
      <c r="A867" s="499" t="s">
        <v>145</v>
      </c>
      <c r="B867" s="499"/>
      <c r="C867" s="499"/>
      <c r="D867" s="499"/>
      <c r="E867" s="499"/>
      <c r="F867" s="499"/>
      <c r="G867" s="500"/>
    </row>
    <row r="868" spans="1:7" s="171" customFormat="1" ht="14.5" customHeight="1" outlineLevel="2" x14ac:dyDescent="0.35">
      <c r="A868" s="502"/>
      <c r="B868" s="502"/>
      <c r="C868" s="502"/>
      <c r="D868" s="502"/>
      <c r="E868" s="502"/>
      <c r="F868" s="502"/>
      <c r="G868" s="503"/>
    </row>
    <row r="869" spans="1:7" s="171" customFormat="1" ht="14.5" customHeight="1" outlineLevel="2" x14ac:dyDescent="0.35">
      <c r="A869" s="502"/>
      <c r="B869" s="502"/>
      <c r="C869" s="502"/>
      <c r="D869" s="502"/>
      <c r="E869" s="502"/>
      <c r="F869" s="502"/>
      <c r="G869" s="503"/>
    </row>
    <row r="870" spans="1:7" s="171" customFormat="1" outlineLevel="2" x14ac:dyDescent="0.35">
      <c r="A870" s="505"/>
      <c r="B870" s="505"/>
      <c r="C870" s="505"/>
      <c r="D870" s="505"/>
      <c r="E870" s="505"/>
      <c r="F870" s="505"/>
      <c r="G870" s="506"/>
    </row>
    <row r="871" spans="1:7" s="171" customFormat="1" ht="14.5" customHeight="1" outlineLevel="2" x14ac:dyDescent="0.35">
      <c r="A871" s="584">
        <f>'BD2'!A420</f>
        <v>0</v>
      </c>
      <c r="B871" s="586"/>
      <c r="C871" s="215">
        <f>'BD2'!G420</f>
        <v>0</v>
      </c>
    </row>
    <row r="872" spans="1:7" s="171" customFormat="1" ht="14.5" customHeight="1" outlineLevel="2" x14ac:dyDescent="0.35">
      <c r="A872" s="499" t="s">
        <v>145</v>
      </c>
      <c r="B872" s="499"/>
      <c r="C872" s="499"/>
      <c r="D872" s="499"/>
      <c r="E872" s="499"/>
      <c r="F872" s="499"/>
      <c r="G872" s="500"/>
    </row>
    <row r="873" spans="1:7" s="171" customFormat="1" ht="14.5" customHeight="1" outlineLevel="2" x14ac:dyDescent="0.35">
      <c r="A873" s="502"/>
      <c r="B873" s="502"/>
      <c r="C873" s="502"/>
      <c r="D873" s="502"/>
      <c r="E873" s="502"/>
      <c r="F873" s="502"/>
      <c r="G873" s="503"/>
    </row>
    <row r="874" spans="1:7" s="171" customFormat="1" ht="14.5" customHeight="1" outlineLevel="2" x14ac:dyDescent="0.35">
      <c r="A874" s="502"/>
      <c r="B874" s="502"/>
      <c r="C874" s="502"/>
      <c r="D874" s="502"/>
      <c r="E874" s="502"/>
      <c r="F874" s="502"/>
      <c r="G874" s="503"/>
    </row>
    <row r="875" spans="1:7" s="171" customFormat="1" outlineLevel="2" x14ac:dyDescent="0.35">
      <c r="A875" s="505"/>
      <c r="B875" s="505"/>
      <c r="C875" s="505"/>
      <c r="D875" s="505"/>
      <c r="E875" s="505"/>
      <c r="F875" s="505"/>
      <c r="G875" s="506"/>
    </row>
    <row r="876" spans="1:7" s="171" customFormat="1" ht="14.5" customHeight="1" outlineLevel="2" x14ac:dyDescent="0.35">
      <c r="A876" s="584">
        <f>'BD2'!A421</f>
        <v>0</v>
      </c>
      <c r="B876" s="586"/>
      <c r="C876" s="215">
        <f>'BD2'!G421</f>
        <v>0</v>
      </c>
    </row>
    <row r="877" spans="1:7" s="171" customFormat="1" ht="14.5" customHeight="1" outlineLevel="2" x14ac:dyDescent="0.35">
      <c r="A877" s="499" t="s">
        <v>145</v>
      </c>
      <c r="B877" s="499"/>
      <c r="C877" s="499"/>
      <c r="D877" s="499"/>
      <c r="E877" s="499"/>
      <c r="F877" s="499"/>
      <c r="G877" s="500"/>
    </row>
    <row r="878" spans="1:7" s="171" customFormat="1" ht="14.5" customHeight="1" outlineLevel="2" x14ac:dyDescent="0.35">
      <c r="A878" s="502"/>
      <c r="B878" s="502"/>
      <c r="C878" s="502"/>
      <c r="D878" s="502"/>
      <c r="E878" s="502"/>
      <c r="F878" s="502"/>
      <c r="G878" s="503"/>
    </row>
    <row r="879" spans="1:7" s="171" customFormat="1" ht="14.5" customHeight="1" outlineLevel="2" x14ac:dyDescent="0.35">
      <c r="A879" s="502"/>
      <c r="B879" s="502"/>
      <c r="C879" s="502"/>
      <c r="D879" s="502"/>
      <c r="E879" s="502"/>
      <c r="F879" s="502"/>
      <c r="G879" s="503"/>
    </row>
    <row r="880" spans="1:7" s="171" customFormat="1" outlineLevel="2" x14ac:dyDescent="0.35">
      <c r="A880" s="505"/>
      <c r="B880" s="505"/>
      <c r="C880" s="505"/>
      <c r="D880" s="505"/>
      <c r="E880" s="505"/>
      <c r="F880" s="505"/>
      <c r="G880" s="506"/>
    </row>
    <row r="881" spans="1:7" s="171" customFormat="1" ht="14.5" customHeight="1" outlineLevel="2" x14ac:dyDescent="0.35">
      <c r="A881" s="584">
        <f>'BD2'!A422</f>
        <v>0</v>
      </c>
      <c r="B881" s="586"/>
      <c r="C881" s="215">
        <f>'BD2'!G422</f>
        <v>0</v>
      </c>
    </row>
    <row r="882" spans="1:7" s="171" customFormat="1" ht="14.5" customHeight="1" outlineLevel="2" x14ac:dyDescent="0.35">
      <c r="A882" s="499" t="s">
        <v>145</v>
      </c>
      <c r="B882" s="499"/>
      <c r="C882" s="499"/>
      <c r="D882" s="499"/>
      <c r="E882" s="499"/>
      <c r="F882" s="499"/>
      <c r="G882" s="500"/>
    </row>
    <row r="883" spans="1:7" s="171" customFormat="1" ht="14.5" customHeight="1" outlineLevel="2" x14ac:dyDescent="0.35">
      <c r="A883" s="502"/>
      <c r="B883" s="502"/>
      <c r="C883" s="502"/>
      <c r="D883" s="502"/>
      <c r="E883" s="502"/>
      <c r="F883" s="502"/>
      <c r="G883" s="503"/>
    </row>
    <row r="884" spans="1:7" s="171" customFormat="1" ht="14.5" customHeight="1" outlineLevel="2" x14ac:dyDescent="0.35">
      <c r="A884" s="502"/>
      <c r="B884" s="502"/>
      <c r="C884" s="502"/>
      <c r="D884" s="502"/>
      <c r="E884" s="502"/>
      <c r="F884" s="502"/>
      <c r="G884" s="503"/>
    </row>
    <row r="885" spans="1:7" s="171" customFormat="1" outlineLevel="2" x14ac:dyDescent="0.35">
      <c r="A885" s="505"/>
      <c r="B885" s="505"/>
      <c r="C885" s="505"/>
      <c r="D885" s="505"/>
      <c r="E885" s="505"/>
      <c r="F885" s="505"/>
      <c r="G885" s="506"/>
    </row>
    <row r="886" spans="1:7" s="168" customFormat="1" outlineLevel="1" x14ac:dyDescent="0.35">
      <c r="B886"/>
      <c r="C886"/>
      <c r="D886"/>
      <c r="E886"/>
      <c r="F886"/>
      <c r="G886" s="43"/>
    </row>
    <row r="887" spans="1:7" s="168" customFormat="1" ht="18.5" outlineLevel="1" x14ac:dyDescent="0.35">
      <c r="A887" s="56" t="s">
        <v>53</v>
      </c>
      <c r="B887" s="491">
        <f>'BD2'!G439</f>
        <v>0</v>
      </c>
      <c r="C887" s="491"/>
      <c r="D887" s="170"/>
      <c r="E887" s="170"/>
      <c r="F887" s="170"/>
      <c r="G887" s="170"/>
    </row>
    <row r="888" spans="1:7" s="168" customFormat="1" outlineLevel="1" x14ac:dyDescent="0.35">
      <c r="A888" s="587" t="s">
        <v>123</v>
      </c>
      <c r="B888" s="588"/>
      <c r="C888" s="588"/>
      <c r="D888" s="588"/>
      <c r="E888" s="588"/>
      <c r="F888" s="588"/>
      <c r="G888" s="589"/>
    </row>
    <row r="889" spans="1:7" s="171" customFormat="1" ht="14.5" customHeight="1" outlineLevel="1" x14ac:dyDescent="0.35">
      <c r="A889" s="172">
        <f>'FA2'!A27</f>
        <v>0</v>
      </c>
      <c r="B889" s="215">
        <f>'FA2'!G27</f>
        <v>0</v>
      </c>
    </row>
    <row r="890" spans="1:7" s="171" customFormat="1" outlineLevel="1" x14ac:dyDescent="0.35">
      <c r="A890" s="499" t="s">
        <v>145</v>
      </c>
      <c r="B890" s="499"/>
      <c r="C890" s="499"/>
      <c r="D890" s="499"/>
      <c r="E890" s="499"/>
      <c r="F890" s="499"/>
      <c r="G890" s="500"/>
    </row>
    <row r="891" spans="1:7" s="171" customFormat="1" outlineLevel="1" x14ac:dyDescent="0.35">
      <c r="A891" s="502"/>
      <c r="B891" s="502"/>
      <c r="C891" s="502"/>
      <c r="D891" s="502"/>
      <c r="E891" s="502"/>
      <c r="F891" s="502"/>
      <c r="G891" s="503"/>
    </row>
    <row r="892" spans="1:7" s="171" customFormat="1" outlineLevel="1" x14ac:dyDescent="0.35">
      <c r="A892" s="502"/>
      <c r="B892" s="502"/>
      <c r="C892" s="502"/>
      <c r="D892" s="502"/>
      <c r="E892" s="502"/>
      <c r="F892" s="502"/>
      <c r="G892" s="503"/>
    </row>
    <row r="893" spans="1:7" s="171" customFormat="1" outlineLevel="1" x14ac:dyDescent="0.35">
      <c r="A893" s="505"/>
      <c r="B893" s="505"/>
      <c r="C893" s="505"/>
      <c r="D893" s="505"/>
      <c r="E893" s="505"/>
      <c r="F893" s="505"/>
      <c r="G893" s="506"/>
    </row>
    <row r="894" spans="1:7" s="171" customFormat="1" ht="14.5" customHeight="1" outlineLevel="1" x14ac:dyDescent="0.35">
      <c r="A894" s="172">
        <f>'FA2'!A28</f>
        <v>0</v>
      </c>
      <c r="B894" s="215">
        <f>'FA2'!G28</f>
        <v>0</v>
      </c>
    </row>
    <row r="895" spans="1:7" s="171" customFormat="1" outlineLevel="1" x14ac:dyDescent="0.35">
      <c r="A895" s="499" t="s">
        <v>145</v>
      </c>
      <c r="B895" s="499"/>
      <c r="C895" s="499"/>
      <c r="D895" s="499"/>
      <c r="E895" s="499"/>
      <c r="F895" s="499"/>
      <c r="G895" s="500"/>
    </row>
    <row r="896" spans="1:7" s="171" customFormat="1" outlineLevel="1" x14ac:dyDescent="0.35">
      <c r="A896" s="502"/>
      <c r="B896" s="502"/>
      <c r="C896" s="502"/>
      <c r="D896" s="502"/>
      <c r="E896" s="502"/>
      <c r="F896" s="502"/>
      <c r="G896" s="503"/>
    </row>
    <row r="897" spans="1:7" s="171" customFormat="1" outlineLevel="1" x14ac:dyDescent="0.35">
      <c r="A897" s="502"/>
      <c r="B897" s="502"/>
      <c r="C897" s="502"/>
      <c r="D897" s="502"/>
      <c r="E897" s="502"/>
      <c r="F897" s="502"/>
      <c r="G897" s="503"/>
    </row>
    <row r="898" spans="1:7" s="171" customFormat="1" outlineLevel="1" x14ac:dyDescent="0.35">
      <c r="A898" s="505"/>
      <c r="B898" s="505"/>
      <c r="C898" s="505"/>
      <c r="D898" s="505"/>
      <c r="E898" s="505"/>
      <c r="F898" s="505"/>
      <c r="G898" s="506"/>
    </row>
    <row r="899" spans="1:7" s="171" customFormat="1" ht="14.5" customHeight="1" outlineLevel="1" x14ac:dyDescent="0.35">
      <c r="A899" s="172">
        <f>'FA2'!A29</f>
        <v>0</v>
      </c>
      <c r="B899" s="215">
        <f>'FA2'!G29</f>
        <v>0</v>
      </c>
    </row>
    <row r="900" spans="1:7" s="171" customFormat="1" outlineLevel="1" x14ac:dyDescent="0.35">
      <c r="A900" s="499" t="s">
        <v>145</v>
      </c>
      <c r="B900" s="499"/>
      <c r="C900" s="499"/>
      <c r="D900" s="499"/>
      <c r="E900" s="499"/>
      <c r="F900" s="499"/>
      <c r="G900" s="500"/>
    </row>
    <row r="901" spans="1:7" s="171" customFormat="1" outlineLevel="1" x14ac:dyDescent="0.35">
      <c r="A901" s="502"/>
      <c r="B901" s="502"/>
      <c r="C901" s="502"/>
      <c r="D901" s="502"/>
      <c r="E901" s="502"/>
      <c r="F901" s="502"/>
      <c r="G901" s="503"/>
    </row>
    <row r="902" spans="1:7" s="171" customFormat="1" outlineLevel="1" x14ac:dyDescent="0.35">
      <c r="A902" s="502"/>
      <c r="B902" s="502"/>
      <c r="C902" s="502"/>
      <c r="D902" s="502"/>
      <c r="E902" s="502"/>
      <c r="F902" s="502"/>
      <c r="G902" s="503"/>
    </row>
    <row r="903" spans="1:7" s="171" customFormat="1" outlineLevel="1" x14ac:dyDescent="0.35">
      <c r="A903" s="505"/>
      <c r="B903" s="505"/>
      <c r="C903" s="505"/>
      <c r="D903" s="505"/>
      <c r="E903" s="505"/>
      <c r="F903" s="505"/>
      <c r="G903" s="506"/>
    </row>
    <row r="904" spans="1:7" s="171" customFormat="1" ht="14.5" customHeight="1" outlineLevel="1" x14ac:dyDescent="0.35">
      <c r="A904" s="172">
        <f>'FA2'!A30</f>
        <v>0</v>
      </c>
      <c r="B904" s="215">
        <f>'FA2'!G30</f>
        <v>0</v>
      </c>
    </row>
    <row r="905" spans="1:7" s="171" customFormat="1" outlineLevel="1" x14ac:dyDescent="0.35">
      <c r="A905" s="499" t="s">
        <v>145</v>
      </c>
      <c r="B905" s="499"/>
      <c r="C905" s="499"/>
      <c r="D905" s="499"/>
      <c r="E905" s="499"/>
      <c r="F905" s="499"/>
      <c r="G905" s="500"/>
    </row>
    <row r="906" spans="1:7" s="171" customFormat="1" outlineLevel="1" x14ac:dyDescent="0.35">
      <c r="A906" s="502"/>
      <c r="B906" s="502"/>
      <c r="C906" s="502"/>
      <c r="D906" s="502"/>
      <c r="E906" s="502"/>
      <c r="F906" s="502"/>
      <c r="G906" s="503"/>
    </row>
    <row r="907" spans="1:7" s="171" customFormat="1" outlineLevel="1" x14ac:dyDescent="0.35">
      <c r="A907" s="502"/>
      <c r="B907" s="502"/>
      <c r="C907" s="502"/>
      <c r="D907" s="502"/>
      <c r="E907" s="502"/>
      <c r="F907" s="502"/>
      <c r="G907" s="503"/>
    </row>
    <row r="908" spans="1:7" s="171" customFormat="1" outlineLevel="1" x14ac:dyDescent="0.35">
      <c r="A908" s="505"/>
      <c r="B908" s="505"/>
      <c r="C908" s="505"/>
      <c r="D908" s="505"/>
      <c r="E908" s="505"/>
      <c r="F908" s="505"/>
      <c r="G908" s="506"/>
    </row>
    <row r="909" spans="1:7" s="171" customFormat="1" ht="14.5" customHeight="1" outlineLevel="1" x14ac:dyDescent="0.35">
      <c r="A909" s="172">
        <f>'FA2'!A31</f>
        <v>0</v>
      </c>
      <c r="B909" s="215">
        <f>'FA2'!G31</f>
        <v>0</v>
      </c>
    </row>
    <row r="910" spans="1:7" s="171" customFormat="1" outlineLevel="1" x14ac:dyDescent="0.35">
      <c r="A910" s="499" t="s">
        <v>145</v>
      </c>
      <c r="B910" s="499"/>
      <c r="C910" s="499"/>
      <c r="D910" s="499"/>
      <c r="E910" s="499"/>
      <c r="F910" s="499"/>
      <c r="G910" s="500"/>
    </row>
    <row r="911" spans="1:7" s="171" customFormat="1" outlineLevel="1" x14ac:dyDescent="0.35">
      <c r="A911" s="502"/>
      <c r="B911" s="502"/>
      <c r="C911" s="502"/>
      <c r="D911" s="502"/>
      <c r="E911" s="502"/>
      <c r="F911" s="502"/>
      <c r="G911" s="503"/>
    </row>
    <row r="912" spans="1:7" s="171" customFormat="1" outlineLevel="1" x14ac:dyDescent="0.35">
      <c r="A912" s="502"/>
      <c r="B912" s="502"/>
      <c r="C912" s="502"/>
      <c r="D912" s="502"/>
      <c r="E912" s="502"/>
      <c r="F912" s="502"/>
      <c r="G912" s="503"/>
    </row>
    <row r="913" spans="1:7" s="171" customFormat="1" outlineLevel="1" x14ac:dyDescent="0.35">
      <c r="A913" s="505"/>
      <c r="B913" s="505"/>
      <c r="C913" s="505"/>
      <c r="D913" s="505"/>
      <c r="E913" s="505"/>
      <c r="F913" s="505"/>
      <c r="G913" s="506"/>
    </row>
    <row r="914" spans="1:7" s="171" customFormat="1" ht="14.5" customHeight="1" outlineLevel="2" x14ac:dyDescent="0.35">
      <c r="A914" s="172">
        <f>'FA2'!A32</f>
        <v>0</v>
      </c>
      <c r="B914" s="215">
        <f>'FA2'!G32</f>
        <v>0</v>
      </c>
    </row>
    <row r="915" spans="1:7" s="171" customFormat="1" outlineLevel="2" x14ac:dyDescent="0.35">
      <c r="A915" s="499" t="s">
        <v>145</v>
      </c>
      <c r="B915" s="499"/>
      <c r="C915" s="499"/>
      <c r="D915" s="499"/>
      <c r="E915" s="499"/>
      <c r="F915" s="499"/>
      <c r="G915" s="500"/>
    </row>
    <row r="916" spans="1:7" s="171" customFormat="1" outlineLevel="2" x14ac:dyDescent="0.35">
      <c r="A916" s="502"/>
      <c r="B916" s="502"/>
      <c r="C916" s="502"/>
      <c r="D916" s="502"/>
      <c r="E916" s="502"/>
      <c r="F916" s="502"/>
      <c r="G916" s="503"/>
    </row>
    <row r="917" spans="1:7" s="171" customFormat="1" outlineLevel="2" x14ac:dyDescent="0.35">
      <c r="A917" s="502"/>
      <c r="B917" s="502"/>
      <c r="C917" s="502"/>
      <c r="D917" s="502"/>
      <c r="E917" s="502"/>
      <c r="F917" s="502"/>
      <c r="G917" s="503"/>
    </row>
    <row r="918" spans="1:7" s="171" customFormat="1" outlineLevel="2" x14ac:dyDescent="0.35">
      <c r="A918" s="505"/>
      <c r="B918" s="505"/>
      <c r="C918" s="505"/>
      <c r="D918" s="505"/>
      <c r="E918" s="505"/>
      <c r="F918" s="505"/>
      <c r="G918" s="506"/>
    </row>
    <row r="919" spans="1:7" s="171" customFormat="1" ht="14.5" customHeight="1" outlineLevel="2" x14ac:dyDescent="0.35">
      <c r="A919" s="172">
        <f>'FA2'!A33</f>
        <v>0</v>
      </c>
      <c r="B919" s="215">
        <f>'FA2'!G33</f>
        <v>0</v>
      </c>
    </row>
    <row r="920" spans="1:7" s="171" customFormat="1" outlineLevel="2" x14ac:dyDescent="0.35">
      <c r="A920" s="499" t="s">
        <v>145</v>
      </c>
      <c r="B920" s="499"/>
      <c r="C920" s="499"/>
      <c r="D920" s="499"/>
      <c r="E920" s="499"/>
      <c r="F920" s="499"/>
      <c r="G920" s="500"/>
    </row>
    <row r="921" spans="1:7" s="171" customFormat="1" outlineLevel="2" x14ac:dyDescent="0.35">
      <c r="A921" s="502"/>
      <c r="B921" s="502"/>
      <c r="C921" s="502"/>
      <c r="D921" s="502"/>
      <c r="E921" s="502"/>
      <c r="F921" s="502"/>
      <c r="G921" s="503"/>
    </row>
    <row r="922" spans="1:7" s="171" customFormat="1" outlineLevel="2" x14ac:dyDescent="0.35">
      <c r="A922" s="502"/>
      <c r="B922" s="502"/>
      <c r="C922" s="502"/>
      <c r="D922" s="502"/>
      <c r="E922" s="502"/>
      <c r="F922" s="502"/>
      <c r="G922" s="503"/>
    </row>
    <row r="923" spans="1:7" s="171" customFormat="1" outlineLevel="2" x14ac:dyDescent="0.35">
      <c r="A923" s="505"/>
      <c r="B923" s="505"/>
      <c r="C923" s="505"/>
      <c r="D923" s="505"/>
      <c r="E923" s="505"/>
      <c r="F923" s="505"/>
      <c r="G923" s="506"/>
    </row>
    <row r="924" spans="1:7" s="171" customFormat="1" ht="14.5" customHeight="1" outlineLevel="2" x14ac:dyDescent="0.35">
      <c r="A924" s="172">
        <f>'FA2'!A34</f>
        <v>0</v>
      </c>
      <c r="B924" s="215">
        <f>'FA2'!G34</f>
        <v>0</v>
      </c>
    </row>
    <row r="925" spans="1:7" s="171" customFormat="1" outlineLevel="2" x14ac:dyDescent="0.35">
      <c r="A925" s="499" t="s">
        <v>145</v>
      </c>
      <c r="B925" s="499"/>
      <c r="C925" s="499"/>
      <c r="D925" s="499"/>
      <c r="E925" s="499"/>
      <c r="F925" s="499"/>
      <c r="G925" s="500"/>
    </row>
    <row r="926" spans="1:7" s="171" customFormat="1" outlineLevel="2" x14ac:dyDescent="0.35">
      <c r="A926" s="502"/>
      <c r="B926" s="502"/>
      <c r="C926" s="502"/>
      <c r="D926" s="502"/>
      <c r="E926" s="502"/>
      <c r="F926" s="502"/>
      <c r="G926" s="503"/>
    </row>
    <row r="927" spans="1:7" s="171" customFormat="1" outlineLevel="2" x14ac:dyDescent="0.35">
      <c r="A927" s="502"/>
      <c r="B927" s="502"/>
      <c r="C927" s="502"/>
      <c r="D927" s="502"/>
      <c r="E927" s="502"/>
      <c r="F927" s="502"/>
      <c r="G927" s="503"/>
    </row>
    <row r="928" spans="1:7" s="171" customFormat="1" outlineLevel="2" x14ac:dyDescent="0.35">
      <c r="A928" s="505"/>
      <c r="B928" s="505"/>
      <c r="C928" s="505"/>
      <c r="D928" s="505"/>
      <c r="E928" s="505"/>
      <c r="F928" s="505"/>
      <c r="G928" s="506"/>
    </row>
    <row r="929" spans="1:7" s="171" customFormat="1" ht="14.5" customHeight="1" outlineLevel="2" x14ac:dyDescent="0.35">
      <c r="A929" s="172">
        <f>'FA2'!A35</f>
        <v>0</v>
      </c>
      <c r="B929" s="215">
        <f>'FA2'!G35</f>
        <v>0</v>
      </c>
    </row>
    <row r="930" spans="1:7" s="171" customFormat="1" outlineLevel="2" x14ac:dyDescent="0.35">
      <c r="A930" s="499" t="s">
        <v>145</v>
      </c>
      <c r="B930" s="499"/>
      <c r="C930" s="499"/>
      <c r="D930" s="499"/>
      <c r="E930" s="499"/>
      <c r="F930" s="499"/>
      <c r="G930" s="500"/>
    </row>
    <row r="931" spans="1:7" s="171" customFormat="1" outlineLevel="2" x14ac:dyDescent="0.35">
      <c r="A931" s="502"/>
      <c r="B931" s="502"/>
      <c r="C931" s="502"/>
      <c r="D931" s="502"/>
      <c r="E931" s="502"/>
      <c r="F931" s="502"/>
      <c r="G931" s="503"/>
    </row>
    <row r="932" spans="1:7" s="171" customFormat="1" outlineLevel="2" x14ac:dyDescent="0.35">
      <c r="A932" s="502"/>
      <c r="B932" s="502"/>
      <c r="C932" s="502"/>
      <c r="D932" s="502"/>
      <c r="E932" s="502"/>
      <c r="F932" s="502"/>
      <c r="G932" s="503"/>
    </row>
    <row r="933" spans="1:7" s="171" customFormat="1" outlineLevel="2" x14ac:dyDescent="0.35">
      <c r="A933" s="505"/>
      <c r="B933" s="505"/>
      <c r="C933" s="505"/>
      <c r="D933" s="505"/>
      <c r="E933" s="505"/>
      <c r="F933" s="505"/>
      <c r="G933" s="506"/>
    </row>
    <row r="934" spans="1:7" s="171" customFormat="1" ht="14.5" customHeight="1" outlineLevel="2" x14ac:dyDescent="0.35">
      <c r="A934" s="172">
        <f>'FA2'!A36</f>
        <v>0</v>
      </c>
      <c r="B934" s="215">
        <f>'FA2'!G36</f>
        <v>0</v>
      </c>
    </row>
    <row r="935" spans="1:7" s="168" customFormat="1" outlineLevel="2" x14ac:dyDescent="0.35">
      <c r="A935" s="499" t="s">
        <v>145</v>
      </c>
      <c r="B935" s="499"/>
      <c r="C935" s="499"/>
      <c r="D935" s="499"/>
      <c r="E935" s="499"/>
      <c r="F935" s="499"/>
      <c r="G935" s="500"/>
    </row>
    <row r="936" spans="1:7" s="168" customFormat="1" outlineLevel="2" x14ac:dyDescent="0.35">
      <c r="A936" s="502"/>
      <c r="B936" s="502"/>
      <c r="C936" s="502"/>
      <c r="D936" s="502"/>
      <c r="E936" s="502"/>
      <c r="F936" s="502"/>
      <c r="G936" s="503"/>
    </row>
    <row r="937" spans="1:7" s="168" customFormat="1" outlineLevel="2" x14ac:dyDescent="0.35">
      <c r="A937" s="502"/>
      <c r="B937" s="502"/>
      <c r="C937" s="502"/>
      <c r="D937" s="502"/>
      <c r="E937" s="502"/>
      <c r="F937" s="502"/>
      <c r="G937" s="503"/>
    </row>
    <row r="938" spans="1:7" s="168" customFormat="1" outlineLevel="2" x14ac:dyDescent="0.35">
      <c r="A938" s="505"/>
      <c r="B938" s="505"/>
      <c r="C938" s="505"/>
      <c r="D938" s="505"/>
      <c r="E938" s="505"/>
      <c r="F938" s="505"/>
      <c r="G938" s="506"/>
    </row>
    <row r="939" spans="1:7" s="168" customFormat="1" outlineLevel="1" x14ac:dyDescent="0.35"/>
    <row r="940" spans="1:7" s="168" customFormat="1" ht="18.5" outlineLevel="1" x14ac:dyDescent="0.35">
      <c r="A940" s="62" t="s">
        <v>159</v>
      </c>
      <c r="B940" s="170"/>
      <c r="C940" s="170"/>
      <c r="D940" s="491">
        <f>'BD2'!G465</f>
        <v>0</v>
      </c>
      <c r="E940" s="491"/>
      <c r="F940" s="170"/>
      <c r="G940" s="170"/>
    </row>
    <row r="941" spans="1:7" s="168" customFormat="1" outlineLevel="1" x14ac:dyDescent="0.35">
      <c r="A941" s="587" t="s">
        <v>123</v>
      </c>
      <c r="B941" s="588"/>
      <c r="C941" s="588"/>
      <c r="D941" s="588"/>
      <c r="E941" s="588"/>
      <c r="F941" s="588"/>
      <c r="G941" s="589"/>
    </row>
    <row r="942" spans="1:7" s="171" customFormat="1" ht="14.5" customHeight="1" outlineLevel="1" x14ac:dyDescent="0.35">
      <c r="A942" s="584">
        <f>'BD2'!A454</f>
        <v>0</v>
      </c>
      <c r="B942" s="584"/>
      <c r="C942" s="215">
        <f>'BD2'!G454</f>
        <v>0</v>
      </c>
    </row>
    <row r="943" spans="1:7" s="171" customFormat="1" outlineLevel="1" x14ac:dyDescent="0.35">
      <c r="A943" s="499" t="s">
        <v>145</v>
      </c>
      <c r="B943" s="499"/>
      <c r="C943" s="499"/>
      <c r="D943" s="499"/>
      <c r="E943" s="499"/>
      <c r="F943" s="499"/>
      <c r="G943" s="500"/>
    </row>
    <row r="944" spans="1:7" s="171" customFormat="1" outlineLevel="1" x14ac:dyDescent="0.35">
      <c r="A944" s="502"/>
      <c r="B944" s="502"/>
      <c r="C944" s="502"/>
      <c r="D944" s="502"/>
      <c r="E944" s="502"/>
      <c r="F944" s="502"/>
      <c r="G944" s="503"/>
    </row>
    <row r="945" spans="1:7" s="171" customFormat="1" outlineLevel="1" x14ac:dyDescent="0.35">
      <c r="A945" s="502"/>
      <c r="B945" s="502"/>
      <c r="C945" s="502"/>
      <c r="D945" s="502"/>
      <c r="E945" s="502"/>
      <c r="F945" s="502"/>
      <c r="G945" s="503"/>
    </row>
    <row r="946" spans="1:7" s="171" customFormat="1" outlineLevel="1" x14ac:dyDescent="0.35">
      <c r="A946" s="505"/>
      <c r="B946" s="505"/>
      <c r="C946" s="505"/>
      <c r="D946" s="505"/>
      <c r="E946" s="505"/>
      <c r="F946" s="505"/>
      <c r="G946" s="506"/>
    </row>
    <row r="947" spans="1:7" s="171" customFormat="1" ht="14.5" customHeight="1" outlineLevel="1" x14ac:dyDescent="0.35">
      <c r="A947" s="584">
        <f>'BD2'!A455</f>
        <v>0</v>
      </c>
      <c r="B947" s="584"/>
      <c r="C947" s="215">
        <f>'BD2'!G455</f>
        <v>0</v>
      </c>
    </row>
    <row r="948" spans="1:7" s="171" customFormat="1" outlineLevel="1" x14ac:dyDescent="0.35">
      <c r="A948" s="499" t="s">
        <v>145</v>
      </c>
      <c r="B948" s="499"/>
      <c r="C948" s="499"/>
      <c r="D948" s="499"/>
      <c r="E948" s="499"/>
      <c r="F948" s="499"/>
      <c r="G948" s="500"/>
    </row>
    <row r="949" spans="1:7" s="171" customFormat="1" outlineLevel="1" x14ac:dyDescent="0.35">
      <c r="A949" s="502"/>
      <c r="B949" s="502"/>
      <c r="C949" s="502"/>
      <c r="D949" s="502"/>
      <c r="E949" s="502"/>
      <c r="F949" s="502"/>
      <c r="G949" s="503"/>
    </row>
    <row r="950" spans="1:7" s="171" customFormat="1" outlineLevel="1" x14ac:dyDescent="0.35">
      <c r="A950" s="502"/>
      <c r="B950" s="502"/>
      <c r="C950" s="502"/>
      <c r="D950" s="502"/>
      <c r="E950" s="502"/>
      <c r="F950" s="502"/>
      <c r="G950" s="503"/>
    </row>
    <row r="951" spans="1:7" s="171" customFormat="1" outlineLevel="1" x14ac:dyDescent="0.35">
      <c r="A951" s="505"/>
      <c r="B951" s="505"/>
      <c r="C951" s="505"/>
      <c r="D951" s="505"/>
      <c r="E951" s="505"/>
      <c r="F951" s="505"/>
      <c r="G951" s="506"/>
    </row>
    <row r="952" spans="1:7" s="171" customFormat="1" ht="14.5" customHeight="1" outlineLevel="1" x14ac:dyDescent="0.35">
      <c r="A952" s="584">
        <f>'BD2'!A456</f>
        <v>0</v>
      </c>
      <c r="B952" s="584"/>
      <c r="C952" s="215">
        <f>'BD2'!G456</f>
        <v>0</v>
      </c>
    </row>
    <row r="953" spans="1:7" s="171" customFormat="1" outlineLevel="1" x14ac:dyDescent="0.35">
      <c r="A953" s="499" t="s">
        <v>145</v>
      </c>
      <c r="B953" s="499"/>
      <c r="C953" s="499"/>
      <c r="D953" s="499"/>
      <c r="E953" s="499"/>
      <c r="F953" s="499"/>
      <c r="G953" s="500"/>
    </row>
    <row r="954" spans="1:7" s="171" customFormat="1" outlineLevel="1" x14ac:dyDescent="0.35">
      <c r="A954" s="502"/>
      <c r="B954" s="502"/>
      <c r="C954" s="502"/>
      <c r="D954" s="502"/>
      <c r="E954" s="502"/>
      <c r="F954" s="502"/>
      <c r="G954" s="503"/>
    </row>
    <row r="955" spans="1:7" s="171" customFormat="1" outlineLevel="1" x14ac:dyDescent="0.35">
      <c r="A955" s="502"/>
      <c r="B955" s="502"/>
      <c r="C955" s="502"/>
      <c r="D955" s="502"/>
      <c r="E955" s="502"/>
      <c r="F955" s="502"/>
      <c r="G955" s="503"/>
    </row>
    <row r="956" spans="1:7" s="171" customFormat="1" outlineLevel="1" x14ac:dyDescent="0.35">
      <c r="A956" s="505"/>
      <c r="B956" s="505"/>
      <c r="C956" s="505"/>
      <c r="D956" s="505"/>
      <c r="E956" s="505"/>
      <c r="F956" s="505"/>
      <c r="G956" s="506"/>
    </row>
    <row r="957" spans="1:7" s="171" customFormat="1" ht="14.5" customHeight="1" outlineLevel="1" x14ac:dyDescent="0.35">
      <c r="A957" s="584">
        <f>'BD2'!A457</f>
        <v>0</v>
      </c>
      <c r="B957" s="584"/>
      <c r="C957" s="215">
        <f>'BD2'!G457</f>
        <v>0</v>
      </c>
    </row>
    <row r="958" spans="1:7" s="171" customFormat="1" outlineLevel="1" x14ac:dyDescent="0.35">
      <c r="A958" s="499" t="s">
        <v>145</v>
      </c>
      <c r="B958" s="499"/>
      <c r="C958" s="499"/>
      <c r="D958" s="499"/>
      <c r="E958" s="499"/>
      <c r="F958" s="499"/>
      <c r="G958" s="500"/>
    </row>
    <row r="959" spans="1:7" s="171" customFormat="1" outlineLevel="1" x14ac:dyDescent="0.35">
      <c r="A959" s="502"/>
      <c r="B959" s="502"/>
      <c r="C959" s="502"/>
      <c r="D959" s="502"/>
      <c r="E959" s="502"/>
      <c r="F959" s="502"/>
      <c r="G959" s="503"/>
    </row>
    <row r="960" spans="1:7" s="171" customFormat="1" outlineLevel="1" x14ac:dyDescent="0.35">
      <c r="A960" s="502"/>
      <c r="B960" s="502"/>
      <c r="C960" s="502"/>
      <c r="D960" s="502"/>
      <c r="E960" s="502"/>
      <c r="F960" s="502"/>
      <c r="G960" s="503"/>
    </row>
    <row r="961" spans="1:7" s="171" customFormat="1" outlineLevel="1" x14ac:dyDescent="0.35">
      <c r="A961" s="505"/>
      <c r="B961" s="505"/>
      <c r="C961" s="505"/>
      <c r="D961" s="505"/>
      <c r="E961" s="505"/>
      <c r="F961" s="505"/>
      <c r="G961" s="506"/>
    </row>
    <row r="962" spans="1:7" s="171" customFormat="1" ht="14.5" customHeight="1" outlineLevel="1" x14ac:dyDescent="0.35">
      <c r="A962" s="584">
        <f>'BD2'!A458</f>
        <v>0</v>
      </c>
      <c r="B962" s="584"/>
      <c r="C962" s="215">
        <f>'BD2'!G458</f>
        <v>0</v>
      </c>
    </row>
    <row r="963" spans="1:7" s="171" customFormat="1" outlineLevel="1" x14ac:dyDescent="0.35">
      <c r="A963" s="499" t="s">
        <v>145</v>
      </c>
      <c r="B963" s="499"/>
      <c r="C963" s="499"/>
      <c r="D963" s="499"/>
      <c r="E963" s="499"/>
      <c r="F963" s="499"/>
      <c r="G963" s="500"/>
    </row>
    <row r="964" spans="1:7" s="171" customFormat="1" outlineLevel="1" x14ac:dyDescent="0.35">
      <c r="A964" s="502"/>
      <c r="B964" s="502"/>
      <c r="C964" s="502"/>
      <c r="D964" s="502"/>
      <c r="E964" s="502"/>
      <c r="F964" s="502"/>
      <c r="G964" s="503"/>
    </row>
    <row r="965" spans="1:7" s="171" customFormat="1" outlineLevel="1" x14ac:dyDescent="0.35">
      <c r="A965" s="502"/>
      <c r="B965" s="502"/>
      <c r="C965" s="502"/>
      <c r="D965" s="502"/>
      <c r="E965" s="502"/>
      <c r="F965" s="502"/>
      <c r="G965" s="503"/>
    </row>
    <row r="966" spans="1:7" s="171" customFormat="1" outlineLevel="1" x14ac:dyDescent="0.35">
      <c r="A966" s="505"/>
      <c r="B966" s="505"/>
      <c r="C966" s="505"/>
      <c r="D966" s="505"/>
      <c r="E966" s="505"/>
      <c r="F966" s="505"/>
      <c r="G966" s="506"/>
    </row>
    <row r="967" spans="1:7" s="171" customFormat="1" ht="14.5" customHeight="1" outlineLevel="2" x14ac:dyDescent="0.35">
      <c r="A967" s="584">
        <f>'BD2'!A459</f>
        <v>0</v>
      </c>
      <c r="B967" s="584"/>
      <c r="C967" s="215">
        <f>'BD2'!G459</f>
        <v>0</v>
      </c>
    </row>
    <row r="968" spans="1:7" s="171" customFormat="1" outlineLevel="2" x14ac:dyDescent="0.35">
      <c r="A968" s="499" t="s">
        <v>145</v>
      </c>
      <c r="B968" s="499"/>
      <c r="C968" s="499"/>
      <c r="D968" s="499"/>
      <c r="E968" s="499"/>
      <c r="F968" s="499"/>
      <c r="G968" s="500"/>
    </row>
    <row r="969" spans="1:7" s="171" customFormat="1" outlineLevel="2" x14ac:dyDescent="0.35">
      <c r="A969" s="502"/>
      <c r="B969" s="502"/>
      <c r="C969" s="502"/>
      <c r="D969" s="502"/>
      <c r="E969" s="502"/>
      <c r="F969" s="502"/>
      <c r="G969" s="503"/>
    </row>
    <row r="970" spans="1:7" s="171" customFormat="1" outlineLevel="2" x14ac:dyDescent="0.35">
      <c r="A970" s="502"/>
      <c r="B970" s="502"/>
      <c r="C970" s="502"/>
      <c r="D970" s="502"/>
      <c r="E970" s="502"/>
      <c r="F970" s="502"/>
      <c r="G970" s="503"/>
    </row>
    <row r="971" spans="1:7" s="171" customFormat="1" outlineLevel="2" x14ac:dyDescent="0.35">
      <c r="A971" s="505"/>
      <c r="B971" s="505"/>
      <c r="C971" s="505"/>
      <c r="D971" s="505"/>
      <c r="E971" s="505"/>
      <c r="F971" s="505"/>
      <c r="G971" s="506"/>
    </row>
    <row r="972" spans="1:7" s="171" customFormat="1" ht="14.5" customHeight="1" outlineLevel="2" x14ac:dyDescent="0.35">
      <c r="A972" s="584">
        <f>'BD2'!A460</f>
        <v>0</v>
      </c>
      <c r="B972" s="584"/>
      <c r="C972" s="215">
        <f>'BD2'!G460</f>
        <v>0</v>
      </c>
    </row>
    <row r="973" spans="1:7" s="171" customFormat="1" outlineLevel="2" x14ac:dyDescent="0.35">
      <c r="A973" s="499" t="s">
        <v>145</v>
      </c>
      <c r="B973" s="499"/>
      <c r="C973" s="499"/>
      <c r="D973" s="499"/>
      <c r="E973" s="499"/>
      <c r="F973" s="499"/>
      <c r="G973" s="500"/>
    </row>
    <row r="974" spans="1:7" s="171" customFormat="1" outlineLevel="2" x14ac:dyDescent="0.35">
      <c r="A974" s="502"/>
      <c r="B974" s="502"/>
      <c r="C974" s="502"/>
      <c r="D974" s="502"/>
      <c r="E974" s="502"/>
      <c r="F974" s="502"/>
      <c r="G974" s="503"/>
    </row>
    <row r="975" spans="1:7" s="171" customFormat="1" outlineLevel="2" x14ac:dyDescent="0.35">
      <c r="A975" s="502"/>
      <c r="B975" s="502"/>
      <c r="C975" s="502"/>
      <c r="D975" s="502"/>
      <c r="E975" s="502"/>
      <c r="F975" s="502"/>
      <c r="G975" s="503"/>
    </row>
    <row r="976" spans="1:7" s="171" customFormat="1" outlineLevel="2" x14ac:dyDescent="0.35">
      <c r="A976" s="505"/>
      <c r="B976" s="505"/>
      <c r="C976" s="505"/>
      <c r="D976" s="505"/>
      <c r="E976" s="505"/>
      <c r="F976" s="505"/>
      <c r="G976" s="506"/>
    </row>
    <row r="977" spans="1:7" s="171" customFormat="1" ht="14.5" customHeight="1" outlineLevel="2" x14ac:dyDescent="0.35">
      <c r="A977" s="584">
        <f>'BD2'!A461</f>
        <v>0</v>
      </c>
      <c r="B977" s="584"/>
      <c r="C977" s="215">
        <f>'BD2'!G461</f>
        <v>0</v>
      </c>
    </row>
    <row r="978" spans="1:7" s="171" customFormat="1" outlineLevel="2" x14ac:dyDescent="0.35">
      <c r="A978" s="499" t="s">
        <v>145</v>
      </c>
      <c r="B978" s="499"/>
      <c r="C978" s="499"/>
      <c r="D978" s="499"/>
      <c r="E978" s="499"/>
      <c r="F978" s="499"/>
      <c r="G978" s="500"/>
    </row>
    <row r="979" spans="1:7" s="171" customFormat="1" outlineLevel="2" x14ac:dyDescent="0.35">
      <c r="A979" s="502"/>
      <c r="B979" s="502"/>
      <c r="C979" s="502"/>
      <c r="D979" s="502"/>
      <c r="E979" s="502"/>
      <c r="F979" s="502"/>
      <c r="G979" s="503"/>
    </row>
    <row r="980" spans="1:7" s="171" customFormat="1" outlineLevel="2" x14ac:dyDescent="0.35">
      <c r="A980" s="502"/>
      <c r="B980" s="502"/>
      <c r="C980" s="502"/>
      <c r="D980" s="502"/>
      <c r="E980" s="502"/>
      <c r="F980" s="502"/>
      <c r="G980" s="503"/>
    </row>
    <row r="981" spans="1:7" s="171" customFormat="1" outlineLevel="2" x14ac:dyDescent="0.35">
      <c r="A981" s="505"/>
      <c r="B981" s="505"/>
      <c r="C981" s="505"/>
      <c r="D981" s="505"/>
      <c r="E981" s="505"/>
      <c r="F981" s="505"/>
      <c r="G981" s="506"/>
    </row>
    <row r="982" spans="1:7" s="171" customFormat="1" ht="14.5" customHeight="1" outlineLevel="2" x14ac:dyDescent="0.35">
      <c r="A982" s="584">
        <f>'BD2'!A462</f>
        <v>0</v>
      </c>
      <c r="B982" s="584"/>
      <c r="C982" s="215">
        <f>'BD2'!G462</f>
        <v>0</v>
      </c>
    </row>
    <row r="983" spans="1:7" s="171" customFormat="1" outlineLevel="2" x14ac:dyDescent="0.35">
      <c r="A983" s="499" t="s">
        <v>145</v>
      </c>
      <c r="B983" s="499"/>
      <c r="C983" s="499"/>
      <c r="D983" s="499"/>
      <c r="E983" s="499"/>
      <c r="F983" s="499"/>
      <c r="G983" s="500"/>
    </row>
    <row r="984" spans="1:7" s="171" customFormat="1" outlineLevel="2" x14ac:dyDescent="0.35">
      <c r="A984" s="502"/>
      <c r="B984" s="502"/>
      <c r="C984" s="502"/>
      <c r="D984" s="502"/>
      <c r="E984" s="502"/>
      <c r="F984" s="502"/>
      <c r="G984" s="503"/>
    </row>
    <row r="985" spans="1:7" s="171" customFormat="1" outlineLevel="2" x14ac:dyDescent="0.35">
      <c r="A985" s="502"/>
      <c r="B985" s="502"/>
      <c r="C985" s="502"/>
      <c r="D985" s="502"/>
      <c r="E985" s="502"/>
      <c r="F985" s="502"/>
      <c r="G985" s="503"/>
    </row>
    <row r="986" spans="1:7" s="171" customFormat="1" outlineLevel="2" x14ac:dyDescent="0.35">
      <c r="A986" s="505"/>
      <c r="B986" s="505"/>
      <c r="C986" s="505"/>
      <c r="D986" s="505"/>
      <c r="E986" s="505"/>
      <c r="F986" s="505"/>
      <c r="G986" s="506"/>
    </row>
    <row r="987" spans="1:7" s="171" customFormat="1" ht="14.5" customHeight="1" outlineLevel="2" x14ac:dyDescent="0.35">
      <c r="A987" s="584">
        <f>'BD2'!A463</f>
        <v>0</v>
      </c>
      <c r="B987" s="584"/>
      <c r="C987" s="215">
        <f>'BD2'!G463</f>
        <v>0</v>
      </c>
    </row>
    <row r="988" spans="1:7" s="171" customFormat="1" outlineLevel="2" x14ac:dyDescent="0.35">
      <c r="A988" s="499" t="s">
        <v>145</v>
      </c>
      <c r="B988" s="499"/>
      <c r="C988" s="499"/>
      <c r="D988" s="499"/>
      <c r="E988" s="499"/>
      <c r="F988" s="499"/>
      <c r="G988" s="500"/>
    </row>
    <row r="989" spans="1:7" s="171" customFormat="1" outlineLevel="2" x14ac:dyDescent="0.35">
      <c r="A989" s="502"/>
      <c r="B989" s="502"/>
      <c r="C989" s="502"/>
      <c r="D989" s="502"/>
      <c r="E989" s="502"/>
      <c r="F989" s="502"/>
      <c r="G989" s="503"/>
    </row>
    <row r="990" spans="1:7" s="171" customFormat="1" outlineLevel="2" x14ac:dyDescent="0.35">
      <c r="A990" s="502"/>
      <c r="B990" s="502"/>
      <c r="C990" s="502"/>
      <c r="D990" s="502"/>
      <c r="E990" s="502"/>
      <c r="F990" s="502"/>
      <c r="G990" s="503"/>
    </row>
    <row r="991" spans="1:7" s="171" customFormat="1" outlineLevel="2" x14ac:dyDescent="0.35">
      <c r="A991" s="505"/>
      <c r="B991" s="505"/>
      <c r="C991" s="505"/>
      <c r="D991" s="505"/>
      <c r="E991" s="505"/>
      <c r="F991" s="505"/>
      <c r="G991" s="506"/>
    </row>
    <row r="992" spans="1:7" s="168" customFormat="1" outlineLevel="1" x14ac:dyDescent="0.35">
      <c r="A992" s="169"/>
      <c r="B992"/>
      <c r="C992"/>
      <c r="D992"/>
      <c r="E992"/>
      <c r="F992"/>
      <c r="G992"/>
    </row>
    <row r="993" spans="1:7" s="168" customFormat="1" ht="18.5" outlineLevel="1" x14ac:dyDescent="0.35">
      <c r="A993" s="62" t="s">
        <v>113</v>
      </c>
      <c r="B993" s="170"/>
      <c r="C993" s="491">
        <f>'BD2'!G481</f>
        <v>0</v>
      </c>
      <c r="D993" s="491"/>
      <c r="E993" s="170"/>
      <c r="F993" s="170"/>
      <c r="G993" s="170"/>
    </row>
    <row r="994" spans="1:7" s="168" customFormat="1" outlineLevel="1" x14ac:dyDescent="0.35">
      <c r="A994" s="587" t="s">
        <v>123</v>
      </c>
      <c r="B994" s="588"/>
      <c r="C994" s="588"/>
      <c r="D994" s="588"/>
      <c r="E994" s="588"/>
      <c r="F994" s="588"/>
      <c r="G994" s="589"/>
    </row>
    <row r="995" spans="1:7" s="171" customFormat="1" ht="14.5" customHeight="1" outlineLevel="1" x14ac:dyDescent="0.35">
      <c r="A995" s="584">
        <f>'BD2'!A470</f>
        <v>0</v>
      </c>
      <c r="B995" s="584"/>
      <c r="C995" s="215">
        <f>'BD2'!G470</f>
        <v>0</v>
      </c>
    </row>
    <row r="996" spans="1:7" s="171" customFormat="1" outlineLevel="1" x14ac:dyDescent="0.35">
      <c r="A996" s="499" t="s">
        <v>145</v>
      </c>
      <c r="B996" s="499"/>
      <c r="C996" s="499"/>
      <c r="D996" s="499"/>
      <c r="E996" s="499"/>
      <c r="F996" s="499"/>
      <c r="G996" s="500"/>
    </row>
    <row r="997" spans="1:7" s="171" customFormat="1" outlineLevel="1" x14ac:dyDescent="0.35">
      <c r="A997" s="502"/>
      <c r="B997" s="502"/>
      <c r="C997" s="502"/>
      <c r="D997" s="502"/>
      <c r="E997" s="502"/>
      <c r="F997" s="502"/>
      <c r="G997" s="503"/>
    </row>
    <row r="998" spans="1:7" s="171" customFormat="1" outlineLevel="1" x14ac:dyDescent="0.35">
      <c r="A998" s="502"/>
      <c r="B998" s="502"/>
      <c r="C998" s="502"/>
      <c r="D998" s="502"/>
      <c r="E998" s="502"/>
      <c r="F998" s="502"/>
      <c r="G998" s="503"/>
    </row>
    <row r="999" spans="1:7" s="171" customFormat="1" outlineLevel="1" x14ac:dyDescent="0.35">
      <c r="A999" s="505"/>
      <c r="B999" s="505"/>
      <c r="C999" s="505"/>
      <c r="D999" s="505"/>
      <c r="E999" s="505"/>
      <c r="F999" s="505"/>
      <c r="G999" s="506"/>
    </row>
    <row r="1000" spans="1:7" s="171" customFormat="1" ht="14.5" customHeight="1" outlineLevel="1" x14ac:dyDescent="0.35">
      <c r="A1000" s="584">
        <f>'BD2'!A471</f>
        <v>0</v>
      </c>
      <c r="B1000" s="584"/>
      <c r="C1000" s="215">
        <f>'BD2'!G471</f>
        <v>0</v>
      </c>
    </row>
    <row r="1001" spans="1:7" s="171" customFormat="1" outlineLevel="1" x14ac:dyDescent="0.35">
      <c r="A1001" s="499" t="s">
        <v>145</v>
      </c>
      <c r="B1001" s="499"/>
      <c r="C1001" s="499"/>
      <c r="D1001" s="499"/>
      <c r="E1001" s="499"/>
      <c r="F1001" s="499"/>
      <c r="G1001" s="500"/>
    </row>
    <row r="1002" spans="1:7" s="171" customFormat="1" outlineLevel="1" x14ac:dyDescent="0.35">
      <c r="A1002" s="502"/>
      <c r="B1002" s="502"/>
      <c r="C1002" s="502"/>
      <c r="D1002" s="502"/>
      <c r="E1002" s="502"/>
      <c r="F1002" s="502"/>
      <c r="G1002" s="503"/>
    </row>
    <row r="1003" spans="1:7" s="171" customFormat="1" outlineLevel="1" x14ac:dyDescent="0.35">
      <c r="A1003" s="502"/>
      <c r="B1003" s="502"/>
      <c r="C1003" s="502"/>
      <c r="D1003" s="502"/>
      <c r="E1003" s="502"/>
      <c r="F1003" s="502"/>
      <c r="G1003" s="503"/>
    </row>
    <row r="1004" spans="1:7" s="171" customFormat="1" outlineLevel="1" x14ac:dyDescent="0.35">
      <c r="A1004" s="505"/>
      <c r="B1004" s="505"/>
      <c r="C1004" s="505"/>
      <c r="D1004" s="505"/>
      <c r="E1004" s="505"/>
      <c r="F1004" s="505"/>
      <c r="G1004" s="506"/>
    </row>
    <row r="1005" spans="1:7" s="171" customFormat="1" ht="14.5" customHeight="1" outlineLevel="1" x14ac:dyDescent="0.35">
      <c r="A1005" s="584">
        <f>'BD2'!A472</f>
        <v>0</v>
      </c>
      <c r="B1005" s="584"/>
      <c r="C1005" s="215">
        <f>'BD2'!G472</f>
        <v>0</v>
      </c>
    </row>
    <row r="1006" spans="1:7" s="171" customFormat="1" outlineLevel="1" x14ac:dyDescent="0.35">
      <c r="A1006" s="499" t="s">
        <v>145</v>
      </c>
      <c r="B1006" s="499"/>
      <c r="C1006" s="499"/>
      <c r="D1006" s="499"/>
      <c r="E1006" s="499"/>
      <c r="F1006" s="499"/>
      <c r="G1006" s="500"/>
    </row>
    <row r="1007" spans="1:7" s="171" customFormat="1" outlineLevel="1" x14ac:dyDescent="0.35">
      <c r="A1007" s="502"/>
      <c r="B1007" s="502"/>
      <c r="C1007" s="502"/>
      <c r="D1007" s="502"/>
      <c r="E1007" s="502"/>
      <c r="F1007" s="502"/>
      <c r="G1007" s="503"/>
    </row>
    <row r="1008" spans="1:7" s="171" customFormat="1" outlineLevel="1" x14ac:dyDescent="0.35">
      <c r="A1008" s="502"/>
      <c r="B1008" s="502"/>
      <c r="C1008" s="502"/>
      <c r="D1008" s="502"/>
      <c r="E1008" s="502"/>
      <c r="F1008" s="502"/>
      <c r="G1008" s="503"/>
    </row>
    <row r="1009" spans="1:7" s="171" customFormat="1" outlineLevel="1" x14ac:dyDescent="0.35">
      <c r="A1009" s="505"/>
      <c r="B1009" s="505"/>
      <c r="C1009" s="505"/>
      <c r="D1009" s="505"/>
      <c r="E1009" s="505"/>
      <c r="F1009" s="505"/>
      <c r="G1009" s="506"/>
    </row>
    <row r="1010" spans="1:7" s="171" customFormat="1" ht="14.5" customHeight="1" outlineLevel="1" x14ac:dyDescent="0.35">
      <c r="A1010" s="584">
        <f>'BD2'!A473</f>
        <v>0</v>
      </c>
      <c r="B1010" s="584"/>
      <c r="C1010" s="215">
        <f>'BD2'!G473</f>
        <v>0</v>
      </c>
    </row>
    <row r="1011" spans="1:7" s="171" customFormat="1" outlineLevel="1" x14ac:dyDescent="0.35">
      <c r="A1011" s="499" t="s">
        <v>145</v>
      </c>
      <c r="B1011" s="499"/>
      <c r="C1011" s="499"/>
      <c r="D1011" s="499"/>
      <c r="E1011" s="499"/>
      <c r="F1011" s="499"/>
      <c r="G1011" s="500"/>
    </row>
    <row r="1012" spans="1:7" s="171" customFormat="1" outlineLevel="1" x14ac:dyDescent="0.35">
      <c r="A1012" s="502"/>
      <c r="B1012" s="502"/>
      <c r="C1012" s="502"/>
      <c r="D1012" s="502"/>
      <c r="E1012" s="502"/>
      <c r="F1012" s="502"/>
      <c r="G1012" s="503"/>
    </row>
    <row r="1013" spans="1:7" s="171" customFormat="1" outlineLevel="1" x14ac:dyDescent="0.35">
      <c r="A1013" s="502"/>
      <c r="B1013" s="502"/>
      <c r="C1013" s="502"/>
      <c r="D1013" s="502"/>
      <c r="E1013" s="502"/>
      <c r="F1013" s="502"/>
      <c r="G1013" s="503"/>
    </row>
    <row r="1014" spans="1:7" s="171" customFormat="1" outlineLevel="1" x14ac:dyDescent="0.35">
      <c r="A1014" s="505"/>
      <c r="B1014" s="505"/>
      <c r="C1014" s="505"/>
      <c r="D1014" s="505"/>
      <c r="E1014" s="505"/>
      <c r="F1014" s="505"/>
      <c r="G1014" s="506"/>
    </row>
    <row r="1015" spans="1:7" s="171" customFormat="1" ht="14.5" customHeight="1" outlineLevel="1" x14ac:dyDescent="0.35">
      <c r="A1015" s="584">
        <f>'BD2'!A474</f>
        <v>0</v>
      </c>
      <c r="B1015" s="584"/>
      <c r="C1015" s="215">
        <f>'BD2'!G474</f>
        <v>0</v>
      </c>
    </row>
    <row r="1016" spans="1:7" s="171" customFormat="1" outlineLevel="1" x14ac:dyDescent="0.35">
      <c r="A1016" s="499" t="s">
        <v>145</v>
      </c>
      <c r="B1016" s="499"/>
      <c r="C1016" s="499"/>
      <c r="D1016" s="499"/>
      <c r="E1016" s="499"/>
      <c r="F1016" s="499"/>
      <c r="G1016" s="500"/>
    </row>
    <row r="1017" spans="1:7" s="171" customFormat="1" outlineLevel="1" x14ac:dyDescent="0.35">
      <c r="A1017" s="502"/>
      <c r="B1017" s="502"/>
      <c r="C1017" s="502"/>
      <c r="D1017" s="502"/>
      <c r="E1017" s="502"/>
      <c r="F1017" s="502"/>
      <c r="G1017" s="503"/>
    </row>
    <row r="1018" spans="1:7" s="171" customFormat="1" outlineLevel="1" x14ac:dyDescent="0.35">
      <c r="A1018" s="502"/>
      <c r="B1018" s="502"/>
      <c r="C1018" s="502"/>
      <c r="D1018" s="502"/>
      <c r="E1018" s="502"/>
      <c r="F1018" s="502"/>
      <c r="G1018" s="503"/>
    </row>
    <row r="1019" spans="1:7" s="171" customFormat="1" outlineLevel="1" x14ac:dyDescent="0.35">
      <c r="A1019" s="505"/>
      <c r="B1019" s="505"/>
      <c r="C1019" s="505"/>
      <c r="D1019" s="505"/>
      <c r="E1019" s="505"/>
      <c r="F1019" s="505"/>
      <c r="G1019" s="506"/>
    </row>
    <row r="1020" spans="1:7" s="171" customFormat="1" ht="14.5" customHeight="1" outlineLevel="2" x14ac:dyDescent="0.35">
      <c r="A1020" s="584">
        <f>'BD2'!A475</f>
        <v>0</v>
      </c>
      <c r="B1020" s="584"/>
      <c r="C1020" s="215">
        <f>'BD2'!G475</f>
        <v>0</v>
      </c>
    </row>
    <row r="1021" spans="1:7" s="171" customFormat="1" outlineLevel="2" x14ac:dyDescent="0.35">
      <c r="A1021" s="499" t="s">
        <v>145</v>
      </c>
      <c r="B1021" s="499"/>
      <c r="C1021" s="499"/>
      <c r="D1021" s="499"/>
      <c r="E1021" s="499"/>
      <c r="F1021" s="499"/>
      <c r="G1021" s="500"/>
    </row>
    <row r="1022" spans="1:7" s="171" customFormat="1" outlineLevel="2" x14ac:dyDescent="0.35">
      <c r="A1022" s="502"/>
      <c r="B1022" s="502"/>
      <c r="C1022" s="502"/>
      <c r="D1022" s="502"/>
      <c r="E1022" s="502"/>
      <c r="F1022" s="502"/>
      <c r="G1022" s="503"/>
    </row>
    <row r="1023" spans="1:7" s="171" customFormat="1" outlineLevel="2" x14ac:dyDescent="0.35">
      <c r="A1023" s="502"/>
      <c r="B1023" s="502"/>
      <c r="C1023" s="502"/>
      <c r="D1023" s="502"/>
      <c r="E1023" s="502"/>
      <c r="F1023" s="502"/>
      <c r="G1023" s="503"/>
    </row>
    <row r="1024" spans="1:7" s="171" customFormat="1" outlineLevel="2" x14ac:dyDescent="0.35">
      <c r="A1024" s="505"/>
      <c r="B1024" s="505"/>
      <c r="C1024" s="505"/>
      <c r="D1024" s="505"/>
      <c r="E1024" s="505"/>
      <c r="F1024" s="505"/>
      <c r="G1024" s="506"/>
    </row>
    <row r="1025" spans="1:7" s="171" customFormat="1" ht="14.5" customHeight="1" outlineLevel="2" x14ac:dyDescent="0.35">
      <c r="A1025" s="584">
        <f>'BD2'!A476</f>
        <v>0</v>
      </c>
      <c r="B1025" s="584"/>
      <c r="C1025" s="215">
        <f>'BD2'!G476</f>
        <v>0</v>
      </c>
    </row>
    <row r="1026" spans="1:7" s="171" customFormat="1" outlineLevel="2" x14ac:dyDescent="0.35">
      <c r="A1026" s="499" t="s">
        <v>145</v>
      </c>
      <c r="B1026" s="499"/>
      <c r="C1026" s="499"/>
      <c r="D1026" s="499"/>
      <c r="E1026" s="499"/>
      <c r="F1026" s="499"/>
      <c r="G1026" s="500"/>
    </row>
    <row r="1027" spans="1:7" s="171" customFormat="1" outlineLevel="2" x14ac:dyDescent="0.35">
      <c r="A1027" s="502"/>
      <c r="B1027" s="502"/>
      <c r="C1027" s="502"/>
      <c r="D1027" s="502"/>
      <c r="E1027" s="502"/>
      <c r="F1027" s="502"/>
      <c r="G1027" s="503"/>
    </row>
    <row r="1028" spans="1:7" s="171" customFormat="1" outlineLevel="2" x14ac:dyDescent="0.35">
      <c r="A1028" s="502"/>
      <c r="B1028" s="502"/>
      <c r="C1028" s="502"/>
      <c r="D1028" s="502"/>
      <c r="E1028" s="502"/>
      <c r="F1028" s="502"/>
      <c r="G1028" s="503"/>
    </row>
    <row r="1029" spans="1:7" s="171" customFormat="1" outlineLevel="2" x14ac:dyDescent="0.35">
      <c r="A1029" s="505"/>
      <c r="B1029" s="505"/>
      <c r="C1029" s="505"/>
      <c r="D1029" s="505"/>
      <c r="E1029" s="505"/>
      <c r="F1029" s="505"/>
      <c r="G1029" s="506"/>
    </row>
    <row r="1030" spans="1:7" s="171" customFormat="1" ht="14.5" customHeight="1" outlineLevel="2" x14ac:dyDescent="0.35">
      <c r="A1030" s="584">
        <f>'BD2'!A477</f>
        <v>0</v>
      </c>
      <c r="B1030" s="584"/>
      <c r="C1030" s="215">
        <f>'BD2'!G477</f>
        <v>0</v>
      </c>
    </row>
    <row r="1031" spans="1:7" s="171" customFormat="1" outlineLevel="2" x14ac:dyDescent="0.35">
      <c r="A1031" s="499" t="s">
        <v>145</v>
      </c>
      <c r="B1031" s="499"/>
      <c r="C1031" s="499"/>
      <c r="D1031" s="499"/>
      <c r="E1031" s="499"/>
      <c r="F1031" s="499"/>
      <c r="G1031" s="500"/>
    </row>
    <row r="1032" spans="1:7" s="171" customFormat="1" outlineLevel="2" x14ac:dyDescent="0.35">
      <c r="A1032" s="502"/>
      <c r="B1032" s="502"/>
      <c r="C1032" s="502"/>
      <c r="D1032" s="502"/>
      <c r="E1032" s="502"/>
      <c r="F1032" s="502"/>
      <c r="G1032" s="503"/>
    </row>
    <row r="1033" spans="1:7" s="171" customFormat="1" outlineLevel="2" x14ac:dyDescent="0.35">
      <c r="A1033" s="502"/>
      <c r="B1033" s="502"/>
      <c r="C1033" s="502"/>
      <c r="D1033" s="502"/>
      <c r="E1033" s="502"/>
      <c r="F1033" s="502"/>
      <c r="G1033" s="503"/>
    </row>
    <row r="1034" spans="1:7" s="171" customFormat="1" outlineLevel="2" x14ac:dyDescent="0.35">
      <c r="A1034" s="505"/>
      <c r="B1034" s="505"/>
      <c r="C1034" s="505"/>
      <c r="D1034" s="505"/>
      <c r="E1034" s="505"/>
      <c r="F1034" s="505"/>
      <c r="G1034" s="506"/>
    </row>
    <row r="1035" spans="1:7" s="171" customFormat="1" ht="14.5" customHeight="1" outlineLevel="2" x14ac:dyDescent="0.35">
      <c r="A1035" s="584">
        <f>'BD2'!A478</f>
        <v>0</v>
      </c>
      <c r="B1035" s="584"/>
      <c r="C1035" s="215">
        <f>'BD2'!G478</f>
        <v>0</v>
      </c>
    </row>
    <row r="1036" spans="1:7" s="171" customFormat="1" outlineLevel="2" x14ac:dyDescent="0.35">
      <c r="A1036" s="499" t="s">
        <v>145</v>
      </c>
      <c r="B1036" s="499"/>
      <c r="C1036" s="499"/>
      <c r="D1036" s="499"/>
      <c r="E1036" s="499"/>
      <c r="F1036" s="499"/>
      <c r="G1036" s="500"/>
    </row>
    <row r="1037" spans="1:7" s="171" customFormat="1" outlineLevel="2" x14ac:dyDescent="0.35">
      <c r="A1037" s="502"/>
      <c r="B1037" s="502"/>
      <c r="C1037" s="502"/>
      <c r="D1037" s="502"/>
      <c r="E1037" s="502"/>
      <c r="F1037" s="502"/>
      <c r="G1037" s="503"/>
    </row>
    <row r="1038" spans="1:7" s="171" customFormat="1" outlineLevel="2" x14ac:dyDescent="0.35">
      <c r="A1038" s="502"/>
      <c r="B1038" s="502"/>
      <c r="C1038" s="502"/>
      <c r="D1038" s="502"/>
      <c r="E1038" s="502"/>
      <c r="F1038" s="502"/>
      <c r="G1038" s="503"/>
    </row>
    <row r="1039" spans="1:7" s="171" customFormat="1" outlineLevel="2" x14ac:dyDescent="0.35">
      <c r="A1039" s="505"/>
      <c r="B1039" s="505"/>
      <c r="C1039" s="505"/>
      <c r="D1039" s="505"/>
      <c r="E1039" s="505"/>
      <c r="F1039" s="505"/>
      <c r="G1039" s="506"/>
    </row>
    <row r="1040" spans="1:7" s="171" customFormat="1" ht="14.5" customHeight="1" outlineLevel="2" x14ac:dyDescent="0.35">
      <c r="A1040" s="584">
        <f>'BD2'!A479</f>
        <v>0</v>
      </c>
      <c r="B1040" s="584"/>
      <c r="C1040" s="215">
        <f>'BD2'!G479</f>
        <v>0</v>
      </c>
    </row>
    <row r="1041" spans="1:7" s="171" customFormat="1" outlineLevel="2" x14ac:dyDescent="0.35">
      <c r="A1041" s="499" t="s">
        <v>145</v>
      </c>
      <c r="B1041" s="499"/>
      <c r="C1041" s="499"/>
      <c r="D1041" s="499"/>
      <c r="E1041" s="499"/>
      <c r="F1041" s="499"/>
      <c r="G1041" s="500"/>
    </row>
    <row r="1042" spans="1:7" s="171" customFormat="1" outlineLevel="2" x14ac:dyDescent="0.35">
      <c r="A1042" s="502"/>
      <c r="B1042" s="502"/>
      <c r="C1042" s="502"/>
      <c r="D1042" s="502"/>
      <c r="E1042" s="502"/>
      <c r="F1042" s="502"/>
      <c r="G1042" s="503"/>
    </row>
    <row r="1043" spans="1:7" s="171" customFormat="1" outlineLevel="2" x14ac:dyDescent="0.35">
      <c r="A1043" s="502"/>
      <c r="B1043" s="502"/>
      <c r="C1043" s="502"/>
      <c r="D1043" s="502"/>
      <c r="E1043" s="502"/>
      <c r="F1043" s="502"/>
      <c r="G1043" s="503"/>
    </row>
    <row r="1044" spans="1:7" s="168" customFormat="1" outlineLevel="2" x14ac:dyDescent="0.35">
      <c r="A1044" s="505"/>
      <c r="B1044" s="505"/>
      <c r="C1044" s="505"/>
      <c r="D1044" s="505"/>
      <c r="E1044" s="505"/>
      <c r="F1044" s="505"/>
      <c r="G1044" s="506"/>
    </row>
    <row r="1045" spans="1:7" s="168" customFormat="1" outlineLevel="1" x14ac:dyDescent="0.35">
      <c r="A1045" s="169"/>
    </row>
    <row r="1046" spans="1:7" s="168" customFormat="1" ht="18.5" outlineLevel="1" x14ac:dyDescent="0.35">
      <c r="A1046" s="62" t="s">
        <v>117</v>
      </c>
      <c r="B1046" s="491">
        <f>'BD2'!G496</f>
        <v>0</v>
      </c>
      <c r="C1046" s="491"/>
      <c r="D1046" s="170"/>
      <c r="E1046" s="170"/>
      <c r="F1046" s="170"/>
      <c r="G1046" s="170"/>
    </row>
    <row r="1047" spans="1:7" s="168" customFormat="1" outlineLevel="1" x14ac:dyDescent="0.35">
      <c r="A1047" s="587" t="s">
        <v>123</v>
      </c>
      <c r="B1047" s="588"/>
      <c r="C1047" s="588"/>
      <c r="D1047" s="588"/>
      <c r="E1047" s="588"/>
      <c r="F1047" s="588"/>
      <c r="G1047" s="589"/>
    </row>
    <row r="1048" spans="1:7" s="168" customFormat="1" ht="14.5" customHeight="1" outlineLevel="1" x14ac:dyDescent="0.35">
      <c r="A1048" s="584">
        <f>'BD2'!A485</f>
        <v>0</v>
      </c>
      <c r="B1048" s="584"/>
      <c r="C1048" s="215">
        <f>'BD2'!G485</f>
        <v>0</v>
      </c>
    </row>
    <row r="1049" spans="1:7" s="168" customFormat="1" outlineLevel="1" x14ac:dyDescent="0.35">
      <c r="A1049" s="499" t="s">
        <v>145</v>
      </c>
      <c r="B1049" s="499"/>
      <c r="C1049" s="499"/>
      <c r="D1049" s="499"/>
      <c r="E1049" s="499"/>
      <c r="F1049" s="499"/>
      <c r="G1049" s="500"/>
    </row>
    <row r="1050" spans="1:7" s="168" customFormat="1" outlineLevel="1" x14ac:dyDescent="0.35">
      <c r="A1050" s="502"/>
      <c r="B1050" s="502"/>
      <c r="C1050" s="502"/>
      <c r="D1050" s="502"/>
      <c r="E1050" s="502"/>
      <c r="F1050" s="502"/>
      <c r="G1050" s="503"/>
    </row>
    <row r="1051" spans="1:7" s="168" customFormat="1" outlineLevel="1" x14ac:dyDescent="0.35">
      <c r="A1051" s="502"/>
      <c r="B1051" s="502"/>
      <c r="C1051" s="502"/>
      <c r="D1051" s="502"/>
      <c r="E1051" s="502"/>
      <c r="F1051" s="502"/>
      <c r="G1051" s="503"/>
    </row>
    <row r="1052" spans="1:7" s="168" customFormat="1" outlineLevel="1" x14ac:dyDescent="0.35">
      <c r="A1052" s="505"/>
      <c r="B1052" s="505"/>
      <c r="C1052" s="505"/>
      <c r="D1052" s="505"/>
      <c r="E1052" s="505"/>
      <c r="F1052" s="505"/>
      <c r="G1052" s="506"/>
    </row>
    <row r="1053" spans="1:7" s="168" customFormat="1" ht="14.5" customHeight="1" outlineLevel="1" x14ac:dyDescent="0.35">
      <c r="A1053" s="584">
        <f>'BD2'!A486</f>
        <v>0</v>
      </c>
      <c r="B1053" s="584"/>
      <c r="C1053" s="215">
        <f>'BD2'!G486</f>
        <v>0</v>
      </c>
    </row>
    <row r="1054" spans="1:7" s="168" customFormat="1" outlineLevel="1" x14ac:dyDescent="0.35">
      <c r="A1054" s="499" t="s">
        <v>145</v>
      </c>
      <c r="B1054" s="499"/>
      <c r="C1054" s="499"/>
      <c r="D1054" s="499"/>
      <c r="E1054" s="499"/>
      <c r="F1054" s="499"/>
      <c r="G1054" s="500"/>
    </row>
    <row r="1055" spans="1:7" s="168" customFormat="1" outlineLevel="1" x14ac:dyDescent="0.35">
      <c r="A1055" s="502"/>
      <c r="B1055" s="502"/>
      <c r="C1055" s="502"/>
      <c r="D1055" s="502"/>
      <c r="E1055" s="502"/>
      <c r="F1055" s="502"/>
      <c r="G1055" s="503"/>
    </row>
    <row r="1056" spans="1:7" s="168" customFormat="1" outlineLevel="1" x14ac:dyDescent="0.35">
      <c r="A1056" s="502"/>
      <c r="B1056" s="502"/>
      <c r="C1056" s="502"/>
      <c r="D1056" s="502"/>
      <c r="E1056" s="502"/>
      <c r="F1056" s="502"/>
      <c r="G1056" s="503"/>
    </row>
    <row r="1057" spans="1:7" s="168" customFormat="1" outlineLevel="1" x14ac:dyDescent="0.35">
      <c r="A1057" s="505"/>
      <c r="B1057" s="505"/>
      <c r="C1057" s="505"/>
      <c r="D1057" s="505"/>
      <c r="E1057" s="505"/>
      <c r="F1057" s="505"/>
      <c r="G1057" s="506"/>
    </row>
    <row r="1058" spans="1:7" s="168" customFormat="1" ht="14.5" customHeight="1" outlineLevel="1" x14ac:dyDescent="0.35">
      <c r="A1058" s="584">
        <f>'BD2'!A487</f>
        <v>0</v>
      </c>
      <c r="B1058" s="584"/>
      <c r="C1058" s="215">
        <f>'BD2'!G487</f>
        <v>0</v>
      </c>
    </row>
    <row r="1059" spans="1:7" s="168" customFormat="1" outlineLevel="1" x14ac:dyDescent="0.35">
      <c r="A1059" s="499" t="s">
        <v>145</v>
      </c>
      <c r="B1059" s="499"/>
      <c r="C1059" s="499"/>
      <c r="D1059" s="499"/>
      <c r="E1059" s="499"/>
      <c r="F1059" s="499"/>
      <c r="G1059" s="500"/>
    </row>
    <row r="1060" spans="1:7" s="168" customFormat="1" outlineLevel="1" x14ac:dyDescent="0.35">
      <c r="A1060" s="502"/>
      <c r="B1060" s="502"/>
      <c r="C1060" s="502"/>
      <c r="D1060" s="502"/>
      <c r="E1060" s="502"/>
      <c r="F1060" s="502"/>
      <c r="G1060" s="503"/>
    </row>
    <row r="1061" spans="1:7" s="168" customFormat="1" outlineLevel="1" x14ac:dyDescent="0.35">
      <c r="A1061" s="502"/>
      <c r="B1061" s="502"/>
      <c r="C1061" s="502"/>
      <c r="D1061" s="502"/>
      <c r="E1061" s="502"/>
      <c r="F1061" s="502"/>
      <c r="G1061" s="503"/>
    </row>
    <row r="1062" spans="1:7" s="168" customFormat="1" outlineLevel="1" x14ac:dyDescent="0.35">
      <c r="A1062" s="505"/>
      <c r="B1062" s="505"/>
      <c r="C1062" s="505"/>
      <c r="D1062" s="505"/>
      <c r="E1062" s="505"/>
      <c r="F1062" s="505"/>
      <c r="G1062" s="506"/>
    </row>
    <row r="1063" spans="1:7" s="168" customFormat="1" ht="14.5" customHeight="1" outlineLevel="1" x14ac:dyDescent="0.35">
      <c r="A1063" s="584">
        <f>'BD2'!A488</f>
        <v>0</v>
      </c>
      <c r="B1063" s="584"/>
      <c r="C1063" s="215">
        <f>'BD2'!G488</f>
        <v>0</v>
      </c>
    </row>
    <row r="1064" spans="1:7" s="168" customFormat="1" outlineLevel="1" x14ac:dyDescent="0.35">
      <c r="A1064" s="499" t="s">
        <v>145</v>
      </c>
      <c r="B1064" s="499"/>
      <c r="C1064" s="499"/>
      <c r="D1064" s="499"/>
      <c r="E1064" s="499"/>
      <c r="F1064" s="499"/>
      <c r="G1064" s="500"/>
    </row>
    <row r="1065" spans="1:7" s="168" customFormat="1" outlineLevel="1" x14ac:dyDescent="0.35">
      <c r="A1065" s="502"/>
      <c r="B1065" s="502"/>
      <c r="C1065" s="502"/>
      <c r="D1065" s="502"/>
      <c r="E1065" s="502"/>
      <c r="F1065" s="502"/>
      <c r="G1065" s="503"/>
    </row>
    <row r="1066" spans="1:7" s="168" customFormat="1" outlineLevel="1" x14ac:dyDescent="0.35">
      <c r="A1066" s="502"/>
      <c r="B1066" s="502"/>
      <c r="C1066" s="502"/>
      <c r="D1066" s="502"/>
      <c r="E1066" s="502"/>
      <c r="F1066" s="502"/>
      <c r="G1066" s="503"/>
    </row>
    <row r="1067" spans="1:7" s="168" customFormat="1" outlineLevel="1" x14ac:dyDescent="0.35">
      <c r="A1067" s="505"/>
      <c r="B1067" s="505"/>
      <c r="C1067" s="505"/>
      <c r="D1067" s="505"/>
      <c r="E1067" s="505"/>
      <c r="F1067" s="505"/>
      <c r="G1067" s="506"/>
    </row>
    <row r="1068" spans="1:7" s="168" customFormat="1" ht="14.5" customHeight="1" outlineLevel="1" x14ac:dyDescent="0.35">
      <c r="A1068" s="584">
        <f>'BD2'!A489</f>
        <v>0</v>
      </c>
      <c r="B1068" s="584"/>
      <c r="C1068" s="215">
        <f>'BD2'!G489</f>
        <v>0</v>
      </c>
    </row>
    <row r="1069" spans="1:7" s="168" customFormat="1" outlineLevel="1" x14ac:dyDescent="0.35">
      <c r="A1069" s="499" t="s">
        <v>145</v>
      </c>
      <c r="B1069" s="499"/>
      <c r="C1069" s="499"/>
      <c r="D1069" s="499"/>
      <c r="E1069" s="499"/>
      <c r="F1069" s="499"/>
      <c r="G1069" s="500"/>
    </row>
    <row r="1070" spans="1:7" s="168" customFormat="1" outlineLevel="1" x14ac:dyDescent="0.35">
      <c r="A1070" s="502"/>
      <c r="B1070" s="502"/>
      <c r="C1070" s="502"/>
      <c r="D1070" s="502"/>
      <c r="E1070" s="502"/>
      <c r="F1070" s="502"/>
      <c r="G1070" s="503"/>
    </row>
    <row r="1071" spans="1:7" s="168" customFormat="1" outlineLevel="1" x14ac:dyDescent="0.35">
      <c r="A1071" s="502"/>
      <c r="B1071" s="502"/>
      <c r="C1071" s="502"/>
      <c r="D1071" s="502"/>
      <c r="E1071" s="502"/>
      <c r="F1071" s="502"/>
      <c r="G1071" s="503"/>
    </row>
    <row r="1072" spans="1:7" s="168" customFormat="1" outlineLevel="1" x14ac:dyDescent="0.35">
      <c r="A1072" s="505"/>
      <c r="B1072" s="505"/>
      <c r="C1072" s="505"/>
      <c r="D1072" s="505"/>
      <c r="E1072" s="505"/>
      <c r="F1072" s="505"/>
      <c r="G1072" s="506"/>
    </row>
    <row r="1073" spans="1:7" s="168" customFormat="1" ht="14.5" customHeight="1" outlineLevel="2" x14ac:dyDescent="0.35">
      <c r="A1073" s="584">
        <f>'BD2'!A490</f>
        <v>0</v>
      </c>
      <c r="B1073" s="584"/>
      <c r="C1073" s="215">
        <f>'BD2'!G490</f>
        <v>0</v>
      </c>
    </row>
    <row r="1074" spans="1:7" s="168" customFormat="1" outlineLevel="2" x14ac:dyDescent="0.35">
      <c r="A1074" s="499" t="s">
        <v>145</v>
      </c>
      <c r="B1074" s="499"/>
      <c r="C1074" s="499"/>
      <c r="D1074" s="499"/>
      <c r="E1074" s="499"/>
      <c r="F1074" s="499"/>
      <c r="G1074" s="500"/>
    </row>
    <row r="1075" spans="1:7" s="168" customFormat="1" outlineLevel="2" x14ac:dyDescent="0.35">
      <c r="A1075" s="502"/>
      <c r="B1075" s="502"/>
      <c r="C1075" s="502"/>
      <c r="D1075" s="502"/>
      <c r="E1075" s="502"/>
      <c r="F1075" s="502"/>
      <c r="G1075" s="503"/>
    </row>
    <row r="1076" spans="1:7" s="168" customFormat="1" outlineLevel="2" x14ac:dyDescent="0.35">
      <c r="A1076" s="502"/>
      <c r="B1076" s="502"/>
      <c r="C1076" s="502"/>
      <c r="D1076" s="502"/>
      <c r="E1076" s="502"/>
      <c r="F1076" s="502"/>
      <c r="G1076" s="503"/>
    </row>
    <row r="1077" spans="1:7" s="168" customFormat="1" outlineLevel="2" x14ac:dyDescent="0.35">
      <c r="A1077" s="505"/>
      <c r="B1077" s="505"/>
      <c r="C1077" s="505"/>
      <c r="D1077" s="505"/>
      <c r="E1077" s="505"/>
      <c r="F1077" s="505"/>
      <c r="G1077" s="506"/>
    </row>
    <row r="1078" spans="1:7" s="168" customFormat="1" ht="14.5" customHeight="1" outlineLevel="2" x14ac:dyDescent="0.35">
      <c r="A1078" s="584">
        <f>'BD2'!A491</f>
        <v>0</v>
      </c>
      <c r="B1078" s="584"/>
      <c r="C1078" s="215">
        <f>'BD2'!G491</f>
        <v>0</v>
      </c>
    </row>
    <row r="1079" spans="1:7" s="168" customFormat="1" outlineLevel="2" x14ac:dyDescent="0.35">
      <c r="A1079" s="499" t="s">
        <v>145</v>
      </c>
      <c r="B1079" s="499"/>
      <c r="C1079" s="499"/>
      <c r="D1079" s="499"/>
      <c r="E1079" s="499"/>
      <c r="F1079" s="499"/>
      <c r="G1079" s="500"/>
    </row>
    <row r="1080" spans="1:7" s="168" customFormat="1" outlineLevel="2" x14ac:dyDescent="0.35">
      <c r="A1080" s="502"/>
      <c r="B1080" s="502"/>
      <c r="C1080" s="502"/>
      <c r="D1080" s="502"/>
      <c r="E1080" s="502"/>
      <c r="F1080" s="502"/>
      <c r="G1080" s="503"/>
    </row>
    <row r="1081" spans="1:7" s="168" customFormat="1" outlineLevel="2" x14ac:dyDescent="0.35">
      <c r="A1081" s="502"/>
      <c r="B1081" s="502"/>
      <c r="C1081" s="502"/>
      <c r="D1081" s="502"/>
      <c r="E1081" s="502"/>
      <c r="F1081" s="502"/>
      <c r="G1081" s="503"/>
    </row>
    <row r="1082" spans="1:7" s="168" customFormat="1" outlineLevel="2" x14ac:dyDescent="0.35">
      <c r="A1082" s="505"/>
      <c r="B1082" s="505"/>
      <c r="C1082" s="505"/>
      <c r="D1082" s="505"/>
      <c r="E1082" s="505"/>
      <c r="F1082" s="505"/>
      <c r="G1082" s="506"/>
    </row>
    <row r="1083" spans="1:7" s="168" customFormat="1" ht="14.5" customHeight="1" outlineLevel="2" x14ac:dyDescent="0.35">
      <c r="A1083" s="584">
        <f>'BD2'!A492</f>
        <v>0</v>
      </c>
      <c r="B1083" s="584"/>
      <c r="C1083" s="215">
        <f>'BD2'!G492</f>
        <v>0</v>
      </c>
    </row>
    <row r="1084" spans="1:7" s="168" customFormat="1" outlineLevel="2" x14ac:dyDescent="0.35">
      <c r="A1084" s="499" t="s">
        <v>145</v>
      </c>
      <c r="B1084" s="499"/>
      <c r="C1084" s="499"/>
      <c r="D1084" s="499"/>
      <c r="E1084" s="499"/>
      <c r="F1084" s="499"/>
      <c r="G1084" s="500"/>
    </row>
    <row r="1085" spans="1:7" s="168" customFormat="1" outlineLevel="2" x14ac:dyDescent="0.35">
      <c r="A1085" s="502"/>
      <c r="B1085" s="502"/>
      <c r="C1085" s="502"/>
      <c r="D1085" s="502"/>
      <c r="E1085" s="502"/>
      <c r="F1085" s="502"/>
      <c r="G1085" s="503"/>
    </row>
    <row r="1086" spans="1:7" s="168" customFormat="1" outlineLevel="2" x14ac:dyDescent="0.35">
      <c r="A1086" s="502"/>
      <c r="B1086" s="502"/>
      <c r="C1086" s="502"/>
      <c r="D1086" s="502"/>
      <c r="E1086" s="502"/>
      <c r="F1086" s="502"/>
      <c r="G1086" s="503"/>
    </row>
    <row r="1087" spans="1:7" s="168" customFormat="1" outlineLevel="2" x14ac:dyDescent="0.35">
      <c r="A1087" s="505"/>
      <c r="B1087" s="505"/>
      <c r="C1087" s="505"/>
      <c r="D1087" s="505"/>
      <c r="E1087" s="505"/>
      <c r="F1087" s="505"/>
      <c r="G1087" s="506"/>
    </row>
    <row r="1088" spans="1:7" s="168" customFormat="1" ht="14.5" customHeight="1" outlineLevel="2" x14ac:dyDescent="0.35">
      <c r="A1088" s="584">
        <f>'BD2'!A493</f>
        <v>0</v>
      </c>
      <c r="B1088" s="584"/>
      <c r="C1088" s="215">
        <f>'BD2'!G493</f>
        <v>0</v>
      </c>
    </row>
    <row r="1089" spans="1:7" s="168" customFormat="1" outlineLevel="2" x14ac:dyDescent="0.35">
      <c r="A1089" s="499" t="s">
        <v>145</v>
      </c>
      <c r="B1089" s="499"/>
      <c r="C1089" s="499"/>
      <c r="D1089" s="499"/>
      <c r="E1089" s="499"/>
      <c r="F1089" s="499"/>
      <c r="G1089" s="500"/>
    </row>
    <row r="1090" spans="1:7" s="168" customFormat="1" outlineLevel="2" x14ac:dyDescent="0.35">
      <c r="A1090" s="502"/>
      <c r="B1090" s="502"/>
      <c r="C1090" s="502"/>
      <c r="D1090" s="502"/>
      <c r="E1090" s="502"/>
      <c r="F1090" s="502"/>
      <c r="G1090" s="503"/>
    </row>
    <row r="1091" spans="1:7" s="168" customFormat="1" outlineLevel="2" x14ac:dyDescent="0.35">
      <c r="A1091" s="502"/>
      <c r="B1091" s="502"/>
      <c r="C1091" s="502"/>
      <c r="D1091" s="502"/>
      <c r="E1091" s="502"/>
      <c r="F1091" s="502"/>
      <c r="G1091" s="503"/>
    </row>
    <row r="1092" spans="1:7" s="168" customFormat="1" outlineLevel="2" x14ac:dyDescent="0.35">
      <c r="A1092" s="505"/>
      <c r="B1092" s="505"/>
      <c r="C1092" s="505"/>
      <c r="D1092" s="505"/>
      <c r="E1092" s="505"/>
      <c r="F1092" s="505"/>
      <c r="G1092" s="506"/>
    </row>
    <row r="1093" spans="1:7" s="168" customFormat="1" ht="14.5" customHeight="1" outlineLevel="2" x14ac:dyDescent="0.35">
      <c r="A1093" s="584">
        <f>'BD2'!A494</f>
        <v>0</v>
      </c>
      <c r="B1093" s="584"/>
      <c r="C1093" s="215">
        <f>'BD2'!G494</f>
        <v>0</v>
      </c>
    </row>
    <row r="1094" spans="1:7" s="168" customFormat="1" outlineLevel="2" x14ac:dyDescent="0.35">
      <c r="A1094" s="499" t="s">
        <v>145</v>
      </c>
      <c r="B1094" s="499"/>
      <c r="C1094" s="499"/>
      <c r="D1094" s="499"/>
      <c r="E1094" s="499"/>
      <c r="F1094" s="499"/>
      <c r="G1094" s="500"/>
    </row>
    <row r="1095" spans="1:7" s="168" customFormat="1" outlineLevel="2" x14ac:dyDescent="0.35">
      <c r="A1095" s="502"/>
      <c r="B1095" s="502"/>
      <c r="C1095" s="502"/>
      <c r="D1095" s="502"/>
      <c r="E1095" s="502"/>
      <c r="F1095" s="502"/>
      <c r="G1095" s="503"/>
    </row>
    <row r="1096" spans="1:7" s="168" customFormat="1" outlineLevel="2" x14ac:dyDescent="0.35">
      <c r="A1096" s="502"/>
      <c r="B1096" s="502"/>
      <c r="C1096" s="502"/>
      <c r="D1096" s="502"/>
      <c r="E1096" s="502"/>
      <c r="F1096" s="502"/>
      <c r="G1096" s="503"/>
    </row>
    <row r="1097" spans="1:7" s="168" customFormat="1" outlineLevel="2" x14ac:dyDescent="0.35">
      <c r="A1097" s="505"/>
      <c r="B1097" s="505"/>
      <c r="C1097" s="505"/>
      <c r="D1097" s="505"/>
      <c r="E1097" s="505"/>
      <c r="F1097" s="505"/>
      <c r="G1097" s="506"/>
    </row>
    <row r="1098" spans="1:7" s="168" customFormat="1" outlineLevel="1" x14ac:dyDescent="0.35">
      <c r="A1098" s="169"/>
    </row>
    <row r="1099" spans="1:7" ht="14.5" customHeight="1" thickBot="1" x14ac:dyDescent="0.4"/>
    <row r="1100" spans="1:7" ht="56.5" customHeight="1" thickBot="1" x14ac:dyDescent="0.7">
      <c r="A1100" s="303" t="s">
        <v>137</v>
      </c>
      <c r="B1100" s="477" t="s">
        <v>199</v>
      </c>
      <c r="C1100" s="478"/>
      <c r="D1100" s="478"/>
      <c r="E1100" s="478"/>
      <c r="F1100" s="478"/>
      <c r="G1100" s="479"/>
    </row>
    <row r="1101" spans="1:7" ht="24" thickBot="1" x14ac:dyDescent="0.6">
      <c r="A1101" s="16" t="s">
        <v>39</v>
      </c>
      <c r="B1101" s="466">
        <f>'BD2'!G555</f>
        <v>0</v>
      </c>
      <c r="C1101" s="467"/>
    </row>
    <row r="1102" spans="1:7" outlineLevel="1" x14ac:dyDescent="0.35"/>
    <row r="1103" spans="1:7" outlineLevel="1" x14ac:dyDescent="0.35">
      <c r="A1103" s="599" t="s">
        <v>49</v>
      </c>
      <c r="B1103" s="599"/>
      <c r="C1103" s="599"/>
      <c r="D1103" s="599"/>
      <c r="E1103" s="599"/>
      <c r="F1103" s="599"/>
      <c r="G1103" s="599"/>
    </row>
    <row r="1104" spans="1:7" ht="28.9" customHeight="1" outlineLevel="1" x14ac:dyDescent="0.35">
      <c r="A1104" s="183" t="s">
        <v>62</v>
      </c>
      <c r="B1104" s="601" t="s">
        <v>201</v>
      </c>
      <c r="C1104" s="601"/>
      <c r="D1104" s="601"/>
      <c r="E1104" s="601"/>
      <c r="F1104" s="601"/>
      <c r="G1104" s="601"/>
    </row>
    <row r="1105" spans="1:7" outlineLevel="1" x14ac:dyDescent="0.35"/>
    <row r="1106" spans="1:7" ht="14.5" customHeight="1" outlineLevel="1" x14ac:dyDescent="0.35">
      <c r="A1106" s="602" t="str">
        <f>'BD2'!A502</f>
        <v>Escort Services - Staff</v>
      </c>
      <c r="B1106" s="602"/>
      <c r="C1106" s="273">
        <f>'BD2'!G507</f>
        <v>0</v>
      </c>
    </row>
    <row r="1107" spans="1:7" outlineLevel="1" x14ac:dyDescent="0.35">
      <c r="A1107" s="465" t="s">
        <v>200</v>
      </c>
      <c r="B1107" s="465"/>
      <c r="C1107" s="465"/>
      <c r="D1107" s="465"/>
      <c r="E1107" s="465"/>
      <c r="F1107" s="465"/>
      <c r="G1107" s="465"/>
    </row>
    <row r="1108" spans="1:7" outlineLevel="1" x14ac:dyDescent="0.35">
      <c r="A1108" s="465"/>
      <c r="B1108" s="465"/>
      <c r="C1108" s="465"/>
      <c r="D1108" s="465"/>
      <c r="E1108" s="465"/>
      <c r="F1108" s="465"/>
      <c r="G1108" s="465"/>
    </row>
    <row r="1109" spans="1:7" outlineLevel="1" x14ac:dyDescent="0.35">
      <c r="A1109" s="465"/>
      <c r="B1109" s="465"/>
      <c r="C1109" s="465"/>
      <c r="D1109" s="465"/>
      <c r="E1109" s="465"/>
      <c r="F1109" s="465"/>
      <c r="G1109" s="465"/>
    </row>
    <row r="1110" spans="1:7" outlineLevel="1" x14ac:dyDescent="0.35">
      <c r="A1110" s="465"/>
      <c r="B1110" s="465"/>
      <c r="C1110" s="465"/>
      <c r="D1110" s="465"/>
      <c r="E1110" s="465"/>
      <c r="F1110" s="465"/>
      <c r="G1110" s="465"/>
    </row>
    <row r="1111" spans="1:7" ht="14.5" customHeight="1" outlineLevel="1" x14ac:dyDescent="0.35">
      <c r="A1111" s="584" t="str">
        <f>'BD2'!A510</f>
        <v>Escort Services - Client (Child)</v>
      </c>
      <c r="B1111" s="584"/>
      <c r="C1111" s="215">
        <f>'BD2'!G515</f>
        <v>0</v>
      </c>
    </row>
    <row r="1112" spans="1:7" outlineLevel="1" x14ac:dyDescent="0.35">
      <c r="A1112" s="465" t="s">
        <v>200</v>
      </c>
      <c r="B1112" s="465"/>
      <c r="C1112" s="465"/>
      <c r="D1112" s="465"/>
      <c r="E1112" s="465"/>
      <c r="F1112" s="465"/>
      <c r="G1112" s="465"/>
    </row>
    <row r="1113" spans="1:7" outlineLevel="1" x14ac:dyDescent="0.35">
      <c r="A1113" s="465"/>
      <c r="B1113" s="465"/>
      <c r="C1113" s="465"/>
      <c r="D1113" s="465"/>
      <c r="E1113" s="465"/>
      <c r="F1113" s="465"/>
      <c r="G1113" s="465"/>
    </row>
    <row r="1114" spans="1:7" outlineLevel="1" x14ac:dyDescent="0.35">
      <c r="A1114" s="465"/>
      <c r="B1114" s="465"/>
      <c r="C1114" s="465"/>
      <c r="D1114" s="465"/>
      <c r="E1114" s="465"/>
      <c r="F1114" s="465"/>
      <c r="G1114" s="465"/>
    </row>
    <row r="1115" spans="1:7" outlineLevel="1" x14ac:dyDescent="0.35">
      <c r="A1115" s="465"/>
      <c r="B1115" s="465"/>
      <c r="C1115" s="465"/>
      <c r="D1115" s="465"/>
      <c r="E1115" s="465"/>
      <c r="F1115" s="465"/>
      <c r="G1115" s="465"/>
    </row>
    <row r="1116" spans="1:7" outlineLevel="1" x14ac:dyDescent="0.35">
      <c r="A1116" s="583" t="s">
        <v>234</v>
      </c>
      <c r="B1116" s="583"/>
      <c r="C1116" s="583"/>
      <c r="D1116" s="583"/>
      <c r="E1116" s="583"/>
      <c r="F1116" s="583"/>
      <c r="G1116" s="583"/>
    </row>
    <row r="1117" spans="1:7" ht="14.5" customHeight="1" outlineLevel="1" x14ac:dyDescent="0.35">
      <c r="A1117" s="584">
        <f>'BD2'!A519</f>
        <v>0</v>
      </c>
      <c r="B1117" s="584"/>
      <c r="C1117" s="215">
        <f>'BD2'!G519</f>
        <v>0</v>
      </c>
    </row>
    <row r="1118" spans="1:7" ht="14.5" customHeight="1" outlineLevel="1" x14ac:dyDescent="0.35">
      <c r="A1118" s="465" t="s">
        <v>200</v>
      </c>
      <c r="B1118" s="465"/>
      <c r="C1118" s="465"/>
      <c r="D1118" s="465"/>
      <c r="E1118" s="465"/>
      <c r="F1118" s="465"/>
      <c r="G1118" s="465"/>
    </row>
    <row r="1119" spans="1:7" ht="14.5" customHeight="1" outlineLevel="1" x14ac:dyDescent="0.35">
      <c r="A1119" s="465"/>
      <c r="B1119" s="465"/>
      <c r="C1119" s="465"/>
      <c r="D1119" s="465"/>
      <c r="E1119" s="465"/>
      <c r="F1119" s="465"/>
      <c r="G1119" s="465"/>
    </row>
    <row r="1120" spans="1:7" ht="14.5" customHeight="1" outlineLevel="1" x14ac:dyDescent="0.35">
      <c r="A1120" s="465"/>
      <c r="B1120" s="465"/>
      <c r="C1120" s="465"/>
      <c r="D1120" s="465"/>
      <c r="E1120" s="465"/>
      <c r="F1120" s="465"/>
      <c r="G1120" s="465"/>
    </row>
    <row r="1121" spans="1:7" outlineLevel="1" x14ac:dyDescent="0.35">
      <c r="A1121" s="465"/>
      <c r="B1121" s="465"/>
      <c r="C1121" s="465"/>
      <c r="D1121" s="465"/>
      <c r="E1121" s="465"/>
      <c r="F1121" s="465"/>
      <c r="G1121" s="465"/>
    </row>
    <row r="1122" spans="1:7" ht="14.5" customHeight="1" outlineLevel="1" x14ac:dyDescent="0.35">
      <c r="A1122" s="584">
        <f>'BD2'!A520</f>
        <v>0</v>
      </c>
      <c r="B1122" s="584"/>
      <c r="C1122" s="215">
        <f>'BD2'!G520</f>
        <v>0</v>
      </c>
    </row>
    <row r="1123" spans="1:7" outlineLevel="1" x14ac:dyDescent="0.35">
      <c r="A1123" s="465" t="s">
        <v>200</v>
      </c>
      <c r="B1123" s="465"/>
      <c r="C1123" s="465"/>
      <c r="D1123" s="465"/>
      <c r="E1123" s="465"/>
      <c r="F1123" s="465"/>
      <c r="G1123" s="465"/>
    </row>
    <row r="1124" spans="1:7" outlineLevel="1" x14ac:dyDescent="0.35">
      <c r="A1124" s="465"/>
      <c r="B1124" s="465"/>
      <c r="C1124" s="465"/>
      <c r="D1124" s="465"/>
      <c r="E1124" s="465"/>
      <c r="F1124" s="465"/>
      <c r="G1124" s="465"/>
    </row>
    <row r="1125" spans="1:7" outlineLevel="1" x14ac:dyDescent="0.35">
      <c r="A1125" s="465"/>
      <c r="B1125" s="465"/>
      <c r="C1125" s="465"/>
      <c r="D1125" s="465"/>
      <c r="E1125" s="465"/>
      <c r="F1125" s="465"/>
      <c r="G1125" s="465"/>
    </row>
    <row r="1126" spans="1:7" outlineLevel="1" x14ac:dyDescent="0.35">
      <c r="A1126" s="465"/>
      <c r="B1126" s="465"/>
      <c r="C1126" s="465"/>
      <c r="D1126" s="465"/>
      <c r="E1126" s="465"/>
      <c r="F1126" s="465"/>
      <c r="G1126" s="465"/>
    </row>
    <row r="1127" spans="1:7" ht="14.5" customHeight="1" outlineLevel="1" x14ac:dyDescent="0.35">
      <c r="A1127" s="584">
        <f>'BD2'!A521</f>
        <v>0</v>
      </c>
      <c r="B1127" s="584"/>
      <c r="C1127" s="215">
        <f>'BD2'!G521</f>
        <v>0</v>
      </c>
    </row>
    <row r="1128" spans="1:7" outlineLevel="1" x14ac:dyDescent="0.35">
      <c r="A1128" s="465" t="s">
        <v>200</v>
      </c>
      <c r="B1128" s="465"/>
      <c r="C1128" s="465"/>
      <c r="D1128" s="465"/>
      <c r="E1128" s="465"/>
      <c r="F1128" s="465"/>
      <c r="G1128" s="465"/>
    </row>
    <row r="1129" spans="1:7" outlineLevel="1" x14ac:dyDescent="0.35">
      <c r="A1129" s="465"/>
      <c r="B1129" s="465"/>
      <c r="C1129" s="465"/>
      <c r="D1129" s="465"/>
      <c r="E1129" s="465"/>
      <c r="F1129" s="465"/>
      <c r="G1129" s="465"/>
    </row>
    <row r="1130" spans="1:7" outlineLevel="1" x14ac:dyDescent="0.35">
      <c r="A1130" s="465"/>
      <c r="B1130" s="465"/>
      <c r="C1130" s="465"/>
      <c r="D1130" s="465"/>
      <c r="E1130" s="465"/>
      <c r="F1130" s="465"/>
      <c r="G1130" s="465"/>
    </row>
    <row r="1131" spans="1:7" outlineLevel="1" x14ac:dyDescent="0.35">
      <c r="A1131" s="465"/>
      <c r="B1131" s="465"/>
      <c r="C1131" s="465"/>
      <c r="D1131" s="465"/>
      <c r="E1131" s="465"/>
      <c r="F1131" s="465"/>
      <c r="G1131" s="465"/>
    </row>
    <row r="1132" spans="1:7" ht="14.5" customHeight="1" outlineLevel="1" x14ac:dyDescent="0.35">
      <c r="A1132" s="584">
        <f>'BD2'!A522</f>
        <v>0</v>
      </c>
      <c r="B1132" s="584"/>
      <c r="C1132" s="215">
        <f>'BD2'!G522</f>
        <v>0</v>
      </c>
    </row>
    <row r="1133" spans="1:7" outlineLevel="1" x14ac:dyDescent="0.35">
      <c r="A1133" s="465" t="s">
        <v>200</v>
      </c>
      <c r="B1133" s="465"/>
      <c r="C1133" s="465"/>
      <c r="D1133" s="465"/>
      <c r="E1133" s="465"/>
      <c r="F1133" s="465"/>
      <c r="G1133" s="465"/>
    </row>
    <row r="1134" spans="1:7" outlineLevel="1" x14ac:dyDescent="0.35">
      <c r="A1134" s="465"/>
      <c r="B1134" s="465"/>
      <c r="C1134" s="465"/>
      <c r="D1134" s="465"/>
      <c r="E1134" s="465"/>
      <c r="F1134" s="465"/>
      <c r="G1134" s="465"/>
    </row>
    <row r="1135" spans="1:7" outlineLevel="1" x14ac:dyDescent="0.35">
      <c r="A1135" s="465"/>
      <c r="B1135" s="465"/>
      <c r="C1135" s="465"/>
      <c r="D1135" s="465"/>
      <c r="E1135" s="465"/>
      <c r="F1135" s="465"/>
      <c r="G1135" s="465"/>
    </row>
    <row r="1136" spans="1:7" outlineLevel="1" x14ac:dyDescent="0.35">
      <c r="A1136" s="465"/>
      <c r="B1136" s="465"/>
      <c r="C1136" s="465"/>
      <c r="D1136" s="465"/>
      <c r="E1136" s="465"/>
      <c r="F1136" s="465"/>
      <c r="G1136" s="465"/>
    </row>
    <row r="1137" spans="1:7" ht="14.5" customHeight="1" outlineLevel="1" x14ac:dyDescent="0.35">
      <c r="A1137" s="584">
        <f>'BD2'!A523</f>
        <v>0</v>
      </c>
      <c r="B1137" s="584"/>
      <c r="C1137" s="215">
        <f>'BD2'!G523</f>
        <v>0</v>
      </c>
    </row>
    <row r="1138" spans="1:7" outlineLevel="1" x14ac:dyDescent="0.35">
      <c r="A1138" s="465" t="s">
        <v>200</v>
      </c>
      <c r="B1138" s="465"/>
      <c r="C1138" s="465"/>
      <c r="D1138" s="465"/>
      <c r="E1138" s="465"/>
      <c r="F1138" s="465"/>
      <c r="G1138" s="465"/>
    </row>
    <row r="1139" spans="1:7" outlineLevel="1" x14ac:dyDescent="0.35">
      <c r="A1139" s="465"/>
      <c r="B1139" s="465"/>
      <c r="C1139" s="465"/>
      <c r="D1139" s="465"/>
      <c r="E1139" s="465"/>
      <c r="F1139" s="465"/>
      <c r="G1139" s="465"/>
    </row>
    <row r="1140" spans="1:7" outlineLevel="1" x14ac:dyDescent="0.35">
      <c r="A1140" s="465"/>
      <c r="B1140" s="465"/>
      <c r="C1140" s="465"/>
      <c r="D1140" s="465"/>
      <c r="E1140" s="465"/>
      <c r="F1140" s="465"/>
      <c r="G1140" s="465"/>
    </row>
    <row r="1141" spans="1:7" outlineLevel="1" x14ac:dyDescent="0.35">
      <c r="A1141" s="465"/>
      <c r="B1141" s="465"/>
      <c r="C1141" s="465"/>
      <c r="D1141" s="465"/>
      <c r="E1141" s="465"/>
      <c r="F1141" s="465"/>
      <c r="G1141" s="465"/>
    </row>
    <row r="1142" spans="1:7" ht="14.5" customHeight="1" outlineLevel="2" x14ac:dyDescent="0.35">
      <c r="A1142" s="584">
        <f>'BD2'!A524</f>
        <v>0</v>
      </c>
      <c r="B1142" s="584"/>
      <c r="C1142" s="215">
        <f>'BD2'!G524</f>
        <v>0</v>
      </c>
    </row>
    <row r="1143" spans="1:7" outlineLevel="2" x14ac:dyDescent="0.35">
      <c r="A1143" s="465" t="s">
        <v>200</v>
      </c>
      <c r="B1143" s="465"/>
      <c r="C1143" s="465"/>
      <c r="D1143" s="465"/>
      <c r="E1143" s="465"/>
      <c r="F1143" s="465"/>
      <c r="G1143" s="465"/>
    </row>
    <row r="1144" spans="1:7" outlineLevel="2" x14ac:dyDescent="0.35">
      <c r="A1144" s="465"/>
      <c r="B1144" s="465"/>
      <c r="C1144" s="465"/>
      <c r="D1144" s="465"/>
      <c r="E1144" s="465"/>
      <c r="F1144" s="465"/>
      <c r="G1144" s="465"/>
    </row>
    <row r="1145" spans="1:7" outlineLevel="2" x14ac:dyDescent="0.35">
      <c r="A1145" s="465"/>
      <c r="B1145" s="465"/>
      <c r="C1145" s="465"/>
      <c r="D1145" s="465"/>
      <c r="E1145" s="465"/>
      <c r="F1145" s="465"/>
      <c r="G1145" s="465"/>
    </row>
    <row r="1146" spans="1:7" outlineLevel="2" x14ac:dyDescent="0.35">
      <c r="A1146" s="465"/>
      <c r="B1146" s="465"/>
      <c r="C1146" s="465"/>
      <c r="D1146" s="465"/>
      <c r="E1146" s="465"/>
      <c r="F1146" s="465"/>
      <c r="G1146" s="465"/>
    </row>
    <row r="1147" spans="1:7" ht="14.5" customHeight="1" outlineLevel="2" x14ac:dyDescent="0.35">
      <c r="A1147" s="584">
        <f>'BD2'!A525</f>
        <v>0</v>
      </c>
      <c r="B1147" s="584"/>
      <c r="C1147" s="215">
        <f>'BD2'!G525</f>
        <v>0</v>
      </c>
    </row>
    <row r="1148" spans="1:7" outlineLevel="2" x14ac:dyDescent="0.35">
      <c r="A1148" s="465" t="s">
        <v>200</v>
      </c>
      <c r="B1148" s="465"/>
      <c r="C1148" s="465"/>
      <c r="D1148" s="465"/>
      <c r="E1148" s="465"/>
      <c r="F1148" s="465"/>
      <c r="G1148" s="465"/>
    </row>
    <row r="1149" spans="1:7" outlineLevel="2" x14ac:dyDescent="0.35">
      <c r="A1149" s="465"/>
      <c r="B1149" s="465"/>
      <c r="C1149" s="465"/>
      <c r="D1149" s="465"/>
      <c r="E1149" s="465"/>
      <c r="F1149" s="465"/>
      <c r="G1149" s="465"/>
    </row>
    <row r="1150" spans="1:7" outlineLevel="2" x14ac:dyDescent="0.35">
      <c r="A1150" s="465"/>
      <c r="B1150" s="465"/>
      <c r="C1150" s="465"/>
      <c r="D1150" s="465"/>
      <c r="E1150" s="465"/>
      <c r="F1150" s="465"/>
      <c r="G1150" s="465"/>
    </row>
    <row r="1151" spans="1:7" outlineLevel="2" x14ac:dyDescent="0.35">
      <c r="A1151" s="465"/>
      <c r="B1151" s="465"/>
      <c r="C1151" s="465"/>
      <c r="D1151" s="465"/>
      <c r="E1151" s="465"/>
      <c r="F1151" s="465"/>
      <c r="G1151" s="465"/>
    </row>
    <row r="1152" spans="1:7" ht="14.5" customHeight="1" outlineLevel="2" x14ac:dyDescent="0.35">
      <c r="A1152" s="584">
        <f>'BD2'!A526</f>
        <v>0</v>
      </c>
      <c r="B1152" s="584"/>
      <c r="C1152" s="215">
        <f>'BD2'!G526</f>
        <v>0</v>
      </c>
    </row>
    <row r="1153" spans="1:7" outlineLevel="2" x14ac:dyDescent="0.35">
      <c r="A1153" s="465" t="s">
        <v>200</v>
      </c>
      <c r="B1153" s="465"/>
      <c r="C1153" s="465"/>
      <c r="D1153" s="465"/>
      <c r="E1153" s="465"/>
      <c r="F1153" s="465"/>
      <c r="G1153" s="465"/>
    </row>
    <row r="1154" spans="1:7" outlineLevel="2" x14ac:dyDescent="0.35">
      <c r="A1154" s="465"/>
      <c r="B1154" s="465"/>
      <c r="C1154" s="465"/>
      <c r="D1154" s="465"/>
      <c r="E1154" s="465"/>
      <c r="F1154" s="465"/>
      <c r="G1154" s="465"/>
    </row>
    <row r="1155" spans="1:7" outlineLevel="2" x14ac:dyDescent="0.35">
      <c r="A1155" s="465"/>
      <c r="B1155" s="465"/>
      <c r="C1155" s="465"/>
      <c r="D1155" s="465"/>
      <c r="E1155" s="465"/>
      <c r="F1155" s="465"/>
      <c r="G1155" s="465"/>
    </row>
    <row r="1156" spans="1:7" outlineLevel="2" x14ac:dyDescent="0.35">
      <c r="A1156" s="465"/>
      <c r="B1156" s="465"/>
      <c r="C1156" s="465"/>
      <c r="D1156" s="465"/>
      <c r="E1156" s="465"/>
      <c r="F1156" s="465"/>
      <c r="G1156" s="465"/>
    </row>
    <row r="1157" spans="1:7" ht="14.5" customHeight="1" outlineLevel="2" x14ac:dyDescent="0.35">
      <c r="A1157" s="584">
        <f>'BD2'!A527</f>
        <v>0</v>
      </c>
      <c r="B1157" s="584"/>
      <c r="C1157" s="215">
        <f>'BD2'!G527</f>
        <v>0</v>
      </c>
    </row>
    <row r="1158" spans="1:7" outlineLevel="2" x14ac:dyDescent="0.35">
      <c r="A1158" s="465" t="s">
        <v>200</v>
      </c>
      <c r="B1158" s="465"/>
      <c r="C1158" s="465"/>
      <c r="D1158" s="465"/>
      <c r="E1158" s="465"/>
      <c r="F1158" s="465"/>
      <c r="G1158" s="465"/>
    </row>
    <row r="1159" spans="1:7" outlineLevel="2" x14ac:dyDescent="0.35">
      <c r="A1159" s="465"/>
      <c r="B1159" s="465"/>
      <c r="C1159" s="465"/>
      <c r="D1159" s="465"/>
      <c r="E1159" s="465"/>
      <c r="F1159" s="465"/>
      <c r="G1159" s="465"/>
    </row>
    <row r="1160" spans="1:7" outlineLevel="2" x14ac:dyDescent="0.35">
      <c r="A1160" s="465"/>
      <c r="B1160" s="465"/>
      <c r="C1160" s="465"/>
      <c r="D1160" s="465"/>
      <c r="E1160" s="465"/>
      <c r="F1160" s="465"/>
      <c r="G1160" s="465"/>
    </row>
    <row r="1161" spans="1:7" outlineLevel="2" x14ac:dyDescent="0.35">
      <c r="A1161" s="465"/>
      <c r="B1161" s="465"/>
      <c r="C1161" s="465"/>
      <c r="D1161" s="465"/>
      <c r="E1161" s="465"/>
      <c r="F1161" s="465"/>
      <c r="G1161" s="465"/>
    </row>
    <row r="1162" spans="1:7" ht="14.5" customHeight="1" outlineLevel="2" x14ac:dyDescent="0.35">
      <c r="A1162" s="584">
        <f>'BD2'!A528</f>
        <v>0</v>
      </c>
      <c r="B1162" s="584"/>
      <c r="C1162" s="215">
        <f>'BD2'!G528</f>
        <v>0</v>
      </c>
    </row>
    <row r="1163" spans="1:7" outlineLevel="2" x14ac:dyDescent="0.35">
      <c r="A1163" s="465" t="s">
        <v>200</v>
      </c>
      <c r="B1163" s="465"/>
      <c r="C1163" s="465"/>
      <c r="D1163" s="465"/>
      <c r="E1163" s="465"/>
      <c r="F1163" s="465"/>
      <c r="G1163" s="465"/>
    </row>
    <row r="1164" spans="1:7" outlineLevel="2" x14ac:dyDescent="0.35">
      <c r="A1164" s="465"/>
      <c r="B1164" s="465"/>
      <c r="C1164" s="465"/>
      <c r="D1164" s="465"/>
      <c r="E1164" s="465"/>
      <c r="F1164" s="465"/>
      <c r="G1164" s="465"/>
    </row>
    <row r="1165" spans="1:7" outlineLevel="2" x14ac:dyDescent="0.35">
      <c r="A1165" s="465"/>
      <c r="B1165" s="465"/>
      <c r="C1165" s="465"/>
      <c r="D1165" s="465"/>
      <c r="E1165" s="465"/>
      <c r="F1165" s="465"/>
      <c r="G1165" s="465"/>
    </row>
    <row r="1166" spans="1:7" outlineLevel="2" x14ac:dyDescent="0.35">
      <c r="A1166" s="465"/>
      <c r="B1166" s="465"/>
      <c r="C1166" s="465"/>
      <c r="D1166" s="465"/>
      <c r="E1166" s="465"/>
      <c r="F1166" s="465"/>
      <c r="G1166" s="465"/>
    </row>
    <row r="1167" spans="1:7" ht="14.5" customHeight="1" outlineLevel="3" x14ac:dyDescent="0.35">
      <c r="A1167" s="584">
        <f>'BD2'!A529</f>
        <v>0</v>
      </c>
      <c r="B1167" s="584"/>
      <c r="C1167" s="215">
        <f>'BD2'!G529</f>
        <v>0</v>
      </c>
    </row>
    <row r="1168" spans="1:7" outlineLevel="3" x14ac:dyDescent="0.35">
      <c r="A1168" s="465" t="s">
        <v>200</v>
      </c>
      <c r="B1168" s="465"/>
      <c r="C1168" s="465"/>
      <c r="D1168" s="465"/>
      <c r="E1168" s="465"/>
      <c r="F1168" s="465"/>
      <c r="G1168" s="465"/>
    </row>
    <row r="1169" spans="1:7" outlineLevel="3" x14ac:dyDescent="0.35">
      <c r="A1169" s="465"/>
      <c r="B1169" s="465"/>
      <c r="C1169" s="465"/>
      <c r="D1169" s="465"/>
      <c r="E1169" s="465"/>
      <c r="F1169" s="465"/>
      <c r="G1169" s="465"/>
    </row>
    <row r="1170" spans="1:7" outlineLevel="3" x14ac:dyDescent="0.35">
      <c r="A1170" s="465"/>
      <c r="B1170" s="465"/>
      <c r="C1170" s="465"/>
      <c r="D1170" s="465"/>
      <c r="E1170" s="465"/>
      <c r="F1170" s="465"/>
      <c r="G1170" s="465"/>
    </row>
    <row r="1171" spans="1:7" outlineLevel="3" x14ac:dyDescent="0.35">
      <c r="A1171" s="465"/>
      <c r="B1171" s="465"/>
      <c r="C1171" s="465"/>
      <c r="D1171" s="465"/>
      <c r="E1171" s="465"/>
      <c r="F1171" s="465"/>
      <c r="G1171" s="465"/>
    </row>
    <row r="1172" spans="1:7" ht="14.5" customHeight="1" outlineLevel="3" x14ac:dyDescent="0.35">
      <c r="A1172" s="584">
        <f>'BD2'!A530</f>
        <v>0</v>
      </c>
      <c r="B1172" s="584"/>
      <c r="C1172" s="215">
        <f>'BD2'!G530</f>
        <v>0</v>
      </c>
    </row>
    <row r="1173" spans="1:7" outlineLevel="3" x14ac:dyDescent="0.35">
      <c r="A1173" s="465" t="s">
        <v>200</v>
      </c>
      <c r="B1173" s="465"/>
      <c r="C1173" s="465"/>
      <c r="D1173" s="465"/>
      <c r="E1173" s="465"/>
      <c r="F1173" s="465"/>
      <c r="G1173" s="465"/>
    </row>
    <row r="1174" spans="1:7" outlineLevel="3" x14ac:dyDescent="0.35">
      <c r="A1174" s="465"/>
      <c r="B1174" s="465"/>
      <c r="C1174" s="465"/>
      <c r="D1174" s="465"/>
      <c r="E1174" s="465"/>
      <c r="F1174" s="465"/>
      <c r="G1174" s="465"/>
    </row>
    <row r="1175" spans="1:7" outlineLevel="3" x14ac:dyDescent="0.35">
      <c r="A1175" s="465"/>
      <c r="B1175" s="465"/>
      <c r="C1175" s="465"/>
      <c r="D1175" s="465"/>
      <c r="E1175" s="465"/>
      <c r="F1175" s="465"/>
      <c r="G1175" s="465"/>
    </row>
    <row r="1176" spans="1:7" outlineLevel="3" x14ac:dyDescent="0.35">
      <c r="A1176" s="465"/>
      <c r="B1176" s="465"/>
      <c r="C1176" s="465"/>
      <c r="D1176" s="465"/>
      <c r="E1176" s="465"/>
      <c r="F1176" s="465"/>
      <c r="G1176" s="465"/>
    </row>
    <row r="1177" spans="1:7" ht="14.5" customHeight="1" outlineLevel="3" x14ac:dyDescent="0.35">
      <c r="A1177" s="584">
        <f>'BD2'!A531</f>
        <v>0</v>
      </c>
      <c r="B1177" s="584"/>
      <c r="C1177" s="215">
        <f>'BD2'!G531</f>
        <v>0</v>
      </c>
    </row>
    <row r="1178" spans="1:7" outlineLevel="3" x14ac:dyDescent="0.35">
      <c r="A1178" s="465" t="s">
        <v>200</v>
      </c>
      <c r="B1178" s="465"/>
      <c r="C1178" s="465"/>
      <c r="D1178" s="465"/>
      <c r="E1178" s="465"/>
      <c r="F1178" s="465"/>
      <c r="G1178" s="465"/>
    </row>
    <row r="1179" spans="1:7" outlineLevel="3" x14ac:dyDescent="0.35">
      <c r="A1179" s="465"/>
      <c r="B1179" s="465"/>
      <c r="C1179" s="465"/>
      <c r="D1179" s="465"/>
      <c r="E1179" s="465"/>
      <c r="F1179" s="465"/>
      <c r="G1179" s="465"/>
    </row>
    <row r="1180" spans="1:7" outlineLevel="3" x14ac:dyDescent="0.35">
      <c r="A1180" s="465"/>
      <c r="B1180" s="465"/>
      <c r="C1180" s="465"/>
      <c r="D1180" s="465"/>
      <c r="E1180" s="465"/>
      <c r="F1180" s="465"/>
      <c r="G1180" s="465"/>
    </row>
    <row r="1181" spans="1:7" outlineLevel="3" x14ac:dyDescent="0.35">
      <c r="A1181" s="465"/>
      <c r="B1181" s="465"/>
      <c r="C1181" s="465"/>
      <c r="D1181" s="465"/>
      <c r="E1181" s="465"/>
      <c r="F1181" s="465"/>
      <c r="G1181" s="465"/>
    </row>
    <row r="1182" spans="1:7" ht="14.5" customHeight="1" outlineLevel="3" x14ac:dyDescent="0.35">
      <c r="A1182" s="584">
        <f>'BD2'!A532</f>
        <v>0</v>
      </c>
      <c r="B1182" s="584"/>
      <c r="C1182" s="215">
        <f>'BD2'!G532</f>
        <v>0</v>
      </c>
    </row>
    <row r="1183" spans="1:7" outlineLevel="3" x14ac:dyDescent="0.35">
      <c r="A1183" s="465" t="s">
        <v>200</v>
      </c>
      <c r="B1183" s="465"/>
      <c r="C1183" s="465"/>
      <c r="D1183" s="465"/>
      <c r="E1183" s="465"/>
      <c r="F1183" s="465"/>
      <c r="G1183" s="465"/>
    </row>
    <row r="1184" spans="1:7" outlineLevel="3" x14ac:dyDescent="0.35">
      <c r="A1184" s="465"/>
      <c r="B1184" s="465"/>
      <c r="C1184" s="465"/>
      <c r="D1184" s="465"/>
      <c r="E1184" s="465"/>
      <c r="F1184" s="465"/>
      <c r="G1184" s="465"/>
    </row>
    <row r="1185" spans="1:7" outlineLevel="3" x14ac:dyDescent="0.35">
      <c r="A1185" s="465"/>
      <c r="B1185" s="465"/>
      <c r="C1185" s="465"/>
      <c r="D1185" s="465"/>
      <c r="E1185" s="465"/>
      <c r="F1185" s="465"/>
      <c r="G1185" s="465"/>
    </row>
    <row r="1186" spans="1:7" outlineLevel="3" x14ac:dyDescent="0.35">
      <c r="A1186" s="465"/>
      <c r="B1186" s="465"/>
      <c r="C1186" s="465"/>
      <c r="D1186" s="465"/>
      <c r="E1186" s="465"/>
      <c r="F1186" s="465"/>
      <c r="G1186" s="465"/>
    </row>
    <row r="1187" spans="1:7" ht="14.5" customHeight="1" outlineLevel="3" x14ac:dyDescent="0.35">
      <c r="A1187" s="584">
        <f>'BD2'!A533</f>
        <v>0</v>
      </c>
      <c r="B1187" s="584"/>
      <c r="C1187" s="215">
        <f>'BD2'!G533</f>
        <v>0</v>
      </c>
    </row>
    <row r="1188" spans="1:7" outlineLevel="3" x14ac:dyDescent="0.35">
      <c r="A1188" s="465" t="s">
        <v>200</v>
      </c>
      <c r="B1188" s="465"/>
      <c r="C1188" s="465"/>
      <c r="D1188" s="465"/>
      <c r="E1188" s="465"/>
      <c r="F1188" s="465"/>
      <c r="G1188" s="465"/>
    </row>
    <row r="1189" spans="1:7" outlineLevel="3" x14ac:dyDescent="0.35">
      <c r="A1189" s="465"/>
      <c r="B1189" s="465"/>
      <c r="C1189" s="465"/>
      <c r="D1189" s="465"/>
      <c r="E1189" s="465"/>
      <c r="F1189" s="465"/>
      <c r="G1189" s="465"/>
    </row>
    <row r="1190" spans="1:7" outlineLevel="3" x14ac:dyDescent="0.35">
      <c r="A1190" s="465"/>
      <c r="B1190" s="465"/>
      <c r="C1190" s="465"/>
      <c r="D1190" s="465"/>
      <c r="E1190" s="465"/>
      <c r="F1190" s="465"/>
      <c r="G1190" s="465"/>
    </row>
    <row r="1191" spans="1:7" outlineLevel="3" x14ac:dyDescent="0.35">
      <c r="A1191" s="465"/>
      <c r="B1191" s="465"/>
      <c r="C1191" s="465"/>
      <c r="D1191" s="465"/>
      <c r="E1191" s="465"/>
      <c r="F1191" s="465"/>
      <c r="G1191" s="465"/>
    </row>
    <row r="1192" spans="1:7" outlineLevel="1" x14ac:dyDescent="0.35">
      <c r="A1192" s="583" t="s">
        <v>235</v>
      </c>
      <c r="B1192" s="583"/>
      <c r="C1192" s="583"/>
      <c r="D1192" s="583"/>
      <c r="E1192" s="583"/>
      <c r="F1192" s="583"/>
      <c r="G1192" s="583"/>
    </row>
    <row r="1193" spans="1:7" ht="14.5" customHeight="1" outlineLevel="1" x14ac:dyDescent="0.35">
      <c r="A1193" s="584">
        <f>'BD2'!A538</f>
        <v>0</v>
      </c>
      <c r="B1193" s="584"/>
      <c r="C1193" s="215">
        <f>'BD2'!G538</f>
        <v>0</v>
      </c>
    </row>
    <row r="1194" spans="1:7" outlineLevel="1" x14ac:dyDescent="0.35">
      <c r="A1194" s="465" t="s">
        <v>200</v>
      </c>
      <c r="B1194" s="465"/>
      <c r="C1194" s="465"/>
      <c r="D1194" s="465"/>
      <c r="E1194" s="465"/>
      <c r="F1194" s="465"/>
      <c r="G1194" s="465"/>
    </row>
    <row r="1195" spans="1:7" outlineLevel="1" x14ac:dyDescent="0.35">
      <c r="A1195" s="465"/>
      <c r="B1195" s="465"/>
      <c r="C1195" s="465"/>
      <c r="D1195" s="465"/>
      <c r="E1195" s="465"/>
      <c r="F1195" s="465"/>
      <c r="G1195" s="465"/>
    </row>
    <row r="1196" spans="1:7" outlineLevel="1" x14ac:dyDescent="0.35">
      <c r="A1196" s="465"/>
      <c r="B1196" s="465"/>
      <c r="C1196" s="465"/>
      <c r="D1196" s="465"/>
      <c r="E1196" s="465"/>
      <c r="F1196" s="465"/>
      <c r="G1196" s="465"/>
    </row>
    <row r="1197" spans="1:7" outlineLevel="1" x14ac:dyDescent="0.35">
      <c r="A1197" s="465"/>
      <c r="B1197" s="465"/>
      <c r="C1197" s="465"/>
      <c r="D1197" s="465"/>
      <c r="E1197" s="465"/>
      <c r="F1197" s="465"/>
      <c r="G1197" s="465"/>
    </row>
    <row r="1198" spans="1:7" ht="14.5" customHeight="1" outlineLevel="1" x14ac:dyDescent="0.35">
      <c r="A1198" s="584">
        <f>'BD2'!A539</f>
        <v>0</v>
      </c>
      <c r="B1198" s="584"/>
      <c r="C1198" s="215">
        <f>'BD2'!G539</f>
        <v>0</v>
      </c>
    </row>
    <row r="1199" spans="1:7" outlineLevel="1" x14ac:dyDescent="0.35">
      <c r="A1199" s="465" t="s">
        <v>200</v>
      </c>
      <c r="B1199" s="465"/>
      <c r="C1199" s="465"/>
      <c r="D1199" s="465"/>
      <c r="E1199" s="465"/>
      <c r="F1199" s="465"/>
      <c r="G1199" s="465"/>
    </row>
    <row r="1200" spans="1:7" outlineLevel="1" x14ac:dyDescent="0.35">
      <c r="A1200" s="465"/>
      <c r="B1200" s="465"/>
      <c r="C1200" s="465"/>
      <c r="D1200" s="465"/>
      <c r="E1200" s="465"/>
      <c r="F1200" s="465"/>
      <c r="G1200" s="465"/>
    </row>
    <row r="1201" spans="1:7" outlineLevel="1" x14ac:dyDescent="0.35">
      <c r="A1201" s="465"/>
      <c r="B1201" s="465"/>
      <c r="C1201" s="465"/>
      <c r="D1201" s="465"/>
      <c r="E1201" s="465"/>
      <c r="F1201" s="465"/>
      <c r="G1201" s="465"/>
    </row>
    <row r="1202" spans="1:7" outlineLevel="1" x14ac:dyDescent="0.35">
      <c r="A1202" s="465"/>
      <c r="B1202" s="465"/>
      <c r="C1202" s="465"/>
      <c r="D1202" s="465"/>
      <c r="E1202" s="465"/>
      <c r="F1202" s="465"/>
      <c r="G1202" s="465"/>
    </row>
    <row r="1203" spans="1:7" ht="14.5" customHeight="1" outlineLevel="1" x14ac:dyDescent="0.35">
      <c r="A1203" s="584">
        <f>'BD2'!A540</f>
        <v>0</v>
      </c>
      <c r="B1203" s="584"/>
      <c r="C1203" s="215">
        <f>'BD2'!G540</f>
        <v>0</v>
      </c>
    </row>
    <row r="1204" spans="1:7" outlineLevel="1" x14ac:dyDescent="0.35">
      <c r="A1204" s="465" t="s">
        <v>200</v>
      </c>
      <c r="B1204" s="465"/>
      <c r="C1204" s="465"/>
      <c r="D1204" s="465"/>
      <c r="E1204" s="465"/>
      <c r="F1204" s="465"/>
      <c r="G1204" s="465"/>
    </row>
    <row r="1205" spans="1:7" outlineLevel="1" x14ac:dyDescent="0.35">
      <c r="A1205" s="465"/>
      <c r="B1205" s="465"/>
      <c r="C1205" s="465"/>
      <c r="D1205" s="465"/>
      <c r="E1205" s="465"/>
      <c r="F1205" s="465"/>
      <c r="G1205" s="465"/>
    </row>
    <row r="1206" spans="1:7" outlineLevel="1" x14ac:dyDescent="0.35">
      <c r="A1206" s="465"/>
      <c r="B1206" s="465"/>
      <c r="C1206" s="465"/>
      <c r="D1206" s="465"/>
      <c r="E1206" s="465"/>
      <c r="F1206" s="465"/>
      <c r="G1206" s="465"/>
    </row>
    <row r="1207" spans="1:7" outlineLevel="1" x14ac:dyDescent="0.35">
      <c r="A1207" s="465"/>
      <c r="B1207" s="465"/>
      <c r="C1207" s="465"/>
      <c r="D1207" s="465"/>
      <c r="E1207" s="465"/>
      <c r="F1207" s="465"/>
      <c r="G1207" s="465"/>
    </row>
    <row r="1208" spans="1:7" ht="14.5" customHeight="1" outlineLevel="1" x14ac:dyDescent="0.35">
      <c r="A1208" s="584">
        <f>'BD2'!A541</f>
        <v>0</v>
      </c>
      <c r="B1208" s="584"/>
      <c r="C1208" s="215">
        <f>'BD2'!G541</f>
        <v>0</v>
      </c>
    </row>
    <row r="1209" spans="1:7" outlineLevel="1" x14ac:dyDescent="0.35">
      <c r="A1209" s="465" t="s">
        <v>200</v>
      </c>
      <c r="B1209" s="465"/>
      <c r="C1209" s="465"/>
      <c r="D1209" s="465"/>
      <c r="E1209" s="465"/>
      <c r="F1209" s="465"/>
      <c r="G1209" s="465"/>
    </row>
    <row r="1210" spans="1:7" outlineLevel="1" x14ac:dyDescent="0.35">
      <c r="A1210" s="465"/>
      <c r="B1210" s="465"/>
      <c r="C1210" s="465"/>
      <c r="D1210" s="465"/>
      <c r="E1210" s="465"/>
      <c r="F1210" s="465"/>
      <c r="G1210" s="465"/>
    </row>
    <row r="1211" spans="1:7" outlineLevel="1" x14ac:dyDescent="0.35">
      <c r="A1211" s="465"/>
      <c r="B1211" s="465"/>
      <c r="C1211" s="465"/>
      <c r="D1211" s="465"/>
      <c r="E1211" s="465"/>
      <c r="F1211" s="465"/>
      <c r="G1211" s="465"/>
    </row>
    <row r="1212" spans="1:7" outlineLevel="1" x14ac:dyDescent="0.35">
      <c r="A1212" s="465"/>
      <c r="B1212" s="465"/>
      <c r="C1212" s="465"/>
      <c r="D1212" s="465"/>
      <c r="E1212" s="465"/>
      <c r="F1212" s="465"/>
      <c r="G1212" s="465"/>
    </row>
    <row r="1213" spans="1:7" ht="14.5" customHeight="1" outlineLevel="1" x14ac:dyDescent="0.35">
      <c r="A1213" s="584">
        <f>'BD2'!A542</f>
        <v>0</v>
      </c>
      <c r="B1213" s="584"/>
      <c r="C1213" s="215">
        <f>'BD2'!G542</f>
        <v>0</v>
      </c>
    </row>
    <row r="1214" spans="1:7" outlineLevel="1" x14ac:dyDescent="0.35">
      <c r="A1214" s="465" t="s">
        <v>200</v>
      </c>
      <c r="B1214" s="465"/>
      <c r="C1214" s="465"/>
      <c r="D1214" s="465"/>
      <c r="E1214" s="465"/>
      <c r="F1214" s="465"/>
      <c r="G1214" s="465"/>
    </row>
    <row r="1215" spans="1:7" outlineLevel="1" x14ac:dyDescent="0.35">
      <c r="A1215" s="465"/>
      <c r="B1215" s="465"/>
      <c r="C1215" s="465"/>
      <c r="D1215" s="465"/>
      <c r="E1215" s="465"/>
      <c r="F1215" s="465"/>
      <c r="G1215" s="465"/>
    </row>
    <row r="1216" spans="1:7" outlineLevel="1" x14ac:dyDescent="0.35">
      <c r="A1216" s="465"/>
      <c r="B1216" s="465"/>
      <c r="C1216" s="465"/>
      <c r="D1216" s="465"/>
      <c r="E1216" s="465"/>
      <c r="F1216" s="465"/>
      <c r="G1216" s="465"/>
    </row>
    <row r="1217" spans="1:7" outlineLevel="1" x14ac:dyDescent="0.35">
      <c r="A1217" s="465"/>
      <c r="B1217" s="465"/>
      <c r="C1217" s="465"/>
      <c r="D1217" s="465"/>
      <c r="E1217" s="465"/>
      <c r="F1217" s="465"/>
      <c r="G1217" s="465"/>
    </row>
    <row r="1218" spans="1:7" ht="14.5" customHeight="1" outlineLevel="5" x14ac:dyDescent="0.35">
      <c r="A1218" s="584">
        <f>'BD2'!A543</f>
        <v>0</v>
      </c>
      <c r="B1218" s="584"/>
      <c r="C1218" s="215">
        <f>'BD2'!G543</f>
        <v>0</v>
      </c>
    </row>
    <row r="1219" spans="1:7" outlineLevel="5" x14ac:dyDescent="0.35">
      <c r="A1219" s="465" t="s">
        <v>200</v>
      </c>
      <c r="B1219" s="465"/>
      <c r="C1219" s="465"/>
      <c r="D1219" s="465"/>
      <c r="E1219" s="465"/>
      <c r="F1219" s="465"/>
      <c r="G1219" s="465"/>
    </row>
    <row r="1220" spans="1:7" outlineLevel="5" x14ac:dyDescent="0.35">
      <c r="A1220" s="465"/>
      <c r="B1220" s="465"/>
      <c r="C1220" s="465"/>
      <c r="D1220" s="465"/>
      <c r="E1220" s="465"/>
      <c r="F1220" s="465"/>
      <c r="G1220" s="465"/>
    </row>
    <row r="1221" spans="1:7" outlineLevel="5" x14ac:dyDescent="0.35">
      <c r="A1221" s="465"/>
      <c r="B1221" s="465"/>
      <c r="C1221" s="465"/>
      <c r="D1221" s="465"/>
      <c r="E1221" s="465"/>
      <c r="F1221" s="465"/>
      <c r="G1221" s="465"/>
    </row>
    <row r="1222" spans="1:7" outlineLevel="5" x14ac:dyDescent="0.35">
      <c r="A1222" s="465"/>
      <c r="B1222" s="465"/>
      <c r="C1222" s="465"/>
      <c r="D1222" s="465"/>
      <c r="E1222" s="465"/>
      <c r="F1222" s="465"/>
      <c r="G1222" s="465"/>
    </row>
    <row r="1223" spans="1:7" ht="14.5" customHeight="1" outlineLevel="5" x14ac:dyDescent="0.35">
      <c r="A1223" s="584">
        <f>'BD2'!A544</f>
        <v>0</v>
      </c>
      <c r="B1223" s="584"/>
      <c r="C1223" s="215">
        <f>'BD2'!G544</f>
        <v>0</v>
      </c>
    </row>
    <row r="1224" spans="1:7" outlineLevel="5" x14ac:dyDescent="0.35">
      <c r="A1224" s="465" t="s">
        <v>200</v>
      </c>
      <c r="B1224" s="465"/>
      <c r="C1224" s="465"/>
      <c r="D1224" s="465"/>
      <c r="E1224" s="465"/>
      <c r="F1224" s="465"/>
      <c r="G1224" s="465"/>
    </row>
    <row r="1225" spans="1:7" outlineLevel="5" x14ac:dyDescent="0.35">
      <c r="A1225" s="465"/>
      <c r="B1225" s="465"/>
      <c r="C1225" s="465"/>
      <c r="D1225" s="465"/>
      <c r="E1225" s="465"/>
      <c r="F1225" s="465"/>
      <c r="G1225" s="465"/>
    </row>
    <row r="1226" spans="1:7" outlineLevel="5" x14ac:dyDescent="0.35">
      <c r="A1226" s="465"/>
      <c r="B1226" s="465"/>
      <c r="C1226" s="465"/>
      <c r="D1226" s="465"/>
      <c r="E1226" s="465"/>
      <c r="F1226" s="465"/>
      <c r="G1226" s="465"/>
    </row>
    <row r="1227" spans="1:7" outlineLevel="5" x14ac:dyDescent="0.35">
      <c r="A1227" s="465"/>
      <c r="B1227" s="465"/>
      <c r="C1227" s="465"/>
      <c r="D1227" s="465"/>
      <c r="E1227" s="465"/>
      <c r="F1227" s="465"/>
      <c r="G1227" s="465"/>
    </row>
    <row r="1228" spans="1:7" ht="14.5" customHeight="1" outlineLevel="5" x14ac:dyDescent="0.35">
      <c r="A1228" s="584">
        <f>'BD2'!A545</f>
        <v>0</v>
      </c>
      <c r="B1228" s="584"/>
      <c r="C1228" s="215">
        <f>'BD2'!G545</f>
        <v>0</v>
      </c>
    </row>
    <row r="1229" spans="1:7" outlineLevel="5" x14ac:dyDescent="0.35">
      <c r="A1229" s="465" t="s">
        <v>200</v>
      </c>
      <c r="B1229" s="465"/>
      <c r="C1229" s="465"/>
      <c r="D1229" s="465"/>
      <c r="E1229" s="465"/>
      <c r="F1229" s="465"/>
      <c r="G1229" s="465"/>
    </row>
    <row r="1230" spans="1:7" outlineLevel="5" x14ac:dyDescent="0.35">
      <c r="A1230" s="465"/>
      <c r="B1230" s="465"/>
      <c r="C1230" s="465"/>
      <c r="D1230" s="465"/>
      <c r="E1230" s="465"/>
      <c r="F1230" s="465"/>
      <c r="G1230" s="465"/>
    </row>
    <row r="1231" spans="1:7" outlineLevel="5" x14ac:dyDescent="0.35">
      <c r="A1231" s="465"/>
      <c r="B1231" s="465"/>
      <c r="C1231" s="465"/>
      <c r="D1231" s="465"/>
      <c r="E1231" s="465"/>
      <c r="F1231" s="465"/>
      <c r="G1231" s="465"/>
    </row>
    <row r="1232" spans="1:7" outlineLevel="5" x14ac:dyDescent="0.35">
      <c r="A1232" s="465"/>
      <c r="B1232" s="465"/>
      <c r="C1232" s="465"/>
      <c r="D1232" s="465"/>
      <c r="E1232" s="465"/>
      <c r="F1232" s="465"/>
      <c r="G1232" s="465"/>
    </row>
    <row r="1233" spans="1:7" ht="14.5" customHeight="1" outlineLevel="5" x14ac:dyDescent="0.35">
      <c r="A1233" s="584">
        <f>'BD2'!A546</f>
        <v>0</v>
      </c>
      <c r="B1233" s="584"/>
      <c r="C1233" s="215">
        <f>'BD2'!G546</f>
        <v>0</v>
      </c>
    </row>
    <row r="1234" spans="1:7" outlineLevel="5" x14ac:dyDescent="0.35">
      <c r="A1234" s="465" t="s">
        <v>200</v>
      </c>
      <c r="B1234" s="465"/>
      <c r="C1234" s="465"/>
      <c r="D1234" s="465"/>
      <c r="E1234" s="465"/>
      <c r="F1234" s="465"/>
      <c r="G1234" s="465"/>
    </row>
    <row r="1235" spans="1:7" outlineLevel="5" x14ac:dyDescent="0.35">
      <c r="A1235" s="465"/>
      <c r="B1235" s="465"/>
      <c r="C1235" s="465"/>
      <c r="D1235" s="465"/>
      <c r="E1235" s="465"/>
      <c r="F1235" s="465"/>
      <c r="G1235" s="465"/>
    </row>
    <row r="1236" spans="1:7" outlineLevel="5" x14ac:dyDescent="0.35">
      <c r="A1236" s="465"/>
      <c r="B1236" s="465"/>
      <c r="C1236" s="465"/>
      <c r="D1236" s="465"/>
      <c r="E1236" s="465"/>
      <c r="F1236" s="465"/>
      <c r="G1236" s="465"/>
    </row>
    <row r="1237" spans="1:7" outlineLevel="5" x14ac:dyDescent="0.35">
      <c r="A1237" s="465"/>
      <c r="B1237" s="465"/>
      <c r="C1237" s="465"/>
      <c r="D1237" s="465"/>
      <c r="E1237" s="465"/>
      <c r="F1237" s="465"/>
      <c r="G1237" s="465"/>
    </row>
    <row r="1238" spans="1:7" ht="14.5" customHeight="1" outlineLevel="5" x14ac:dyDescent="0.35">
      <c r="A1238" s="584">
        <f>'BD2'!A547</f>
        <v>0</v>
      </c>
      <c r="B1238" s="584"/>
      <c r="C1238" s="215">
        <f>'BD2'!G547</f>
        <v>0</v>
      </c>
    </row>
    <row r="1239" spans="1:7" outlineLevel="5" x14ac:dyDescent="0.35">
      <c r="A1239" s="465" t="s">
        <v>200</v>
      </c>
      <c r="B1239" s="465"/>
      <c r="C1239" s="465"/>
      <c r="D1239" s="465"/>
      <c r="E1239" s="465"/>
      <c r="F1239" s="465"/>
      <c r="G1239" s="465"/>
    </row>
    <row r="1240" spans="1:7" outlineLevel="5" x14ac:dyDescent="0.35">
      <c r="A1240" s="465"/>
      <c r="B1240" s="465"/>
      <c r="C1240" s="465"/>
      <c r="D1240" s="465"/>
      <c r="E1240" s="465"/>
      <c r="F1240" s="465"/>
      <c r="G1240" s="465"/>
    </row>
    <row r="1241" spans="1:7" outlineLevel="5" x14ac:dyDescent="0.35">
      <c r="A1241" s="465"/>
      <c r="B1241" s="465"/>
      <c r="C1241" s="465"/>
      <c r="D1241" s="465"/>
      <c r="E1241" s="465"/>
      <c r="F1241" s="465"/>
      <c r="G1241" s="465"/>
    </row>
    <row r="1242" spans="1:7" outlineLevel="5" x14ac:dyDescent="0.35">
      <c r="A1242" s="465"/>
      <c r="B1242" s="465"/>
      <c r="C1242" s="465"/>
      <c r="D1242" s="465"/>
      <c r="E1242" s="465"/>
      <c r="F1242" s="465"/>
      <c r="G1242" s="465"/>
    </row>
    <row r="1243" spans="1:7" ht="14.5" customHeight="1" outlineLevel="6" x14ac:dyDescent="0.35">
      <c r="A1243" s="584">
        <f>'BD2'!A548</f>
        <v>0</v>
      </c>
      <c r="B1243" s="584"/>
      <c r="C1243" s="215">
        <f>'BD2'!G548</f>
        <v>0</v>
      </c>
    </row>
    <row r="1244" spans="1:7" outlineLevel="6" x14ac:dyDescent="0.35">
      <c r="A1244" s="465" t="s">
        <v>200</v>
      </c>
      <c r="B1244" s="465"/>
      <c r="C1244" s="465"/>
      <c r="D1244" s="465"/>
      <c r="E1244" s="465"/>
      <c r="F1244" s="465"/>
      <c r="G1244" s="465"/>
    </row>
    <row r="1245" spans="1:7" outlineLevel="6" x14ac:dyDescent="0.35">
      <c r="A1245" s="465"/>
      <c r="B1245" s="465"/>
      <c r="C1245" s="465"/>
      <c r="D1245" s="465"/>
      <c r="E1245" s="465"/>
      <c r="F1245" s="465"/>
      <c r="G1245" s="465"/>
    </row>
    <row r="1246" spans="1:7" outlineLevel="6" x14ac:dyDescent="0.35">
      <c r="A1246" s="465"/>
      <c r="B1246" s="465"/>
      <c r="C1246" s="465"/>
      <c r="D1246" s="465"/>
      <c r="E1246" s="465"/>
      <c r="F1246" s="465"/>
      <c r="G1246" s="465"/>
    </row>
    <row r="1247" spans="1:7" outlineLevel="6" x14ac:dyDescent="0.35">
      <c r="A1247" s="465"/>
      <c r="B1247" s="465"/>
      <c r="C1247" s="465"/>
      <c r="D1247" s="465"/>
      <c r="E1247" s="465"/>
      <c r="F1247" s="465"/>
      <c r="G1247" s="465"/>
    </row>
    <row r="1248" spans="1:7" ht="14.5" customHeight="1" outlineLevel="6" x14ac:dyDescent="0.35">
      <c r="A1248" s="584">
        <f>'BD2'!A549</f>
        <v>0</v>
      </c>
      <c r="B1248" s="584"/>
      <c r="C1248" s="215">
        <f>'BD2'!G549</f>
        <v>0</v>
      </c>
    </row>
    <row r="1249" spans="1:7" outlineLevel="6" x14ac:dyDescent="0.35">
      <c r="A1249" s="465" t="s">
        <v>200</v>
      </c>
      <c r="B1249" s="465"/>
      <c r="C1249" s="465"/>
      <c r="D1249" s="465"/>
      <c r="E1249" s="465"/>
      <c r="F1249" s="465"/>
      <c r="G1249" s="465"/>
    </row>
    <row r="1250" spans="1:7" outlineLevel="6" x14ac:dyDescent="0.35">
      <c r="A1250" s="465"/>
      <c r="B1250" s="465"/>
      <c r="C1250" s="465"/>
      <c r="D1250" s="465"/>
      <c r="E1250" s="465"/>
      <c r="F1250" s="465"/>
      <c r="G1250" s="465"/>
    </row>
    <row r="1251" spans="1:7" outlineLevel="6" x14ac:dyDescent="0.35">
      <c r="A1251" s="465"/>
      <c r="B1251" s="465"/>
      <c r="C1251" s="465"/>
      <c r="D1251" s="465"/>
      <c r="E1251" s="465"/>
      <c r="F1251" s="465"/>
      <c r="G1251" s="465"/>
    </row>
    <row r="1252" spans="1:7" outlineLevel="6" x14ac:dyDescent="0.35">
      <c r="A1252" s="465"/>
      <c r="B1252" s="465"/>
      <c r="C1252" s="465"/>
      <c r="D1252" s="465"/>
      <c r="E1252" s="465"/>
      <c r="F1252" s="465"/>
      <c r="G1252" s="465"/>
    </row>
    <row r="1253" spans="1:7" ht="14.5" customHeight="1" outlineLevel="6" x14ac:dyDescent="0.35">
      <c r="A1253" s="584">
        <f>'BD2'!A550</f>
        <v>0</v>
      </c>
      <c r="B1253" s="584"/>
      <c r="C1253" s="215">
        <f>'BD2'!G550</f>
        <v>0</v>
      </c>
    </row>
    <row r="1254" spans="1:7" outlineLevel="6" x14ac:dyDescent="0.35">
      <c r="A1254" s="465" t="s">
        <v>200</v>
      </c>
      <c r="B1254" s="465"/>
      <c r="C1254" s="465"/>
      <c r="D1254" s="465"/>
      <c r="E1254" s="465"/>
      <c r="F1254" s="465"/>
      <c r="G1254" s="465"/>
    </row>
    <row r="1255" spans="1:7" outlineLevel="6" x14ac:dyDescent="0.35">
      <c r="A1255" s="465"/>
      <c r="B1255" s="465"/>
      <c r="C1255" s="465"/>
      <c r="D1255" s="465"/>
      <c r="E1255" s="465"/>
      <c r="F1255" s="465"/>
      <c r="G1255" s="465"/>
    </row>
    <row r="1256" spans="1:7" outlineLevel="6" x14ac:dyDescent="0.35">
      <c r="A1256" s="465"/>
      <c r="B1256" s="465"/>
      <c r="C1256" s="465"/>
      <c r="D1256" s="465"/>
      <c r="E1256" s="465"/>
      <c r="F1256" s="465"/>
      <c r="G1256" s="465"/>
    </row>
    <row r="1257" spans="1:7" outlineLevel="6" x14ac:dyDescent="0.35">
      <c r="A1257" s="465"/>
      <c r="B1257" s="465"/>
      <c r="C1257" s="465"/>
      <c r="D1257" s="465"/>
      <c r="E1257" s="465"/>
      <c r="F1257" s="465"/>
      <c r="G1257" s="465"/>
    </row>
    <row r="1258" spans="1:7" ht="14.5" customHeight="1" outlineLevel="6" x14ac:dyDescent="0.35">
      <c r="A1258" s="584">
        <f>'BD2'!A551</f>
        <v>0</v>
      </c>
      <c r="B1258" s="584"/>
      <c r="C1258" s="215">
        <f>'BD2'!G551</f>
        <v>0</v>
      </c>
    </row>
    <row r="1259" spans="1:7" outlineLevel="6" x14ac:dyDescent="0.35">
      <c r="A1259" s="465" t="s">
        <v>200</v>
      </c>
      <c r="B1259" s="465"/>
      <c r="C1259" s="465"/>
      <c r="D1259" s="465"/>
      <c r="E1259" s="465"/>
      <c r="F1259" s="465"/>
      <c r="G1259" s="465"/>
    </row>
    <row r="1260" spans="1:7" outlineLevel="6" x14ac:dyDescent="0.35">
      <c r="A1260" s="465"/>
      <c r="B1260" s="465"/>
      <c r="C1260" s="465"/>
      <c r="D1260" s="465"/>
      <c r="E1260" s="465"/>
      <c r="F1260" s="465"/>
      <c r="G1260" s="465"/>
    </row>
    <row r="1261" spans="1:7" outlineLevel="6" x14ac:dyDescent="0.35">
      <c r="A1261" s="465"/>
      <c r="B1261" s="465"/>
      <c r="C1261" s="465"/>
      <c r="D1261" s="465"/>
      <c r="E1261" s="465"/>
      <c r="F1261" s="465"/>
      <c r="G1261" s="465"/>
    </row>
    <row r="1262" spans="1:7" outlineLevel="6" x14ac:dyDescent="0.35">
      <c r="A1262" s="465"/>
      <c r="B1262" s="465"/>
      <c r="C1262" s="465"/>
      <c r="D1262" s="465"/>
      <c r="E1262" s="465"/>
      <c r="F1262" s="465"/>
      <c r="G1262" s="465"/>
    </row>
    <row r="1263" spans="1:7" ht="14.5" customHeight="1" outlineLevel="6" x14ac:dyDescent="0.35">
      <c r="A1263" s="584">
        <f>'BD2'!A552</f>
        <v>0</v>
      </c>
      <c r="B1263" s="584"/>
      <c r="C1263" s="215">
        <f>'BD2'!G552</f>
        <v>0</v>
      </c>
    </row>
    <row r="1264" spans="1:7" outlineLevel="6" x14ac:dyDescent="0.35">
      <c r="A1264" s="465" t="s">
        <v>200</v>
      </c>
      <c r="B1264" s="465"/>
      <c r="C1264" s="465"/>
      <c r="D1264" s="465"/>
      <c r="E1264" s="465"/>
      <c r="F1264" s="465"/>
      <c r="G1264" s="465"/>
    </row>
    <row r="1265" spans="1:7" outlineLevel="6" x14ac:dyDescent="0.35">
      <c r="A1265" s="465"/>
      <c r="B1265" s="465"/>
      <c r="C1265" s="465"/>
      <c r="D1265" s="465"/>
      <c r="E1265" s="465"/>
      <c r="F1265" s="465"/>
      <c r="G1265" s="465"/>
    </row>
    <row r="1266" spans="1:7" outlineLevel="6" x14ac:dyDescent="0.35">
      <c r="A1266" s="465"/>
      <c r="B1266" s="465"/>
      <c r="C1266" s="465"/>
      <c r="D1266" s="465"/>
      <c r="E1266" s="465"/>
      <c r="F1266" s="465"/>
      <c r="G1266" s="465"/>
    </row>
    <row r="1267" spans="1:7" outlineLevel="6" x14ac:dyDescent="0.35">
      <c r="A1267" s="465"/>
      <c r="B1267" s="465"/>
      <c r="C1267" s="465"/>
      <c r="D1267" s="465"/>
      <c r="E1267" s="465"/>
      <c r="F1267" s="465"/>
      <c r="G1267" s="465"/>
    </row>
    <row r="1268" spans="1:7" outlineLevel="1" x14ac:dyDescent="0.35"/>
    <row r="1269" spans="1:7" ht="15" thickBot="1" x14ac:dyDescent="0.4"/>
    <row r="1270" spans="1:7" ht="83.5" customHeight="1" thickBot="1" x14ac:dyDescent="0.4">
      <c r="A1270" s="166" t="s">
        <v>9</v>
      </c>
      <c r="B1270" s="563" t="s">
        <v>63</v>
      </c>
      <c r="C1270" s="564"/>
      <c r="D1270" s="564"/>
      <c r="E1270" s="564"/>
      <c r="F1270" s="564"/>
      <c r="G1270" s="580"/>
    </row>
    <row r="1271" spans="1:7" ht="24" thickBot="1" x14ac:dyDescent="0.6">
      <c r="A1271" s="16" t="s">
        <v>39</v>
      </c>
      <c r="B1271" s="466">
        <f>F1282</f>
        <v>0</v>
      </c>
      <c r="C1271" s="467"/>
    </row>
    <row r="1272" spans="1:7" outlineLevel="1" collapsed="1" x14ac:dyDescent="0.35"/>
    <row r="1273" spans="1:7" ht="16" outlineLevel="1" thickBot="1" x14ac:dyDescent="0.4">
      <c r="A1273" s="165" t="s">
        <v>124</v>
      </c>
      <c r="B1273" s="507">
        <f>'BD2'!B560</f>
        <v>0</v>
      </c>
      <c r="C1273" s="507"/>
      <c r="D1273" s="585" t="s">
        <v>275</v>
      </c>
      <c r="E1273" s="585"/>
      <c r="F1273" s="585"/>
      <c r="G1273" s="585"/>
    </row>
    <row r="1274" spans="1:7" outlineLevel="1" x14ac:dyDescent="0.35"/>
    <row r="1275" spans="1:7" ht="28.9" customHeight="1" outlineLevel="1" x14ac:dyDescent="0.35">
      <c r="A1275" s="20" t="s">
        <v>72</v>
      </c>
      <c r="B1275" s="496" t="s">
        <v>161</v>
      </c>
      <c r="C1275" s="496"/>
      <c r="D1275" s="496"/>
      <c r="E1275" s="496"/>
      <c r="F1275" s="496"/>
      <c r="G1275" s="496"/>
    </row>
    <row r="1276" spans="1:7" ht="15.65" customHeight="1" outlineLevel="1" x14ac:dyDescent="0.35">
      <c r="B1276" s="497"/>
      <c r="C1276" s="497"/>
      <c r="D1276" s="497"/>
      <c r="E1276" s="497"/>
      <c r="F1276" s="497"/>
      <c r="G1276" s="497"/>
    </row>
    <row r="1277" spans="1:7" ht="15.65" customHeight="1" outlineLevel="1" x14ac:dyDescent="0.35">
      <c r="B1277" s="497"/>
      <c r="C1277" s="497"/>
      <c r="D1277" s="497"/>
      <c r="E1277" s="497"/>
      <c r="F1277" s="497"/>
      <c r="G1277" s="497"/>
    </row>
    <row r="1278" spans="1:7" ht="15.65" customHeight="1" outlineLevel="1" x14ac:dyDescent="0.35">
      <c r="B1278" s="497"/>
      <c r="C1278" s="497"/>
      <c r="D1278" s="497"/>
      <c r="E1278" s="497"/>
      <c r="F1278" s="497"/>
      <c r="G1278" s="497"/>
    </row>
    <row r="1279" spans="1:7" ht="15.65" customHeight="1" outlineLevel="1" x14ac:dyDescent="0.35">
      <c r="B1279" s="497"/>
      <c r="C1279" s="497"/>
      <c r="D1279" s="497"/>
      <c r="E1279" s="497"/>
      <c r="F1279" s="497"/>
      <c r="G1279" s="497"/>
    </row>
    <row r="1280" spans="1:7" outlineLevel="1" x14ac:dyDescent="0.35">
      <c r="B1280" s="497"/>
      <c r="C1280" s="497"/>
      <c r="D1280" s="497"/>
      <c r="E1280" s="497"/>
      <c r="F1280" s="497"/>
      <c r="G1280" s="497"/>
    </row>
    <row r="1281" spans="4:6" outlineLevel="1" x14ac:dyDescent="0.35">
      <c r="D1281" s="8" t="s">
        <v>129</v>
      </c>
      <c r="E1281" s="151" t="s">
        <v>131</v>
      </c>
      <c r="F1281" s="151" t="s">
        <v>73</v>
      </c>
    </row>
    <row r="1282" spans="4:6" ht="15.5" outlineLevel="1" x14ac:dyDescent="0.35">
      <c r="D1282" s="85">
        <f>IF('BD2'!E569&gt;0,'BD2'!E569,'BD2'!E579)</f>
        <v>0.1</v>
      </c>
      <c r="E1282" s="107">
        <f>IF('BD2'!F569&gt;0,'BD2'!F569,'BD2'!F579)</f>
        <v>0</v>
      </c>
      <c r="F1282" s="107">
        <f>IF('BD2'!G569&gt;0,'BD2'!G569,'BD2'!G579)</f>
        <v>0</v>
      </c>
    </row>
  </sheetData>
  <sheetProtection algorithmName="SHA-512" hashValue="bnhUjJDq/teAd7OlcHOkIXpLZwEhOjBT9JZ7htgkPFI3LD2TEgyVLFflxxkVleqVwQ3e4LYQ2SDFU+AIZsu3ww==" saltValue="xOFWGe+flfbzPNkixvrttQ==" spinCount="100000" sheet="1" objects="1" scenarios="1"/>
  <mergeCells count="358">
    <mergeCell ref="A1264:G1267"/>
    <mergeCell ref="A1204:G1207"/>
    <mergeCell ref="A1209:G1212"/>
    <mergeCell ref="A1214:G1217"/>
    <mergeCell ref="A1219:G1222"/>
    <mergeCell ref="A1224:G1227"/>
    <mergeCell ref="A1229:G1232"/>
    <mergeCell ref="A1234:G1237"/>
    <mergeCell ref="A1239:G1242"/>
    <mergeCell ref="A1244:G1247"/>
    <mergeCell ref="A1253:B1253"/>
    <mergeCell ref="A1258:B1258"/>
    <mergeCell ref="A1213:B1213"/>
    <mergeCell ref="A1218:B1218"/>
    <mergeCell ref="A1006:G1009"/>
    <mergeCell ref="A1011:G1014"/>
    <mergeCell ref="A1016:G1019"/>
    <mergeCell ref="A1021:G1024"/>
    <mergeCell ref="A1026:G1029"/>
    <mergeCell ref="A1031:G1034"/>
    <mergeCell ref="A1094:G1097"/>
    <mergeCell ref="A1107:G1110"/>
    <mergeCell ref="A1112:G1115"/>
    <mergeCell ref="A1049:G1052"/>
    <mergeCell ref="A1054:G1057"/>
    <mergeCell ref="A1059:G1062"/>
    <mergeCell ref="A1064:G1067"/>
    <mergeCell ref="A1069:G1072"/>
    <mergeCell ref="A1074:G1077"/>
    <mergeCell ref="A1079:G1082"/>
    <mergeCell ref="A1084:G1087"/>
    <mergeCell ref="A1089:G1092"/>
    <mergeCell ref="A1103:G1103"/>
    <mergeCell ref="B1104:G1104"/>
    <mergeCell ref="A1111:B1111"/>
    <mergeCell ref="A1106:B1106"/>
    <mergeCell ref="A973:G976"/>
    <mergeCell ref="A978:G981"/>
    <mergeCell ref="A983:G986"/>
    <mergeCell ref="A962:B962"/>
    <mergeCell ref="A967:B967"/>
    <mergeCell ref="A972:B972"/>
    <mergeCell ref="A988:G991"/>
    <mergeCell ref="A996:G999"/>
    <mergeCell ref="A1001:G1004"/>
    <mergeCell ref="B887:C887"/>
    <mergeCell ref="D940:E940"/>
    <mergeCell ref="C993:D993"/>
    <mergeCell ref="A837:G840"/>
    <mergeCell ref="A842:G845"/>
    <mergeCell ref="A851:B851"/>
    <mergeCell ref="A847:G850"/>
    <mergeCell ref="A852:G855"/>
    <mergeCell ref="A857:G860"/>
    <mergeCell ref="A862:G865"/>
    <mergeCell ref="A867:G870"/>
    <mergeCell ref="A872:G875"/>
    <mergeCell ref="A877:G880"/>
    <mergeCell ref="A882:G885"/>
    <mergeCell ref="A890:G893"/>
    <mergeCell ref="A895:G898"/>
    <mergeCell ref="A900:G903"/>
    <mergeCell ref="A941:G941"/>
    <mergeCell ref="A943:G946"/>
    <mergeCell ref="A948:G951"/>
    <mergeCell ref="A953:G956"/>
    <mergeCell ref="A958:G961"/>
    <mergeCell ref="A963:G966"/>
    <mergeCell ref="A968:G971"/>
    <mergeCell ref="A100:G106"/>
    <mergeCell ref="A156:G162"/>
    <mergeCell ref="A164:G170"/>
    <mergeCell ref="A172:G178"/>
    <mergeCell ref="A294:G300"/>
    <mergeCell ref="B3:E3"/>
    <mergeCell ref="A446:G452"/>
    <mergeCell ref="A398:G404"/>
    <mergeCell ref="A406:G412"/>
    <mergeCell ref="A414:G420"/>
    <mergeCell ref="A422:G428"/>
    <mergeCell ref="A430:G436"/>
    <mergeCell ref="B21:D21"/>
    <mergeCell ref="B28:D28"/>
    <mergeCell ref="B27:D27"/>
    <mergeCell ref="A68:G74"/>
    <mergeCell ref="B22:D22"/>
    <mergeCell ref="B18:D18"/>
    <mergeCell ref="B17:D17"/>
    <mergeCell ref="B16:D16"/>
    <mergeCell ref="B23:D23"/>
    <mergeCell ref="A92:G98"/>
    <mergeCell ref="A84:G90"/>
    <mergeCell ref="A188:G194"/>
    <mergeCell ref="A140:G146"/>
    <mergeCell ref="A270:G276"/>
    <mergeCell ref="A262:G268"/>
    <mergeCell ref="A254:G260"/>
    <mergeCell ref="A310:G316"/>
    <mergeCell ref="A302:G308"/>
    <mergeCell ref="B514:F516"/>
    <mergeCell ref="B523:F523"/>
    <mergeCell ref="A318:G324"/>
    <mergeCell ref="B521:F521"/>
    <mergeCell ref="A238:G244"/>
    <mergeCell ref="A228:G234"/>
    <mergeCell ref="B520:F520"/>
    <mergeCell ref="B519:F519"/>
    <mergeCell ref="B518:F518"/>
    <mergeCell ref="B517:F517"/>
    <mergeCell ref="A454:G460"/>
    <mergeCell ref="A462:G468"/>
    <mergeCell ref="A196:G202"/>
    <mergeCell ref="A204:G210"/>
    <mergeCell ref="A212:G218"/>
    <mergeCell ref="A220:G226"/>
    <mergeCell ref="A382:G388"/>
    <mergeCell ref="A366:G372"/>
    <mergeCell ref="B15:D15"/>
    <mergeCell ref="A438:G444"/>
    <mergeCell ref="A334:G340"/>
    <mergeCell ref="A342:G348"/>
    <mergeCell ref="A350:G356"/>
    <mergeCell ref="A34:G34"/>
    <mergeCell ref="A36:G42"/>
    <mergeCell ref="A44:G50"/>
    <mergeCell ref="A52:G58"/>
    <mergeCell ref="A326:G332"/>
    <mergeCell ref="B19:D19"/>
    <mergeCell ref="B20:D20"/>
    <mergeCell ref="A236:G236"/>
    <mergeCell ref="A60:G66"/>
    <mergeCell ref="A180:G186"/>
    <mergeCell ref="A148:G154"/>
    <mergeCell ref="B26:D26"/>
    <mergeCell ref="A108:G114"/>
    <mergeCell ref="A116:G122"/>
    <mergeCell ref="A124:G130"/>
    <mergeCell ref="A286:G292"/>
    <mergeCell ref="A358:G364"/>
    <mergeCell ref="A76:G82"/>
    <mergeCell ref="A132:G138"/>
    <mergeCell ref="A374:G380"/>
    <mergeCell ref="A390:G396"/>
    <mergeCell ref="A718:G724"/>
    <mergeCell ref="A690:G695"/>
    <mergeCell ref="A616:G620"/>
    <mergeCell ref="B524:F524"/>
    <mergeCell ref="A574:G578"/>
    <mergeCell ref="A580:G584"/>
    <mergeCell ref="A586:G590"/>
    <mergeCell ref="A592:G596"/>
    <mergeCell ref="A470:G476"/>
    <mergeCell ref="A539:G543"/>
    <mergeCell ref="A533:G537"/>
    <mergeCell ref="A545:G549"/>
    <mergeCell ref="A551:G555"/>
    <mergeCell ref="B522:F522"/>
    <mergeCell ref="A627:G632"/>
    <mergeCell ref="A634:G639"/>
    <mergeCell ref="A562:G566"/>
    <mergeCell ref="A568:G572"/>
    <mergeCell ref="A598:G602"/>
    <mergeCell ref="A604:G608"/>
    <mergeCell ref="A610:G614"/>
    <mergeCell ref="A478:G478"/>
    <mergeCell ref="A683:G688"/>
    <mergeCell ref="A676:G681"/>
    <mergeCell ref="A662:G667"/>
    <mergeCell ref="A669:G674"/>
    <mergeCell ref="A641:G646"/>
    <mergeCell ref="A648:G653"/>
    <mergeCell ref="A655:G660"/>
    <mergeCell ref="A796:B796"/>
    <mergeCell ref="A835:G835"/>
    <mergeCell ref="B1273:C1273"/>
    <mergeCell ref="B559:C559"/>
    <mergeCell ref="B558:G558"/>
    <mergeCell ref="B623:G623"/>
    <mergeCell ref="B698:G698"/>
    <mergeCell ref="B1270:G1270"/>
    <mergeCell ref="A827:G827"/>
    <mergeCell ref="B828:G828"/>
    <mergeCell ref="B829:G829"/>
    <mergeCell ref="A1000:B1000"/>
    <mergeCell ref="B824:G824"/>
    <mergeCell ref="A995:B995"/>
    <mergeCell ref="B1101:C1101"/>
    <mergeCell ref="B1271:C1271"/>
    <mergeCell ref="A994:G994"/>
    <mergeCell ref="A977:B977"/>
    <mergeCell ref="A982:B982"/>
    <mergeCell ref="A987:B987"/>
    <mergeCell ref="C813:G815"/>
    <mergeCell ref="C816:G818"/>
    <mergeCell ref="A742:G748"/>
    <mergeCell ref="A866:B866"/>
    <mergeCell ref="A871:B871"/>
    <mergeCell ref="B825:C825"/>
    <mergeCell ref="A957:B957"/>
    <mergeCell ref="A876:B876"/>
    <mergeCell ref="A881:B881"/>
    <mergeCell ref="B624:C624"/>
    <mergeCell ref="B699:C699"/>
    <mergeCell ref="A952:B952"/>
    <mergeCell ref="A942:B942"/>
    <mergeCell ref="A947:B947"/>
    <mergeCell ref="C810:G812"/>
    <mergeCell ref="A766:G772"/>
    <mergeCell ref="A726:G732"/>
    <mergeCell ref="A734:G740"/>
    <mergeCell ref="A750:G756"/>
    <mergeCell ref="A758:G764"/>
    <mergeCell ref="A905:G908"/>
    <mergeCell ref="A910:G913"/>
    <mergeCell ref="A915:G918"/>
    <mergeCell ref="A920:G923"/>
    <mergeCell ref="A925:G928"/>
    <mergeCell ref="A930:G933"/>
    <mergeCell ref="A935:G938"/>
    <mergeCell ref="C790:G792"/>
    <mergeCell ref="B834:C834"/>
    <mergeCell ref="A846:B846"/>
    <mergeCell ref="B32:C32"/>
    <mergeCell ref="B31:G31"/>
    <mergeCell ref="C787:G789"/>
    <mergeCell ref="A246:G252"/>
    <mergeCell ref="B1275:G1275"/>
    <mergeCell ref="B1276:G1280"/>
    <mergeCell ref="A774:G780"/>
    <mergeCell ref="A856:B856"/>
    <mergeCell ref="A861:B861"/>
    <mergeCell ref="A836:B836"/>
    <mergeCell ref="A804:B804"/>
    <mergeCell ref="A807:B807"/>
    <mergeCell ref="A810:B810"/>
    <mergeCell ref="D803:E803"/>
    <mergeCell ref="B786:C786"/>
    <mergeCell ref="A813:B813"/>
    <mergeCell ref="A816:B816"/>
    <mergeCell ref="C793:G795"/>
    <mergeCell ref="B830:G830"/>
    <mergeCell ref="C807:G809"/>
    <mergeCell ref="B831:G831"/>
    <mergeCell ref="B832:G832"/>
    <mergeCell ref="A841:B841"/>
    <mergeCell ref="A888:G888"/>
    <mergeCell ref="A1005:B1005"/>
    <mergeCell ref="A1010:B1010"/>
    <mergeCell ref="B1046:C1046"/>
    <mergeCell ref="A1036:G1039"/>
    <mergeCell ref="A1041:G1044"/>
    <mergeCell ref="B2:E2"/>
    <mergeCell ref="B6:E6"/>
    <mergeCell ref="B5:E5"/>
    <mergeCell ref="B8:E8"/>
    <mergeCell ref="B7:E7"/>
    <mergeCell ref="B14:E14"/>
    <mergeCell ref="A278:G284"/>
    <mergeCell ref="C804:G806"/>
    <mergeCell ref="C799:G801"/>
    <mergeCell ref="C796:G798"/>
    <mergeCell ref="B511:G511"/>
    <mergeCell ref="B529:G529"/>
    <mergeCell ref="B530:C530"/>
    <mergeCell ref="A514:A516"/>
    <mergeCell ref="G514:G516"/>
    <mergeCell ref="B512:C512"/>
    <mergeCell ref="A702:G708"/>
    <mergeCell ref="A710:G716"/>
    <mergeCell ref="B10:E10"/>
    <mergeCell ref="A1163:G1166"/>
    <mergeCell ref="A1168:G1171"/>
    <mergeCell ref="A1173:G1176"/>
    <mergeCell ref="A1178:G1181"/>
    <mergeCell ref="A1183:G1186"/>
    <mergeCell ref="A1177:B1177"/>
    <mergeCell ref="A1182:B1182"/>
    <mergeCell ref="A799:B799"/>
    <mergeCell ref="A1142:B1142"/>
    <mergeCell ref="A1147:B1147"/>
    <mergeCell ref="B1100:G1100"/>
    <mergeCell ref="A1053:B1053"/>
    <mergeCell ref="A1058:B1058"/>
    <mergeCell ref="A1063:B1063"/>
    <mergeCell ref="A1068:B1068"/>
    <mergeCell ref="A1048:B1048"/>
    <mergeCell ref="A1040:B1040"/>
    <mergeCell ref="A1015:B1015"/>
    <mergeCell ref="A1020:B1020"/>
    <mergeCell ref="A1116:G1116"/>
    <mergeCell ref="A1047:G1047"/>
    <mergeCell ref="A1025:B1025"/>
    <mergeCell ref="A1030:B1030"/>
    <mergeCell ref="A1035:B1035"/>
    <mergeCell ref="A1162:B1162"/>
    <mergeCell ref="A1117:B1117"/>
    <mergeCell ref="A1122:B1122"/>
    <mergeCell ref="A1127:B1127"/>
    <mergeCell ref="A1132:B1132"/>
    <mergeCell ref="A1137:B1137"/>
    <mergeCell ref="A1143:G1146"/>
    <mergeCell ref="A1148:G1151"/>
    <mergeCell ref="A1153:G1156"/>
    <mergeCell ref="A1158:G1161"/>
    <mergeCell ref="A1118:G1121"/>
    <mergeCell ref="A1123:G1126"/>
    <mergeCell ref="A1128:G1131"/>
    <mergeCell ref="A1133:G1136"/>
    <mergeCell ref="A1138:G1141"/>
    <mergeCell ref="D1273:G1273"/>
    <mergeCell ref="B24:C24"/>
    <mergeCell ref="B25:C25"/>
    <mergeCell ref="B821:G821"/>
    <mergeCell ref="B822:C822"/>
    <mergeCell ref="B783:G783"/>
    <mergeCell ref="B784:C784"/>
    <mergeCell ref="A787:B787"/>
    <mergeCell ref="A790:B790"/>
    <mergeCell ref="A793:B793"/>
    <mergeCell ref="A1073:B1073"/>
    <mergeCell ref="A1078:B1078"/>
    <mergeCell ref="A1083:B1083"/>
    <mergeCell ref="A1088:B1088"/>
    <mergeCell ref="A1093:B1093"/>
    <mergeCell ref="A1193:B1193"/>
    <mergeCell ref="A1198:B1198"/>
    <mergeCell ref="A1203:B1203"/>
    <mergeCell ref="A1208:B1208"/>
    <mergeCell ref="A1167:B1167"/>
    <mergeCell ref="A1172:B1172"/>
    <mergeCell ref="A1187:B1187"/>
    <mergeCell ref="A1152:B1152"/>
    <mergeCell ref="A1157:B1157"/>
    <mergeCell ref="A1192:G1192"/>
    <mergeCell ref="A1263:B1263"/>
    <mergeCell ref="A1223:B1223"/>
    <mergeCell ref="A1228:B1228"/>
    <mergeCell ref="A1233:B1233"/>
    <mergeCell ref="A1238:B1238"/>
    <mergeCell ref="A1243:B1243"/>
    <mergeCell ref="A1248:B1248"/>
    <mergeCell ref="A1188:G1191"/>
    <mergeCell ref="A1194:G1197"/>
    <mergeCell ref="A1199:G1202"/>
    <mergeCell ref="A1249:G1252"/>
    <mergeCell ref="A1254:G1257"/>
    <mergeCell ref="A1259:G1262"/>
    <mergeCell ref="B525:F525"/>
    <mergeCell ref="A479:B479"/>
    <mergeCell ref="A485:B485"/>
    <mergeCell ref="A491:B491"/>
    <mergeCell ref="A497:B497"/>
    <mergeCell ref="A503:B503"/>
    <mergeCell ref="A504:G508"/>
    <mergeCell ref="A498:G502"/>
    <mergeCell ref="A492:G496"/>
    <mergeCell ref="A486:G490"/>
    <mergeCell ref="A480:G484"/>
  </mergeCells>
  <pageMargins left="0.5" right="0.5" top="0.5" bottom="0.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4" tint="0.79998168889431442"/>
    <outlinePr summaryBelow="0" summaryRight="0"/>
  </sheetPr>
  <dimension ref="A1:H91"/>
  <sheetViews>
    <sheetView zoomScaleNormal="100" workbookViewId="0"/>
  </sheetViews>
  <sheetFormatPr defaultColWidth="8.81640625" defaultRowHeight="14.5" outlineLevelRow="1" x14ac:dyDescent="0.35"/>
  <cols>
    <col min="1" max="1" width="28.1796875" style="98" customWidth="1"/>
    <col min="2" max="3" width="12.7265625" style="98" customWidth="1"/>
    <col min="4" max="7" width="17.26953125" style="98" customWidth="1"/>
    <col min="8" max="8" width="100.26953125" style="98" customWidth="1"/>
    <col min="9" max="16384" width="8.81640625" style="98"/>
  </cols>
  <sheetData>
    <row r="1" spans="1:8" ht="21" x14ac:dyDescent="0.5">
      <c r="A1" s="203" t="s">
        <v>162</v>
      </c>
      <c r="G1" s="201" t="str">
        <f>IF(B5&gt;0,B5," ")</f>
        <v xml:space="preserve"> </v>
      </c>
    </row>
    <row r="2" spans="1:8" ht="16" thickBot="1" x14ac:dyDescent="0.4">
      <c r="A2" s="204" t="s">
        <v>0</v>
      </c>
      <c r="B2" s="533">
        <f>'BD2'!B2</f>
        <v>0</v>
      </c>
      <c r="C2" s="533"/>
      <c r="D2" s="533"/>
      <c r="E2" s="533"/>
      <c r="G2" s="290" t="str">
        <f>IF((G23+G47+G62+G77+G91)=0,"HIDE"," ")</f>
        <v>HIDE</v>
      </c>
    </row>
    <row r="3" spans="1:8" ht="16" thickBot="1" x14ac:dyDescent="0.4">
      <c r="A3" s="204" t="s">
        <v>183</v>
      </c>
      <c r="B3" s="534">
        <f>'BD2'!B3</f>
        <v>0</v>
      </c>
      <c r="C3" s="534"/>
      <c r="D3" s="534"/>
      <c r="E3" s="534"/>
    </row>
    <row r="4" spans="1:8" ht="6" customHeight="1" x14ac:dyDescent="0.35">
      <c r="A4" s="204"/>
      <c r="B4" s="224"/>
      <c r="C4" s="224"/>
      <c r="D4" s="224"/>
      <c r="E4" s="224"/>
      <c r="F4" s="204"/>
    </row>
    <row r="5" spans="1:8" ht="16" thickBot="1" x14ac:dyDescent="0.4">
      <c r="A5" s="204" t="s">
        <v>67</v>
      </c>
      <c r="B5" s="533">
        <f>'BD2'!B7</f>
        <v>0</v>
      </c>
      <c r="C5" s="533"/>
      <c r="D5" s="533"/>
      <c r="E5" s="533"/>
    </row>
    <row r="6" spans="1:8" ht="16" thickBot="1" x14ac:dyDescent="0.4">
      <c r="A6" s="204" t="s">
        <v>1</v>
      </c>
      <c r="B6" s="533">
        <f>'BD2'!B8</f>
        <v>0</v>
      </c>
      <c r="C6" s="533"/>
      <c r="D6" s="533"/>
      <c r="E6" s="533"/>
    </row>
    <row r="7" spans="1:8" ht="16" thickBot="1" x14ac:dyDescent="0.4">
      <c r="A7" s="204" t="s">
        <v>82</v>
      </c>
      <c r="B7" s="133">
        <f>'BD2'!B9</f>
        <v>12</v>
      </c>
      <c r="C7" s="71"/>
      <c r="D7" s="71"/>
      <c r="E7" s="71"/>
    </row>
    <row r="8" spans="1:8" ht="16" thickBot="1" x14ac:dyDescent="0.4">
      <c r="A8" s="204" t="s">
        <v>60</v>
      </c>
      <c r="B8" s="64">
        <f>'BD2'!B11</f>
        <v>0</v>
      </c>
      <c r="C8" s="292"/>
      <c r="D8" s="71"/>
      <c r="E8" s="71"/>
    </row>
    <row r="9" spans="1:8" ht="15" thickBot="1" x14ac:dyDescent="0.4">
      <c r="B9"/>
    </row>
    <row r="10" spans="1:8" ht="118.15" customHeight="1" thickBot="1" x14ac:dyDescent="0.4">
      <c r="A10" s="163" t="s">
        <v>119</v>
      </c>
      <c r="B10" s="574" t="s">
        <v>152</v>
      </c>
      <c r="C10" s="574"/>
      <c r="D10" s="574"/>
      <c r="E10" s="574"/>
      <c r="F10" s="574"/>
      <c r="G10" s="575"/>
      <c r="H10" s="162" t="s">
        <v>163</v>
      </c>
    </row>
    <row r="11" spans="1:8" ht="18.5" x14ac:dyDescent="0.35">
      <c r="A11" s="444" t="s">
        <v>100</v>
      </c>
      <c r="B11" s="561"/>
      <c r="C11" s="427"/>
      <c r="D11" s="427"/>
      <c r="E11" s="427"/>
      <c r="F11" s="427"/>
      <c r="G11" s="427"/>
      <c r="H11" s="58"/>
    </row>
    <row r="12" spans="1:8" ht="28" outlineLevel="1" x14ac:dyDescent="0.35">
      <c r="A12" s="419" t="s">
        <v>101</v>
      </c>
      <c r="B12" s="419"/>
      <c r="C12" s="438" t="s">
        <v>102</v>
      </c>
      <c r="D12" s="439"/>
      <c r="E12" s="154" t="s">
        <v>103</v>
      </c>
      <c r="F12" s="152" t="s">
        <v>120</v>
      </c>
      <c r="G12" s="154" t="s">
        <v>17</v>
      </c>
      <c r="H12" s="154" t="s">
        <v>122</v>
      </c>
    </row>
    <row r="13" spans="1:8" outlineLevel="1" x14ac:dyDescent="0.35">
      <c r="A13" s="603"/>
      <c r="B13" s="603"/>
      <c r="C13" s="604"/>
      <c r="D13" s="604"/>
      <c r="E13" s="115"/>
      <c r="F13" s="114"/>
      <c r="G13" s="73">
        <f t="shared" ref="G13:G18" si="0">E13*(F13/$B$7)</f>
        <v>0</v>
      </c>
      <c r="H13" s="130"/>
    </row>
    <row r="14" spans="1:8" outlineLevel="1" x14ac:dyDescent="0.35">
      <c r="A14" s="603"/>
      <c r="B14" s="603"/>
      <c r="C14" s="604"/>
      <c r="D14" s="604"/>
      <c r="E14" s="115"/>
      <c r="F14" s="114"/>
      <c r="G14" s="73">
        <f t="shared" si="0"/>
        <v>0</v>
      </c>
      <c r="H14" s="130"/>
    </row>
    <row r="15" spans="1:8" outlineLevel="1" x14ac:dyDescent="0.35">
      <c r="A15" s="603"/>
      <c r="B15" s="603"/>
      <c r="C15" s="604"/>
      <c r="D15" s="604"/>
      <c r="E15" s="115"/>
      <c r="F15" s="114"/>
      <c r="G15" s="73">
        <f t="shared" si="0"/>
        <v>0</v>
      </c>
      <c r="H15" s="130"/>
    </row>
    <row r="16" spans="1:8" outlineLevel="1" x14ac:dyDescent="0.35">
      <c r="A16" s="603"/>
      <c r="B16" s="603"/>
      <c r="C16" s="604"/>
      <c r="D16" s="604"/>
      <c r="E16" s="115"/>
      <c r="F16" s="114"/>
      <c r="G16" s="73">
        <f t="shared" si="0"/>
        <v>0</v>
      </c>
      <c r="H16" s="130"/>
    </row>
    <row r="17" spans="1:8" outlineLevel="1" x14ac:dyDescent="0.35">
      <c r="A17" s="603"/>
      <c r="B17" s="603"/>
      <c r="C17" s="604"/>
      <c r="D17" s="604"/>
      <c r="E17" s="115"/>
      <c r="F17" s="114"/>
      <c r="G17" s="73">
        <f t="shared" si="0"/>
        <v>0</v>
      </c>
      <c r="H17" s="130"/>
    </row>
    <row r="18" spans="1:8" outlineLevel="1" x14ac:dyDescent="0.35">
      <c r="A18" s="603"/>
      <c r="B18" s="603"/>
      <c r="C18" s="604"/>
      <c r="D18" s="604"/>
      <c r="E18" s="115"/>
      <c r="F18" s="114"/>
      <c r="G18" s="73">
        <f t="shared" si="0"/>
        <v>0</v>
      </c>
      <c r="H18" s="130"/>
    </row>
    <row r="19" spans="1:8" outlineLevel="1" x14ac:dyDescent="0.35">
      <c r="A19" s="603"/>
      <c r="B19" s="603"/>
      <c r="C19" s="604"/>
      <c r="D19" s="604"/>
      <c r="E19" s="115"/>
      <c r="F19" s="114"/>
      <c r="G19" s="73">
        <f>E19*(F19/$B$7)</f>
        <v>0</v>
      </c>
      <c r="H19" s="130"/>
    </row>
    <row r="20" spans="1:8" outlineLevel="1" x14ac:dyDescent="0.35">
      <c r="A20" s="603"/>
      <c r="B20" s="603"/>
      <c r="C20" s="604"/>
      <c r="D20" s="604"/>
      <c r="E20" s="115"/>
      <c r="F20" s="114"/>
      <c r="G20" s="73">
        <f>E20*(F20/$B$7)</f>
        <v>0</v>
      </c>
      <c r="H20" s="130"/>
    </row>
    <row r="21" spans="1:8" outlineLevel="1" x14ac:dyDescent="0.35">
      <c r="A21" s="603"/>
      <c r="B21" s="603"/>
      <c r="C21" s="604"/>
      <c r="D21" s="604"/>
      <c r="E21" s="115"/>
      <c r="F21" s="114"/>
      <c r="G21" s="73">
        <f>E21*(F21/$B$7)</f>
        <v>0</v>
      </c>
      <c r="H21" s="130"/>
    </row>
    <row r="22" spans="1:8" outlineLevel="1" x14ac:dyDescent="0.35">
      <c r="A22" s="603"/>
      <c r="B22" s="603"/>
      <c r="C22" s="604"/>
      <c r="D22" s="604"/>
      <c r="E22" s="115"/>
      <c r="F22" s="114"/>
      <c r="G22" s="73">
        <f>E22*(F22/$B$7)</f>
        <v>0</v>
      </c>
      <c r="H22" s="130"/>
    </row>
    <row r="23" spans="1:8" outlineLevel="1" x14ac:dyDescent="0.35">
      <c r="F23" s="39" t="s">
        <v>17</v>
      </c>
      <c r="G23" s="75">
        <f>SUM(G13:G22)</f>
        <v>0</v>
      </c>
    </row>
    <row r="25" spans="1:8" ht="18.5" x14ac:dyDescent="0.35">
      <c r="A25" s="444" t="s">
        <v>53</v>
      </c>
      <c r="B25" s="561"/>
      <c r="C25" s="427"/>
      <c r="D25" s="427"/>
      <c r="E25" s="427"/>
      <c r="F25" s="427"/>
      <c r="G25" s="427"/>
      <c r="H25" s="58"/>
    </row>
    <row r="26" spans="1:8" ht="43.5" outlineLevel="1" x14ac:dyDescent="0.35">
      <c r="A26" s="154" t="s">
        <v>105</v>
      </c>
      <c r="B26" s="152" t="s">
        <v>107</v>
      </c>
      <c r="C26" s="152" t="s">
        <v>108</v>
      </c>
      <c r="D26" s="152" t="s">
        <v>109</v>
      </c>
      <c r="E26" s="154" t="s">
        <v>103</v>
      </c>
      <c r="F26" s="152" t="s">
        <v>120</v>
      </c>
      <c r="G26" s="154" t="s">
        <v>17</v>
      </c>
      <c r="H26" s="154" t="s">
        <v>122</v>
      </c>
    </row>
    <row r="27" spans="1:8" outlineLevel="1" x14ac:dyDescent="0.35">
      <c r="A27" s="161"/>
      <c r="B27" s="160"/>
      <c r="C27" s="115"/>
      <c r="D27" s="123"/>
      <c r="E27" s="115"/>
      <c r="F27" s="114"/>
      <c r="G27" s="73">
        <f t="shared" ref="G27:G46" si="1">E27*(F27/$B$7)</f>
        <v>0</v>
      </c>
      <c r="H27" s="130"/>
    </row>
    <row r="28" spans="1:8" outlineLevel="1" x14ac:dyDescent="0.35">
      <c r="A28" s="161"/>
      <c r="B28" s="160"/>
      <c r="C28" s="115"/>
      <c r="D28" s="123"/>
      <c r="E28" s="115"/>
      <c r="F28" s="114"/>
      <c r="G28" s="73">
        <f t="shared" si="1"/>
        <v>0</v>
      </c>
      <c r="H28" s="130"/>
    </row>
    <row r="29" spans="1:8" outlineLevel="1" x14ac:dyDescent="0.35">
      <c r="A29" s="161"/>
      <c r="B29" s="160"/>
      <c r="C29" s="115"/>
      <c r="D29" s="123"/>
      <c r="E29" s="115"/>
      <c r="F29" s="114"/>
      <c r="G29" s="73">
        <f t="shared" si="1"/>
        <v>0</v>
      </c>
      <c r="H29" s="130"/>
    </row>
    <row r="30" spans="1:8" outlineLevel="1" x14ac:dyDescent="0.35">
      <c r="A30" s="161"/>
      <c r="B30" s="160"/>
      <c r="C30" s="115"/>
      <c r="D30" s="123"/>
      <c r="E30" s="115"/>
      <c r="F30" s="114"/>
      <c r="G30" s="73">
        <f t="shared" si="1"/>
        <v>0</v>
      </c>
      <c r="H30" s="130"/>
    </row>
    <row r="31" spans="1:8" outlineLevel="1" x14ac:dyDescent="0.35">
      <c r="A31" s="161"/>
      <c r="B31" s="160"/>
      <c r="C31" s="115"/>
      <c r="D31" s="123"/>
      <c r="E31" s="115"/>
      <c r="F31" s="114"/>
      <c r="G31" s="73">
        <f t="shared" si="1"/>
        <v>0</v>
      </c>
      <c r="H31" s="130"/>
    </row>
    <row r="32" spans="1:8" outlineLevel="1" x14ac:dyDescent="0.35">
      <c r="A32" s="161"/>
      <c r="B32" s="160"/>
      <c r="C32" s="115"/>
      <c r="D32" s="123"/>
      <c r="E32" s="115"/>
      <c r="F32" s="114"/>
      <c r="G32" s="73">
        <f t="shared" si="1"/>
        <v>0</v>
      </c>
      <c r="H32" s="130"/>
    </row>
    <row r="33" spans="1:8" outlineLevel="1" x14ac:dyDescent="0.35">
      <c r="A33" s="161"/>
      <c r="B33" s="160"/>
      <c r="C33" s="115"/>
      <c r="D33" s="123"/>
      <c r="E33" s="115"/>
      <c r="F33" s="114"/>
      <c r="G33" s="73">
        <f t="shared" si="1"/>
        <v>0</v>
      </c>
      <c r="H33" s="130"/>
    </row>
    <row r="34" spans="1:8" outlineLevel="1" x14ac:dyDescent="0.35">
      <c r="A34" s="161"/>
      <c r="B34" s="160"/>
      <c r="C34" s="115"/>
      <c r="D34" s="123"/>
      <c r="E34" s="115"/>
      <c r="F34" s="114"/>
      <c r="G34" s="73">
        <f t="shared" si="1"/>
        <v>0</v>
      </c>
      <c r="H34" s="130"/>
    </row>
    <row r="35" spans="1:8" outlineLevel="1" x14ac:dyDescent="0.35">
      <c r="A35" s="161"/>
      <c r="B35" s="160"/>
      <c r="C35" s="115"/>
      <c r="D35" s="123"/>
      <c r="E35" s="115"/>
      <c r="F35" s="114"/>
      <c r="G35" s="73">
        <f t="shared" si="1"/>
        <v>0</v>
      </c>
      <c r="H35" s="130"/>
    </row>
    <row r="36" spans="1:8" outlineLevel="1" x14ac:dyDescent="0.35">
      <c r="A36" s="161"/>
      <c r="B36" s="160"/>
      <c r="C36" s="115"/>
      <c r="D36" s="123"/>
      <c r="E36" s="115"/>
      <c r="F36" s="114"/>
      <c r="G36" s="73">
        <f t="shared" si="1"/>
        <v>0</v>
      </c>
      <c r="H36" s="130"/>
    </row>
    <row r="37" spans="1:8" outlineLevel="1" x14ac:dyDescent="0.35">
      <c r="A37" s="161"/>
      <c r="B37" s="160"/>
      <c r="C37" s="115"/>
      <c r="D37" s="123"/>
      <c r="E37" s="115"/>
      <c r="F37" s="114"/>
      <c r="G37" s="73">
        <f t="shared" si="1"/>
        <v>0</v>
      </c>
      <c r="H37" s="130"/>
    </row>
    <row r="38" spans="1:8" outlineLevel="1" x14ac:dyDescent="0.35">
      <c r="A38" s="161"/>
      <c r="B38" s="160"/>
      <c r="C38" s="115"/>
      <c r="D38" s="123"/>
      <c r="E38" s="115"/>
      <c r="F38" s="114"/>
      <c r="G38" s="73">
        <f t="shared" si="1"/>
        <v>0</v>
      </c>
      <c r="H38" s="130"/>
    </row>
    <row r="39" spans="1:8" outlineLevel="1" x14ac:dyDescent="0.35">
      <c r="A39" s="161"/>
      <c r="B39" s="160"/>
      <c r="C39" s="115"/>
      <c r="D39" s="123"/>
      <c r="E39" s="115"/>
      <c r="F39" s="114"/>
      <c r="G39" s="73">
        <f t="shared" si="1"/>
        <v>0</v>
      </c>
      <c r="H39" s="130"/>
    </row>
    <row r="40" spans="1:8" outlineLevel="1" x14ac:dyDescent="0.35">
      <c r="A40" s="161"/>
      <c r="B40" s="160"/>
      <c r="C40" s="115"/>
      <c r="D40" s="123"/>
      <c r="E40" s="115"/>
      <c r="F40" s="114"/>
      <c r="G40" s="73">
        <f t="shared" si="1"/>
        <v>0</v>
      </c>
      <c r="H40" s="130"/>
    </row>
    <row r="41" spans="1:8" outlineLevel="1" x14ac:dyDescent="0.35">
      <c r="A41" s="161"/>
      <c r="B41" s="160"/>
      <c r="C41" s="115"/>
      <c r="D41" s="123"/>
      <c r="E41" s="115"/>
      <c r="F41" s="114"/>
      <c r="G41" s="73">
        <f t="shared" si="1"/>
        <v>0</v>
      </c>
      <c r="H41" s="130"/>
    </row>
    <row r="42" spans="1:8" outlineLevel="1" x14ac:dyDescent="0.35">
      <c r="A42" s="161"/>
      <c r="B42" s="160"/>
      <c r="C42" s="115"/>
      <c r="D42" s="123"/>
      <c r="E42" s="115"/>
      <c r="F42" s="114"/>
      <c r="G42" s="73">
        <f t="shared" si="1"/>
        <v>0</v>
      </c>
      <c r="H42" s="130"/>
    </row>
    <row r="43" spans="1:8" outlineLevel="1" x14ac:dyDescent="0.35">
      <c r="A43" s="161"/>
      <c r="B43" s="160"/>
      <c r="C43" s="115"/>
      <c r="D43" s="123"/>
      <c r="E43" s="115"/>
      <c r="F43" s="114"/>
      <c r="G43" s="73">
        <f t="shared" si="1"/>
        <v>0</v>
      </c>
      <c r="H43" s="130"/>
    </row>
    <row r="44" spans="1:8" outlineLevel="1" x14ac:dyDescent="0.35">
      <c r="A44" s="161"/>
      <c r="B44" s="160"/>
      <c r="C44" s="115"/>
      <c r="D44" s="123"/>
      <c r="E44" s="115"/>
      <c r="F44" s="114"/>
      <c r="G44" s="73">
        <f t="shared" si="1"/>
        <v>0</v>
      </c>
      <c r="H44" s="130"/>
    </row>
    <row r="45" spans="1:8" outlineLevel="1" x14ac:dyDescent="0.35">
      <c r="A45" s="161"/>
      <c r="B45" s="160"/>
      <c r="C45" s="115"/>
      <c r="D45" s="123"/>
      <c r="E45" s="115"/>
      <c r="F45" s="114"/>
      <c r="G45" s="73">
        <f t="shared" si="1"/>
        <v>0</v>
      </c>
      <c r="H45" s="130"/>
    </row>
    <row r="46" spans="1:8" outlineLevel="1" x14ac:dyDescent="0.35">
      <c r="A46" s="161"/>
      <c r="B46" s="160"/>
      <c r="C46" s="115"/>
      <c r="D46" s="123"/>
      <c r="E46" s="115"/>
      <c r="F46" s="114"/>
      <c r="G46" s="73">
        <f t="shared" si="1"/>
        <v>0</v>
      </c>
      <c r="H46" s="130"/>
    </row>
    <row r="47" spans="1:8" outlineLevel="1" x14ac:dyDescent="0.35">
      <c r="F47" s="39" t="s">
        <v>17</v>
      </c>
      <c r="G47" s="75">
        <f>SUM(G27:G46)</f>
        <v>0</v>
      </c>
    </row>
    <row r="49" spans="1:8" ht="18.5" x14ac:dyDescent="0.35">
      <c r="A49" s="561" t="s">
        <v>159</v>
      </c>
      <c r="B49" s="561"/>
      <c r="C49" s="561"/>
      <c r="D49" s="561"/>
      <c r="E49" s="561"/>
      <c r="F49" s="561"/>
      <c r="G49" s="561"/>
      <c r="H49" s="58"/>
    </row>
    <row r="50" spans="1:8" ht="29.5" customHeight="1" outlineLevel="1" x14ac:dyDescent="0.35">
      <c r="A50" s="537" t="s">
        <v>246</v>
      </c>
      <c r="B50" s="537"/>
      <c r="C50" s="537"/>
      <c r="D50" s="537"/>
      <c r="E50" s="537"/>
      <c r="F50" s="537"/>
      <c r="G50" s="537"/>
      <c r="H50" s="158"/>
    </row>
    <row r="51" spans="1:8" ht="43.5" outlineLevel="1" x14ac:dyDescent="0.35">
      <c r="A51" s="235" t="s">
        <v>217</v>
      </c>
      <c r="B51" s="419" t="s">
        <v>216</v>
      </c>
      <c r="C51" s="419"/>
      <c r="D51" s="154" t="s">
        <v>115</v>
      </c>
      <c r="E51" s="152" t="s">
        <v>37</v>
      </c>
      <c r="F51" s="154" t="s">
        <v>111</v>
      </c>
      <c r="G51" s="154" t="s">
        <v>17</v>
      </c>
      <c r="H51" s="154" t="s">
        <v>122</v>
      </c>
    </row>
    <row r="52" spans="1:8" outlineLevel="1" x14ac:dyDescent="0.35">
      <c r="A52" s="237"/>
      <c r="B52" s="550"/>
      <c r="C52" s="550"/>
      <c r="D52" s="160"/>
      <c r="E52" s="115"/>
      <c r="F52" s="136"/>
      <c r="G52" s="73">
        <f t="shared" ref="G52:G61" si="2">E52*F52</f>
        <v>0</v>
      </c>
      <c r="H52" s="130"/>
    </row>
    <row r="53" spans="1:8" outlineLevel="1" x14ac:dyDescent="0.35">
      <c r="A53" s="237"/>
      <c r="B53" s="550"/>
      <c r="C53" s="550"/>
      <c r="D53" s="160"/>
      <c r="E53" s="115"/>
      <c r="F53" s="125"/>
      <c r="G53" s="73">
        <f t="shared" si="2"/>
        <v>0</v>
      </c>
      <c r="H53" s="130"/>
    </row>
    <row r="54" spans="1:8" outlineLevel="1" x14ac:dyDescent="0.35">
      <c r="A54" s="237"/>
      <c r="B54" s="550"/>
      <c r="C54" s="550"/>
      <c r="D54" s="160"/>
      <c r="E54" s="115"/>
      <c r="F54" s="125"/>
      <c r="G54" s="73">
        <f t="shared" si="2"/>
        <v>0</v>
      </c>
      <c r="H54" s="130"/>
    </row>
    <row r="55" spans="1:8" outlineLevel="1" x14ac:dyDescent="0.35">
      <c r="A55" s="237"/>
      <c r="B55" s="550"/>
      <c r="C55" s="550"/>
      <c r="D55" s="160"/>
      <c r="E55" s="115"/>
      <c r="F55" s="125"/>
      <c r="G55" s="73">
        <f t="shared" si="2"/>
        <v>0</v>
      </c>
      <c r="H55" s="130"/>
    </row>
    <row r="56" spans="1:8" outlineLevel="1" x14ac:dyDescent="0.35">
      <c r="A56" s="237"/>
      <c r="B56" s="550"/>
      <c r="C56" s="550"/>
      <c r="D56" s="160"/>
      <c r="E56" s="115"/>
      <c r="F56" s="125"/>
      <c r="G56" s="73">
        <f t="shared" si="2"/>
        <v>0</v>
      </c>
      <c r="H56" s="130"/>
    </row>
    <row r="57" spans="1:8" outlineLevel="1" x14ac:dyDescent="0.35">
      <c r="A57" s="237"/>
      <c r="B57" s="550"/>
      <c r="C57" s="550"/>
      <c r="D57" s="160"/>
      <c r="E57" s="115"/>
      <c r="F57" s="125"/>
      <c r="G57" s="73">
        <f t="shared" si="2"/>
        <v>0</v>
      </c>
      <c r="H57" s="130"/>
    </row>
    <row r="58" spans="1:8" outlineLevel="1" x14ac:dyDescent="0.35">
      <c r="A58" s="237"/>
      <c r="B58" s="550"/>
      <c r="C58" s="550"/>
      <c r="D58" s="160"/>
      <c r="E58" s="115"/>
      <c r="F58" s="125"/>
      <c r="G58" s="73">
        <f t="shared" si="2"/>
        <v>0</v>
      </c>
      <c r="H58" s="130"/>
    </row>
    <row r="59" spans="1:8" outlineLevel="1" x14ac:dyDescent="0.35">
      <c r="A59" s="237"/>
      <c r="B59" s="550"/>
      <c r="C59" s="550"/>
      <c r="D59" s="160"/>
      <c r="E59" s="115"/>
      <c r="F59" s="125"/>
      <c r="G59" s="73">
        <f t="shared" si="2"/>
        <v>0</v>
      </c>
      <c r="H59" s="130"/>
    </row>
    <row r="60" spans="1:8" outlineLevel="1" x14ac:dyDescent="0.35">
      <c r="A60" s="237"/>
      <c r="B60" s="550"/>
      <c r="C60" s="550"/>
      <c r="D60" s="160"/>
      <c r="E60" s="115"/>
      <c r="F60" s="125"/>
      <c r="G60" s="73">
        <f t="shared" si="2"/>
        <v>0</v>
      </c>
      <c r="H60" s="130"/>
    </row>
    <row r="61" spans="1:8" outlineLevel="1" x14ac:dyDescent="0.35">
      <c r="A61" s="237"/>
      <c r="B61" s="550"/>
      <c r="C61" s="550"/>
      <c r="D61" s="160"/>
      <c r="E61" s="115"/>
      <c r="F61" s="125"/>
      <c r="G61" s="73">
        <f t="shared" si="2"/>
        <v>0</v>
      </c>
      <c r="H61" s="130"/>
    </row>
    <row r="62" spans="1:8" outlineLevel="1" x14ac:dyDescent="0.35">
      <c r="F62" s="39" t="s">
        <v>17</v>
      </c>
      <c r="G62" s="75">
        <f>SUM(G52:G61)</f>
        <v>0</v>
      </c>
    </row>
    <row r="64" spans="1:8" ht="18.5" x14ac:dyDescent="0.35">
      <c r="A64" s="561" t="s">
        <v>113</v>
      </c>
      <c r="B64" s="561"/>
      <c r="C64" s="561"/>
      <c r="D64" s="561"/>
      <c r="E64" s="561"/>
      <c r="F64" s="561"/>
      <c r="G64" s="561"/>
      <c r="H64" s="58"/>
    </row>
    <row r="65" spans="1:8" outlineLevel="1" x14ac:dyDescent="0.35">
      <c r="A65" s="537" t="s">
        <v>116</v>
      </c>
      <c r="B65" s="537"/>
      <c r="C65" s="537"/>
      <c r="D65" s="537"/>
      <c r="E65" s="537"/>
      <c r="F65" s="537"/>
      <c r="G65" s="537"/>
      <c r="H65" s="158"/>
    </row>
    <row r="66" spans="1:8" ht="43.5" outlineLevel="1" x14ac:dyDescent="0.35">
      <c r="A66" s="438" t="s">
        <v>114</v>
      </c>
      <c r="B66" s="457"/>
      <c r="C66" s="439"/>
      <c r="D66" s="154" t="s">
        <v>110</v>
      </c>
      <c r="E66" s="152" t="s">
        <v>112</v>
      </c>
      <c r="F66" s="154" t="s">
        <v>111</v>
      </c>
      <c r="G66" s="154" t="s">
        <v>17</v>
      </c>
      <c r="H66" s="154" t="s">
        <v>122</v>
      </c>
    </row>
    <row r="67" spans="1:8" outlineLevel="1" x14ac:dyDescent="0.35">
      <c r="A67" s="605"/>
      <c r="B67" s="606"/>
      <c r="C67" s="607"/>
      <c r="D67" s="160"/>
      <c r="E67" s="115"/>
      <c r="F67" s="125"/>
      <c r="G67" s="73">
        <f t="shared" ref="G67:G76" si="3">E67*F67</f>
        <v>0</v>
      </c>
      <c r="H67" s="130"/>
    </row>
    <row r="68" spans="1:8" outlineLevel="1" x14ac:dyDescent="0.35">
      <c r="A68" s="605"/>
      <c r="B68" s="606"/>
      <c r="C68" s="607"/>
      <c r="D68" s="160"/>
      <c r="E68" s="115"/>
      <c r="F68" s="125"/>
      <c r="G68" s="73">
        <f t="shared" si="3"/>
        <v>0</v>
      </c>
      <c r="H68" s="130"/>
    </row>
    <row r="69" spans="1:8" outlineLevel="1" x14ac:dyDescent="0.35">
      <c r="A69" s="605"/>
      <c r="B69" s="606"/>
      <c r="C69" s="607"/>
      <c r="D69" s="160"/>
      <c r="E69" s="115"/>
      <c r="F69" s="125"/>
      <c r="G69" s="73">
        <f t="shared" si="3"/>
        <v>0</v>
      </c>
      <c r="H69" s="130"/>
    </row>
    <row r="70" spans="1:8" outlineLevel="1" x14ac:dyDescent="0.35">
      <c r="A70" s="605"/>
      <c r="B70" s="606"/>
      <c r="C70" s="607"/>
      <c r="D70" s="160"/>
      <c r="E70" s="115"/>
      <c r="F70" s="125"/>
      <c r="G70" s="73">
        <f t="shared" si="3"/>
        <v>0</v>
      </c>
      <c r="H70" s="130"/>
    </row>
    <row r="71" spans="1:8" outlineLevel="1" x14ac:dyDescent="0.35">
      <c r="A71" s="605"/>
      <c r="B71" s="606"/>
      <c r="C71" s="607"/>
      <c r="D71" s="160"/>
      <c r="E71" s="115"/>
      <c r="F71" s="125"/>
      <c r="G71" s="73">
        <f t="shared" si="3"/>
        <v>0</v>
      </c>
      <c r="H71" s="130"/>
    </row>
    <row r="72" spans="1:8" outlineLevel="1" x14ac:dyDescent="0.35">
      <c r="A72" s="605"/>
      <c r="B72" s="606"/>
      <c r="C72" s="607"/>
      <c r="D72" s="160"/>
      <c r="E72" s="115"/>
      <c r="F72" s="125"/>
      <c r="G72" s="73">
        <f t="shared" si="3"/>
        <v>0</v>
      </c>
      <c r="H72" s="130"/>
    </row>
    <row r="73" spans="1:8" outlineLevel="1" x14ac:dyDescent="0.35">
      <c r="A73" s="605"/>
      <c r="B73" s="606"/>
      <c r="C73" s="607"/>
      <c r="D73" s="160"/>
      <c r="E73" s="115"/>
      <c r="F73" s="125"/>
      <c r="G73" s="73">
        <f t="shared" si="3"/>
        <v>0</v>
      </c>
      <c r="H73" s="130"/>
    </row>
    <row r="74" spans="1:8" outlineLevel="1" x14ac:dyDescent="0.35">
      <c r="A74" s="605"/>
      <c r="B74" s="606"/>
      <c r="C74" s="607"/>
      <c r="D74" s="160"/>
      <c r="E74" s="115"/>
      <c r="F74" s="125"/>
      <c r="G74" s="73">
        <f t="shared" si="3"/>
        <v>0</v>
      </c>
      <c r="H74" s="130"/>
    </row>
    <row r="75" spans="1:8" outlineLevel="1" x14ac:dyDescent="0.35">
      <c r="A75" s="605"/>
      <c r="B75" s="606"/>
      <c r="C75" s="607"/>
      <c r="D75" s="160"/>
      <c r="E75" s="115"/>
      <c r="F75" s="125"/>
      <c r="G75" s="73">
        <f t="shared" si="3"/>
        <v>0</v>
      </c>
      <c r="H75" s="130"/>
    </row>
    <row r="76" spans="1:8" outlineLevel="1" x14ac:dyDescent="0.35">
      <c r="A76" s="605"/>
      <c r="B76" s="606"/>
      <c r="C76" s="607"/>
      <c r="D76" s="160"/>
      <c r="E76" s="115"/>
      <c r="F76" s="125"/>
      <c r="G76" s="73">
        <f t="shared" si="3"/>
        <v>0</v>
      </c>
      <c r="H76" s="130"/>
    </row>
    <row r="77" spans="1:8" outlineLevel="1" x14ac:dyDescent="0.35">
      <c r="F77" s="39" t="s">
        <v>17</v>
      </c>
      <c r="G77" s="75">
        <f>SUM(G67:G76)</f>
        <v>0</v>
      </c>
    </row>
    <row r="79" spans="1:8" ht="18.5" x14ac:dyDescent="0.35">
      <c r="A79" s="561" t="s">
        <v>117</v>
      </c>
      <c r="B79" s="561"/>
      <c r="C79" s="561"/>
      <c r="D79" s="561"/>
      <c r="E79" s="561"/>
      <c r="F79" s="561"/>
      <c r="G79" s="561"/>
      <c r="H79" s="58"/>
    </row>
    <row r="80" spans="1:8" ht="28" outlineLevel="1" x14ac:dyDescent="0.35">
      <c r="A80" s="419" t="s">
        <v>117</v>
      </c>
      <c r="B80" s="419"/>
      <c r="C80" s="438" t="s">
        <v>121</v>
      </c>
      <c r="D80" s="439"/>
      <c r="E80" s="154" t="s">
        <v>103</v>
      </c>
      <c r="F80" s="152" t="s">
        <v>120</v>
      </c>
      <c r="G80" s="154" t="s">
        <v>17</v>
      </c>
      <c r="H80" s="154" t="s">
        <v>122</v>
      </c>
    </row>
    <row r="81" spans="1:8" outlineLevel="1" x14ac:dyDescent="0.35">
      <c r="A81" s="603"/>
      <c r="B81" s="603"/>
      <c r="C81" s="603"/>
      <c r="D81" s="603"/>
      <c r="E81" s="115"/>
      <c r="F81" s="114"/>
      <c r="G81" s="73">
        <f t="shared" ref="G81:G90" si="4">E81*(F81/$B$7)</f>
        <v>0</v>
      </c>
      <c r="H81" s="130"/>
    </row>
    <row r="82" spans="1:8" outlineLevel="1" x14ac:dyDescent="0.35">
      <c r="A82" s="603"/>
      <c r="B82" s="603"/>
      <c r="C82" s="603"/>
      <c r="D82" s="603"/>
      <c r="E82" s="115"/>
      <c r="F82" s="114"/>
      <c r="G82" s="73">
        <f t="shared" si="4"/>
        <v>0</v>
      </c>
      <c r="H82" s="130"/>
    </row>
    <row r="83" spans="1:8" outlineLevel="1" x14ac:dyDescent="0.35">
      <c r="A83" s="603"/>
      <c r="B83" s="603"/>
      <c r="C83" s="603"/>
      <c r="D83" s="603"/>
      <c r="E83" s="115"/>
      <c r="F83" s="114"/>
      <c r="G83" s="73">
        <f t="shared" si="4"/>
        <v>0</v>
      </c>
      <c r="H83" s="130"/>
    </row>
    <row r="84" spans="1:8" outlineLevel="1" x14ac:dyDescent="0.35">
      <c r="A84" s="603"/>
      <c r="B84" s="603"/>
      <c r="C84" s="603"/>
      <c r="D84" s="603"/>
      <c r="E84" s="115"/>
      <c r="F84" s="114"/>
      <c r="G84" s="73">
        <f t="shared" si="4"/>
        <v>0</v>
      </c>
      <c r="H84" s="130"/>
    </row>
    <row r="85" spans="1:8" outlineLevel="1" x14ac:dyDescent="0.35">
      <c r="A85" s="603"/>
      <c r="B85" s="603"/>
      <c r="C85" s="603"/>
      <c r="D85" s="603"/>
      <c r="E85" s="115"/>
      <c r="F85" s="114"/>
      <c r="G85" s="73">
        <f t="shared" si="4"/>
        <v>0</v>
      </c>
      <c r="H85" s="130"/>
    </row>
    <row r="86" spans="1:8" outlineLevel="1" x14ac:dyDescent="0.35">
      <c r="A86" s="603"/>
      <c r="B86" s="603"/>
      <c r="C86" s="603"/>
      <c r="D86" s="603"/>
      <c r="E86" s="115"/>
      <c r="F86" s="114"/>
      <c r="G86" s="73">
        <f t="shared" si="4"/>
        <v>0</v>
      </c>
      <c r="H86" s="130"/>
    </row>
    <row r="87" spans="1:8" outlineLevel="1" x14ac:dyDescent="0.35">
      <c r="A87" s="603"/>
      <c r="B87" s="603"/>
      <c r="C87" s="603"/>
      <c r="D87" s="603"/>
      <c r="E87" s="115"/>
      <c r="F87" s="114"/>
      <c r="G87" s="73">
        <f t="shared" si="4"/>
        <v>0</v>
      </c>
      <c r="H87" s="130"/>
    </row>
    <row r="88" spans="1:8" outlineLevel="1" x14ac:dyDescent="0.35">
      <c r="A88" s="603"/>
      <c r="B88" s="603"/>
      <c r="C88" s="603"/>
      <c r="D88" s="603"/>
      <c r="E88" s="115"/>
      <c r="F88" s="114"/>
      <c r="G88" s="73">
        <f t="shared" si="4"/>
        <v>0</v>
      </c>
      <c r="H88" s="130"/>
    </row>
    <row r="89" spans="1:8" outlineLevel="1" x14ac:dyDescent="0.35">
      <c r="A89" s="603"/>
      <c r="B89" s="603"/>
      <c r="C89" s="603"/>
      <c r="D89" s="603"/>
      <c r="E89" s="115"/>
      <c r="F89" s="114"/>
      <c r="G89" s="73">
        <f t="shared" si="4"/>
        <v>0</v>
      </c>
      <c r="H89" s="130"/>
    </row>
    <row r="90" spans="1:8" outlineLevel="1" x14ac:dyDescent="0.35">
      <c r="A90" s="603"/>
      <c r="B90" s="603"/>
      <c r="C90" s="603"/>
      <c r="D90" s="603"/>
      <c r="E90" s="115"/>
      <c r="F90" s="114"/>
      <c r="G90" s="73">
        <f t="shared" si="4"/>
        <v>0</v>
      </c>
      <c r="H90" s="130"/>
    </row>
    <row r="91" spans="1:8" outlineLevel="1" x14ac:dyDescent="0.35">
      <c r="F91" s="39" t="s">
        <v>17</v>
      </c>
      <c r="G91" s="75">
        <f>SUM(G81:G90)</f>
        <v>0</v>
      </c>
    </row>
  </sheetData>
  <sheetProtection algorithmName="SHA-512" hashValue="IQF1U4vWuRqlfjcSvKUVB5vmzXPvzMuK88NqjwdYiMrudxzoD5lW3jZQAGZeuG9NvIHyqiQEqi92RcFu+0fjjw==" saltValue="YrUQehnqK0KRgKSJiBEV1g==" spinCount="100000" sheet="1" objects="1" scenarios="1"/>
  <mergeCells count="78">
    <mergeCell ref="A85:B85"/>
    <mergeCell ref="C85:D85"/>
    <mergeCell ref="A86:B86"/>
    <mergeCell ref="C86:D86"/>
    <mergeCell ref="A90:B90"/>
    <mergeCell ref="C90:D90"/>
    <mergeCell ref="A87:B87"/>
    <mergeCell ref="C87:D87"/>
    <mergeCell ref="A88:B88"/>
    <mergeCell ref="C88:D88"/>
    <mergeCell ref="A89:B89"/>
    <mergeCell ref="C89:D89"/>
    <mergeCell ref="A82:B82"/>
    <mergeCell ref="C82:D82"/>
    <mergeCell ref="A83:B83"/>
    <mergeCell ref="C83:D83"/>
    <mergeCell ref="A84:B84"/>
    <mergeCell ref="C84:D84"/>
    <mergeCell ref="A80:B80"/>
    <mergeCell ref="C80:D80"/>
    <mergeCell ref="A75:C75"/>
    <mergeCell ref="A81:B81"/>
    <mergeCell ref="C81:D81"/>
    <mergeCell ref="A64:G64"/>
    <mergeCell ref="A65:G65"/>
    <mergeCell ref="A66:C66"/>
    <mergeCell ref="A67:C67"/>
    <mergeCell ref="A68:C68"/>
    <mergeCell ref="A73:C73"/>
    <mergeCell ref="A74:C74"/>
    <mergeCell ref="A76:C76"/>
    <mergeCell ref="A79:G79"/>
    <mergeCell ref="A69:C69"/>
    <mergeCell ref="A70:C70"/>
    <mergeCell ref="A71:C71"/>
    <mergeCell ref="A72:C72"/>
    <mergeCell ref="A19:B19"/>
    <mergeCell ref="C19:D19"/>
    <mergeCell ref="A25:G25"/>
    <mergeCell ref="A49:G49"/>
    <mergeCell ref="A50:G50"/>
    <mergeCell ref="A20:B20"/>
    <mergeCell ref="C20:D20"/>
    <mergeCell ref="A21:B21"/>
    <mergeCell ref="C21:D21"/>
    <mergeCell ref="A22:B22"/>
    <mergeCell ref="C22:D22"/>
    <mergeCell ref="A16:B16"/>
    <mergeCell ref="C16:D16"/>
    <mergeCell ref="A17:B17"/>
    <mergeCell ref="C17:D17"/>
    <mergeCell ref="A18:B18"/>
    <mergeCell ref="C18:D18"/>
    <mergeCell ref="A13:B13"/>
    <mergeCell ref="C13:D13"/>
    <mergeCell ref="A14:B14"/>
    <mergeCell ref="C14:D14"/>
    <mergeCell ref="A15:B15"/>
    <mergeCell ref="C15:D15"/>
    <mergeCell ref="A11:G11"/>
    <mergeCell ref="A12:B12"/>
    <mergeCell ref="C12:D12"/>
    <mergeCell ref="B10:G10"/>
    <mergeCell ref="B2:E2"/>
    <mergeCell ref="B5:E5"/>
    <mergeCell ref="B6:E6"/>
    <mergeCell ref="B3:E3"/>
    <mergeCell ref="B59:C59"/>
    <mergeCell ref="B60:C60"/>
    <mergeCell ref="B61:C61"/>
    <mergeCell ref="B51:C51"/>
    <mergeCell ref="B52:C52"/>
    <mergeCell ref="B53:C53"/>
    <mergeCell ref="B54:C54"/>
    <mergeCell ref="B55:C55"/>
    <mergeCell ref="B56:C56"/>
    <mergeCell ref="B57:C57"/>
    <mergeCell ref="B58:C58"/>
  </mergeCells>
  <pageMargins left="0.5" right="0.5" top="0.5" bottom="0.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tabColor theme="4" tint="0.59999389629810485"/>
    <outlinePr summaryBelow="0" summaryRight="0"/>
  </sheetPr>
  <dimension ref="A1:G581"/>
  <sheetViews>
    <sheetView showGridLines="0" zoomScaleNormal="100" workbookViewId="0"/>
  </sheetViews>
  <sheetFormatPr defaultRowHeight="14.5" outlineLevelRow="5" x14ac:dyDescent="0.35"/>
  <cols>
    <col min="1" max="1" width="28" customWidth="1"/>
    <col min="2" max="3" width="12.7265625" customWidth="1"/>
    <col min="4" max="4" width="17.26953125" customWidth="1"/>
    <col min="5" max="7" width="18.7265625" customWidth="1"/>
  </cols>
  <sheetData>
    <row r="1" spans="1:7" ht="21" x14ac:dyDescent="0.5">
      <c r="A1" s="3" t="s">
        <v>74</v>
      </c>
      <c r="G1" s="201" t="str">
        <f>IF(B7&gt;0,B7," ")</f>
        <v xml:space="preserve"> </v>
      </c>
    </row>
    <row r="2" spans="1:7" ht="16" thickBot="1" x14ac:dyDescent="0.4">
      <c r="A2" s="2" t="s">
        <v>0</v>
      </c>
      <c r="B2" s="533">
        <f>'Budget Detail'!B2</f>
        <v>0</v>
      </c>
      <c r="C2" s="533"/>
      <c r="D2" s="533"/>
      <c r="E2" s="533"/>
      <c r="G2" s="291" t="str">
        <f>IF(E31=0,"HIDE"," ")</f>
        <v>HIDE</v>
      </c>
    </row>
    <row r="3" spans="1:7" ht="16" thickBot="1" x14ac:dyDescent="0.4">
      <c r="A3" s="2" t="s">
        <v>183</v>
      </c>
      <c r="B3" s="429"/>
      <c r="C3" s="429"/>
      <c r="D3" s="429"/>
      <c r="E3" s="429"/>
    </row>
    <row r="4" spans="1:7" ht="6" customHeight="1" x14ac:dyDescent="0.35">
      <c r="A4" s="2"/>
      <c r="B4" s="2"/>
      <c r="C4" s="2"/>
      <c r="D4" s="2"/>
      <c r="E4" s="2"/>
    </row>
    <row r="5" spans="1:7" ht="16" thickBot="1" x14ac:dyDescent="0.4">
      <c r="A5" s="2" t="s">
        <v>262</v>
      </c>
      <c r="B5" s="533">
        <f>'Budget Detail'!B5</f>
        <v>0</v>
      </c>
      <c r="C5" s="533"/>
      <c r="D5" s="533"/>
      <c r="E5" s="533"/>
    </row>
    <row r="6" spans="1:7" ht="16" thickBot="1" x14ac:dyDescent="0.4">
      <c r="A6" s="2" t="s">
        <v>46</v>
      </c>
      <c r="B6" s="429"/>
      <c r="C6" s="429"/>
      <c r="D6" s="429"/>
      <c r="E6" s="429"/>
    </row>
    <row r="7" spans="1:7" ht="16" thickBot="1" x14ac:dyDescent="0.4">
      <c r="A7" s="2" t="s">
        <v>67</v>
      </c>
      <c r="B7" s="534">
        <f>'Budget Detail'!B7</f>
        <v>0</v>
      </c>
      <c r="C7" s="534"/>
      <c r="D7" s="534"/>
      <c r="E7" s="534"/>
    </row>
    <row r="8" spans="1:7" ht="16" thickBot="1" x14ac:dyDescent="0.4">
      <c r="A8" s="2" t="s">
        <v>1</v>
      </c>
      <c r="B8" s="533">
        <f>'Budget Detail'!B8</f>
        <v>0</v>
      </c>
      <c r="C8" s="533"/>
      <c r="D8" s="533"/>
      <c r="E8" s="533"/>
    </row>
    <row r="9" spans="1:7" ht="16" thickBot="1" x14ac:dyDescent="0.4">
      <c r="A9" s="2" t="s">
        <v>82</v>
      </c>
      <c r="B9" s="133">
        <f>'Budget Detail'!B9</f>
        <v>12</v>
      </c>
      <c r="C9" s="17"/>
      <c r="D9" s="17"/>
      <c r="E9" s="23"/>
    </row>
    <row r="10" spans="1:7" ht="16" thickBot="1" x14ac:dyDescent="0.4">
      <c r="A10" s="2" t="s">
        <v>61</v>
      </c>
      <c r="B10" s="429"/>
      <c r="C10" s="429"/>
      <c r="D10" s="429"/>
      <c r="E10" s="429"/>
    </row>
    <row r="11" spans="1:7" ht="16" thickBot="1" x14ac:dyDescent="0.4">
      <c r="A11" s="2" t="s">
        <v>60</v>
      </c>
      <c r="B11" s="129"/>
      <c r="C11" s="254" t="s">
        <v>238</v>
      </c>
      <c r="D11" s="71"/>
      <c r="E11" s="71"/>
    </row>
    <row r="12" spans="1:7" ht="16" thickBot="1" x14ac:dyDescent="0.4">
      <c r="A12" s="2" t="s">
        <v>167</v>
      </c>
      <c r="B12" s="72" t="e">
        <f>E31/B11/B9/30</f>
        <v>#DIV/0!</v>
      </c>
      <c r="C12" s="23"/>
      <c r="D12" s="23"/>
      <c r="E12" s="23"/>
    </row>
    <row r="14" spans="1:7" ht="15.65" customHeight="1" x14ac:dyDescent="0.35">
      <c r="A14" s="608" t="s">
        <v>192</v>
      </c>
      <c r="B14" s="609"/>
      <c r="C14" s="609"/>
      <c r="D14" s="609"/>
      <c r="E14" s="609"/>
      <c r="F14" s="609"/>
      <c r="G14" s="609"/>
    </row>
    <row r="15" spans="1:7" ht="15.65" customHeight="1" x14ac:dyDescent="0.35">
      <c r="A15" s="609"/>
      <c r="B15" s="609"/>
      <c r="C15" s="609"/>
      <c r="D15" s="609"/>
      <c r="E15" s="609"/>
      <c r="F15" s="609"/>
      <c r="G15" s="609"/>
    </row>
    <row r="16" spans="1:7" ht="15" thickBot="1" x14ac:dyDescent="0.4"/>
    <row r="17" spans="2:5" ht="21" x14ac:dyDescent="0.35">
      <c r="B17" s="567" t="s">
        <v>10</v>
      </c>
      <c r="C17" s="568"/>
      <c r="D17" s="568"/>
      <c r="E17" s="569"/>
    </row>
    <row r="18" spans="2:5" ht="19" thickBot="1" x14ac:dyDescent="0.5">
      <c r="B18" s="387" t="s">
        <v>12</v>
      </c>
      <c r="C18" s="388"/>
      <c r="D18" s="388"/>
      <c r="E18" s="101" t="s">
        <v>11</v>
      </c>
    </row>
    <row r="19" spans="2:5" ht="18.5" x14ac:dyDescent="0.45">
      <c r="B19" s="395" t="s">
        <v>2</v>
      </c>
      <c r="C19" s="396"/>
      <c r="D19" s="396"/>
      <c r="E19" s="137">
        <f>G101</f>
        <v>0</v>
      </c>
    </row>
    <row r="20" spans="2:5" ht="18.5" x14ac:dyDescent="0.45">
      <c r="B20" s="393" t="s">
        <v>3</v>
      </c>
      <c r="C20" s="394"/>
      <c r="D20" s="394"/>
      <c r="E20" s="100">
        <f>G114</f>
        <v>0</v>
      </c>
    </row>
    <row r="21" spans="2:5" ht="18.5" x14ac:dyDescent="0.45">
      <c r="B21" s="393" t="s">
        <v>4</v>
      </c>
      <c r="C21" s="394"/>
      <c r="D21" s="394"/>
      <c r="E21" s="100">
        <f>G150</f>
        <v>0</v>
      </c>
    </row>
    <row r="22" spans="2:5" ht="18.5" x14ac:dyDescent="0.45">
      <c r="B22" s="393" t="s">
        <v>5</v>
      </c>
      <c r="C22" s="394"/>
      <c r="D22" s="394"/>
      <c r="E22" s="100">
        <f>G259</f>
        <v>0</v>
      </c>
    </row>
    <row r="23" spans="2:5" ht="18.5" x14ac:dyDescent="0.45">
      <c r="B23" s="393" t="s">
        <v>6</v>
      </c>
      <c r="C23" s="394"/>
      <c r="D23" s="394"/>
      <c r="E23" s="100">
        <f>G366</f>
        <v>0</v>
      </c>
    </row>
    <row r="24" spans="2:5" ht="18.5" x14ac:dyDescent="0.45">
      <c r="B24" s="393" t="s">
        <v>13</v>
      </c>
      <c r="C24" s="394"/>
      <c r="D24" s="394"/>
      <c r="E24" s="100">
        <f>G380</f>
        <v>0</v>
      </c>
    </row>
    <row r="25" spans="2:5" ht="18.5" x14ac:dyDescent="0.45">
      <c r="B25" s="393" t="s">
        <v>7</v>
      </c>
      <c r="C25" s="394"/>
      <c r="D25" s="394"/>
      <c r="E25" s="100">
        <f>G402</f>
        <v>0</v>
      </c>
    </row>
    <row r="26" spans="2:5" ht="18.5" x14ac:dyDescent="0.45">
      <c r="B26" s="393" t="s">
        <v>15</v>
      </c>
      <c r="C26" s="394"/>
      <c r="D26" s="394"/>
      <c r="E26" s="100">
        <f>G557</f>
        <v>0</v>
      </c>
    </row>
    <row r="27" spans="2:5" ht="15.5" x14ac:dyDescent="0.35">
      <c r="B27" s="401" t="s">
        <v>99</v>
      </c>
      <c r="C27" s="566"/>
      <c r="D27" s="108">
        <f>G498</f>
        <v>0</v>
      </c>
      <c r="E27" s="191"/>
    </row>
    <row r="28" spans="2:5" ht="16" thickBot="1" x14ac:dyDescent="0.4">
      <c r="B28" s="399" t="s">
        <v>141</v>
      </c>
      <c r="C28" s="565"/>
      <c r="D28" s="109">
        <f>G555</f>
        <v>0</v>
      </c>
      <c r="E28" s="190"/>
    </row>
    <row r="29" spans="2:5" ht="18.5" x14ac:dyDescent="0.45">
      <c r="B29" s="397" t="s">
        <v>148</v>
      </c>
      <c r="C29" s="398"/>
      <c r="D29" s="398"/>
      <c r="E29" s="138">
        <f>SUM(E19:E26)</f>
        <v>0</v>
      </c>
    </row>
    <row r="30" spans="2:5" ht="19" thickBot="1" x14ac:dyDescent="0.5">
      <c r="B30" s="391" t="s">
        <v>14</v>
      </c>
      <c r="C30" s="392"/>
      <c r="D30" s="392"/>
      <c r="E30" s="102">
        <f>G581</f>
        <v>0</v>
      </c>
    </row>
    <row r="31" spans="2:5" ht="19" thickBot="1" x14ac:dyDescent="0.5">
      <c r="B31" s="389" t="s">
        <v>16</v>
      </c>
      <c r="C31" s="390"/>
      <c r="D31" s="390"/>
      <c r="E31" s="139">
        <f>SUM(E29:E30)</f>
        <v>0</v>
      </c>
    </row>
    <row r="32" spans="2:5" ht="15" thickBot="1" x14ac:dyDescent="0.4"/>
    <row r="33" spans="1:7" ht="56.5" customHeight="1" thickBot="1" x14ac:dyDescent="0.4">
      <c r="A33" s="166" t="s">
        <v>2</v>
      </c>
      <c r="B33" s="563" t="s">
        <v>59</v>
      </c>
      <c r="C33" s="564"/>
      <c r="D33" s="564"/>
      <c r="E33" s="564"/>
      <c r="F33" s="564"/>
      <c r="G33" s="580"/>
    </row>
    <row r="34" spans="1:7" ht="27.65" customHeight="1" outlineLevel="1" x14ac:dyDescent="0.35">
      <c r="A34" s="383" t="s">
        <v>146</v>
      </c>
      <c r="B34" s="383"/>
      <c r="C34" s="383"/>
      <c r="D34" s="383"/>
      <c r="E34" s="383"/>
      <c r="F34" s="383"/>
      <c r="G34" s="383"/>
    </row>
    <row r="35" spans="1:7" ht="21" customHeight="1" outlineLevel="1" x14ac:dyDescent="0.35">
      <c r="A35" s="432" t="s">
        <v>136</v>
      </c>
      <c r="B35" s="433"/>
      <c r="C35" s="433"/>
      <c r="D35" s="433"/>
      <c r="E35" s="433"/>
      <c r="F35" s="433"/>
      <c r="G35" s="434"/>
    </row>
    <row r="36" spans="1:7" ht="31" outlineLevel="1" x14ac:dyDescent="0.35">
      <c r="A36" s="268" t="s">
        <v>41</v>
      </c>
      <c r="B36" s="269" t="s">
        <v>40</v>
      </c>
      <c r="C36" s="269" t="s">
        <v>42</v>
      </c>
      <c r="D36" s="269" t="s">
        <v>81</v>
      </c>
      <c r="E36" s="269" t="s">
        <v>169</v>
      </c>
      <c r="F36" s="269" t="s">
        <v>168</v>
      </c>
      <c r="G36" s="269" t="s">
        <v>78</v>
      </c>
    </row>
    <row r="37" spans="1:7" outlineLevel="1" x14ac:dyDescent="0.35">
      <c r="A37" s="239" t="s">
        <v>18</v>
      </c>
      <c r="B37" s="135"/>
      <c r="C37" s="136"/>
      <c r="D37" s="135"/>
      <c r="E37" s="115"/>
      <c r="F37" s="115"/>
      <c r="G37" s="73">
        <f>ROUND(E37*C37*(D37/$B$9)*B37,2)</f>
        <v>0</v>
      </c>
    </row>
    <row r="38" spans="1:7" outlineLevel="1" x14ac:dyDescent="0.35">
      <c r="A38" s="239" t="s">
        <v>19</v>
      </c>
      <c r="B38" s="135"/>
      <c r="C38" s="136"/>
      <c r="D38" s="135"/>
      <c r="E38" s="115"/>
      <c r="F38" s="115"/>
      <c r="G38" s="73">
        <f t="shared" ref="G38:G61" si="0">ROUND(E38*C38*(D38/$B$9)*B38,2)</f>
        <v>0</v>
      </c>
    </row>
    <row r="39" spans="1:7" outlineLevel="1" x14ac:dyDescent="0.35">
      <c r="A39" s="239" t="s">
        <v>20</v>
      </c>
      <c r="B39" s="135"/>
      <c r="C39" s="136"/>
      <c r="D39" s="135"/>
      <c r="E39" s="115"/>
      <c r="F39" s="115"/>
      <c r="G39" s="73">
        <f t="shared" si="0"/>
        <v>0</v>
      </c>
    </row>
    <row r="40" spans="1:7" outlineLevel="1" x14ac:dyDescent="0.35">
      <c r="A40" s="239"/>
      <c r="B40" s="135"/>
      <c r="C40" s="136"/>
      <c r="D40" s="135"/>
      <c r="E40" s="115"/>
      <c r="F40" s="115"/>
      <c r="G40" s="73">
        <f t="shared" si="0"/>
        <v>0</v>
      </c>
    </row>
    <row r="41" spans="1:7" outlineLevel="1" x14ac:dyDescent="0.35">
      <c r="A41" s="239"/>
      <c r="B41" s="135"/>
      <c r="C41" s="136"/>
      <c r="D41" s="135"/>
      <c r="E41" s="115"/>
      <c r="F41" s="115"/>
      <c r="G41" s="73">
        <f t="shared" si="0"/>
        <v>0</v>
      </c>
    </row>
    <row r="42" spans="1:7" outlineLevel="2" x14ac:dyDescent="0.35">
      <c r="A42" s="239"/>
      <c r="B42" s="135"/>
      <c r="C42" s="136"/>
      <c r="D42" s="135"/>
      <c r="E42" s="115"/>
      <c r="F42" s="115"/>
      <c r="G42" s="73">
        <f t="shared" si="0"/>
        <v>0</v>
      </c>
    </row>
    <row r="43" spans="1:7" outlineLevel="2" x14ac:dyDescent="0.35">
      <c r="A43" s="239"/>
      <c r="B43" s="135"/>
      <c r="C43" s="136"/>
      <c r="D43" s="135"/>
      <c r="E43" s="115"/>
      <c r="F43" s="115"/>
      <c r="G43" s="73">
        <f t="shared" si="0"/>
        <v>0</v>
      </c>
    </row>
    <row r="44" spans="1:7" outlineLevel="2" x14ac:dyDescent="0.35">
      <c r="A44" s="239"/>
      <c r="B44" s="135"/>
      <c r="C44" s="136"/>
      <c r="D44" s="135"/>
      <c r="E44" s="115"/>
      <c r="F44" s="115"/>
      <c r="G44" s="73">
        <f t="shared" si="0"/>
        <v>0</v>
      </c>
    </row>
    <row r="45" spans="1:7" outlineLevel="2" x14ac:dyDescent="0.35">
      <c r="A45" s="239"/>
      <c r="B45" s="135"/>
      <c r="C45" s="136"/>
      <c r="D45" s="135"/>
      <c r="E45" s="115"/>
      <c r="F45" s="115"/>
      <c r="G45" s="73">
        <f t="shared" si="0"/>
        <v>0</v>
      </c>
    </row>
    <row r="46" spans="1:7" outlineLevel="2" x14ac:dyDescent="0.35">
      <c r="A46" s="239"/>
      <c r="B46" s="135"/>
      <c r="C46" s="136"/>
      <c r="D46" s="135"/>
      <c r="E46" s="115"/>
      <c r="F46" s="115"/>
      <c r="G46" s="73">
        <f t="shared" si="0"/>
        <v>0</v>
      </c>
    </row>
    <row r="47" spans="1:7" outlineLevel="3" x14ac:dyDescent="0.35">
      <c r="A47" s="239"/>
      <c r="B47" s="135"/>
      <c r="C47" s="136"/>
      <c r="D47" s="135"/>
      <c r="E47" s="115"/>
      <c r="F47" s="115"/>
      <c r="G47" s="73">
        <f t="shared" si="0"/>
        <v>0</v>
      </c>
    </row>
    <row r="48" spans="1:7" outlineLevel="3" x14ac:dyDescent="0.35">
      <c r="A48" s="239"/>
      <c r="B48" s="135"/>
      <c r="C48" s="136"/>
      <c r="D48" s="135"/>
      <c r="E48" s="115"/>
      <c r="F48" s="115"/>
      <c r="G48" s="73">
        <f t="shared" si="0"/>
        <v>0</v>
      </c>
    </row>
    <row r="49" spans="1:7" outlineLevel="3" x14ac:dyDescent="0.35">
      <c r="A49" s="239"/>
      <c r="B49" s="135"/>
      <c r="C49" s="136"/>
      <c r="D49" s="135"/>
      <c r="E49" s="115"/>
      <c r="F49" s="115"/>
      <c r="G49" s="73">
        <f t="shared" si="0"/>
        <v>0</v>
      </c>
    </row>
    <row r="50" spans="1:7" outlineLevel="3" x14ac:dyDescent="0.35">
      <c r="A50" s="239"/>
      <c r="B50" s="135"/>
      <c r="C50" s="136"/>
      <c r="D50" s="135"/>
      <c r="E50" s="115"/>
      <c r="F50" s="115"/>
      <c r="G50" s="73">
        <f t="shared" si="0"/>
        <v>0</v>
      </c>
    </row>
    <row r="51" spans="1:7" outlineLevel="3" x14ac:dyDescent="0.35">
      <c r="A51" s="239"/>
      <c r="B51" s="135"/>
      <c r="C51" s="136"/>
      <c r="D51" s="135"/>
      <c r="E51" s="115"/>
      <c r="F51" s="115"/>
      <c r="G51" s="73">
        <f t="shared" si="0"/>
        <v>0</v>
      </c>
    </row>
    <row r="52" spans="1:7" outlineLevel="4" x14ac:dyDescent="0.35">
      <c r="A52" s="239"/>
      <c r="B52" s="135"/>
      <c r="C52" s="136"/>
      <c r="D52" s="135"/>
      <c r="E52" s="115"/>
      <c r="F52" s="115"/>
      <c r="G52" s="73">
        <f t="shared" si="0"/>
        <v>0</v>
      </c>
    </row>
    <row r="53" spans="1:7" outlineLevel="4" x14ac:dyDescent="0.35">
      <c r="A53" s="239"/>
      <c r="B53" s="135"/>
      <c r="C53" s="136"/>
      <c r="D53" s="135"/>
      <c r="E53" s="115"/>
      <c r="F53" s="115"/>
      <c r="G53" s="73">
        <f t="shared" si="0"/>
        <v>0</v>
      </c>
    </row>
    <row r="54" spans="1:7" outlineLevel="4" x14ac:dyDescent="0.35">
      <c r="A54" s="239"/>
      <c r="B54" s="135"/>
      <c r="C54" s="136"/>
      <c r="D54" s="135"/>
      <c r="E54" s="115"/>
      <c r="F54" s="115"/>
      <c r="G54" s="73">
        <f t="shared" si="0"/>
        <v>0</v>
      </c>
    </row>
    <row r="55" spans="1:7" outlineLevel="4" x14ac:dyDescent="0.35">
      <c r="A55" s="239"/>
      <c r="B55" s="135"/>
      <c r="C55" s="136"/>
      <c r="D55" s="135"/>
      <c r="E55" s="115"/>
      <c r="F55" s="115"/>
      <c r="G55" s="73">
        <f t="shared" si="0"/>
        <v>0</v>
      </c>
    </row>
    <row r="56" spans="1:7" outlineLevel="4" x14ac:dyDescent="0.35">
      <c r="A56" s="239"/>
      <c r="B56" s="135"/>
      <c r="C56" s="136"/>
      <c r="D56" s="135"/>
      <c r="E56" s="115"/>
      <c r="F56" s="115"/>
      <c r="G56" s="73">
        <f t="shared" si="0"/>
        <v>0</v>
      </c>
    </row>
    <row r="57" spans="1:7" outlineLevel="5" x14ac:dyDescent="0.35">
      <c r="A57" s="239"/>
      <c r="B57" s="135"/>
      <c r="C57" s="136"/>
      <c r="D57" s="135"/>
      <c r="E57" s="115"/>
      <c r="F57" s="115"/>
      <c r="G57" s="73">
        <f t="shared" si="0"/>
        <v>0</v>
      </c>
    </row>
    <row r="58" spans="1:7" outlineLevel="5" x14ac:dyDescent="0.35">
      <c r="A58" s="239"/>
      <c r="B58" s="135"/>
      <c r="C58" s="136"/>
      <c r="D58" s="135"/>
      <c r="E58" s="115"/>
      <c r="F58" s="115"/>
      <c r="G58" s="73">
        <f t="shared" si="0"/>
        <v>0</v>
      </c>
    </row>
    <row r="59" spans="1:7" outlineLevel="5" x14ac:dyDescent="0.35">
      <c r="A59" s="239"/>
      <c r="B59" s="135"/>
      <c r="C59" s="136"/>
      <c r="D59" s="135"/>
      <c r="E59" s="115"/>
      <c r="F59" s="115"/>
      <c r="G59" s="73">
        <f t="shared" si="0"/>
        <v>0</v>
      </c>
    </row>
    <row r="60" spans="1:7" outlineLevel="5" x14ac:dyDescent="0.35">
      <c r="A60" s="239"/>
      <c r="B60" s="135"/>
      <c r="C60" s="136"/>
      <c r="D60" s="135"/>
      <c r="E60" s="115"/>
      <c r="F60" s="115"/>
      <c r="G60" s="73">
        <f t="shared" si="0"/>
        <v>0</v>
      </c>
    </row>
    <row r="61" spans="1:7" outlineLevel="5" x14ac:dyDescent="0.35">
      <c r="A61" s="239"/>
      <c r="B61" s="135"/>
      <c r="C61" s="136"/>
      <c r="D61" s="135"/>
      <c r="E61" s="115"/>
      <c r="F61" s="115"/>
      <c r="G61" s="73">
        <f t="shared" si="0"/>
        <v>0</v>
      </c>
    </row>
    <row r="62" spans="1:7" ht="18.5" outlineLevel="1" x14ac:dyDescent="0.35">
      <c r="A62" s="432" t="s">
        <v>79</v>
      </c>
      <c r="B62" s="433"/>
      <c r="C62" s="433"/>
      <c r="D62" s="433"/>
      <c r="E62" s="433"/>
      <c r="F62" s="433"/>
      <c r="G62" s="434"/>
    </row>
    <row r="63" spans="1:7" ht="31" outlineLevel="1" x14ac:dyDescent="0.35">
      <c r="A63" s="268" t="s">
        <v>41</v>
      </c>
      <c r="B63" s="269" t="s">
        <v>40</v>
      </c>
      <c r="C63" s="269" t="s">
        <v>42</v>
      </c>
      <c r="D63" s="269" t="s">
        <v>81</v>
      </c>
      <c r="E63" s="269" t="s">
        <v>168</v>
      </c>
      <c r="F63" s="269" t="s">
        <v>80</v>
      </c>
      <c r="G63" s="269" t="s">
        <v>78</v>
      </c>
    </row>
    <row r="64" spans="1:7" outlineLevel="1" x14ac:dyDescent="0.35">
      <c r="A64" s="239" t="s">
        <v>21</v>
      </c>
      <c r="B64" s="135"/>
      <c r="C64" s="136"/>
      <c r="D64" s="135"/>
      <c r="E64" s="115"/>
      <c r="F64" s="114"/>
      <c r="G64" s="73">
        <f>ROUND(E64*F64*B64*C64*(D64/$B$9),2)</f>
        <v>0</v>
      </c>
    </row>
    <row r="65" spans="1:7" outlineLevel="1" x14ac:dyDescent="0.35">
      <c r="A65" s="239" t="s">
        <v>87</v>
      </c>
      <c r="B65" s="135"/>
      <c r="C65" s="136"/>
      <c r="D65" s="135"/>
      <c r="E65" s="115"/>
      <c r="F65" s="114"/>
      <c r="G65" s="73">
        <f t="shared" ref="G65:G93" si="1">ROUND(E65*F65*B65*C65*(D65/$B$9),2)</f>
        <v>0</v>
      </c>
    </row>
    <row r="66" spans="1:7" outlineLevel="1" x14ac:dyDescent="0.35">
      <c r="A66" s="239" t="s">
        <v>22</v>
      </c>
      <c r="B66" s="135"/>
      <c r="C66" s="136"/>
      <c r="D66" s="135"/>
      <c r="E66" s="115"/>
      <c r="F66" s="114"/>
      <c r="G66" s="73">
        <f t="shared" si="1"/>
        <v>0</v>
      </c>
    </row>
    <row r="67" spans="1:7" outlineLevel="1" x14ac:dyDescent="0.35">
      <c r="A67" s="239" t="s">
        <v>83</v>
      </c>
      <c r="B67" s="135"/>
      <c r="C67" s="136"/>
      <c r="D67" s="135"/>
      <c r="E67" s="115"/>
      <c r="F67" s="114"/>
      <c r="G67" s="73">
        <f t="shared" si="1"/>
        <v>0</v>
      </c>
    </row>
    <row r="68" spans="1:7" outlineLevel="1" x14ac:dyDescent="0.35">
      <c r="A68" s="239" t="s">
        <v>85</v>
      </c>
      <c r="B68" s="135"/>
      <c r="C68" s="136"/>
      <c r="D68" s="135"/>
      <c r="E68" s="115"/>
      <c r="F68" s="114"/>
      <c r="G68" s="73">
        <f t="shared" si="1"/>
        <v>0</v>
      </c>
    </row>
    <row r="69" spans="1:7" outlineLevel="1" x14ac:dyDescent="0.35">
      <c r="A69" s="239" t="s">
        <v>84</v>
      </c>
      <c r="B69" s="135"/>
      <c r="C69" s="136"/>
      <c r="D69" s="135"/>
      <c r="E69" s="115"/>
      <c r="F69" s="114"/>
      <c r="G69" s="73">
        <f t="shared" si="1"/>
        <v>0</v>
      </c>
    </row>
    <row r="70" spans="1:7" outlineLevel="1" x14ac:dyDescent="0.35">
      <c r="A70" s="239" t="s">
        <v>86</v>
      </c>
      <c r="B70" s="135"/>
      <c r="C70" s="136"/>
      <c r="D70" s="135"/>
      <c r="E70" s="115"/>
      <c r="F70" s="114"/>
      <c r="G70" s="73">
        <f t="shared" si="1"/>
        <v>0</v>
      </c>
    </row>
    <row r="71" spans="1:7" outlineLevel="1" x14ac:dyDescent="0.35">
      <c r="A71" s="239" t="s">
        <v>88</v>
      </c>
      <c r="B71" s="135"/>
      <c r="C71" s="136"/>
      <c r="D71" s="135"/>
      <c r="E71" s="115"/>
      <c r="F71" s="114"/>
      <c r="G71" s="73">
        <f t="shared" si="1"/>
        <v>0</v>
      </c>
    </row>
    <row r="72" spans="1:7" outlineLevel="1" x14ac:dyDescent="0.35">
      <c r="A72" s="239"/>
      <c r="B72" s="135"/>
      <c r="C72" s="136"/>
      <c r="D72" s="135"/>
      <c r="E72" s="115"/>
      <c r="F72" s="114"/>
      <c r="G72" s="73">
        <f t="shared" si="1"/>
        <v>0</v>
      </c>
    </row>
    <row r="73" spans="1:7" outlineLevel="1" x14ac:dyDescent="0.35">
      <c r="A73" s="239"/>
      <c r="B73" s="135"/>
      <c r="C73" s="136"/>
      <c r="D73" s="135"/>
      <c r="E73" s="115"/>
      <c r="F73" s="114"/>
      <c r="G73" s="73">
        <f t="shared" si="1"/>
        <v>0</v>
      </c>
    </row>
    <row r="74" spans="1:7" outlineLevel="2" x14ac:dyDescent="0.35">
      <c r="A74" s="239"/>
      <c r="B74" s="135"/>
      <c r="C74" s="136"/>
      <c r="D74" s="135"/>
      <c r="E74" s="115"/>
      <c r="F74" s="114"/>
      <c r="G74" s="73">
        <f t="shared" si="1"/>
        <v>0</v>
      </c>
    </row>
    <row r="75" spans="1:7" outlineLevel="2" x14ac:dyDescent="0.35">
      <c r="A75" s="239"/>
      <c r="B75" s="135"/>
      <c r="C75" s="136"/>
      <c r="D75" s="135"/>
      <c r="E75" s="115"/>
      <c r="F75" s="114"/>
      <c r="G75" s="73">
        <f t="shared" si="1"/>
        <v>0</v>
      </c>
    </row>
    <row r="76" spans="1:7" outlineLevel="2" x14ac:dyDescent="0.35">
      <c r="A76" s="239"/>
      <c r="B76" s="135"/>
      <c r="C76" s="136"/>
      <c r="D76" s="135"/>
      <c r="E76" s="115"/>
      <c r="F76" s="114"/>
      <c r="G76" s="73">
        <f t="shared" si="1"/>
        <v>0</v>
      </c>
    </row>
    <row r="77" spans="1:7" outlineLevel="2" x14ac:dyDescent="0.35">
      <c r="A77" s="239"/>
      <c r="B77" s="135"/>
      <c r="C77" s="136"/>
      <c r="D77" s="135"/>
      <c r="E77" s="115"/>
      <c r="F77" s="114"/>
      <c r="G77" s="73">
        <f t="shared" si="1"/>
        <v>0</v>
      </c>
    </row>
    <row r="78" spans="1:7" outlineLevel="2" x14ac:dyDescent="0.35">
      <c r="A78" s="239"/>
      <c r="B78" s="135"/>
      <c r="C78" s="136"/>
      <c r="D78" s="135"/>
      <c r="E78" s="115"/>
      <c r="F78" s="114"/>
      <c r="G78" s="73">
        <f t="shared" si="1"/>
        <v>0</v>
      </c>
    </row>
    <row r="79" spans="1:7" outlineLevel="3" x14ac:dyDescent="0.35">
      <c r="A79" s="239"/>
      <c r="B79" s="135"/>
      <c r="C79" s="136"/>
      <c r="D79" s="135"/>
      <c r="E79" s="115"/>
      <c r="F79" s="114"/>
      <c r="G79" s="73">
        <f t="shared" si="1"/>
        <v>0</v>
      </c>
    </row>
    <row r="80" spans="1:7" outlineLevel="3" x14ac:dyDescent="0.35">
      <c r="A80" s="239"/>
      <c r="B80" s="135"/>
      <c r="C80" s="136"/>
      <c r="D80" s="135"/>
      <c r="E80" s="115"/>
      <c r="F80" s="114"/>
      <c r="G80" s="73">
        <f t="shared" si="1"/>
        <v>0</v>
      </c>
    </row>
    <row r="81" spans="1:7" outlineLevel="3" x14ac:dyDescent="0.35">
      <c r="A81" s="239"/>
      <c r="B81" s="135"/>
      <c r="C81" s="136"/>
      <c r="D81" s="135"/>
      <c r="E81" s="115"/>
      <c r="F81" s="114"/>
      <c r="G81" s="73">
        <f t="shared" si="1"/>
        <v>0</v>
      </c>
    </row>
    <row r="82" spans="1:7" outlineLevel="3" x14ac:dyDescent="0.35">
      <c r="A82" s="239"/>
      <c r="B82" s="135"/>
      <c r="C82" s="136"/>
      <c r="D82" s="135"/>
      <c r="E82" s="115"/>
      <c r="F82" s="114"/>
      <c r="G82" s="73">
        <f t="shared" si="1"/>
        <v>0</v>
      </c>
    </row>
    <row r="83" spans="1:7" outlineLevel="3" x14ac:dyDescent="0.35">
      <c r="A83" s="239"/>
      <c r="B83" s="135"/>
      <c r="C83" s="136"/>
      <c r="D83" s="135"/>
      <c r="E83" s="115"/>
      <c r="F83" s="114"/>
      <c r="G83" s="73">
        <f t="shared" si="1"/>
        <v>0</v>
      </c>
    </row>
    <row r="84" spans="1:7" outlineLevel="4" x14ac:dyDescent="0.35">
      <c r="A84" s="239"/>
      <c r="B84" s="135"/>
      <c r="C84" s="136"/>
      <c r="D84" s="135"/>
      <c r="E84" s="115"/>
      <c r="F84" s="114"/>
      <c r="G84" s="73">
        <f t="shared" si="1"/>
        <v>0</v>
      </c>
    </row>
    <row r="85" spans="1:7" outlineLevel="4" x14ac:dyDescent="0.35">
      <c r="A85" s="239"/>
      <c r="B85" s="135"/>
      <c r="C85" s="136"/>
      <c r="D85" s="135"/>
      <c r="E85" s="115"/>
      <c r="F85" s="114"/>
      <c r="G85" s="73">
        <f t="shared" si="1"/>
        <v>0</v>
      </c>
    </row>
    <row r="86" spans="1:7" outlineLevel="4" x14ac:dyDescent="0.35">
      <c r="A86" s="239"/>
      <c r="B86" s="135"/>
      <c r="C86" s="136"/>
      <c r="D86" s="135"/>
      <c r="E86" s="115"/>
      <c r="F86" s="114"/>
      <c r="G86" s="73">
        <f t="shared" si="1"/>
        <v>0</v>
      </c>
    </row>
    <row r="87" spans="1:7" outlineLevel="4" x14ac:dyDescent="0.35">
      <c r="A87" s="239"/>
      <c r="B87" s="135"/>
      <c r="C87" s="136"/>
      <c r="D87" s="135"/>
      <c r="E87" s="115"/>
      <c r="F87" s="114"/>
      <c r="G87" s="73">
        <f t="shared" si="1"/>
        <v>0</v>
      </c>
    </row>
    <row r="88" spans="1:7" outlineLevel="4" x14ac:dyDescent="0.35">
      <c r="A88" s="239"/>
      <c r="B88" s="135"/>
      <c r="C88" s="136"/>
      <c r="D88" s="135"/>
      <c r="E88" s="115"/>
      <c r="F88" s="114"/>
      <c r="G88" s="73">
        <f t="shared" si="1"/>
        <v>0</v>
      </c>
    </row>
    <row r="89" spans="1:7" outlineLevel="5" x14ac:dyDescent="0.35">
      <c r="A89" s="239"/>
      <c r="B89" s="135"/>
      <c r="C89" s="136"/>
      <c r="D89" s="135"/>
      <c r="E89" s="115"/>
      <c r="F89" s="114"/>
      <c r="G89" s="73">
        <f t="shared" si="1"/>
        <v>0</v>
      </c>
    </row>
    <row r="90" spans="1:7" outlineLevel="5" x14ac:dyDescent="0.35">
      <c r="A90" s="239"/>
      <c r="B90" s="135"/>
      <c r="C90" s="136"/>
      <c r="D90" s="135"/>
      <c r="E90" s="115"/>
      <c r="F90" s="114"/>
      <c r="G90" s="73">
        <f t="shared" si="1"/>
        <v>0</v>
      </c>
    </row>
    <row r="91" spans="1:7" outlineLevel="5" x14ac:dyDescent="0.35">
      <c r="A91" s="239"/>
      <c r="B91" s="135"/>
      <c r="C91" s="136"/>
      <c r="D91" s="135"/>
      <c r="E91" s="115"/>
      <c r="F91" s="114"/>
      <c r="G91" s="73">
        <f t="shared" si="1"/>
        <v>0</v>
      </c>
    </row>
    <row r="92" spans="1:7" outlineLevel="5" x14ac:dyDescent="0.35">
      <c r="A92" s="239"/>
      <c r="B92" s="135"/>
      <c r="C92" s="136"/>
      <c r="D92" s="135"/>
      <c r="E92" s="115"/>
      <c r="F92" s="114"/>
      <c r="G92" s="73">
        <f t="shared" si="1"/>
        <v>0</v>
      </c>
    </row>
    <row r="93" spans="1:7" outlineLevel="5" x14ac:dyDescent="0.35">
      <c r="A93" s="239"/>
      <c r="B93" s="135"/>
      <c r="C93" s="136"/>
      <c r="D93" s="135"/>
      <c r="E93" s="115"/>
      <c r="F93" s="114"/>
      <c r="G93" s="73">
        <f t="shared" si="1"/>
        <v>0</v>
      </c>
    </row>
    <row r="94" spans="1:7" ht="18.5" outlineLevel="1" x14ac:dyDescent="0.35">
      <c r="A94" s="371" t="s">
        <v>282</v>
      </c>
      <c r="B94" s="371"/>
      <c r="C94" s="371"/>
      <c r="D94" s="371"/>
      <c r="E94" s="371"/>
      <c r="F94" s="371"/>
      <c r="G94" s="371"/>
    </row>
    <row r="95" spans="1:7" outlineLevel="5" x14ac:dyDescent="0.35">
      <c r="A95" s="374" t="s">
        <v>283</v>
      </c>
      <c r="B95" s="375"/>
      <c r="C95" s="372" t="s">
        <v>90</v>
      </c>
      <c r="D95" s="372"/>
      <c r="E95" s="372"/>
      <c r="F95" s="373"/>
      <c r="G95" s="302" t="s">
        <v>11</v>
      </c>
    </row>
    <row r="96" spans="1:7" outlineLevel="5" x14ac:dyDescent="0.35">
      <c r="A96" s="541"/>
      <c r="B96" s="542"/>
      <c r="C96" s="543"/>
      <c r="D96" s="544"/>
      <c r="E96" s="544"/>
      <c r="F96" s="545"/>
      <c r="G96" s="219"/>
    </row>
    <row r="97" spans="1:7" outlineLevel="5" x14ac:dyDescent="0.35">
      <c r="A97" s="541"/>
      <c r="B97" s="542"/>
      <c r="C97" s="543"/>
      <c r="D97" s="544"/>
      <c r="E97" s="544"/>
      <c r="F97" s="545"/>
      <c r="G97" s="219"/>
    </row>
    <row r="98" spans="1:7" outlineLevel="5" x14ac:dyDescent="0.35">
      <c r="A98" s="541"/>
      <c r="B98" s="542"/>
      <c r="C98" s="543"/>
      <c r="D98" s="544"/>
      <c r="E98" s="544"/>
      <c r="F98" s="545"/>
      <c r="G98" s="219"/>
    </row>
    <row r="99" spans="1:7" outlineLevel="5" x14ac:dyDescent="0.35">
      <c r="A99" s="541"/>
      <c r="B99" s="542"/>
      <c r="C99" s="543"/>
      <c r="D99" s="544"/>
      <c r="E99" s="544"/>
      <c r="F99" s="545"/>
      <c r="G99" s="219"/>
    </row>
    <row r="100" spans="1:7" outlineLevel="5" x14ac:dyDescent="0.35">
      <c r="A100" s="541"/>
      <c r="B100" s="542"/>
      <c r="C100" s="543"/>
      <c r="D100" s="544"/>
      <c r="E100" s="544"/>
      <c r="F100" s="545"/>
      <c r="G100" s="219"/>
    </row>
    <row r="101" spans="1:7" ht="18.5" x14ac:dyDescent="0.45">
      <c r="A101" s="89" t="s">
        <v>45</v>
      </c>
      <c r="B101" s="300">
        <f>SUM(B37:B61)+SUM(B64:B93)</f>
        <v>0</v>
      </c>
      <c r="F101" s="301" t="s">
        <v>44</v>
      </c>
      <c r="G101" s="140">
        <f>SUM(G37:G61)+SUM(G64:G93)+SUM(G96:G100)</f>
        <v>0</v>
      </c>
    </row>
    <row r="102" spans="1:7" ht="15" thickBot="1" x14ac:dyDescent="0.4"/>
    <row r="103" spans="1:7" ht="57" customHeight="1" thickBot="1" x14ac:dyDescent="0.4">
      <c r="A103" s="166" t="s">
        <v>3</v>
      </c>
      <c r="B103" s="581" t="s">
        <v>29</v>
      </c>
      <c r="C103" s="581"/>
      <c r="D103" s="581"/>
      <c r="E103" s="581"/>
      <c r="F103" s="581"/>
      <c r="G103" s="582"/>
    </row>
    <row r="104" spans="1:7" outlineLevel="1" x14ac:dyDescent="0.35">
      <c r="A104" s="299" t="s">
        <v>12</v>
      </c>
      <c r="B104" s="372" t="s">
        <v>90</v>
      </c>
      <c r="C104" s="372"/>
      <c r="D104" s="372"/>
      <c r="E104" s="372"/>
      <c r="F104" s="373"/>
      <c r="G104" s="159" t="s">
        <v>11</v>
      </c>
    </row>
    <row r="105" spans="1:7" outlineLevel="1" x14ac:dyDescent="0.35">
      <c r="A105" s="9" t="s">
        <v>27</v>
      </c>
      <c r="B105" s="570"/>
      <c r="C105" s="571"/>
      <c r="D105" s="571"/>
      <c r="E105" s="571"/>
      <c r="F105" s="572"/>
      <c r="G105" s="219"/>
    </row>
    <row r="106" spans="1:7" outlineLevel="1" x14ac:dyDescent="0.35">
      <c r="A106" s="9" t="s">
        <v>28</v>
      </c>
      <c r="B106" s="570"/>
      <c r="C106" s="571"/>
      <c r="D106" s="571"/>
      <c r="E106" s="571"/>
      <c r="F106" s="572"/>
      <c r="G106" s="219"/>
    </row>
    <row r="107" spans="1:7" outlineLevel="1" x14ac:dyDescent="0.35">
      <c r="A107" s="9" t="s">
        <v>89</v>
      </c>
      <c r="B107" s="570"/>
      <c r="C107" s="571"/>
      <c r="D107" s="571"/>
      <c r="E107" s="571"/>
      <c r="F107" s="572"/>
      <c r="G107" s="219"/>
    </row>
    <row r="108" spans="1:7" outlineLevel="1" x14ac:dyDescent="0.35">
      <c r="A108" s="9" t="s">
        <v>24</v>
      </c>
      <c r="B108" s="570"/>
      <c r="C108" s="571"/>
      <c r="D108" s="571"/>
      <c r="E108" s="571"/>
      <c r="F108" s="572"/>
      <c r="G108" s="219"/>
    </row>
    <row r="109" spans="1:7" outlineLevel="1" x14ac:dyDescent="0.35">
      <c r="A109" s="9" t="s">
        <v>25</v>
      </c>
      <c r="B109" s="570"/>
      <c r="C109" s="571"/>
      <c r="D109" s="571"/>
      <c r="E109" s="571"/>
      <c r="F109" s="572"/>
      <c r="G109" s="219"/>
    </row>
    <row r="110" spans="1:7" outlineLevel="1" x14ac:dyDescent="0.35">
      <c r="A110" s="9" t="s">
        <v>26</v>
      </c>
      <c r="B110" s="570"/>
      <c r="C110" s="571"/>
      <c r="D110" s="571"/>
      <c r="E110" s="571"/>
      <c r="F110" s="572"/>
      <c r="G110" s="219"/>
    </row>
    <row r="111" spans="1:7" ht="14.5" customHeight="1" outlineLevel="1" x14ac:dyDescent="0.35">
      <c r="A111" s="298" t="s">
        <v>34</v>
      </c>
      <c r="B111" s="543"/>
      <c r="C111" s="544"/>
      <c r="D111" s="544"/>
      <c r="E111" s="544"/>
      <c r="F111" s="572"/>
      <c r="G111" s="219"/>
    </row>
    <row r="112" spans="1:7" ht="14.5" customHeight="1" outlineLevel="1" x14ac:dyDescent="0.35">
      <c r="A112" s="298" t="s">
        <v>34</v>
      </c>
      <c r="B112" s="543"/>
      <c r="C112" s="544"/>
      <c r="D112" s="544"/>
      <c r="E112" s="544"/>
      <c r="F112" s="572"/>
      <c r="G112" s="219"/>
    </row>
    <row r="113" spans="1:7" ht="14.5" customHeight="1" outlineLevel="1" x14ac:dyDescent="0.35">
      <c r="A113" s="298" t="s">
        <v>34</v>
      </c>
      <c r="B113" s="543"/>
      <c r="C113" s="544"/>
      <c r="D113" s="544"/>
      <c r="E113" s="544"/>
      <c r="F113" s="572"/>
      <c r="G113" s="219"/>
    </row>
    <row r="114" spans="1:7" ht="15.5" x14ac:dyDescent="0.35">
      <c r="F114" s="142" t="s">
        <v>43</v>
      </c>
      <c r="G114" s="141">
        <f>SUM(G105:G113)</f>
        <v>0</v>
      </c>
    </row>
    <row r="115" spans="1:7" ht="15" thickBot="1" x14ac:dyDescent="0.4"/>
    <row r="116" spans="1:7" ht="82.9" customHeight="1" thickBot="1" x14ac:dyDescent="0.4">
      <c r="A116" s="166" t="s">
        <v>4</v>
      </c>
      <c r="B116" s="563" t="s">
        <v>65</v>
      </c>
      <c r="C116" s="564"/>
      <c r="D116" s="564"/>
      <c r="E116" s="564"/>
      <c r="F116" s="564"/>
      <c r="G116" s="580"/>
    </row>
    <row r="117" spans="1:7" ht="42" customHeight="1" outlineLevel="1" x14ac:dyDescent="0.35">
      <c r="A117" s="555" t="s">
        <v>198</v>
      </c>
      <c r="B117" s="383"/>
      <c r="C117" s="383"/>
      <c r="D117" s="383"/>
      <c r="E117" s="383"/>
      <c r="F117" s="383"/>
      <c r="G117" s="383"/>
    </row>
    <row r="118" spans="1:7" outlineLevel="1" x14ac:dyDescent="0.35">
      <c r="A118" s="151" t="s">
        <v>93</v>
      </c>
      <c r="B118" s="37" t="s">
        <v>94</v>
      </c>
      <c r="C118" s="7" t="s">
        <v>68</v>
      </c>
      <c r="D118" s="430" t="s">
        <v>36</v>
      </c>
      <c r="E118" s="430"/>
      <c r="F118" s="151" t="s">
        <v>30</v>
      </c>
      <c r="G118" s="151" t="s">
        <v>17</v>
      </c>
    </row>
    <row r="119" spans="1:7" outlineLevel="1" x14ac:dyDescent="0.35">
      <c r="A119" s="221"/>
      <c r="B119" s="117"/>
      <c r="C119" s="117"/>
      <c r="D119" s="403" t="s">
        <v>165</v>
      </c>
      <c r="E119" s="403"/>
      <c r="F119" s="118"/>
      <c r="G119" s="74">
        <f>ROUND(F119*C119,2)</f>
        <v>0</v>
      </c>
    </row>
    <row r="120" spans="1:7" outlineLevel="1" x14ac:dyDescent="0.35">
      <c r="C120" s="7" t="s">
        <v>69</v>
      </c>
      <c r="D120" s="403" t="s">
        <v>166</v>
      </c>
      <c r="E120" s="403"/>
      <c r="F120" s="118"/>
      <c r="G120" s="74">
        <f>ROUND(F120*(C121-1)*C119,2)</f>
        <v>0</v>
      </c>
    </row>
    <row r="121" spans="1:7" outlineLevel="1" x14ac:dyDescent="0.35">
      <c r="C121" s="117"/>
      <c r="D121" s="403" t="s">
        <v>31</v>
      </c>
      <c r="E121" s="403"/>
      <c r="F121" s="118"/>
      <c r="G121" s="74">
        <f>ROUND(F121*C121*C119,2)</f>
        <v>0</v>
      </c>
    </row>
    <row r="122" spans="1:7" outlineLevel="1" x14ac:dyDescent="0.35">
      <c r="D122" s="403" t="s">
        <v>32</v>
      </c>
      <c r="E122" s="403"/>
      <c r="F122" s="118"/>
      <c r="G122" s="118"/>
    </row>
    <row r="123" spans="1:7" outlineLevel="1" x14ac:dyDescent="0.35">
      <c r="D123" s="403" t="s">
        <v>15</v>
      </c>
      <c r="E123" s="403"/>
      <c r="F123" s="118"/>
      <c r="G123" s="118"/>
    </row>
    <row r="124" spans="1:7" outlineLevel="1" x14ac:dyDescent="0.35">
      <c r="F124" s="39" t="s">
        <v>17</v>
      </c>
      <c r="G124" s="75">
        <f>SUM(G119:G123)*B119</f>
        <v>0</v>
      </c>
    </row>
    <row r="125" spans="1:7" outlineLevel="1" x14ac:dyDescent="0.35"/>
    <row r="126" spans="1:7" outlineLevel="1" x14ac:dyDescent="0.35">
      <c r="A126" s="151" t="s">
        <v>93</v>
      </c>
      <c r="B126" s="157" t="s">
        <v>94</v>
      </c>
      <c r="C126" s="38" t="s">
        <v>68</v>
      </c>
      <c r="D126" s="430" t="s">
        <v>36</v>
      </c>
      <c r="E126" s="430"/>
      <c r="F126" s="151" t="s">
        <v>30</v>
      </c>
      <c r="G126" s="151" t="s">
        <v>17</v>
      </c>
    </row>
    <row r="127" spans="1:7" ht="14.5" customHeight="1" outlineLevel="1" x14ac:dyDescent="0.35">
      <c r="A127" s="221"/>
      <c r="B127" s="117"/>
      <c r="C127" s="117"/>
      <c r="D127" s="403" t="s">
        <v>165</v>
      </c>
      <c r="E127" s="403"/>
      <c r="F127" s="118"/>
      <c r="G127" s="74">
        <f>ROUND(F127*C127,2)</f>
        <v>0</v>
      </c>
    </row>
    <row r="128" spans="1:7" ht="14.5" customHeight="1" outlineLevel="1" x14ac:dyDescent="0.35">
      <c r="C128" s="7" t="s">
        <v>69</v>
      </c>
      <c r="D128" s="403" t="s">
        <v>166</v>
      </c>
      <c r="E128" s="403"/>
      <c r="F128" s="118"/>
      <c r="G128" s="74">
        <f>ROUND(F128*(C129-1)*C127,2)</f>
        <v>0</v>
      </c>
    </row>
    <row r="129" spans="1:7" ht="14.5" customHeight="1" outlineLevel="1" x14ac:dyDescent="0.35">
      <c r="C129" s="117"/>
      <c r="D129" s="403" t="s">
        <v>31</v>
      </c>
      <c r="E129" s="403"/>
      <c r="F129" s="118"/>
      <c r="G129" s="74">
        <f>ROUND(F129*C129*C127,2)</f>
        <v>0</v>
      </c>
    </row>
    <row r="130" spans="1:7" ht="14.5" customHeight="1" outlineLevel="1" x14ac:dyDescent="0.35">
      <c r="D130" s="403" t="s">
        <v>32</v>
      </c>
      <c r="E130" s="403"/>
      <c r="F130" s="118"/>
      <c r="G130" s="118"/>
    </row>
    <row r="131" spans="1:7" outlineLevel="1" x14ac:dyDescent="0.35">
      <c r="D131" s="403" t="s">
        <v>15</v>
      </c>
      <c r="E131" s="403"/>
      <c r="F131" s="118"/>
      <c r="G131" s="118"/>
    </row>
    <row r="132" spans="1:7" outlineLevel="1" x14ac:dyDescent="0.35">
      <c r="F132" s="39" t="s">
        <v>17</v>
      </c>
      <c r="G132" s="75">
        <f>SUM(G127:G131)*B127</f>
        <v>0</v>
      </c>
    </row>
    <row r="133" spans="1:7" outlineLevel="1" x14ac:dyDescent="0.35"/>
    <row r="134" spans="1:7" outlineLevel="2" x14ac:dyDescent="0.35">
      <c r="A134" s="151" t="s">
        <v>93</v>
      </c>
      <c r="B134" s="157" t="s">
        <v>94</v>
      </c>
      <c r="C134" s="38" t="s">
        <v>68</v>
      </c>
      <c r="D134" s="430" t="s">
        <v>36</v>
      </c>
      <c r="E134" s="430"/>
      <c r="F134" s="151" t="s">
        <v>30</v>
      </c>
      <c r="G134" s="151" t="s">
        <v>17</v>
      </c>
    </row>
    <row r="135" spans="1:7" outlineLevel="2" x14ac:dyDescent="0.35">
      <c r="A135" s="221"/>
      <c r="B135" s="117"/>
      <c r="C135" s="117"/>
      <c r="D135" s="403" t="s">
        <v>165</v>
      </c>
      <c r="E135" s="403"/>
      <c r="F135" s="118"/>
      <c r="G135" s="74">
        <f>ROUND(F135*C135,2)</f>
        <v>0</v>
      </c>
    </row>
    <row r="136" spans="1:7" outlineLevel="2" x14ac:dyDescent="0.35">
      <c r="C136" s="7" t="s">
        <v>69</v>
      </c>
      <c r="D136" s="403" t="s">
        <v>166</v>
      </c>
      <c r="E136" s="403"/>
      <c r="F136" s="118"/>
      <c r="G136" s="74">
        <f>ROUND(F136*(C137-1)*C135,2)</f>
        <v>0</v>
      </c>
    </row>
    <row r="137" spans="1:7" outlineLevel="2" x14ac:dyDescent="0.35">
      <c r="C137" s="117"/>
      <c r="D137" s="403" t="s">
        <v>31</v>
      </c>
      <c r="E137" s="403"/>
      <c r="F137" s="118"/>
      <c r="G137" s="74">
        <f>ROUND(F137*C137*C135,2)</f>
        <v>0</v>
      </c>
    </row>
    <row r="138" spans="1:7" outlineLevel="2" x14ac:dyDescent="0.35">
      <c r="D138" s="403" t="s">
        <v>32</v>
      </c>
      <c r="E138" s="403"/>
      <c r="F138" s="118"/>
      <c r="G138" s="118"/>
    </row>
    <row r="139" spans="1:7" outlineLevel="2" x14ac:dyDescent="0.35">
      <c r="D139" s="403" t="s">
        <v>15</v>
      </c>
      <c r="E139" s="403"/>
      <c r="F139" s="118"/>
      <c r="G139" s="118"/>
    </row>
    <row r="140" spans="1:7" outlineLevel="2" x14ac:dyDescent="0.35">
      <c r="F140" s="39" t="s">
        <v>17</v>
      </c>
      <c r="G140" s="75">
        <f>SUM(G135:G139)*B135</f>
        <v>0</v>
      </c>
    </row>
    <row r="141" spans="1:7" outlineLevel="2" x14ac:dyDescent="0.35"/>
    <row r="142" spans="1:7" outlineLevel="3" x14ac:dyDescent="0.35">
      <c r="A142" s="151" t="s">
        <v>93</v>
      </c>
      <c r="B142" s="157" t="s">
        <v>94</v>
      </c>
      <c r="C142" s="38" t="s">
        <v>68</v>
      </c>
      <c r="D142" s="430" t="s">
        <v>36</v>
      </c>
      <c r="E142" s="430"/>
      <c r="F142" s="151" t="s">
        <v>30</v>
      </c>
      <c r="G142" s="151" t="s">
        <v>17</v>
      </c>
    </row>
    <row r="143" spans="1:7" outlineLevel="3" x14ac:dyDescent="0.35">
      <c r="A143" s="221"/>
      <c r="B143" s="117"/>
      <c r="C143" s="117"/>
      <c r="D143" s="403" t="s">
        <v>165</v>
      </c>
      <c r="E143" s="403"/>
      <c r="F143" s="118"/>
      <c r="G143" s="74">
        <f>ROUND(F143*C143,2)</f>
        <v>0</v>
      </c>
    </row>
    <row r="144" spans="1:7" outlineLevel="3" x14ac:dyDescent="0.35">
      <c r="C144" s="7" t="s">
        <v>69</v>
      </c>
      <c r="D144" s="403" t="s">
        <v>166</v>
      </c>
      <c r="E144" s="403"/>
      <c r="F144" s="118"/>
      <c r="G144" s="74">
        <f>ROUND(F144*(C145-1)*C143,2)</f>
        <v>0</v>
      </c>
    </row>
    <row r="145" spans="1:7" outlineLevel="3" x14ac:dyDescent="0.35">
      <c r="C145" s="117"/>
      <c r="D145" s="403" t="s">
        <v>31</v>
      </c>
      <c r="E145" s="403"/>
      <c r="F145" s="118"/>
      <c r="G145" s="74">
        <f>ROUND(F145*C145*C143,2)</f>
        <v>0</v>
      </c>
    </row>
    <row r="146" spans="1:7" outlineLevel="3" x14ac:dyDescent="0.35">
      <c r="D146" s="403" t="s">
        <v>32</v>
      </c>
      <c r="E146" s="403"/>
      <c r="F146" s="118"/>
      <c r="G146" s="118"/>
    </row>
    <row r="147" spans="1:7" outlineLevel="3" x14ac:dyDescent="0.35">
      <c r="D147" s="403" t="s">
        <v>15</v>
      </c>
      <c r="E147" s="403"/>
      <c r="F147" s="118"/>
      <c r="G147" s="118"/>
    </row>
    <row r="148" spans="1:7" outlineLevel="3" x14ac:dyDescent="0.35">
      <c r="F148" s="39" t="s">
        <v>17</v>
      </c>
      <c r="G148" s="75">
        <f>SUM(G143:G147)*B143</f>
        <v>0</v>
      </c>
    </row>
    <row r="149" spans="1:7" outlineLevel="3" x14ac:dyDescent="0.35"/>
    <row r="150" spans="1:7" ht="15.5" x14ac:dyDescent="0.35">
      <c r="F150" s="142" t="s">
        <v>47</v>
      </c>
      <c r="G150" s="140">
        <f>G124+G132+G140+G148</f>
        <v>0</v>
      </c>
    </row>
    <row r="151" spans="1:7" ht="15" thickBot="1" x14ac:dyDescent="0.4"/>
    <row r="152" spans="1:7" ht="96.65" customHeight="1" thickBot="1" x14ac:dyDescent="0.4">
      <c r="A152" s="166" t="s">
        <v>5</v>
      </c>
      <c r="B152" s="563" t="s">
        <v>33</v>
      </c>
      <c r="C152" s="564"/>
      <c r="D152" s="564"/>
      <c r="E152" s="564"/>
      <c r="F152" s="564"/>
      <c r="G152" s="580"/>
    </row>
    <row r="153" spans="1:7" ht="28.9" customHeight="1" outlineLevel="1" x14ac:dyDescent="0.35">
      <c r="A153" s="555" t="s">
        <v>243</v>
      </c>
      <c r="B153" s="383"/>
      <c r="C153" s="383"/>
      <c r="D153" s="383"/>
      <c r="E153" s="383"/>
      <c r="F153" s="383"/>
      <c r="G153" s="383"/>
    </row>
    <row r="154" spans="1:7" ht="28.15" customHeight="1" outlineLevel="1" x14ac:dyDescent="0.35">
      <c r="A154" s="555" t="s">
        <v>251</v>
      </c>
      <c r="B154" s="383"/>
      <c r="C154" s="383"/>
      <c r="D154" s="383"/>
      <c r="E154" s="383"/>
      <c r="F154" s="383"/>
      <c r="G154" s="383"/>
    </row>
    <row r="155" spans="1:7" ht="29.5" customHeight="1" outlineLevel="1" x14ac:dyDescent="0.35">
      <c r="A155" s="383" t="s">
        <v>202</v>
      </c>
      <c r="B155" s="383"/>
      <c r="C155" s="383"/>
      <c r="D155" s="383"/>
      <c r="E155" s="383"/>
      <c r="F155" s="383"/>
      <c r="G155" s="383"/>
    </row>
    <row r="156" spans="1:7" outlineLevel="1" x14ac:dyDescent="0.35"/>
    <row r="157" spans="1:7" outlineLevel="1" x14ac:dyDescent="0.35">
      <c r="A157" s="153" t="s">
        <v>171</v>
      </c>
      <c r="B157" s="384" t="s">
        <v>48</v>
      </c>
      <c r="C157" s="385"/>
      <c r="D157" s="386"/>
      <c r="E157" s="151" t="s">
        <v>30</v>
      </c>
      <c r="F157" s="153" t="s">
        <v>35</v>
      </c>
      <c r="G157" s="151" t="s">
        <v>17</v>
      </c>
    </row>
    <row r="158" spans="1:7" outlineLevel="1" x14ac:dyDescent="0.35">
      <c r="A158" s="188"/>
      <c r="B158" s="541"/>
      <c r="C158" s="546"/>
      <c r="D158" s="542"/>
      <c r="E158" s="115"/>
      <c r="F158" s="114"/>
      <c r="G158" s="73">
        <f>ROUND(E158*F158,2)</f>
        <v>0</v>
      </c>
    </row>
    <row r="159" spans="1:7" outlineLevel="1" x14ac:dyDescent="0.35">
      <c r="B159" s="541"/>
      <c r="C159" s="546"/>
      <c r="D159" s="542"/>
      <c r="E159" s="115"/>
      <c r="F159" s="114"/>
      <c r="G159" s="73">
        <f t="shared" ref="G159:G167" si="2">ROUND(E159*F159,2)</f>
        <v>0</v>
      </c>
    </row>
    <row r="160" spans="1:7" outlineLevel="1" x14ac:dyDescent="0.35">
      <c r="B160" s="541"/>
      <c r="C160" s="546"/>
      <c r="D160" s="542"/>
      <c r="E160" s="115"/>
      <c r="F160" s="114"/>
      <c r="G160" s="73">
        <f t="shared" si="2"/>
        <v>0</v>
      </c>
    </row>
    <row r="161" spans="1:7" outlineLevel="1" x14ac:dyDescent="0.35">
      <c r="B161" s="541"/>
      <c r="C161" s="546"/>
      <c r="D161" s="542"/>
      <c r="E161" s="115"/>
      <c r="F161" s="114"/>
      <c r="G161" s="73">
        <f t="shared" si="2"/>
        <v>0</v>
      </c>
    </row>
    <row r="162" spans="1:7" outlineLevel="1" x14ac:dyDescent="0.35">
      <c r="B162" s="541"/>
      <c r="C162" s="546"/>
      <c r="D162" s="542"/>
      <c r="E162" s="115"/>
      <c r="F162" s="114"/>
      <c r="G162" s="73">
        <f t="shared" si="2"/>
        <v>0</v>
      </c>
    </row>
    <row r="163" spans="1:7" outlineLevel="1" x14ac:dyDescent="0.35">
      <c r="B163" s="541"/>
      <c r="C163" s="546"/>
      <c r="D163" s="542"/>
      <c r="E163" s="115"/>
      <c r="F163" s="114"/>
      <c r="G163" s="73">
        <f t="shared" si="2"/>
        <v>0</v>
      </c>
    </row>
    <row r="164" spans="1:7" outlineLevel="1" x14ac:dyDescent="0.35">
      <c r="B164" s="541"/>
      <c r="C164" s="546"/>
      <c r="D164" s="542"/>
      <c r="E164" s="115"/>
      <c r="F164" s="114"/>
      <c r="G164" s="73">
        <f t="shared" si="2"/>
        <v>0</v>
      </c>
    </row>
    <row r="165" spans="1:7" outlineLevel="1" x14ac:dyDescent="0.35">
      <c r="B165" s="541"/>
      <c r="C165" s="546"/>
      <c r="D165" s="542"/>
      <c r="E165" s="115"/>
      <c r="F165" s="114"/>
      <c r="G165" s="73">
        <f t="shared" si="2"/>
        <v>0</v>
      </c>
    </row>
    <row r="166" spans="1:7" outlineLevel="1" x14ac:dyDescent="0.35">
      <c r="B166" s="541"/>
      <c r="C166" s="546"/>
      <c r="D166" s="542"/>
      <c r="E166" s="115"/>
      <c r="F166" s="114"/>
      <c r="G166" s="73">
        <f t="shared" si="2"/>
        <v>0</v>
      </c>
    </row>
    <row r="167" spans="1:7" outlineLevel="1" x14ac:dyDescent="0.35">
      <c r="A167" s="113" t="s">
        <v>155</v>
      </c>
      <c r="B167" s="541"/>
      <c r="C167" s="546"/>
      <c r="D167" s="542"/>
      <c r="E167" s="115"/>
      <c r="F167" s="114"/>
      <c r="G167" s="73">
        <f t="shared" si="2"/>
        <v>0</v>
      </c>
    </row>
    <row r="168" spans="1:7" outlineLevel="1" x14ac:dyDescent="0.35">
      <c r="F168" s="39" t="s">
        <v>17</v>
      </c>
      <c r="G168" s="75">
        <f>SUM(G158:G167)</f>
        <v>0</v>
      </c>
    </row>
    <row r="169" spans="1:7" outlineLevel="1" x14ac:dyDescent="0.35"/>
    <row r="170" spans="1:7" outlineLevel="2" x14ac:dyDescent="0.35">
      <c r="A170" s="153" t="s">
        <v>171</v>
      </c>
      <c r="B170" s="380" t="s">
        <v>48</v>
      </c>
      <c r="C170" s="380"/>
      <c r="D170" s="380"/>
      <c r="E170" s="151" t="s">
        <v>30</v>
      </c>
      <c r="F170" s="151" t="s">
        <v>35</v>
      </c>
      <c r="G170" s="151" t="s">
        <v>17</v>
      </c>
    </row>
    <row r="171" spans="1:7" outlineLevel="2" x14ac:dyDescent="0.35">
      <c r="A171" s="188"/>
      <c r="B171" s="541"/>
      <c r="C171" s="546"/>
      <c r="D171" s="542"/>
      <c r="E171" s="115"/>
      <c r="F171" s="114"/>
      <c r="G171" s="73">
        <f t="shared" ref="G171:G180" si="3">ROUND(E171*F171,2)</f>
        <v>0</v>
      </c>
    </row>
    <row r="172" spans="1:7" outlineLevel="2" x14ac:dyDescent="0.35">
      <c r="B172" s="541"/>
      <c r="C172" s="546"/>
      <c r="D172" s="542"/>
      <c r="E172" s="115"/>
      <c r="F172" s="114"/>
      <c r="G172" s="73">
        <f t="shared" si="3"/>
        <v>0</v>
      </c>
    </row>
    <row r="173" spans="1:7" outlineLevel="2" x14ac:dyDescent="0.35">
      <c r="B173" s="541"/>
      <c r="C173" s="546"/>
      <c r="D173" s="542"/>
      <c r="E173" s="115"/>
      <c r="F173" s="114"/>
      <c r="G173" s="73">
        <f t="shared" si="3"/>
        <v>0</v>
      </c>
    </row>
    <row r="174" spans="1:7" outlineLevel="2" x14ac:dyDescent="0.35">
      <c r="B174" s="541"/>
      <c r="C174" s="546"/>
      <c r="D174" s="542"/>
      <c r="E174" s="115"/>
      <c r="F174" s="114"/>
      <c r="G174" s="73">
        <f t="shared" si="3"/>
        <v>0</v>
      </c>
    </row>
    <row r="175" spans="1:7" outlineLevel="2" x14ac:dyDescent="0.35">
      <c r="B175" s="541"/>
      <c r="C175" s="546"/>
      <c r="D175" s="542"/>
      <c r="E175" s="115"/>
      <c r="F175" s="114"/>
      <c r="G175" s="73">
        <f t="shared" si="3"/>
        <v>0</v>
      </c>
    </row>
    <row r="176" spans="1:7" outlineLevel="2" x14ac:dyDescent="0.35">
      <c r="B176" s="541"/>
      <c r="C176" s="546"/>
      <c r="D176" s="542"/>
      <c r="E176" s="115"/>
      <c r="F176" s="114"/>
      <c r="G176" s="73">
        <f t="shared" si="3"/>
        <v>0</v>
      </c>
    </row>
    <row r="177" spans="1:7" outlineLevel="2" x14ac:dyDescent="0.35">
      <c r="B177" s="541"/>
      <c r="C177" s="546"/>
      <c r="D177" s="542"/>
      <c r="E177" s="115"/>
      <c r="F177" s="114"/>
      <c r="G177" s="73">
        <f t="shared" si="3"/>
        <v>0</v>
      </c>
    </row>
    <row r="178" spans="1:7" outlineLevel="2" x14ac:dyDescent="0.35">
      <c r="B178" s="541"/>
      <c r="C178" s="546"/>
      <c r="D178" s="542"/>
      <c r="E178" s="115"/>
      <c r="F178" s="114"/>
      <c r="G178" s="73">
        <f t="shared" si="3"/>
        <v>0</v>
      </c>
    </row>
    <row r="179" spans="1:7" outlineLevel="2" x14ac:dyDescent="0.35">
      <c r="B179" s="541"/>
      <c r="C179" s="546"/>
      <c r="D179" s="542"/>
      <c r="E179" s="115"/>
      <c r="F179" s="114"/>
      <c r="G179" s="73">
        <f t="shared" si="3"/>
        <v>0</v>
      </c>
    </row>
    <row r="180" spans="1:7" outlineLevel="2" x14ac:dyDescent="0.35">
      <c r="A180" s="113" t="s">
        <v>155</v>
      </c>
      <c r="B180" s="541"/>
      <c r="C180" s="546"/>
      <c r="D180" s="542"/>
      <c r="E180" s="115"/>
      <c r="F180" s="114"/>
      <c r="G180" s="73">
        <f t="shared" si="3"/>
        <v>0</v>
      </c>
    </row>
    <row r="181" spans="1:7" outlineLevel="2" x14ac:dyDescent="0.35">
      <c r="A181" s="554"/>
      <c r="B181" s="554"/>
      <c r="C181" s="554"/>
      <c r="D181" s="189"/>
      <c r="F181" s="39" t="s">
        <v>17</v>
      </c>
      <c r="G181" s="75">
        <f>SUM(G171:G180)</f>
        <v>0</v>
      </c>
    </row>
    <row r="182" spans="1:7" outlineLevel="1" x14ac:dyDescent="0.35">
      <c r="A182" s="189"/>
      <c r="B182" s="189"/>
      <c r="C182" s="189"/>
      <c r="D182" s="189"/>
    </row>
    <row r="183" spans="1:7" outlineLevel="2" x14ac:dyDescent="0.35">
      <c r="A183" s="153" t="s">
        <v>171</v>
      </c>
      <c r="B183" s="380" t="s">
        <v>48</v>
      </c>
      <c r="C183" s="380"/>
      <c r="D183" s="380"/>
      <c r="E183" s="151" t="s">
        <v>30</v>
      </c>
      <c r="F183" s="153" t="s">
        <v>35</v>
      </c>
      <c r="G183" s="151" t="s">
        <v>17</v>
      </c>
    </row>
    <row r="184" spans="1:7" outlineLevel="2" x14ac:dyDescent="0.35">
      <c r="A184" s="188"/>
      <c r="B184" s="541"/>
      <c r="C184" s="546"/>
      <c r="D184" s="542"/>
      <c r="E184" s="115"/>
      <c r="F184" s="114"/>
      <c r="G184" s="73">
        <f t="shared" ref="G184:G193" si="4">ROUND(E184*F184,2)</f>
        <v>0</v>
      </c>
    </row>
    <row r="185" spans="1:7" outlineLevel="2" x14ac:dyDescent="0.35">
      <c r="B185" s="541"/>
      <c r="C185" s="546"/>
      <c r="D185" s="542"/>
      <c r="E185" s="115"/>
      <c r="F185" s="114"/>
      <c r="G185" s="73">
        <f t="shared" si="4"/>
        <v>0</v>
      </c>
    </row>
    <row r="186" spans="1:7" outlineLevel="2" x14ac:dyDescent="0.35">
      <c r="B186" s="541"/>
      <c r="C186" s="546"/>
      <c r="D186" s="542"/>
      <c r="E186" s="115"/>
      <c r="F186" s="114"/>
      <c r="G186" s="73">
        <f t="shared" si="4"/>
        <v>0</v>
      </c>
    </row>
    <row r="187" spans="1:7" outlineLevel="2" x14ac:dyDescent="0.35">
      <c r="B187" s="541"/>
      <c r="C187" s="546"/>
      <c r="D187" s="542"/>
      <c r="E187" s="115"/>
      <c r="F187" s="114"/>
      <c r="G187" s="73">
        <f t="shared" si="4"/>
        <v>0</v>
      </c>
    </row>
    <row r="188" spans="1:7" outlineLevel="2" x14ac:dyDescent="0.35">
      <c r="B188" s="541"/>
      <c r="C188" s="546"/>
      <c r="D188" s="542"/>
      <c r="E188" s="115"/>
      <c r="F188" s="114"/>
      <c r="G188" s="73">
        <f t="shared" si="4"/>
        <v>0</v>
      </c>
    </row>
    <row r="189" spans="1:7" outlineLevel="2" x14ac:dyDescent="0.35">
      <c r="B189" s="541"/>
      <c r="C189" s="546"/>
      <c r="D189" s="542"/>
      <c r="E189" s="115"/>
      <c r="F189" s="114"/>
      <c r="G189" s="73">
        <f t="shared" si="4"/>
        <v>0</v>
      </c>
    </row>
    <row r="190" spans="1:7" outlineLevel="2" x14ac:dyDescent="0.35">
      <c r="B190" s="541"/>
      <c r="C190" s="546"/>
      <c r="D190" s="542"/>
      <c r="E190" s="115"/>
      <c r="F190" s="114"/>
      <c r="G190" s="73">
        <f t="shared" si="4"/>
        <v>0</v>
      </c>
    </row>
    <row r="191" spans="1:7" outlineLevel="2" x14ac:dyDescent="0.35">
      <c r="B191" s="541"/>
      <c r="C191" s="546"/>
      <c r="D191" s="542"/>
      <c r="E191" s="115"/>
      <c r="F191" s="114"/>
      <c r="G191" s="73">
        <f t="shared" si="4"/>
        <v>0</v>
      </c>
    </row>
    <row r="192" spans="1:7" outlineLevel="2" x14ac:dyDescent="0.35">
      <c r="B192" s="541"/>
      <c r="C192" s="546"/>
      <c r="D192" s="542"/>
      <c r="E192" s="115"/>
      <c r="F192" s="114"/>
      <c r="G192" s="73">
        <f t="shared" si="4"/>
        <v>0</v>
      </c>
    </row>
    <row r="193" spans="1:7" outlineLevel="2" x14ac:dyDescent="0.35">
      <c r="A193" s="113" t="s">
        <v>155</v>
      </c>
      <c r="B193" s="541"/>
      <c r="C193" s="546"/>
      <c r="D193" s="542"/>
      <c r="E193" s="115"/>
      <c r="F193" s="114"/>
      <c r="G193" s="73">
        <f t="shared" si="4"/>
        <v>0</v>
      </c>
    </row>
    <row r="194" spans="1:7" outlineLevel="2" x14ac:dyDescent="0.35">
      <c r="A194" s="554"/>
      <c r="B194" s="554"/>
      <c r="C194" s="554"/>
      <c r="D194" s="189"/>
      <c r="F194" s="39" t="s">
        <v>17</v>
      </c>
      <c r="G194" s="75">
        <f>SUM(G184:G193)</f>
        <v>0</v>
      </c>
    </row>
    <row r="195" spans="1:7" outlineLevel="1" x14ac:dyDescent="0.35">
      <c r="A195" s="189"/>
      <c r="B195" s="189"/>
      <c r="C195" s="189"/>
      <c r="D195" s="189"/>
    </row>
    <row r="196" spans="1:7" outlineLevel="2" x14ac:dyDescent="0.35">
      <c r="A196" s="153" t="s">
        <v>171</v>
      </c>
      <c r="B196" s="380" t="s">
        <v>48</v>
      </c>
      <c r="C196" s="380"/>
      <c r="D196" s="380"/>
      <c r="E196" s="151" t="s">
        <v>30</v>
      </c>
      <c r="F196" s="153" t="s">
        <v>35</v>
      </c>
      <c r="G196" s="151" t="s">
        <v>17</v>
      </c>
    </row>
    <row r="197" spans="1:7" outlineLevel="2" x14ac:dyDescent="0.35">
      <c r="A197" s="188"/>
      <c r="B197" s="541"/>
      <c r="C197" s="546"/>
      <c r="D197" s="542"/>
      <c r="E197" s="115"/>
      <c r="F197" s="114"/>
      <c r="G197" s="73">
        <f t="shared" ref="G197:G206" si="5">ROUND(E197*F197,2)</f>
        <v>0</v>
      </c>
    </row>
    <row r="198" spans="1:7" outlineLevel="2" x14ac:dyDescent="0.35">
      <c r="B198" s="541"/>
      <c r="C198" s="546"/>
      <c r="D198" s="542"/>
      <c r="E198" s="115"/>
      <c r="F198" s="114"/>
      <c r="G198" s="73">
        <f t="shared" si="5"/>
        <v>0</v>
      </c>
    </row>
    <row r="199" spans="1:7" outlineLevel="2" x14ac:dyDescent="0.35">
      <c r="B199" s="541"/>
      <c r="C199" s="546"/>
      <c r="D199" s="542"/>
      <c r="E199" s="115"/>
      <c r="F199" s="114"/>
      <c r="G199" s="73">
        <f t="shared" si="5"/>
        <v>0</v>
      </c>
    </row>
    <row r="200" spans="1:7" outlineLevel="2" x14ac:dyDescent="0.35">
      <c r="B200" s="541"/>
      <c r="C200" s="546"/>
      <c r="D200" s="542"/>
      <c r="E200" s="115"/>
      <c r="F200" s="114"/>
      <c r="G200" s="73">
        <f t="shared" si="5"/>
        <v>0</v>
      </c>
    </row>
    <row r="201" spans="1:7" outlineLevel="2" x14ac:dyDescent="0.35">
      <c r="B201" s="541"/>
      <c r="C201" s="546"/>
      <c r="D201" s="542"/>
      <c r="E201" s="115"/>
      <c r="F201" s="114"/>
      <c r="G201" s="73">
        <f t="shared" si="5"/>
        <v>0</v>
      </c>
    </row>
    <row r="202" spans="1:7" outlineLevel="2" x14ac:dyDescent="0.35">
      <c r="B202" s="541"/>
      <c r="C202" s="546"/>
      <c r="D202" s="542"/>
      <c r="E202" s="115"/>
      <c r="F202" s="114"/>
      <c r="G202" s="73">
        <f t="shared" si="5"/>
        <v>0</v>
      </c>
    </row>
    <row r="203" spans="1:7" outlineLevel="2" x14ac:dyDescent="0.35">
      <c r="B203" s="541"/>
      <c r="C203" s="546"/>
      <c r="D203" s="542"/>
      <c r="E203" s="115"/>
      <c r="F203" s="114"/>
      <c r="G203" s="73">
        <f t="shared" si="5"/>
        <v>0</v>
      </c>
    </row>
    <row r="204" spans="1:7" outlineLevel="2" x14ac:dyDescent="0.35">
      <c r="B204" s="541"/>
      <c r="C204" s="546"/>
      <c r="D204" s="542"/>
      <c r="E204" s="115"/>
      <c r="F204" s="114"/>
      <c r="G204" s="73">
        <f t="shared" si="5"/>
        <v>0</v>
      </c>
    </row>
    <row r="205" spans="1:7" outlineLevel="2" x14ac:dyDescent="0.35">
      <c r="B205" s="541"/>
      <c r="C205" s="546"/>
      <c r="D205" s="542"/>
      <c r="E205" s="115"/>
      <c r="F205" s="114"/>
      <c r="G205" s="73">
        <f t="shared" si="5"/>
        <v>0</v>
      </c>
    </row>
    <row r="206" spans="1:7" outlineLevel="2" x14ac:dyDescent="0.35">
      <c r="A206" s="113" t="s">
        <v>155</v>
      </c>
      <c r="B206" s="541"/>
      <c r="C206" s="546"/>
      <c r="D206" s="542"/>
      <c r="E206" s="115"/>
      <c r="F206" s="114"/>
      <c r="G206" s="73">
        <f t="shared" si="5"/>
        <v>0</v>
      </c>
    </row>
    <row r="207" spans="1:7" outlineLevel="2" x14ac:dyDescent="0.35">
      <c r="F207" s="39" t="s">
        <v>17</v>
      </c>
      <c r="G207" s="75">
        <f>SUM(G197:G206)</f>
        <v>0</v>
      </c>
    </row>
    <row r="208" spans="1:7" outlineLevel="1" x14ac:dyDescent="0.35"/>
    <row r="209" spans="1:7" outlineLevel="2" x14ac:dyDescent="0.35">
      <c r="A209" s="153" t="s">
        <v>171</v>
      </c>
      <c r="B209" s="380" t="s">
        <v>48</v>
      </c>
      <c r="C209" s="380"/>
      <c r="D209" s="380"/>
      <c r="E209" s="151" t="s">
        <v>30</v>
      </c>
      <c r="F209" s="153" t="s">
        <v>35</v>
      </c>
      <c r="G209" s="151" t="s">
        <v>17</v>
      </c>
    </row>
    <row r="210" spans="1:7" outlineLevel="2" x14ac:dyDescent="0.35">
      <c r="A210" s="188"/>
      <c r="B210" s="541"/>
      <c r="C210" s="546"/>
      <c r="D210" s="542"/>
      <c r="E210" s="115"/>
      <c r="F210" s="114"/>
      <c r="G210" s="73">
        <f t="shared" ref="G210:G215" si="6">ROUND(E210*F210,2)</f>
        <v>0</v>
      </c>
    </row>
    <row r="211" spans="1:7" outlineLevel="2" x14ac:dyDescent="0.35">
      <c r="B211" s="541"/>
      <c r="C211" s="546"/>
      <c r="D211" s="542"/>
      <c r="E211" s="115"/>
      <c r="F211" s="114"/>
      <c r="G211" s="73">
        <f t="shared" si="6"/>
        <v>0</v>
      </c>
    </row>
    <row r="212" spans="1:7" outlineLevel="2" x14ac:dyDescent="0.35">
      <c r="B212" s="541"/>
      <c r="C212" s="546"/>
      <c r="D212" s="542"/>
      <c r="E212" s="115"/>
      <c r="F212" s="114"/>
      <c r="G212" s="73">
        <f t="shared" si="6"/>
        <v>0</v>
      </c>
    </row>
    <row r="213" spans="1:7" outlineLevel="2" x14ac:dyDescent="0.35">
      <c r="B213" s="541"/>
      <c r="C213" s="546"/>
      <c r="D213" s="542"/>
      <c r="E213" s="115"/>
      <c r="F213" s="114"/>
      <c r="G213" s="73">
        <f t="shared" si="6"/>
        <v>0</v>
      </c>
    </row>
    <row r="214" spans="1:7" outlineLevel="2" x14ac:dyDescent="0.35">
      <c r="B214" s="541"/>
      <c r="C214" s="546"/>
      <c r="D214" s="542"/>
      <c r="E214" s="115"/>
      <c r="F214" s="114"/>
      <c r="G214" s="73">
        <f t="shared" si="6"/>
        <v>0</v>
      </c>
    </row>
    <row r="215" spans="1:7" outlineLevel="2" x14ac:dyDescent="0.35">
      <c r="A215" s="113" t="s">
        <v>155</v>
      </c>
      <c r="B215" s="541"/>
      <c r="C215" s="546"/>
      <c r="D215" s="542"/>
      <c r="E215" s="115"/>
      <c r="F215" s="114"/>
      <c r="G215" s="73">
        <f t="shared" si="6"/>
        <v>0</v>
      </c>
    </row>
    <row r="216" spans="1:7" outlineLevel="2" x14ac:dyDescent="0.35">
      <c r="F216" s="39" t="s">
        <v>17</v>
      </c>
      <c r="G216" s="75">
        <f>SUM(G210:G215)</f>
        <v>0</v>
      </c>
    </row>
    <row r="217" spans="1:7" outlineLevel="1" x14ac:dyDescent="0.35"/>
    <row r="218" spans="1:7" outlineLevel="2" x14ac:dyDescent="0.35">
      <c r="A218" s="153" t="s">
        <v>171</v>
      </c>
      <c r="B218" s="380" t="s">
        <v>48</v>
      </c>
      <c r="C218" s="380"/>
      <c r="D218" s="380"/>
      <c r="E218" s="151" t="s">
        <v>30</v>
      </c>
      <c r="F218" s="153" t="s">
        <v>35</v>
      </c>
      <c r="G218" s="151" t="s">
        <v>17</v>
      </c>
    </row>
    <row r="219" spans="1:7" outlineLevel="2" x14ac:dyDescent="0.35">
      <c r="A219" s="188"/>
      <c r="B219" s="541"/>
      <c r="C219" s="546"/>
      <c r="D219" s="542"/>
      <c r="E219" s="115"/>
      <c r="F219" s="114"/>
      <c r="G219" s="73">
        <f t="shared" ref="G219:G224" si="7">ROUND(E219*F219,2)</f>
        <v>0</v>
      </c>
    </row>
    <row r="220" spans="1:7" outlineLevel="2" x14ac:dyDescent="0.35">
      <c r="B220" s="541"/>
      <c r="C220" s="546"/>
      <c r="D220" s="542"/>
      <c r="E220" s="115"/>
      <c r="F220" s="114"/>
      <c r="G220" s="73">
        <f t="shared" si="7"/>
        <v>0</v>
      </c>
    </row>
    <row r="221" spans="1:7" outlineLevel="2" x14ac:dyDescent="0.35">
      <c r="B221" s="541"/>
      <c r="C221" s="546"/>
      <c r="D221" s="542"/>
      <c r="E221" s="115"/>
      <c r="F221" s="114"/>
      <c r="G221" s="73">
        <f t="shared" si="7"/>
        <v>0</v>
      </c>
    </row>
    <row r="222" spans="1:7" outlineLevel="2" x14ac:dyDescent="0.35">
      <c r="B222" s="541"/>
      <c r="C222" s="546"/>
      <c r="D222" s="542"/>
      <c r="E222" s="115"/>
      <c r="F222" s="114"/>
      <c r="G222" s="73">
        <f t="shared" si="7"/>
        <v>0</v>
      </c>
    </row>
    <row r="223" spans="1:7" outlineLevel="2" x14ac:dyDescent="0.35">
      <c r="B223" s="541"/>
      <c r="C223" s="546"/>
      <c r="D223" s="542"/>
      <c r="E223" s="115"/>
      <c r="F223" s="114"/>
      <c r="G223" s="73">
        <f t="shared" si="7"/>
        <v>0</v>
      </c>
    </row>
    <row r="224" spans="1:7" outlineLevel="2" x14ac:dyDescent="0.35">
      <c r="A224" s="113" t="s">
        <v>155</v>
      </c>
      <c r="B224" s="541"/>
      <c r="C224" s="546"/>
      <c r="D224" s="542"/>
      <c r="E224" s="115"/>
      <c r="F224" s="114"/>
      <c r="G224" s="73">
        <f t="shared" si="7"/>
        <v>0</v>
      </c>
    </row>
    <row r="225" spans="1:7" outlineLevel="2" x14ac:dyDescent="0.35">
      <c r="F225" s="39" t="s">
        <v>17</v>
      </c>
      <c r="G225" s="75">
        <f>SUM(G219:G224)</f>
        <v>0</v>
      </c>
    </row>
    <row r="226" spans="1:7" outlineLevel="1" x14ac:dyDescent="0.35"/>
    <row r="227" spans="1:7" outlineLevel="2" x14ac:dyDescent="0.35">
      <c r="A227" s="153" t="s">
        <v>171</v>
      </c>
      <c r="B227" s="380" t="s">
        <v>48</v>
      </c>
      <c r="C227" s="380"/>
      <c r="D227" s="380"/>
      <c r="E227" s="151" t="s">
        <v>30</v>
      </c>
      <c r="F227" s="153" t="s">
        <v>35</v>
      </c>
      <c r="G227" s="151" t="s">
        <v>17</v>
      </c>
    </row>
    <row r="228" spans="1:7" outlineLevel="2" x14ac:dyDescent="0.35">
      <c r="A228" s="188"/>
      <c r="B228" s="541"/>
      <c r="C228" s="546"/>
      <c r="D228" s="542"/>
      <c r="E228" s="115"/>
      <c r="F228" s="114"/>
      <c r="G228" s="73">
        <f t="shared" ref="G228:G232" si="8">ROUND(E228*F228,2)</f>
        <v>0</v>
      </c>
    </row>
    <row r="229" spans="1:7" outlineLevel="2" x14ac:dyDescent="0.35">
      <c r="B229" s="541"/>
      <c r="C229" s="546"/>
      <c r="D229" s="542"/>
      <c r="E229" s="115"/>
      <c r="F229" s="114"/>
      <c r="G229" s="73">
        <f t="shared" si="8"/>
        <v>0</v>
      </c>
    </row>
    <row r="230" spans="1:7" outlineLevel="2" x14ac:dyDescent="0.35">
      <c r="B230" s="541"/>
      <c r="C230" s="546"/>
      <c r="D230" s="542"/>
      <c r="E230" s="115"/>
      <c r="F230" s="114"/>
      <c r="G230" s="73">
        <f t="shared" si="8"/>
        <v>0</v>
      </c>
    </row>
    <row r="231" spans="1:7" outlineLevel="2" x14ac:dyDescent="0.35">
      <c r="B231" s="541"/>
      <c r="C231" s="546"/>
      <c r="D231" s="542"/>
      <c r="E231" s="115"/>
      <c r="F231" s="114"/>
      <c r="G231" s="73">
        <f t="shared" si="8"/>
        <v>0</v>
      </c>
    </row>
    <row r="232" spans="1:7" outlineLevel="2" x14ac:dyDescent="0.35">
      <c r="A232" s="113" t="s">
        <v>155</v>
      </c>
      <c r="B232" s="541"/>
      <c r="C232" s="546"/>
      <c r="D232" s="542"/>
      <c r="E232" s="115"/>
      <c r="F232" s="114"/>
      <c r="G232" s="73">
        <f t="shared" si="8"/>
        <v>0</v>
      </c>
    </row>
    <row r="233" spans="1:7" outlineLevel="2" x14ac:dyDescent="0.35">
      <c r="F233" s="39" t="s">
        <v>17</v>
      </c>
      <c r="G233" s="75">
        <f>SUM(G228:G232)</f>
        <v>0</v>
      </c>
    </row>
    <row r="234" spans="1:7" outlineLevel="1" x14ac:dyDescent="0.35"/>
    <row r="235" spans="1:7" outlineLevel="2" x14ac:dyDescent="0.35">
      <c r="A235" s="153" t="s">
        <v>171</v>
      </c>
      <c r="B235" s="380" t="s">
        <v>48</v>
      </c>
      <c r="C235" s="380"/>
      <c r="D235" s="380"/>
      <c r="E235" s="151" t="s">
        <v>30</v>
      </c>
      <c r="F235" s="153" t="s">
        <v>35</v>
      </c>
      <c r="G235" s="151" t="s">
        <v>17</v>
      </c>
    </row>
    <row r="236" spans="1:7" outlineLevel="2" x14ac:dyDescent="0.35">
      <c r="A236" s="188"/>
      <c r="B236" s="541"/>
      <c r="C236" s="546"/>
      <c r="D236" s="542"/>
      <c r="E236" s="115"/>
      <c r="F236" s="114"/>
      <c r="G236" s="73">
        <f t="shared" ref="G236:G240" si="9">ROUND(E236*F236,2)</f>
        <v>0</v>
      </c>
    </row>
    <row r="237" spans="1:7" outlineLevel="2" x14ac:dyDescent="0.35">
      <c r="B237" s="541"/>
      <c r="C237" s="546"/>
      <c r="D237" s="542"/>
      <c r="E237" s="115"/>
      <c r="F237" s="114"/>
      <c r="G237" s="73">
        <f t="shared" si="9"/>
        <v>0</v>
      </c>
    </row>
    <row r="238" spans="1:7" outlineLevel="2" x14ac:dyDescent="0.35">
      <c r="B238" s="541"/>
      <c r="C238" s="546"/>
      <c r="D238" s="542"/>
      <c r="E238" s="115"/>
      <c r="F238" s="114"/>
      <c r="G238" s="73">
        <f t="shared" si="9"/>
        <v>0</v>
      </c>
    </row>
    <row r="239" spans="1:7" outlineLevel="2" x14ac:dyDescent="0.35">
      <c r="B239" s="541"/>
      <c r="C239" s="546"/>
      <c r="D239" s="542"/>
      <c r="E239" s="115"/>
      <c r="F239" s="114"/>
      <c r="G239" s="73">
        <f t="shared" si="9"/>
        <v>0</v>
      </c>
    </row>
    <row r="240" spans="1:7" outlineLevel="2" x14ac:dyDescent="0.35">
      <c r="A240" s="113" t="s">
        <v>155</v>
      </c>
      <c r="B240" s="541"/>
      <c r="C240" s="546"/>
      <c r="D240" s="542"/>
      <c r="E240" s="115"/>
      <c r="F240" s="114"/>
      <c r="G240" s="73">
        <f t="shared" si="9"/>
        <v>0</v>
      </c>
    </row>
    <row r="241" spans="1:7" outlineLevel="2" x14ac:dyDescent="0.35">
      <c r="F241" s="39" t="s">
        <v>17</v>
      </c>
      <c r="G241" s="75">
        <f>SUM(G236:G240)</f>
        <v>0</v>
      </c>
    </row>
    <row r="242" spans="1:7" outlineLevel="1" x14ac:dyDescent="0.35"/>
    <row r="243" spans="1:7" outlineLevel="2" x14ac:dyDescent="0.35">
      <c r="A243" s="153" t="s">
        <v>171</v>
      </c>
      <c r="B243" s="380" t="s">
        <v>48</v>
      </c>
      <c r="C243" s="380"/>
      <c r="D243" s="380"/>
      <c r="E243" s="151" t="s">
        <v>30</v>
      </c>
      <c r="F243" s="153" t="s">
        <v>35</v>
      </c>
      <c r="G243" s="151" t="s">
        <v>17</v>
      </c>
    </row>
    <row r="244" spans="1:7" outlineLevel="2" x14ac:dyDescent="0.35">
      <c r="A244" s="188"/>
      <c r="B244" s="541"/>
      <c r="C244" s="546"/>
      <c r="D244" s="542"/>
      <c r="E244" s="115"/>
      <c r="F244" s="114"/>
      <c r="G244" s="73">
        <f t="shared" ref="G244:G248" si="10">ROUND(E244*F244,2)</f>
        <v>0</v>
      </c>
    </row>
    <row r="245" spans="1:7" outlineLevel="2" x14ac:dyDescent="0.35">
      <c r="B245" s="541"/>
      <c r="C245" s="546"/>
      <c r="D245" s="542"/>
      <c r="E245" s="115"/>
      <c r="F245" s="114"/>
      <c r="G245" s="73">
        <f t="shared" si="10"/>
        <v>0</v>
      </c>
    </row>
    <row r="246" spans="1:7" outlineLevel="2" x14ac:dyDescent="0.35">
      <c r="B246" s="541"/>
      <c r="C246" s="546"/>
      <c r="D246" s="542"/>
      <c r="E246" s="115"/>
      <c r="F246" s="114"/>
      <c r="G246" s="73">
        <f t="shared" si="10"/>
        <v>0</v>
      </c>
    </row>
    <row r="247" spans="1:7" outlineLevel="2" x14ac:dyDescent="0.35">
      <c r="B247" s="541"/>
      <c r="C247" s="546"/>
      <c r="D247" s="542"/>
      <c r="E247" s="115"/>
      <c r="F247" s="114"/>
      <c r="G247" s="73">
        <f t="shared" si="10"/>
        <v>0</v>
      </c>
    </row>
    <row r="248" spans="1:7" outlineLevel="2" x14ac:dyDescent="0.35">
      <c r="A248" s="113" t="s">
        <v>155</v>
      </c>
      <c r="B248" s="541"/>
      <c r="C248" s="546"/>
      <c r="D248" s="542"/>
      <c r="E248" s="115"/>
      <c r="F248" s="114"/>
      <c r="G248" s="73">
        <f t="shared" si="10"/>
        <v>0</v>
      </c>
    </row>
    <row r="249" spans="1:7" outlineLevel="2" x14ac:dyDescent="0.35">
      <c r="F249" s="39" t="s">
        <v>17</v>
      </c>
      <c r="G249" s="75">
        <f>SUM(G244:G248)</f>
        <v>0</v>
      </c>
    </row>
    <row r="250" spans="1:7" outlineLevel="1" x14ac:dyDescent="0.35"/>
    <row r="251" spans="1:7" outlineLevel="2" x14ac:dyDescent="0.35">
      <c r="A251" s="153" t="s">
        <v>171</v>
      </c>
      <c r="B251" s="380" t="s">
        <v>48</v>
      </c>
      <c r="C251" s="380"/>
      <c r="D251" s="380"/>
      <c r="E251" s="151" t="s">
        <v>30</v>
      </c>
      <c r="F251" s="153" t="s">
        <v>35</v>
      </c>
      <c r="G251" s="151" t="s">
        <v>17</v>
      </c>
    </row>
    <row r="252" spans="1:7" outlineLevel="2" x14ac:dyDescent="0.35">
      <c r="A252" s="188"/>
      <c r="B252" s="541"/>
      <c r="C252" s="546"/>
      <c r="D252" s="542"/>
      <c r="E252" s="115"/>
      <c r="F252" s="114"/>
      <c r="G252" s="73">
        <f t="shared" ref="G252:G256" si="11">ROUND(E252*F252,2)</f>
        <v>0</v>
      </c>
    </row>
    <row r="253" spans="1:7" outlineLevel="2" x14ac:dyDescent="0.35">
      <c r="B253" s="541"/>
      <c r="C253" s="546"/>
      <c r="D253" s="542"/>
      <c r="E253" s="115"/>
      <c r="F253" s="114"/>
      <c r="G253" s="73">
        <f t="shared" si="11"/>
        <v>0</v>
      </c>
    </row>
    <row r="254" spans="1:7" outlineLevel="2" x14ac:dyDescent="0.35">
      <c r="B254" s="541"/>
      <c r="C254" s="546"/>
      <c r="D254" s="542"/>
      <c r="E254" s="115"/>
      <c r="F254" s="114"/>
      <c r="G254" s="73">
        <f t="shared" si="11"/>
        <v>0</v>
      </c>
    </row>
    <row r="255" spans="1:7" outlineLevel="2" x14ac:dyDescent="0.35">
      <c r="B255" s="541"/>
      <c r="C255" s="546"/>
      <c r="D255" s="542"/>
      <c r="E255" s="115"/>
      <c r="F255" s="114"/>
      <c r="G255" s="73">
        <f t="shared" si="11"/>
        <v>0</v>
      </c>
    </row>
    <row r="256" spans="1:7" outlineLevel="2" x14ac:dyDescent="0.35">
      <c r="A256" s="113" t="s">
        <v>155</v>
      </c>
      <c r="B256" s="541"/>
      <c r="C256" s="546"/>
      <c r="D256" s="542"/>
      <c r="E256" s="115"/>
      <c r="F256" s="114"/>
      <c r="G256" s="73">
        <f t="shared" si="11"/>
        <v>0</v>
      </c>
    </row>
    <row r="257" spans="1:7" outlineLevel="2" x14ac:dyDescent="0.35">
      <c r="F257" s="39" t="s">
        <v>17</v>
      </c>
      <c r="G257" s="75">
        <f>SUM(G252:G256)</f>
        <v>0</v>
      </c>
    </row>
    <row r="258" spans="1:7" outlineLevel="1" x14ac:dyDescent="0.35"/>
    <row r="259" spans="1:7" ht="15.5" x14ac:dyDescent="0.35">
      <c r="F259" s="142" t="s">
        <v>77</v>
      </c>
      <c r="G259" s="140">
        <f>G168+G181+G194+G207+G216+G225+G233+G241+G249+G257</f>
        <v>0</v>
      </c>
    </row>
    <row r="260" spans="1:7" ht="15" thickBot="1" x14ac:dyDescent="0.4"/>
    <row r="261" spans="1:7" ht="54.65" customHeight="1" thickBot="1" x14ac:dyDescent="0.4">
      <c r="A261" s="166" t="s">
        <v>6</v>
      </c>
      <c r="B261" s="563" t="s">
        <v>97</v>
      </c>
      <c r="C261" s="564"/>
      <c r="D261" s="564"/>
      <c r="E261" s="564"/>
      <c r="F261" s="564"/>
      <c r="G261" s="580"/>
    </row>
    <row r="262" spans="1:7" ht="40.9" customHeight="1" outlineLevel="1" x14ac:dyDescent="0.35">
      <c r="A262" s="383" t="s">
        <v>147</v>
      </c>
      <c r="B262" s="383"/>
      <c r="C262" s="383"/>
      <c r="D262" s="383"/>
      <c r="E262" s="383"/>
      <c r="F262" s="383"/>
      <c r="G262" s="383"/>
    </row>
    <row r="263" spans="1:7" ht="27.65" customHeight="1" outlineLevel="1" x14ac:dyDescent="0.35">
      <c r="A263" s="383" t="s">
        <v>142</v>
      </c>
      <c r="B263" s="383"/>
      <c r="C263" s="383"/>
      <c r="D263" s="383"/>
      <c r="E263" s="383"/>
      <c r="F263" s="383"/>
      <c r="G263" s="383"/>
    </row>
    <row r="264" spans="1:7" ht="14.5" customHeight="1" outlineLevel="1" x14ac:dyDescent="0.35">
      <c r="A264" s="153" t="s">
        <v>96</v>
      </c>
      <c r="B264" s="384" t="s">
        <v>48</v>
      </c>
      <c r="C264" s="385"/>
      <c r="D264" s="386"/>
      <c r="E264" s="151" t="s">
        <v>30</v>
      </c>
      <c r="F264" s="153" t="s">
        <v>35</v>
      </c>
      <c r="G264" s="151" t="s">
        <v>17</v>
      </c>
    </row>
    <row r="265" spans="1:7" outlineLevel="1" x14ac:dyDescent="0.35">
      <c r="A265" s="188"/>
      <c r="B265" s="541"/>
      <c r="C265" s="546"/>
      <c r="D265" s="542"/>
      <c r="E265" s="115"/>
      <c r="F265" s="114"/>
      <c r="G265" s="73">
        <f>ROUND(E265*F265,2)</f>
        <v>0</v>
      </c>
    </row>
    <row r="266" spans="1:7" outlineLevel="1" x14ac:dyDescent="0.35">
      <c r="B266" s="541"/>
      <c r="C266" s="546"/>
      <c r="D266" s="542"/>
      <c r="E266" s="115"/>
      <c r="F266" s="114"/>
      <c r="G266" s="73">
        <f t="shared" ref="G266:G274" si="12">ROUND(E266*F266,2)</f>
        <v>0</v>
      </c>
    </row>
    <row r="267" spans="1:7" outlineLevel="1" x14ac:dyDescent="0.35">
      <c r="B267" s="541"/>
      <c r="C267" s="546"/>
      <c r="D267" s="542"/>
      <c r="E267" s="115"/>
      <c r="F267" s="114"/>
      <c r="G267" s="73">
        <f t="shared" si="12"/>
        <v>0</v>
      </c>
    </row>
    <row r="268" spans="1:7" outlineLevel="1" x14ac:dyDescent="0.35">
      <c r="B268" s="541"/>
      <c r="C268" s="546"/>
      <c r="D268" s="542"/>
      <c r="E268" s="115"/>
      <c r="F268" s="114"/>
      <c r="G268" s="73">
        <f t="shared" si="12"/>
        <v>0</v>
      </c>
    </row>
    <row r="269" spans="1:7" outlineLevel="1" x14ac:dyDescent="0.35">
      <c r="B269" s="541"/>
      <c r="C269" s="546"/>
      <c r="D269" s="542"/>
      <c r="E269" s="115"/>
      <c r="F269" s="114"/>
      <c r="G269" s="73">
        <f t="shared" si="12"/>
        <v>0</v>
      </c>
    </row>
    <row r="270" spans="1:7" outlineLevel="1" x14ac:dyDescent="0.35">
      <c r="B270" s="541"/>
      <c r="C270" s="546"/>
      <c r="D270" s="542"/>
      <c r="E270" s="115"/>
      <c r="F270" s="114"/>
      <c r="G270" s="73">
        <f t="shared" si="12"/>
        <v>0</v>
      </c>
    </row>
    <row r="271" spans="1:7" outlineLevel="1" x14ac:dyDescent="0.35">
      <c r="B271" s="541"/>
      <c r="C271" s="546"/>
      <c r="D271" s="542"/>
      <c r="E271" s="115"/>
      <c r="F271" s="114"/>
      <c r="G271" s="73">
        <f t="shared" si="12"/>
        <v>0</v>
      </c>
    </row>
    <row r="272" spans="1:7" outlineLevel="1" x14ac:dyDescent="0.35">
      <c r="B272" s="541"/>
      <c r="C272" s="546"/>
      <c r="D272" s="542"/>
      <c r="E272" s="115"/>
      <c r="F272" s="114"/>
      <c r="G272" s="73">
        <f t="shared" si="12"/>
        <v>0</v>
      </c>
    </row>
    <row r="273" spans="1:7" outlineLevel="1" x14ac:dyDescent="0.35">
      <c r="B273" s="541"/>
      <c r="C273" s="546"/>
      <c r="D273" s="542"/>
      <c r="E273" s="115"/>
      <c r="F273" s="114"/>
      <c r="G273" s="73">
        <f t="shared" si="12"/>
        <v>0</v>
      </c>
    </row>
    <row r="274" spans="1:7" outlineLevel="1" x14ac:dyDescent="0.35">
      <c r="A274" s="113" t="s">
        <v>155</v>
      </c>
      <c r="B274" s="541"/>
      <c r="C274" s="546"/>
      <c r="D274" s="542"/>
      <c r="E274" s="115"/>
      <c r="F274" s="114"/>
      <c r="G274" s="73">
        <f t="shared" si="12"/>
        <v>0</v>
      </c>
    </row>
    <row r="275" spans="1:7" outlineLevel="1" x14ac:dyDescent="0.35">
      <c r="F275" s="39" t="s">
        <v>17</v>
      </c>
      <c r="G275" s="75">
        <f>SUM(G265:G274)</f>
        <v>0</v>
      </c>
    </row>
    <row r="276" spans="1:7" outlineLevel="1" x14ac:dyDescent="0.35"/>
    <row r="277" spans="1:7" ht="14.5" customHeight="1" outlineLevel="2" x14ac:dyDescent="0.35">
      <c r="A277" s="153" t="s">
        <v>96</v>
      </c>
      <c r="B277" s="380" t="s">
        <v>48</v>
      </c>
      <c r="C277" s="380"/>
      <c r="D277" s="380"/>
      <c r="E277" s="151" t="s">
        <v>30</v>
      </c>
      <c r="F277" s="151" t="s">
        <v>35</v>
      </c>
      <c r="G277" s="151" t="s">
        <v>17</v>
      </c>
    </row>
    <row r="278" spans="1:7" outlineLevel="2" x14ac:dyDescent="0.35">
      <c r="A278" s="188"/>
      <c r="B278" s="541"/>
      <c r="C278" s="546"/>
      <c r="D278" s="542"/>
      <c r="E278" s="115"/>
      <c r="F278" s="114"/>
      <c r="G278" s="73">
        <f t="shared" ref="G278:G287" si="13">ROUND(E278*F278,2)</f>
        <v>0</v>
      </c>
    </row>
    <row r="279" spans="1:7" outlineLevel="2" x14ac:dyDescent="0.35">
      <c r="B279" s="541"/>
      <c r="C279" s="546"/>
      <c r="D279" s="542"/>
      <c r="E279" s="115"/>
      <c r="F279" s="114"/>
      <c r="G279" s="73">
        <f t="shared" si="13"/>
        <v>0</v>
      </c>
    </row>
    <row r="280" spans="1:7" outlineLevel="2" x14ac:dyDescent="0.35">
      <c r="B280" s="541"/>
      <c r="C280" s="546"/>
      <c r="D280" s="542"/>
      <c r="E280" s="115"/>
      <c r="F280" s="114"/>
      <c r="G280" s="73">
        <f t="shared" si="13"/>
        <v>0</v>
      </c>
    </row>
    <row r="281" spans="1:7" outlineLevel="2" x14ac:dyDescent="0.35">
      <c r="B281" s="541"/>
      <c r="C281" s="546"/>
      <c r="D281" s="542"/>
      <c r="E281" s="115"/>
      <c r="F281" s="114"/>
      <c r="G281" s="73">
        <f t="shared" si="13"/>
        <v>0</v>
      </c>
    </row>
    <row r="282" spans="1:7" outlineLevel="2" x14ac:dyDescent="0.35">
      <c r="B282" s="541"/>
      <c r="C282" s="546"/>
      <c r="D282" s="542"/>
      <c r="E282" s="115"/>
      <c r="F282" s="114"/>
      <c r="G282" s="73">
        <f t="shared" si="13"/>
        <v>0</v>
      </c>
    </row>
    <row r="283" spans="1:7" outlineLevel="2" x14ac:dyDescent="0.35">
      <c r="B283" s="541"/>
      <c r="C283" s="546"/>
      <c r="D283" s="542"/>
      <c r="E283" s="115"/>
      <c r="F283" s="114"/>
      <c r="G283" s="73">
        <f t="shared" si="13"/>
        <v>0</v>
      </c>
    </row>
    <row r="284" spans="1:7" outlineLevel="2" x14ac:dyDescent="0.35">
      <c r="B284" s="541"/>
      <c r="C284" s="546"/>
      <c r="D284" s="542"/>
      <c r="E284" s="115"/>
      <c r="F284" s="114"/>
      <c r="G284" s="73">
        <f t="shared" si="13"/>
        <v>0</v>
      </c>
    </row>
    <row r="285" spans="1:7" outlineLevel="2" x14ac:dyDescent="0.35">
      <c r="B285" s="541"/>
      <c r="C285" s="546"/>
      <c r="D285" s="542"/>
      <c r="E285" s="115"/>
      <c r="F285" s="114"/>
      <c r="G285" s="73">
        <f t="shared" si="13"/>
        <v>0</v>
      </c>
    </row>
    <row r="286" spans="1:7" outlineLevel="2" x14ac:dyDescent="0.35">
      <c r="B286" s="541"/>
      <c r="C286" s="546"/>
      <c r="D286" s="542"/>
      <c r="E286" s="115"/>
      <c r="F286" s="114"/>
      <c r="G286" s="73">
        <f t="shared" si="13"/>
        <v>0</v>
      </c>
    </row>
    <row r="287" spans="1:7" outlineLevel="2" x14ac:dyDescent="0.35">
      <c r="A287" s="113" t="s">
        <v>155</v>
      </c>
      <c r="B287" s="541"/>
      <c r="C287" s="546"/>
      <c r="D287" s="542"/>
      <c r="E287" s="115"/>
      <c r="F287" s="114"/>
      <c r="G287" s="73">
        <f t="shared" si="13"/>
        <v>0</v>
      </c>
    </row>
    <row r="288" spans="1:7" outlineLevel="2" x14ac:dyDescent="0.35">
      <c r="A288" s="554"/>
      <c r="B288" s="554"/>
      <c r="C288" s="554"/>
      <c r="D288" s="189"/>
      <c r="F288" s="39" t="s">
        <v>17</v>
      </c>
      <c r="G288" s="75">
        <f>SUM(G278:G287)</f>
        <v>0</v>
      </c>
    </row>
    <row r="289" spans="1:7" outlineLevel="1" x14ac:dyDescent="0.35">
      <c r="A289" s="189"/>
      <c r="B289" s="189"/>
      <c r="C289" s="189"/>
      <c r="D289" s="189"/>
    </row>
    <row r="290" spans="1:7" ht="14.5" customHeight="1" outlineLevel="2" x14ac:dyDescent="0.35">
      <c r="A290" s="153" t="s">
        <v>96</v>
      </c>
      <c r="B290" s="380" t="s">
        <v>48</v>
      </c>
      <c r="C290" s="380"/>
      <c r="D290" s="380"/>
      <c r="E290" s="151" t="s">
        <v>30</v>
      </c>
      <c r="F290" s="153" t="s">
        <v>35</v>
      </c>
      <c r="G290" s="151" t="s">
        <v>17</v>
      </c>
    </row>
    <row r="291" spans="1:7" outlineLevel="2" x14ac:dyDescent="0.35">
      <c r="A291" s="188"/>
      <c r="B291" s="541"/>
      <c r="C291" s="546"/>
      <c r="D291" s="542"/>
      <c r="E291" s="115"/>
      <c r="F291" s="114"/>
      <c r="G291" s="73">
        <f t="shared" ref="G291:G300" si="14">ROUND(E291*F291,2)</f>
        <v>0</v>
      </c>
    </row>
    <row r="292" spans="1:7" outlineLevel="2" x14ac:dyDescent="0.35">
      <c r="B292" s="541"/>
      <c r="C292" s="546"/>
      <c r="D292" s="542"/>
      <c r="E292" s="115"/>
      <c r="F292" s="114"/>
      <c r="G292" s="73">
        <f t="shared" si="14"/>
        <v>0</v>
      </c>
    </row>
    <row r="293" spans="1:7" outlineLevel="2" x14ac:dyDescent="0.35">
      <c r="B293" s="541"/>
      <c r="C293" s="546"/>
      <c r="D293" s="542"/>
      <c r="E293" s="115"/>
      <c r="F293" s="114"/>
      <c r="G293" s="73">
        <f t="shared" si="14"/>
        <v>0</v>
      </c>
    </row>
    <row r="294" spans="1:7" outlineLevel="2" x14ac:dyDescent="0.35">
      <c r="B294" s="541"/>
      <c r="C294" s="546"/>
      <c r="D294" s="542"/>
      <c r="E294" s="115"/>
      <c r="F294" s="114"/>
      <c r="G294" s="73">
        <f t="shared" si="14"/>
        <v>0</v>
      </c>
    </row>
    <row r="295" spans="1:7" outlineLevel="2" x14ac:dyDescent="0.35">
      <c r="B295" s="541"/>
      <c r="C295" s="546"/>
      <c r="D295" s="542"/>
      <c r="E295" s="115"/>
      <c r="F295" s="114"/>
      <c r="G295" s="73">
        <f t="shared" si="14"/>
        <v>0</v>
      </c>
    </row>
    <row r="296" spans="1:7" outlineLevel="2" x14ac:dyDescent="0.35">
      <c r="B296" s="541"/>
      <c r="C296" s="546"/>
      <c r="D296" s="542"/>
      <c r="E296" s="115"/>
      <c r="F296" s="114"/>
      <c r="G296" s="73">
        <f t="shared" si="14"/>
        <v>0</v>
      </c>
    </row>
    <row r="297" spans="1:7" outlineLevel="2" x14ac:dyDescent="0.35">
      <c r="B297" s="541"/>
      <c r="C297" s="546"/>
      <c r="D297" s="542"/>
      <c r="E297" s="115"/>
      <c r="F297" s="114"/>
      <c r="G297" s="73">
        <f t="shared" si="14"/>
        <v>0</v>
      </c>
    </row>
    <row r="298" spans="1:7" outlineLevel="2" x14ac:dyDescent="0.35">
      <c r="B298" s="541"/>
      <c r="C298" s="546"/>
      <c r="D298" s="542"/>
      <c r="E298" s="115"/>
      <c r="F298" s="114"/>
      <c r="G298" s="73">
        <f t="shared" si="14"/>
        <v>0</v>
      </c>
    </row>
    <row r="299" spans="1:7" outlineLevel="2" x14ac:dyDescent="0.35">
      <c r="B299" s="541"/>
      <c r="C299" s="546"/>
      <c r="D299" s="542"/>
      <c r="E299" s="115"/>
      <c r="F299" s="114"/>
      <c r="G299" s="73">
        <f t="shared" si="14"/>
        <v>0</v>
      </c>
    </row>
    <row r="300" spans="1:7" outlineLevel="2" x14ac:dyDescent="0.35">
      <c r="A300" s="113" t="s">
        <v>155</v>
      </c>
      <c r="B300" s="541"/>
      <c r="C300" s="546"/>
      <c r="D300" s="542"/>
      <c r="E300" s="115"/>
      <c r="F300" s="114"/>
      <c r="G300" s="73">
        <f t="shared" si="14"/>
        <v>0</v>
      </c>
    </row>
    <row r="301" spans="1:7" outlineLevel="2" x14ac:dyDescent="0.35">
      <c r="A301" s="554"/>
      <c r="B301" s="554"/>
      <c r="C301" s="554"/>
      <c r="D301" s="189"/>
      <c r="F301" s="39" t="s">
        <v>17</v>
      </c>
      <c r="G301" s="75">
        <f>SUM(G291:G300)</f>
        <v>0</v>
      </c>
    </row>
    <row r="302" spans="1:7" outlineLevel="1" x14ac:dyDescent="0.35">
      <c r="A302" s="189"/>
      <c r="B302" s="189"/>
      <c r="C302" s="189"/>
      <c r="D302" s="189"/>
    </row>
    <row r="303" spans="1:7" ht="14.5" customHeight="1" outlineLevel="2" x14ac:dyDescent="0.35">
      <c r="A303" s="153" t="s">
        <v>96</v>
      </c>
      <c r="B303" s="380" t="s">
        <v>48</v>
      </c>
      <c r="C303" s="380"/>
      <c r="D303" s="380"/>
      <c r="E303" s="151" t="s">
        <v>30</v>
      </c>
      <c r="F303" s="153" t="s">
        <v>35</v>
      </c>
      <c r="G303" s="151" t="s">
        <v>17</v>
      </c>
    </row>
    <row r="304" spans="1:7" outlineLevel="2" x14ac:dyDescent="0.35">
      <c r="A304" s="188"/>
      <c r="B304" s="541"/>
      <c r="C304" s="546"/>
      <c r="D304" s="542"/>
      <c r="E304" s="115"/>
      <c r="F304" s="114"/>
      <c r="G304" s="73">
        <f t="shared" ref="G304:G313" si="15">ROUND(E304*F304,2)</f>
        <v>0</v>
      </c>
    </row>
    <row r="305" spans="1:7" outlineLevel="2" x14ac:dyDescent="0.35">
      <c r="B305" s="541"/>
      <c r="C305" s="546"/>
      <c r="D305" s="542"/>
      <c r="E305" s="115"/>
      <c r="F305" s="114"/>
      <c r="G305" s="73">
        <f t="shared" si="15"/>
        <v>0</v>
      </c>
    </row>
    <row r="306" spans="1:7" outlineLevel="2" x14ac:dyDescent="0.35">
      <c r="B306" s="541"/>
      <c r="C306" s="546"/>
      <c r="D306" s="542"/>
      <c r="E306" s="115"/>
      <c r="F306" s="114"/>
      <c r="G306" s="73">
        <f t="shared" si="15"/>
        <v>0</v>
      </c>
    </row>
    <row r="307" spans="1:7" outlineLevel="2" x14ac:dyDescent="0.35">
      <c r="B307" s="541"/>
      <c r="C307" s="546"/>
      <c r="D307" s="542"/>
      <c r="E307" s="115"/>
      <c r="F307" s="114"/>
      <c r="G307" s="73">
        <f t="shared" si="15"/>
        <v>0</v>
      </c>
    </row>
    <row r="308" spans="1:7" outlineLevel="2" x14ac:dyDescent="0.35">
      <c r="B308" s="541"/>
      <c r="C308" s="546"/>
      <c r="D308" s="542"/>
      <c r="E308" s="115"/>
      <c r="F308" s="114"/>
      <c r="G308" s="73">
        <f t="shared" si="15"/>
        <v>0</v>
      </c>
    </row>
    <row r="309" spans="1:7" outlineLevel="2" x14ac:dyDescent="0.35">
      <c r="B309" s="541"/>
      <c r="C309" s="546"/>
      <c r="D309" s="542"/>
      <c r="E309" s="115"/>
      <c r="F309" s="114"/>
      <c r="G309" s="73">
        <f t="shared" si="15"/>
        <v>0</v>
      </c>
    </row>
    <row r="310" spans="1:7" outlineLevel="2" x14ac:dyDescent="0.35">
      <c r="B310" s="541"/>
      <c r="C310" s="546"/>
      <c r="D310" s="542"/>
      <c r="E310" s="115"/>
      <c r="F310" s="114"/>
      <c r="G310" s="73">
        <f t="shared" si="15"/>
        <v>0</v>
      </c>
    </row>
    <row r="311" spans="1:7" outlineLevel="2" x14ac:dyDescent="0.35">
      <c r="B311" s="541"/>
      <c r="C311" s="546"/>
      <c r="D311" s="542"/>
      <c r="E311" s="115"/>
      <c r="F311" s="114"/>
      <c r="G311" s="73">
        <f t="shared" si="15"/>
        <v>0</v>
      </c>
    </row>
    <row r="312" spans="1:7" outlineLevel="2" x14ac:dyDescent="0.35">
      <c r="B312" s="541"/>
      <c r="C312" s="546"/>
      <c r="D312" s="542"/>
      <c r="E312" s="115"/>
      <c r="F312" s="114"/>
      <c r="G312" s="73">
        <f t="shared" si="15"/>
        <v>0</v>
      </c>
    </row>
    <row r="313" spans="1:7" outlineLevel="2" x14ac:dyDescent="0.35">
      <c r="A313" s="113" t="s">
        <v>155</v>
      </c>
      <c r="B313" s="541"/>
      <c r="C313" s="546"/>
      <c r="D313" s="542"/>
      <c r="E313" s="115"/>
      <c r="F313" s="114"/>
      <c r="G313" s="73">
        <f t="shared" si="15"/>
        <v>0</v>
      </c>
    </row>
    <row r="314" spans="1:7" outlineLevel="2" x14ac:dyDescent="0.35">
      <c r="F314" s="39" t="s">
        <v>17</v>
      </c>
      <c r="G314" s="75">
        <f>SUM(G304:G313)</f>
        <v>0</v>
      </c>
    </row>
    <row r="315" spans="1:7" outlineLevel="1" x14ac:dyDescent="0.35"/>
    <row r="316" spans="1:7" ht="14.5" customHeight="1" outlineLevel="2" x14ac:dyDescent="0.35">
      <c r="A316" s="153" t="s">
        <v>96</v>
      </c>
      <c r="B316" s="380" t="s">
        <v>48</v>
      </c>
      <c r="C316" s="380"/>
      <c r="D316" s="380"/>
      <c r="E316" s="151" t="s">
        <v>30</v>
      </c>
      <c r="F316" s="153" t="s">
        <v>35</v>
      </c>
      <c r="G316" s="151" t="s">
        <v>17</v>
      </c>
    </row>
    <row r="317" spans="1:7" outlineLevel="2" x14ac:dyDescent="0.35">
      <c r="A317" s="188"/>
      <c r="B317" s="541"/>
      <c r="C317" s="546"/>
      <c r="D317" s="542"/>
      <c r="E317" s="115"/>
      <c r="F317" s="114"/>
      <c r="G317" s="73">
        <f t="shared" ref="G317:G322" si="16">ROUND(E317*F317,2)</f>
        <v>0</v>
      </c>
    </row>
    <row r="318" spans="1:7" outlineLevel="2" x14ac:dyDescent="0.35">
      <c r="B318" s="541"/>
      <c r="C318" s="546"/>
      <c r="D318" s="542"/>
      <c r="E318" s="115"/>
      <c r="F318" s="114"/>
      <c r="G318" s="73">
        <f t="shared" si="16"/>
        <v>0</v>
      </c>
    </row>
    <row r="319" spans="1:7" outlineLevel="2" x14ac:dyDescent="0.35">
      <c r="B319" s="541"/>
      <c r="C319" s="546"/>
      <c r="D319" s="542"/>
      <c r="E319" s="115"/>
      <c r="F319" s="114"/>
      <c r="G319" s="73">
        <f t="shared" si="16"/>
        <v>0</v>
      </c>
    </row>
    <row r="320" spans="1:7" outlineLevel="2" x14ac:dyDescent="0.35">
      <c r="B320" s="541"/>
      <c r="C320" s="546"/>
      <c r="D320" s="542"/>
      <c r="E320" s="115"/>
      <c r="F320" s="114"/>
      <c r="G320" s="73">
        <f t="shared" si="16"/>
        <v>0</v>
      </c>
    </row>
    <row r="321" spans="1:7" outlineLevel="2" x14ac:dyDescent="0.35">
      <c r="B321" s="541"/>
      <c r="C321" s="546"/>
      <c r="D321" s="542"/>
      <c r="E321" s="115"/>
      <c r="F321" s="114"/>
      <c r="G321" s="73">
        <f t="shared" si="16"/>
        <v>0</v>
      </c>
    </row>
    <row r="322" spans="1:7" outlineLevel="2" x14ac:dyDescent="0.35">
      <c r="A322" s="113" t="s">
        <v>155</v>
      </c>
      <c r="B322" s="541"/>
      <c r="C322" s="546"/>
      <c r="D322" s="542"/>
      <c r="E322" s="115"/>
      <c r="F322" s="114"/>
      <c r="G322" s="73">
        <f t="shared" si="16"/>
        <v>0</v>
      </c>
    </row>
    <row r="323" spans="1:7" outlineLevel="2" x14ac:dyDescent="0.35">
      <c r="F323" s="39" t="s">
        <v>17</v>
      </c>
      <c r="G323" s="75">
        <f>SUM(G317:G322)</f>
        <v>0</v>
      </c>
    </row>
    <row r="324" spans="1:7" outlineLevel="1" x14ac:dyDescent="0.35"/>
    <row r="325" spans="1:7" ht="14.5" customHeight="1" outlineLevel="2" x14ac:dyDescent="0.35">
      <c r="A325" s="153" t="s">
        <v>96</v>
      </c>
      <c r="B325" s="380" t="s">
        <v>48</v>
      </c>
      <c r="C325" s="380"/>
      <c r="D325" s="380"/>
      <c r="E325" s="151" t="s">
        <v>30</v>
      </c>
      <c r="F325" s="153" t="s">
        <v>35</v>
      </c>
      <c r="G325" s="151" t="s">
        <v>17</v>
      </c>
    </row>
    <row r="326" spans="1:7" outlineLevel="2" x14ac:dyDescent="0.35">
      <c r="A326" s="188"/>
      <c r="B326" s="541"/>
      <c r="C326" s="546"/>
      <c r="D326" s="542"/>
      <c r="E326" s="115"/>
      <c r="F326" s="114"/>
      <c r="G326" s="73">
        <f t="shared" ref="G326:G331" si="17">ROUND(E326*F326,2)</f>
        <v>0</v>
      </c>
    </row>
    <row r="327" spans="1:7" outlineLevel="2" x14ac:dyDescent="0.35">
      <c r="B327" s="541"/>
      <c r="C327" s="546"/>
      <c r="D327" s="542"/>
      <c r="E327" s="115"/>
      <c r="F327" s="114"/>
      <c r="G327" s="73">
        <f t="shared" si="17"/>
        <v>0</v>
      </c>
    </row>
    <row r="328" spans="1:7" outlineLevel="2" x14ac:dyDescent="0.35">
      <c r="B328" s="541"/>
      <c r="C328" s="546"/>
      <c r="D328" s="542"/>
      <c r="E328" s="115"/>
      <c r="F328" s="114"/>
      <c r="G328" s="73">
        <f t="shared" si="17"/>
        <v>0</v>
      </c>
    </row>
    <row r="329" spans="1:7" outlineLevel="2" x14ac:dyDescent="0.35">
      <c r="B329" s="541"/>
      <c r="C329" s="546"/>
      <c r="D329" s="542"/>
      <c r="E329" s="115"/>
      <c r="F329" s="114"/>
      <c r="G329" s="73">
        <f t="shared" si="17"/>
        <v>0</v>
      </c>
    </row>
    <row r="330" spans="1:7" outlineLevel="2" x14ac:dyDescent="0.35">
      <c r="B330" s="541"/>
      <c r="C330" s="546"/>
      <c r="D330" s="542"/>
      <c r="E330" s="115"/>
      <c r="F330" s="114"/>
      <c r="G330" s="73">
        <f t="shared" si="17"/>
        <v>0</v>
      </c>
    </row>
    <row r="331" spans="1:7" outlineLevel="2" x14ac:dyDescent="0.35">
      <c r="A331" s="113" t="s">
        <v>155</v>
      </c>
      <c r="B331" s="541"/>
      <c r="C331" s="546"/>
      <c r="D331" s="542"/>
      <c r="E331" s="115"/>
      <c r="F331" s="114"/>
      <c r="G331" s="73">
        <f t="shared" si="17"/>
        <v>0</v>
      </c>
    </row>
    <row r="332" spans="1:7" outlineLevel="2" x14ac:dyDescent="0.35">
      <c r="F332" s="39" t="s">
        <v>17</v>
      </c>
      <c r="G332" s="75">
        <f>SUM(G326:G331)</f>
        <v>0</v>
      </c>
    </row>
    <row r="333" spans="1:7" outlineLevel="1" x14ac:dyDescent="0.35"/>
    <row r="334" spans="1:7" ht="14.5" customHeight="1" outlineLevel="2" x14ac:dyDescent="0.35">
      <c r="A334" s="153" t="s">
        <v>96</v>
      </c>
      <c r="B334" s="380" t="s">
        <v>48</v>
      </c>
      <c r="C334" s="380"/>
      <c r="D334" s="380"/>
      <c r="E334" s="151" t="s">
        <v>30</v>
      </c>
      <c r="F334" s="153" t="s">
        <v>35</v>
      </c>
      <c r="G334" s="151" t="s">
        <v>17</v>
      </c>
    </row>
    <row r="335" spans="1:7" outlineLevel="2" x14ac:dyDescent="0.35">
      <c r="A335" s="188"/>
      <c r="B335" s="541"/>
      <c r="C335" s="546"/>
      <c r="D335" s="542"/>
      <c r="E335" s="115"/>
      <c r="F335" s="114"/>
      <c r="G335" s="73">
        <f t="shared" ref="G335:G339" si="18">ROUND(E335*F335,2)</f>
        <v>0</v>
      </c>
    </row>
    <row r="336" spans="1:7" outlineLevel="2" x14ac:dyDescent="0.35">
      <c r="B336" s="541"/>
      <c r="C336" s="546"/>
      <c r="D336" s="542"/>
      <c r="E336" s="115"/>
      <c r="F336" s="114"/>
      <c r="G336" s="73">
        <f t="shared" si="18"/>
        <v>0</v>
      </c>
    </row>
    <row r="337" spans="1:7" outlineLevel="2" x14ac:dyDescent="0.35">
      <c r="B337" s="541"/>
      <c r="C337" s="546"/>
      <c r="D337" s="542"/>
      <c r="E337" s="115"/>
      <c r="F337" s="114"/>
      <c r="G337" s="73">
        <f t="shared" si="18"/>
        <v>0</v>
      </c>
    </row>
    <row r="338" spans="1:7" outlineLevel="2" x14ac:dyDescent="0.35">
      <c r="B338" s="541"/>
      <c r="C338" s="546"/>
      <c r="D338" s="542"/>
      <c r="E338" s="115"/>
      <c r="F338" s="114"/>
      <c r="G338" s="73">
        <f t="shared" si="18"/>
        <v>0</v>
      </c>
    </row>
    <row r="339" spans="1:7" outlineLevel="2" x14ac:dyDescent="0.35">
      <c r="A339" s="113" t="s">
        <v>155</v>
      </c>
      <c r="B339" s="541"/>
      <c r="C339" s="546"/>
      <c r="D339" s="542"/>
      <c r="E339" s="115"/>
      <c r="F339" s="114"/>
      <c r="G339" s="73">
        <f t="shared" si="18"/>
        <v>0</v>
      </c>
    </row>
    <row r="340" spans="1:7" outlineLevel="2" x14ac:dyDescent="0.35">
      <c r="F340" s="39" t="s">
        <v>17</v>
      </c>
      <c r="G340" s="75">
        <f>SUM(G335:G339)</f>
        <v>0</v>
      </c>
    </row>
    <row r="341" spans="1:7" outlineLevel="1" x14ac:dyDescent="0.35"/>
    <row r="342" spans="1:7" ht="14.5" customHeight="1" outlineLevel="2" x14ac:dyDescent="0.35">
      <c r="A342" s="153" t="s">
        <v>96</v>
      </c>
      <c r="B342" s="380" t="s">
        <v>48</v>
      </c>
      <c r="C342" s="380"/>
      <c r="D342" s="380"/>
      <c r="E342" s="151" t="s">
        <v>30</v>
      </c>
      <c r="F342" s="153" t="s">
        <v>35</v>
      </c>
      <c r="G342" s="151" t="s">
        <v>17</v>
      </c>
    </row>
    <row r="343" spans="1:7" outlineLevel="2" x14ac:dyDescent="0.35">
      <c r="A343" s="188"/>
      <c r="B343" s="541"/>
      <c r="C343" s="546"/>
      <c r="D343" s="542"/>
      <c r="E343" s="115"/>
      <c r="F343" s="114"/>
      <c r="G343" s="73">
        <f t="shared" ref="G343:G347" si="19">ROUND(E343*F343,2)</f>
        <v>0</v>
      </c>
    </row>
    <row r="344" spans="1:7" outlineLevel="2" x14ac:dyDescent="0.35">
      <c r="B344" s="541"/>
      <c r="C344" s="546"/>
      <c r="D344" s="542"/>
      <c r="E344" s="115"/>
      <c r="F344" s="114"/>
      <c r="G344" s="73">
        <f t="shared" si="19"/>
        <v>0</v>
      </c>
    </row>
    <row r="345" spans="1:7" outlineLevel="2" x14ac:dyDescent="0.35">
      <c r="B345" s="541"/>
      <c r="C345" s="546"/>
      <c r="D345" s="542"/>
      <c r="E345" s="115"/>
      <c r="F345" s="114"/>
      <c r="G345" s="73">
        <f t="shared" si="19"/>
        <v>0</v>
      </c>
    </row>
    <row r="346" spans="1:7" outlineLevel="2" x14ac:dyDescent="0.35">
      <c r="B346" s="541"/>
      <c r="C346" s="546"/>
      <c r="D346" s="542"/>
      <c r="E346" s="115"/>
      <c r="F346" s="114"/>
      <c r="G346" s="73">
        <f t="shared" si="19"/>
        <v>0</v>
      </c>
    </row>
    <row r="347" spans="1:7" outlineLevel="2" x14ac:dyDescent="0.35">
      <c r="A347" s="113" t="s">
        <v>155</v>
      </c>
      <c r="B347" s="541"/>
      <c r="C347" s="546"/>
      <c r="D347" s="542"/>
      <c r="E347" s="115"/>
      <c r="F347" s="114"/>
      <c r="G347" s="73">
        <f t="shared" si="19"/>
        <v>0</v>
      </c>
    </row>
    <row r="348" spans="1:7" outlineLevel="2" x14ac:dyDescent="0.35">
      <c r="F348" s="39" t="s">
        <v>17</v>
      </c>
      <c r="G348" s="75">
        <f>SUM(G343:G347)</f>
        <v>0</v>
      </c>
    </row>
    <row r="349" spans="1:7" outlineLevel="1" x14ac:dyDescent="0.35"/>
    <row r="350" spans="1:7" outlineLevel="2" x14ac:dyDescent="0.35">
      <c r="A350" s="153" t="s">
        <v>96</v>
      </c>
      <c r="B350" s="380" t="s">
        <v>48</v>
      </c>
      <c r="C350" s="380"/>
      <c r="D350" s="380"/>
      <c r="E350" s="151" t="s">
        <v>30</v>
      </c>
      <c r="F350" s="153" t="s">
        <v>35</v>
      </c>
      <c r="G350" s="151" t="s">
        <v>17</v>
      </c>
    </row>
    <row r="351" spans="1:7" outlineLevel="2" x14ac:dyDescent="0.35">
      <c r="A351" s="188"/>
      <c r="B351" s="541"/>
      <c r="C351" s="546"/>
      <c r="D351" s="542"/>
      <c r="E351" s="115"/>
      <c r="F351" s="114"/>
      <c r="G351" s="73">
        <f t="shared" ref="G351:G355" si="20">ROUND(E351*F351,2)</f>
        <v>0</v>
      </c>
    </row>
    <row r="352" spans="1:7" outlineLevel="2" x14ac:dyDescent="0.35">
      <c r="B352" s="541"/>
      <c r="C352" s="546"/>
      <c r="D352" s="542"/>
      <c r="E352" s="115"/>
      <c r="F352" s="114"/>
      <c r="G352" s="73">
        <f t="shared" si="20"/>
        <v>0</v>
      </c>
    </row>
    <row r="353" spans="1:7" outlineLevel="2" x14ac:dyDescent="0.35">
      <c r="B353" s="541"/>
      <c r="C353" s="546"/>
      <c r="D353" s="542"/>
      <c r="E353" s="115"/>
      <c r="F353" s="114"/>
      <c r="G353" s="73">
        <f t="shared" si="20"/>
        <v>0</v>
      </c>
    </row>
    <row r="354" spans="1:7" outlineLevel="2" x14ac:dyDescent="0.35">
      <c r="B354" s="541"/>
      <c r="C354" s="546"/>
      <c r="D354" s="542"/>
      <c r="E354" s="115"/>
      <c r="F354" s="114"/>
      <c r="G354" s="73">
        <f t="shared" si="20"/>
        <v>0</v>
      </c>
    </row>
    <row r="355" spans="1:7" outlineLevel="2" x14ac:dyDescent="0.35">
      <c r="A355" s="113" t="s">
        <v>155</v>
      </c>
      <c r="B355" s="541"/>
      <c r="C355" s="546"/>
      <c r="D355" s="542"/>
      <c r="E355" s="115"/>
      <c r="F355" s="114"/>
      <c r="G355" s="73">
        <f t="shared" si="20"/>
        <v>0</v>
      </c>
    </row>
    <row r="356" spans="1:7" outlineLevel="2" x14ac:dyDescent="0.35">
      <c r="F356" s="39" t="s">
        <v>17</v>
      </c>
      <c r="G356" s="75">
        <f>SUM(G351:G355)</f>
        <v>0</v>
      </c>
    </row>
    <row r="357" spans="1:7" outlineLevel="1" x14ac:dyDescent="0.35"/>
    <row r="358" spans="1:7" outlineLevel="2" x14ac:dyDescent="0.35">
      <c r="A358" s="153" t="s">
        <v>96</v>
      </c>
      <c r="B358" s="380" t="s">
        <v>48</v>
      </c>
      <c r="C358" s="380"/>
      <c r="D358" s="380"/>
      <c r="E358" s="151" t="s">
        <v>30</v>
      </c>
      <c r="F358" s="153" t="s">
        <v>35</v>
      </c>
      <c r="G358" s="151" t="s">
        <v>17</v>
      </c>
    </row>
    <row r="359" spans="1:7" outlineLevel="2" x14ac:dyDescent="0.35">
      <c r="A359" s="188"/>
      <c r="B359" s="541"/>
      <c r="C359" s="546"/>
      <c r="D359" s="542"/>
      <c r="E359" s="115"/>
      <c r="F359" s="114"/>
      <c r="G359" s="73">
        <f t="shared" ref="G359:G363" si="21">ROUND(E359*F359,2)</f>
        <v>0</v>
      </c>
    </row>
    <row r="360" spans="1:7" outlineLevel="2" x14ac:dyDescent="0.35">
      <c r="B360" s="541"/>
      <c r="C360" s="546"/>
      <c r="D360" s="542"/>
      <c r="E360" s="115"/>
      <c r="F360" s="114"/>
      <c r="G360" s="73">
        <f t="shared" si="21"/>
        <v>0</v>
      </c>
    </row>
    <row r="361" spans="1:7" outlineLevel="2" x14ac:dyDescent="0.35">
      <c r="B361" s="541"/>
      <c r="C361" s="546"/>
      <c r="D361" s="542"/>
      <c r="E361" s="115"/>
      <c r="F361" s="114"/>
      <c r="G361" s="73">
        <f t="shared" si="21"/>
        <v>0</v>
      </c>
    </row>
    <row r="362" spans="1:7" outlineLevel="2" x14ac:dyDescent="0.35">
      <c r="B362" s="541"/>
      <c r="C362" s="546"/>
      <c r="D362" s="542"/>
      <c r="E362" s="115"/>
      <c r="F362" s="114"/>
      <c r="G362" s="73">
        <f t="shared" si="21"/>
        <v>0</v>
      </c>
    </row>
    <row r="363" spans="1:7" outlineLevel="2" x14ac:dyDescent="0.35">
      <c r="A363" s="113" t="s">
        <v>155</v>
      </c>
      <c r="B363" s="541"/>
      <c r="C363" s="546"/>
      <c r="D363" s="542"/>
      <c r="E363" s="115"/>
      <c r="F363" s="114"/>
      <c r="G363" s="73">
        <f t="shared" si="21"/>
        <v>0</v>
      </c>
    </row>
    <row r="364" spans="1:7" outlineLevel="2" x14ac:dyDescent="0.35">
      <c r="F364" s="39" t="s">
        <v>17</v>
      </c>
      <c r="G364" s="75">
        <f>SUM(G359:G363)</f>
        <v>0</v>
      </c>
    </row>
    <row r="365" spans="1:7" outlineLevel="1" x14ac:dyDescent="0.35"/>
    <row r="366" spans="1:7" ht="15.5" x14ac:dyDescent="0.35">
      <c r="F366" s="142" t="s">
        <v>75</v>
      </c>
      <c r="G366" s="140">
        <f>G275+G288+G301+G314+G323+G332+G340+G348+G356+G364</f>
        <v>0</v>
      </c>
    </row>
    <row r="367" spans="1:7" ht="15" thickBot="1" x14ac:dyDescent="0.4"/>
    <row r="368" spans="1:7" ht="40.9" customHeight="1" thickBot="1" x14ac:dyDescent="0.4">
      <c r="A368" s="166" t="s">
        <v>13</v>
      </c>
      <c r="B368" s="563" t="s">
        <v>252</v>
      </c>
      <c r="C368" s="564"/>
      <c r="D368" s="564"/>
      <c r="E368" s="564"/>
      <c r="F368" s="564"/>
      <c r="G368" s="580"/>
    </row>
    <row r="369" spans="1:7" outlineLevel="1" x14ac:dyDescent="0.35">
      <c r="A369" s="384" t="s">
        <v>38</v>
      </c>
      <c r="B369" s="386"/>
      <c r="C369" s="384" t="s">
        <v>135</v>
      </c>
      <c r="D369" s="385"/>
      <c r="E369" s="385"/>
      <c r="F369" s="386"/>
      <c r="G369" s="151" t="s">
        <v>17</v>
      </c>
    </row>
    <row r="370" spans="1:7" outlineLevel="1" x14ac:dyDescent="0.35">
      <c r="A370" s="550"/>
      <c r="B370" s="550"/>
      <c r="C370" s="435"/>
      <c r="D370" s="436"/>
      <c r="E370" s="436"/>
      <c r="F370" s="437"/>
      <c r="G370" s="120"/>
    </row>
    <row r="371" spans="1:7" outlineLevel="1" x14ac:dyDescent="0.35">
      <c r="A371" s="550"/>
      <c r="B371" s="550"/>
      <c r="C371" s="435"/>
      <c r="D371" s="436"/>
      <c r="E371" s="436"/>
      <c r="F371" s="437"/>
      <c r="G371" s="120"/>
    </row>
    <row r="372" spans="1:7" outlineLevel="1" x14ac:dyDescent="0.35">
      <c r="A372" s="550"/>
      <c r="B372" s="550"/>
      <c r="C372" s="435"/>
      <c r="D372" s="436"/>
      <c r="E372" s="436"/>
      <c r="F372" s="437"/>
      <c r="G372" s="120"/>
    </row>
    <row r="373" spans="1:7" outlineLevel="1" x14ac:dyDescent="0.35">
      <c r="A373" s="550"/>
      <c r="B373" s="550"/>
      <c r="C373" s="435"/>
      <c r="D373" s="436"/>
      <c r="E373" s="436"/>
      <c r="F373" s="437"/>
      <c r="G373" s="120"/>
    </row>
    <row r="374" spans="1:7" outlineLevel="1" x14ac:dyDescent="0.35">
      <c r="A374" s="550"/>
      <c r="B374" s="550"/>
      <c r="C374" s="435"/>
      <c r="D374" s="436"/>
      <c r="E374" s="436"/>
      <c r="F374" s="437"/>
      <c r="G374" s="120"/>
    </row>
    <row r="375" spans="1:7" outlineLevel="2" x14ac:dyDescent="0.35">
      <c r="A375" s="550"/>
      <c r="B375" s="550"/>
      <c r="C375" s="435"/>
      <c r="D375" s="436"/>
      <c r="E375" s="436"/>
      <c r="F375" s="437"/>
      <c r="G375" s="120"/>
    </row>
    <row r="376" spans="1:7" outlineLevel="2" x14ac:dyDescent="0.35">
      <c r="A376" s="550"/>
      <c r="B376" s="550"/>
      <c r="C376" s="435"/>
      <c r="D376" s="436"/>
      <c r="E376" s="436"/>
      <c r="F376" s="437"/>
      <c r="G376" s="120"/>
    </row>
    <row r="377" spans="1:7" outlineLevel="2" x14ac:dyDescent="0.35">
      <c r="A377" s="550"/>
      <c r="B377" s="550"/>
      <c r="C377" s="435"/>
      <c r="D377" s="436"/>
      <c r="E377" s="436"/>
      <c r="F377" s="437"/>
      <c r="G377" s="120"/>
    </row>
    <row r="378" spans="1:7" outlineLevel="2" x14ac:dyDescent="0.35">
      <c r="A378" s="550"/>
      <c r="B378" s="550"/>
      <c r="C378" s="435"/>
      <c r="D378" s="436"/>
      <c r="E378" s="436"/>
      <c r="F378" s="437"/>
      <c r="G378" s="120"/>
    </row>
    <row r="379" spans="1:7" ht="15" customHeight="1" outlineLevel="2" x14ac:dyDescent="0.35">
      <c r="A379" s="550"/>
      <c r="B379" s="550"/>
      <c r="C379" s="435"/>
      <c r="D379" s="436"/>
      <c r="E379" s="436"/>
      <c r="F379" s="437"/>
      <c r="G379" s="120"/>
    </row>
    <row r="380" spans="1:7" ht="15.5" x14ac:dyDescent="0.35">
      <c r="F380" s="90" t="s">
        <v>76</v>
      </c>
      <c r="G380" s="140">
        <f>SUM(G370:G379)</f>
        <v>0</v>
      </c>
    </row>
    <row r="381" spans="1:7" ht="15" thickBot="1" x14ac:dyDescent="0.4"/>
    <row r="382" spans="1:7" ht="70.150000000000006" customHeight="1" thickBot="1" x14ac:dyDescent="0.4">
      <c r="A382" s="166" t="s">
        <v>7</v>
      </c>
      <c r="B382" s="423" t="s">
        <v>213</v>
      </c>
      <c r="C382" s="424"/>
      <c r="D382" s="424"/>
      <c r="E382" s="424"/>
      <c r="F382" s="424"/>
      <c r="G382" s="425"/>
    </row>
    <row r="383" spans="1:7" outlineLevel="1" x14ac:dyDescent="0.35"/>
    <row r="384" spans="1:7" ht="18.5" outlineLevel="1" collapsed="1" x14ac:dyDescent="0.35">
      <c r="A384" s="426" t="s">
        <v>138</v>
      </c>
      <c r="B384" s="427"/>
      <c r="C384" s="427"/>
      <c r="D384" s="427"/>
      <c r="E384" s="427"/>
      <c r="F384" s="427"/>
      <c r="G384" s="427"/>
    </row>
    <row r="385" spans="1:7" ht="43.5" hidden="1" outlineLevel="2" x14ac:dyDescent="0.35">
      <c r="A385" s="154" t="s">
        <v>105</v>
      </c>
      <c r="B385" s="152" t="s">
        <v>107</v>
      </c>
      <c r="C385" s="152" t="s">
        <v>108</v>
      </c>
      <c r="D385" s="152" t="s">
        <v>109</v>
      </c>
      <c r="E385" s="154" t="s">
        <v>103</v>
      </c>
      <c r="F385" s="152" t="s">
        <v>120</v>
      </c>
      <c r="G385" s="154" t="s">
        <v>17</v>
      </c>
    </row>
    <row r="386" spans="1:7" hidden="1" outlineLevel="2" x14ac:dyDescent="0.35">
      <c r="A386" s="247"/>
      <c r="B386" s="248"/>
      <c r="C386" s="244"/>
      <c r="D386" s="245"/>
      <c r="E386" s="244"/>
      <c r="F386" s="246"/>
      <c r="G386" s="73">
        <f>E386*F386</f>
        <v>0</v>
      </c>
    </row>
    <row r="387" spans="1:7" hidden="1" outlineLevel="2" x14ac:dyDescent="0.35">
      <c r="A387" s="247"/>
      <c r="B387" s="248"/>
      <c r="C387" s="244"/>
      <c r="D387" s="245"/>
      <c r="E387" s="244"/>
      <c r="F387" s="246"/>
      <c r="G387" s="73">
        <f>E387*F387</f>
        <v>0</v>
      </c>
    </row>
    <row r="388" spans="1:7" hidden="1" outlineLevel="2" x14ac:dyDescent="0.35">
      <c r="A388" s="247"/>
      <c r="B388" s="248"/>
      <c r="C388" s="244"/>
      <c r="D388" s="245"/>
      <c r="E388" s="244"/>
      <c r="F388" s="246"/>
      <c r="G388" s="73">
        <f>E388*F388</f>
        <v>0</v>
      </c>
    </row>
    <row r="389" spans="1:7" hidden="1" outlineLevel="2" x14ac:dyDescent="0.35">
      <c r="A389" s="247"/>
      <c r="B389" s="248"/>
      <c r="C389" s="244"/>
      <c r="D389" s="245"/>
      <c r="E389" s="244"/>
      <c r="F389" s="246"/>
      <c r="G389" s="73">
        <f>E389*F389</f>
        <v>0</v>
      </c>
    </row>
    <row r="390" spans="1:7" hidden="1" outlineLevel="2" x14ac:dyDescent="0.35">
      <c r="A390" s="247"/>
      <c r="B390" s="248"/>
      <c r="C390" s="244"/>
      <c r="D390" s="245"/>
      <c r="E390" s="244"/>
      <c r="F390" s="246"/>
      <c r="G390" s="73">
        <f>E390*F390</f>
        <v>0</v>
      </c>
    </row>
    <row r="391" spans="1:7" hidden="1" outlineLevel="2" x14ac:dyDescent="0.35">
      <c r="F391" s="39" t="s">
        <v>17</v>
      </c>
      <c r="G391" s="75">
        <f>SUM(G386:G390)</f>
        <v>0</v>
      </c>
    </row>
    <row r="392" spans="1:7" outlineLevel="1" x14ac:dyDescent="0.35"/>
    <row r="393" spans="1:7" ht="18.5" outlineLevel="1" collapsed="1" x14ac:dyDescent="0.35">
      <c r="A393" s="426" t="s">
        <v>139</v>
      </c>
      <c r="B393" s="427"/>
      <c r="C393" s="427"/>
      <c r="D393" s="427"/>
      <c r="E393" s="427"/>
      <c r="F393" s="427"/>
      <c r="G393" s="427"/>
    </row>
    <row r="394" spans="1:7" ht="43.5" hidden="1" outlineLevel="2" x14ac:dyDescent="0.35">
      <c r="A394" s="154" t="s">
        <v>105</v>
      </c>
      <c r="B394" s="152" t="s">
        <v>107</v>
      </c>
      <c r="C394" s="152" t="s">
        <v>108</v>
      </c>
      <c r="D394" s="152" t="s">
        <v>109</v>
      </c>
      <c r="E394" s="154" t="s">
        <v>103</v>
      </c>
      <c r="F394" s="152" t="s">
        <v>120</v>
      </c>
      <c r="G394" s="154" t="s">
        <v>17</v>
      </c>
    </row>
    <row r="395" spans="1:7" hidden="1" outlineLevel="2" x14ac:dyDescent="0.35">
      <c r="A395" s="247"/>
      <c r="B395" s="248"/>
      <c r="C395" s="244"/>
      <c r="D395" s="245"/>
      <c r="E395" s="244"/>
      <c r="F395" s="246"/>
      <c r="G395" s="73">
        <f>E395*F395</f>
        <v>0</v>
      </c>
    </row>
    <row r="396" spans="1:7" hidden="1" outlineLevel="2" x14ac:dyDescent="0.35">
      <c r="A396" s="247"/>
      <c r="B396" s="248"/>
      <c r="C396" s="244"/>
      <c r="D396" s="245"/>
      <c r="E396" s="244"/>
      <c r="F396" s="246"/>
      <c r="G396" s="73">
        <f>E396*F396</f>
        <v>0</v>
      </c>
    </row>
    <row r="397" spans="1:7" hidden="1" outlineLevel="2" x14ac:dyDescent="0.35">
      <c r="A397" s="247"/>
      <c r="B397" s="248"/>
      <c r="C397" s="244"/>
      <c r="D397" s="245"/>
      <c r="E397" s="244"/>
      <c r="F397" s="246"/>
      <c r="G397" s="73">
        <f>E397*F397</f>
        <v>0</v>
      </c>
    </row>
    <row r="398" spans="1:7" hidden="1" outlineLevel="2" x14ac:dyDescent="0.35">
      <c r="A398" s="247"/>
      <c r="B398" s="248"/>
      <c r="C398" s="244"/>
      <c r="D398" s="245"/>
      <c r="E398" s="244"/>
      <c r="F398" s="246"/>
      <c r="G398" s="73">
        <f>E398*F398</f>
        <v>0</v>
      </c>
    </row>
    <row r="399" spans="1:7" hidden="1" outlineLevel="2" x14ac:dyDescent="0.35">
      <c r="A399" s="247"/>
      <c r="B399" s="248"/>
      <c r="C399" s="244"/>
      <c r="D399" s="245"/>
      <c r="E399" s="244"/>
      <c r="F399" s="246"/>
      <c r="G399" s="73">
        <f>E399*F399</f>
        <v>0</v>
      </c>
    </row>
    <row r="400" spans="1:7" hidden="1" outlineLevel="2" x14ac:dyDescent="0.35">
      <c r="F400" s="39" t="s">
        <v>17</v>
      </c>
      <c r="G400" s="75">
        <f>SUM(G395:G399)</f>
        <v>0</v>
      </c>
    </row>
    <row r="401" spans="1:7" outlineLevel="1" x14ac:dyDescent="0.35"/>
    <row r="402" spans="1:7" ht="18.5" x14ac:dyDescent="0.45">
      <c r="F402" s="90" t="s">
        <v>140</v>
      </c>
      <c r="G402" s="88">
        <f>SUM(G396:G401)</f>
        <v>0</v>
      </c>
    </row>
    <row r="403" spans="1:7" ht="15" thickBot="1" x14ac:dyDescent="0.4"/>
    <row r="404" spans="1:7" ht="29" thickBot="1" x14ac:dyDescent="0.4">
      <c r="A404" s="166" t="s">
        <v>8</v>
      </c>
      <c r="B404" s="573"/>
      <c r="C404" s="574"/>
      <c r="D404" s="574"/>
      <c r="E404" s="574"/>
      <c r="F404" s="574"/>
      <c r="G404" s="575"/>
    </row>
    <row r="405" spans="1:7" ht="15" thickBot="1" x14ac:dyDescent="0.4"/>
    <row r="406" spans="1:7" ht="56.5" customHeight="1" thickBot="1" x14ac:dyDescent="0.4">
      <c r="A406" s="176" t="s">
        <v>99</v>
      </c>
      <c r="B406" s="477" t="s">
        <v>231</v>
      </c>
      <c r="C406" s="478"/>
      <c r="D406" s="478"/>
      <c r="E406" s="478"/>
      <c r="F406" s="478"/>
      <c r="G406" s="479"/>
    </row>
    <row r="407" spans="1:7" ht="18.5" outlineLevel="1" x14ac:dyDescent="0.35">
      <c r="A407" s="444" t="s">
        <v>100</v>
      </c>
      <c r="B407" s="561"/>
      <c r="C407" s="411"/>
      <c r="D407" s="411"/>
      <c r="E407" s="411"/>
      <c r="F407" s="411"/>
      <c r="G407" s="411"/>
    </row>
    <row r="408" spans="1:7" ht="14.5" customHeight="1" outlineLevel="1" x14ac:dyDescent="0.35">
      <c r="A408" s="551" t="s">
        <v>222</v>
      </c>
      <c r="B408" s="552"/>
      <c r="C408" s="552"/>
      <c r="D408" s="552"/>
      <c r="E408" s="552"/>
      <c r="F408" s="552"/>
      <c r="G408" s="553"/>
    </row>
    <row r="409" spans="1:7" ht="14.5" customHeight="1" outlineLevel="1" x14ac:dyDescent="0.35">
      <c r="A409" s="551" t="s">
        <v>223</v>
      </c>
      <c r="B409" s="552"/>
      <c r="C409" s="552"/>
      <c r="D409" s="552"/>
      <c r="E409" s="552"/>
      <c r="F409" s="552"/>
      <c r="G409" s="553"/>
    </row>
    <row r="410" spans="1:7" ht="14.5" customHeight="1" outlineLevel="1" x14ac:dyDescent="0.35">
      <c r="A410" s="551" t="s">
        <v>224</v>
      </c>
      <c r="B410" s="552"/>
      <c r="C410" s="552"/>
      <c r="D410" s="552"/>
      <c r="E410" s="552"/>
      <c r="F410" s="552"/>
      <c r="G410" s="553"/>
    </row>
    <row r="411" spans="1:7" ht="14.5" customHeight="1" outlineLevel="1" x14ac:dyDescent="0.35">
      <c r="A411" s="551" t="s">
        <v>225</v>
      </c>
      <c r="B411" s="552"/>
      <c r="C411" s="552"/>
      <c r="D411" s="552"/>
      <c r="E411" s="552"/>
      <c r="F411" s="552"/>
      <c r="G411" s="553"/>
    </row>
    <row r="412" spans="1:7" ht="29" outlineLevel="1" x14ac:dyDescent="0.35">
      <c r="A412" s="419" t="s">
        <v>101</v>
      </c>
      <c r="B412" s="419"/>
      <c r="C412" s="438" t="s">
        <v>102</v>
      </c>
      <c r="D412" s="439"/>
      <c r="E412" s="154" t="s">
        <v>103</v>
      </c>
      <c r="F412" s="152" t="s">
        <v>104</v>
      </c>
      <c r="G412" s="154" t="s">
        <v>17</v>
      </c>
    </row>
    <row r="413" spans="1:7" outlineLevel="1" x14ac:dyDescent="0.35">
      <c r="A413" s="550"/>
      <c r="B413" s="550"/>
      <c r="C413" s="576"/>
      <c r="D413" s="576"/>
      <c r="E413" s="115"/>
      <c r="F413" s="114"/>
      <c r="G413" s="73">
        <f t="shared" ref="G413:G422" si="22">ROUND(E413*F413,2)</f>
        <v>0</v>
      </c>
    </row>
    <row r="414" spans="1:7" outlineLevel="1" x14ac:dyDescent="0.35">
      <c r="A414" s="550"/>
      <c r="B414" s="550"/>
      <c r="C414" s="576"/>
      <c r="D414" s="576"/>
      <c r="E414" s="115"/>
      <c r="F414" s="114"/>
      <c r="G414" s="73">
        <f t="shared" si="22"/>
        <v>0</v>
      </c>
    </row>
    <row r="415" spans="1:7" outlineLevel="1" x14ac:dyDescent="0.35">
      <c r="A415" s="550"/>
      <c r="B415" s="550"/>
      <c r="C415" s="576"/>
      <c r="D415" s="576"/>
      <c r="E415" s="115"/>
      <c r="F415" s="114"/>
      <c r="G415" s="73">
        <f t="shared" si="22"/>
        <v>0</v>
      </c>
    </row>
    <row r="416" spans="1:7" outlineLevel="1" x14ac:dyDescent="0.35">
      <c r="A416" s="550"/>
      <c r="B416" s="550"/>
      <c r="C416" s="576"/>
      <c r="D416" s="576"/>
      <c r="E416" s="115"/>
      <c r="F416" s="114"/>
      <c r="G416" s="73">
        <f t="shared" si="22"/>
        <v>0</v>
      </c>
    </row>
    <row r="417" spans="1:7" outlineLevel="1" x14ac:dyDescent="0.35">
      <c r="A417" s="550"/>
      <c r="B417" s="550"/>
      <c r="C417" s="576"/>
      <c r="D417" s="576"/>
      <c r="E417" s="115"/>
      <c r="F417" s="114"/>
      <c r="G417" s="73">
        <f t="shared" si="22"/>
        <v>0</v>
      </c>
    </row>
    <row r="418" spans="1:7" outlineLevel="2" x14ac:dyDescent="0.35">
      <c r="A418" s="550"/>
      <c r="B418" s="550"/>
      <c r="C418" s="576"/>
      <c r="D418" s="576"/>
      <c r="E418" s="115"/>
      <c r="F418" s="114"/>
      <c r="G418" s="73">
        <f t="shared" si="22"/>
        <v>0</v>
      </c>
    </row>
    <row r="419" spans="1:7" outlineLevel="2" x14ac:dyDescent="0.35">
      <c r="A419" s="550"/>
      <c r="B419" s="550"/>
      <c r="C419" s="576"/>
      <c r="D419" s="576"/>
      <c r="E419" s="115"/>
      <c r="F419" s="114"/>
      <c r="G419" s="73">
        <f t="shared" si="22"/>
        <v>0</v>
      </c>
    </row>
    <row r="420" spans="1:7" outlineLevel="2" x14ac:dyDescent="0.35">
      <c r="A420" s="550"/>
      <c r="B420" s="550"/>
      <c r="C420" s="576"/>
      <c r="D420" s="576"/>
      <c r="E420" s="115"/>
      <c r="F420" s="114"/>
      <c r="G420" s="73">
        <f t="shared" si="22"/>
        <v>0</v>
      </c>
    </row>
    <row r="421" spans="1:7" outlineLevel="2" x14ac:dyDescent="0.35">
      <c r="A421" s="550"/>
      <c r="B421" s="550"/>
      <c r="C421" s="576"/>
      <c r="D421" s="576"/>
      <c r="E421" s="115"/>
      <c r="F421" s="114"/>
      <c r="G421" s="73">
        <f t="shared" si="22"/>
        <v>0</v>
      </c>
    </row>
    <row r="422" spans="1:7" outlineLevel="2" x14ac:dyDescent="0.35">
      <c r="A422" s="550"/>
      <c r="B422" s="550"/>
      <c r="C422" s="576"/>
      <c r="D422" s="576"/>
      <c r="E422" s="115"/>
      <c r="F422" s="114"/>
      <c r="G422" s="73">
        <f t="shared" si="22"/>
        <v>0</v>
      </c>
    </row>
    <row r="423" spans="1:7" ht="14.5" customHeight="1" outlineLevel="3" x14ac:dyDescent="0.35">
      <c r="A423" s="577" t="s">
        <v>228</v>
      </c>
      <c r="B423" s="578"/>
      <c r="C423" s="578"/>
      <c r="D423" s="578"/>
      <c r="E423" s="578"/>
      <c r="F423" s="579"/>
      <c r="G423" s="252">
        <f>'FA3'!G23</f>
        <v>0</v>
      </c>
    </row>
    <row r="424" spans="1:7" outlineLevel="1" x14ac:dyDescent="0.35">
      <c r="F424" s="39" t="s">
        <v>17</v>
      </c>
      <c r="G424" s="75">
        <f>SUM(G413:G423)</f>
        <v>0</v>
      </c>
    </row>
    <row r="425" spans="1:7" outlineLevel="1" x14ac:dyDescent="0.35"/>
    <row r="426" spans="1:7" ht="18.5" outlineLevel="1" x14ac:dyDescent="0.35">
      <c r="A426" s="444" t="s">
        <v>53</v>
      </c>
      <c r="B426" s="561"/>
      <c r="C426" s="427"/>
      <c r="D426" s="427"/>
      <c r="E426" s="427"/>
      <c r="F426" s="427"/>
      <c r="G426" s="427"/>
    </row>
    <row r="427" spans="1:7" ht="44.5" customHeight="1" outlineLevel="1" x14ac:dyDescent="0.35">
      <c r="A427" s="154" t="s">
        <v>105</v>
      </c>
      <c r="B427" s="152" t="s">
        <v>107</v>
      </c>
      <c r="C427" s="152" t="s">
        <v>108</v>
      </c>
      <c r="D427" s="152" t="s">
        <v>109</v>
      </c>
      <c r="E427" s="154" t="s">
        <v>103</v>
      </c>
      <c r="F427" s="152" t="s">
        <v>120</v>
      </c>
      <c r="G427" s="154" t="s">
        <v>17</v>
      </c>
    </row>
    <row r="428" spans="1:7" outlineLevel="1" x14ac:dyDescent="0.35">
      <c r="A428" s="239"/>
      <c r="B428" s="160"/>
      <c r="C428" s="115"/>
      <c r="D428" s="123"/>
      <c r="E428" s="115"/>
      <c r="F428" s="114"/>
      <c r="G428" s="73">
        <f>ROUND(E428*F428,2)</f>
        <v>0</v>
      </c>
    </row>
    <row r="429" spans="1:7" outlineLevel="1" x14ac:dyDescent="0.35">
      <c r="A429" s="239"/>
      <c r="B429" s="160"/>
      <c r="C429" s="115"/>
      <c r="D429" s="123"/>
      <c r="E429" s="115"/>
      <c r="F429" s="114"/>
      <c r="G429" s="73">
        <f t="shared" ref="G429:G437" si="23">ROUND(E429*F429,2)</f>
        <v>0</v>
      </c>
    </row>
    <row r="430" spans="1:7" outlineLevel="1" x14ac:dyDescent="0.35">
      <c r="A430" s="239"/>
      <c r="B430" s="160"/>
      <c r="C430" s="115"/>
      <c r="D430" s="123"/>
      <c r="E430" s="115"/>
      <c r="F430" s="114"/>
      <c r="G430" s="73">
        <f t="shared" si="23"/>
        <v>0</v>
      </c>
    </row>
    <row r="431" spans="1:7" outlineLevel="1" x14ac:dyDescent="0.35">
      <c r="A431" s="239"/>
      <c r="B431" s="160"/>
      <c r="C431" s="115"/>
      <c r="D431" s="123"/>
      <c r="E431" s="115"/>
      <c r="F431" s="114"/>
      <c r="G431" s="73">
        <f t="shared" si="23"/>
        <v>0</v>
      </c>
    </row>
    <row r="432" spans="1:7" outlineLevel="1" x14ac:dyDescent="0.35">
      <c r="A432" s="239"/>
      <c r="B432" s="160"/>
      <c r="C432" s="115"/>
      <c r="D432" s="123"/>
      <c r="E432" s="115"/>
      <c r="F432" s="114"/>
      <c r="G432" s="73">
        <f t="shared" si="23"/>
        <v>0</v>
      </c>
    </row>
    <row r="433" spans="1:7" outlineLevel="2" x14ac:dyDescent="0.35">
      <c r="A433" s="239"/>
      <c r="B433" s="160"/>
      <c r="C433" s="115"/>
      <c r="D433" s="123"/>
      <c r="E433" s="115"/>
      <c r="F433" s="114"/>
      <c r="G433" s="73">
        <f t="shared" si="23"/>
        <v>0</v>
      </c>
    </row>
    <row r="434" spans="1:7" outlineLevel="2" x14ac:dyDescent="0.35">
      <c r="A434" s="239"/>
      <c r="B434" s="160"/>
      <c r="C434" s="115"/>
      <c r="D434" s="123"/>
      <c r="E434" s="115"/>
      <c r="F434" s="114"/>
      <c r="G434" s="73">
        <f t="shared" si="23"/>
        <v>0</v>
      </c>
    </row>
    <row r="435" spans="1:7" outlineLevel="2" x14ac:dyDescent="0.35">
      <c r="A435" s="239"/>
      <c r="B435" s="160"/>
      <c r="C435" s="115"/>
      <c r="D435" s="123"/>
      <c r="E435" s="115"/>
      <c r="F435" s="114"/>
      <c r="G435" s="73">
        <f t="shared" si="23"/>
        <v>0</v>
      </c>
    </row>
    <row r="436" spans="1:7" outlineLevel="2" x14ac:dyDescent="0.35">
      <c r="A436" s="239"/>
      <c r="B436" s="160"/>
      <c r="C436" s="115"/>
      <c r="D436" s="123"/>
      <c r="E436" s="115"/>
      <c r="F436" s="114"/>
      <c r="G436" s="73">
        <f t="shared" si="23"/>
        <v>0</v>
      </c>
    </row>
    <row r="437" spans="1:7" outlineLevel="2" x14ac:dyDescent="0.35">
      <c r="A437" s="239"/>
      <c r="B437" s="160"/>
      <c r="C437" s="115"/>
      <c r="D437" s="123"/>
      <c r="E437" s="115"/>
      <c r="F437" s="114"/>
      <c r="G437" s="73">
        <f t="shared" si="23"/>
        <v>0</v>
      </c>
    </row>
    <row r="438" spans="1:7" ht="14.5" customHeight="1" outlineLevel="3" x14ac:dyDescent="0.35">
      <c r="A438" s="577" t="s">
        <v>228</v>
      </c>
      <c r="B438" s="578"/>
      <c r="C438" s="578"/>
      <c r="D438" s="578"/>
      <c r="E438" s="578"/>
      <c r="F438" s="579"/>
      <c r="G438" s="252">
        <f>'FA3'!G23</f>
        <v>0</v>
      </c>
    </row>
    <row r="439" spans="1:7" outlineLevel="1" x14ac:dyDescent="0.35">
      <c r="F439" s="39" t="s">
        <v>17</v>
      </c>
      <c r="G439" s="75">
        <f>SUM(G428:G438)</f>
        <v>0</v>
      </c>
    </row>
    <row r="440" spans="1:7" outlineLevel="1" x14ac:dyDescent="0.35"/>
    <row r="441" spans="1:7" ht="18.5" outlineLevel="1" x14ac:dyDescent="0.35">
      <c r="A441" s="561" t="s">
        <v>159</v>
      </c>
      <c r="B441" s="561"/>
      <c r="C441" s="561"/>
      <c r="D441" s="561"/>
      <c r="E441" s="561"/>
      <c r="F441" s="561"/>
      <c r="G441" s="561"/>
    </row>
    <row r="442" spans="1:7" outlineLevel="1" x14ac:dyDescent="0.35">
      <c r="A442" s="445" t="s">
        <v>230</v>
      </c>
      <c r="B442" s="446"/>
      <c r="C442" s="446"/>
      <c r="D442" s="446"/>
      <c r="E442" s="446"/>
      <c r="F442" s="446"/>
      <c r="G442" s="447"/>
    </row>
    <row r="443" spans="1:7" outlineLevel="1" x14ac:dyDescent="0.35">
      <c r="A443" s="448"/>
      <c r="B443" s="449"/>
      <c r="C443" s="449"/>
      <c r="D443" s="449"/>
      <c r="E443" s="449"/>
      <c r="F443" s="449"/>
      <c r="G443" s="450"/>
    </row>
    <row r="444" spans="1:7" outlineLevel="1" x14ac:dyDescent="0.35">
      <c r="A444" s="448"/>
      <c r="B444" s="449"/>
      <c r="C444" s="449"/>
      <c r="D444" s="449"/>
      <c r="E444" s="449"/>
      <c r="F444" s="449"/>
      <c r="G444" s="450"/>
    </row>
    <row r="445" spans="1:7" outlineLevel="1" x14ac:dyDescent="0.35">
      <c r="A445" s="451" t="s">
        <v>229</v>
      </c>
      <c r="B445" s="452"/>
      <c r="C445" s="452"/>
      <c r="D445" s="452"/>
      <c r="E445" s="452"/>
      <c r="F445" s="452"/>
      <c r="G445" s="453"/>
    </row>
    <row r="446" spans="1:7" s="255" customFormat="1" outlineLevel="1" x14ac:dyDescent="0.35">
      <c r="A446" s="454" t="s">
        <v>106</v>
      </c>
      <c r="B446" s="455"/>
      <c r="C446" s="455"/>
      <c r="D446" s="455"/>
      <c r="E446" s="455"/>
      <c r="F446" s="455"/>
      <c r="G446" s="456"/>
    </row>
    <row r="447" spans="1:7" s="19" customFormat="1" outlineLevel="1" x14ac:dyDescent="0.35">
      <c r="B447" s="419" t="s">
        <v>216</v>
      </c>
      <c r="C447" s="419"/>
      <c r="D447" s="241" t="s">
        <v>239</v>
      </c>
    </row>
    <row r="448" spans="1:7" s="19" customFormat="1" outlineLevel="1" x14ac:dyDescent="0.35">
      <c r="B448" s="418"/>
      <c r="C448" s="418"/>
      <c r="D448" s="256"/>
    </row>
    <row r="449" spans="1:7" s="19" customFormat="1" outlineLevel="1" x14ac:dyDescent="0.35">
      <c r="B449" s="418"/>
      <c r="C449" s="418"/>
      <c r="D449" s="256"/>
    </row>
    <row r="450" spans="1:7" s="19" customFormat="1" outlineLevel="1" x14ac:dyDescent="0.35">
      <c r="B450" s="418"/>
      <c r="C450" s="418"/>
      <c r="D450" s="256"/>
    </row>
    <row r="451" spans="1:7" s="19" customFormat="1" outlineLevel="1" x14ac:dyDescent="0.35">
      <c r="B451" s="418"/>
      <c r="C451" s="418"/>
      <c r="D451" s="256"/>
    </row>
    <row r="452" spans="1:7" s="19" customFormat="1" outlineLevel="1" x14ac:dyDescent="0.35">
      <c r="A452" s="113" t="s">
        <v>155</v>
      </c>
      <c r="B452" s="418"/>
      <c r="C452" s="418"/>
      <c r="D452" s="256"/>
    </row>
    <row r="453" spans="1:7" ht="43.15" customHeight="1" outlineLevel="1" x14ac:dyDescent="0.35">
      <c r="A453" s="235" t="s">
        <v>217</v>
      </c>
      <c r="B453" s="419" t="s">
        <v>216</v>
      </c>
      <c r="C453" s="419"/>
      <c r="D453" s="154" t="s">
        <v>115</v>
      </c>
      <c r="E453" s="152" t="s">
        <v>37</v>
      </c>
      <c r="F453" s="154" t="s">
        <v>111</v>
      </c>
      <c r="G453" s="154" t="s">
        <v>17</v>
      </c>
    </row>
    <row r="454" spans="1:7" outlineLevel="1" x14ac:dyDescent="0.35">
      <c r="A454" s="239"/>
      <c r="B454" s="550"/>
      <c r="C454" s="550"/>
      <c r="D454" s="160"/>
      <c r="E454" s="115"/>
      <c r="F454" s="125"/>
      <c r="G454" s="73">
        <f>ROUND(E454*F454,2)</f>
        <v>0</v>
      </c>
    </row>
    <row r="455" spans="1:7" outlineLevel="1" x14ac:dyDescent="0.35">
      <c r="A455" s="239"/>
      <c r="B455" s="550"/>
      <c r="C455" s="550"/>
      <c r="D455" s="160"/>
      <c r="E455" s="115"/>
      <c r="F455" s="125"/>
      <c r="G455" s="73">
        <f t="shared" ref="G455:G463" si="24">ROUND(E455*F455,2)</f>
        <v>0</v>
      </c>
    </row>
    <row r="456" spans="1:7" outlineLevel="1" x14ac:dyDescent="0.35">
      <c r="A456" s="239"/>
      <c r="B456" s="550"/>
      <c r="C456" s="550"/>
      <c r="D456" s="160"/>
      <c r="E456" s="115"/>
      <c r="F456" s="125"/>
      <c r="G456" s="73">
        <f t="shared" si="24"/>
        <v>0</v>
      </c>
    </row>
    <row r="457" spans="1:7" outlineLevel="1" x14ac:dyDescent="0.35">
      <c r="A457" s="239"/>
      <c r="B457" s="550"/>
      <c r="C457" s="550"/>
      <c r="D457" s="160"/>
      <c r="E457" s="115"/>
      <c r="F457" s="125"/>
      <c r="G457" s="73">
        <f t="shared" si="24"/>
        <v>0</v>
      </c>
    </row>
    <row r="458" spans="1:7" outlineLevel="1" x14ac:dyDescent="0.35">
      <c r="A458" s="239"/>
      <c r="B458" s="550"/>
      <c r="C458" s="550"/>
      <c r="D458" s="160"/>
      <c r="E458" s="115"/>
      <c r="F458" s="125"/>
      <c r="G458" s="73">
        <f t="shared" si="24"/>
        <v>0</v>
      </c>
    </row>
    <row r="459" spans="1:7" outlineLevel="2" x14ac:dyDescent="0.35">
      <c r="A459" s="239"/>
      <c r="B459" s="550"/>
      <c r="C459" s="550"/>
      <c r="D459" s="160"/>
      <c r="E459" s="115"/>
      <c r="F459" s="125"/>
      <c r="G459" s="73">
        <f t="shared" si="24"/>
        <v>0</v>
      </c>
    </row>
    <row r="460" spans="1:7" outlineLevel="2" x14ac:dyDescent="0.35">
      <c r="A460" s="239"/>
      <c r="B460" s="550"/>
      <c r="C460" s="550"/>
      <c r="D460" s="160"/>
      <c r="E460" s="115"/>
      <c r="F460" s="125"/>
      <c r="G460" s="73">
        <f t="shared" si="24"/>
        <v>0</v>
      </c>
    </row>
    <row r="461" spans="1:7" outlineLevel="2" x14ac:dyDescent="0.35">
      <c r="A461" s="239"/>
      <c r="B461" s="550"/>
      <c r="C461" s="550"/>
      <c r="D461" s="160"/>
      <c r="E461" s="115"/>
      <c r="F461" s="125"/>
      <c r="G461" s="73">
        <f t="shared" si="24"/>
        <v>0</v>
      </c>
    </row>
    <row r="462" spans="1:7" outlineLevel="2" x14ac:dyDescent="0.35">
      <c r="A462" s="239"/>
      <c r="B462" s="550"/>
      <c r="C462" s="550"/>
      <c r="D462" s="160"/>
      <c r="E462" s="115"/>
      <c r="F462" s="125"/>
      <c r="G462" s="73">
        <f t="shared" si="24"/>
        <v>0</v>
      </c>
    </row>
    <row r="463" spans="1:7" outlineLevel="2" x14ac:dyDescent="0.35">
      <c r="A463" s="239"/>
      <c r="B463" s="550"/>
      <c r="C463" s="550"/>
      <c r="D463" s="160"/>
      <c r="E463" s="115"/>
      <c r="F463" s="125"/>
      <c r="G463" s="73">
        <f t="shared" si="24"/>
        <v>0</v>
      </c>
    </row>
    <row r="464" spans="1:7" ht="14.5" customHeight="1" outlineLevel="3" x14ac:dyDescent="0.35">
      <c r="A464" s="577" t="s">
        <v>228</v>
      </c>
      <c r="B464" s="578"/>
      <c r="C464" s="578"/>
      <c r="D464" s="578"/>
      <c r="E464" s="578"/>
      <c r="F464" s="579"/>
      <c r="G464" s="252">
        <f>'FA3'!G62</f>
        <v>0</v>
      </c>
    </row>
    <row r="465" spans="1:7" outlineLevel="1" x14ac:dyDescent="0.35">
      <c r="F465" s="39" t="s">
        <v>17</v>
      </c>
      <c r="G465" s="75">
        <f>SUM(G454:G464)</f>
        <v>0</v>
      </c>
    </row>
    <row r="466" spans="1:7" outlineLevel="1" x14ac:dyDescent="0.35"/>
    <row r="467" spans="1:7" ht="18" customHeight="1" outlineLevel="1" x14ac:dyDescent="0.35">
      <c r="A467" s="561" t="s">
        <v>113</v>
      </c>
      <c r="B467" s="561"/>
      <c r="C467" s="561"/>
      <c r="D467" s="561"/>
      <c r="E467" s="561"/>
      <c r="F467" s="561"/>
      <c r="G467" s="561"/>
    </row>
    <row r="468" spans="1:7" outlineLevel="1" x14ac:dyDescent="0.35">
      <c r="A468" s="416" t="s">
        <v>116</v>
      </c>
      <c r="B468" s="416"/>
      <c r="C468" s="416"/>
      <c r="D468" s="416"/>
      <c r="E468" s="416"/>
      <c r="F468" s="416"/>
      <c r="G468" s="416"/>
    </row>
    <row r="469" spans="1:7" ht="43.5" outlineLevel="1" x14ac:dyDescent="0.35">
      <c r="A469" s="438" t="s">
        <v>114</v>
      </c>
      <c r="B469" s="457"/>
      <c r="C469" s="439"/>
      <c r="D469" s="154" t="s">
        <v>110</v>
      </c>
      <c r="E469" s="152" t="s">
        <v>112</v>
      </c>
      <c r="F469" s="154" t="s">
        <v>111</v>
      </c>
      <c r="G469" s="154" t="s">
        <v>17</v>
      </c>
    </row>
    <row r="470" spans="1:7" outlineLevel="1" x14ac:dyDescent="0.35">
      <c r="A470" s="541"/>
      <c r="B470" s="546"/>
      <c r="C470" s="542"/>
      <c r="D470" s="160"/>
      <c r="E470" s="115"/>
      <c r="F470" s="125"/>
      <c r="G470" s="73">
        <f>ROUND(E470*F470,2)</f>
        <v>0</v>
      </c>
    </row>
    <row r="471" spans="1:7" outlineLevel="1" x14ac:dyDescent="0.35">
      <c r="A471" s="541"/>
      <c r="B471" s="546"/>
      <c r="C471" s="542"/>
      <c r="D471" s="160"/>
      <c r="E471" s="115"/>
      <c r="F471" s="125"/>
      <c r="G471" s="73">
        <f t="shared" ref="G471:G479" si="25">ROUND(E471*F471,2)</f>
        <v>0</v>
      </c>
    </row>
    <row r="472" spans="1:7" outlineLevel="1" x14ac:dyDescent="0.35">
      <c r="A472" s="541"/>
      <c r="B472" s="546"/>
      <c r="C472" s="542"/>
      <c r="D472" s="160"/>
      <c r="E472" s="115"/>
      <c r="F472" s="125"/>
      <c r="G472" s="73">
        <f t="shared" si="25"/>
        <v>0</v>
      </c>
    </row>
    <row r="473" spans="1:7" outlineLevel="1" x14ac:dyDescent="0.35">
      <c r="A473" s="541"/>
      <c r="B473" s="546"/>
      <c r="C473" s="542"/>
      <c r="D473" s="160"/>
      <c r="E473" s="115"/>
      <c r="F473" s="125"/>
      <c r="G473" s="73">
        <f t="shared" si="25"/>
        <v>0</v>
      </c>
    </row>
    <row r="474" spans="1:7" outlineLevel="1" x14ac:dyDescent="0.35">
      <c r="A474" s="541"/>
      <c r="B474" s="546"/>
      <c r="C474" s="542"/>
      <c r="D474" s="160"/>
      <c r="E474" s="115"/>
      <c r="F474" s="125"/>
      <c r="G474" s="73">
        <f t="shared" si="25"/>
        <v>0</v>
      </c>
    </row>
    <row r="475" spans="1:7" outlineLevel="2" x14ac:dyDescent="0.35">
      <c r="A475" s="541"/>
      <c r="B475" s="546"/>
      <c r="C475" s="542"/>
      <c r="D475" s="160"/>
      <c r="E475" s="115"/>
      <c r="F475" s="125"/>
      <c r="G475" s="73">
        <f t="shared" si="25"/>
        <v>0</v>
      </c>
    </row>
    <row r="476" spans="1:7" outlineLevel="2" x14ac:dyDescent="0.35">
      <c r="A476" s="541"/>
      <c r="B476" s="546"/>
      <c r="C476" s="542"/>
      <c r="D476" s="160"/>
      <c r="E476" s="115"/>
      <c r="F476" s="125"/>
      <c r="G476" s="73">
        <f t="shared" si="25"/>
        <v>0</v>
      </c>
    </row>
    <row r="477" spans="1:7" outlineLevel="2" x14ac:dyDescent="0.35">
      <c r="A477" s="541"/>
      <c r="B477" s="546"/>
      <c r="C477" s="542"/>
      <c r="D477" s="160"/>
      <c r="E477" s="115"/>
      <c r="F477" s="125"/>
      <c r="G477" s="73">
        <f t="shared" si="25"/>
        <v>0</v>
      </c>
    </row>
    <row r="478" spans="1:7" ht="14.5" customHeight="1" outlineLevel="2" x14ac:dyDescent="0.35">
      <c r="A478" s="541"/>
      <c r="B478" s="546"/>
      <c r="C478" s="542"/>
      <c r="D478" s="160"/>
      <c r="E478" s="115"/>
      <c r="F478" s="125"/>
      <c r="G478" s="73">
        <f t="shared" si="25"/>
        <v>0</v>
      </c>
    </row>
    <row r="479" spans="1:7" outlineLevel="2" x14ac:dyDescent="0.35">
      <c r="A479" s="541"/>
      <c r="B479" s="546"/>
      <c r="C479" s="542"/>
      <c r="D479" s="160"/>
      <c r="E479" s="115"/>
      <c r="F479" s="125"/>
      <c r="G479" s="73">
        <f t="shared" si="25"/>
        <v>0</v>
      </c>
    </row>
    <row r="480" spans="1:7" ht="14.5" customHeight="1" outlineLevel="3" x14ac:dyDescent="0.35">
      <c r="A480" s="577" t="s">
        <v>228</v>
      </c>
      <c r="B480" s="578"/>
      <c r="C480" s="578"/>
      <c r="D480" s="578"/>
      <c r="E480" s="578"/>
      <c r="F480" s="579"/>
      <c r="G480" s="252">
        <f>'FA3'!G77</f>
        <v>0</v>
      </c>
    </row>
    <row r="481" spans="1:7" outlineLevel="1" x14ac:dyDescent="0.35">
      <c r="F481" s="39" t="s">
        <v>17</v>
      </c>
      <c r="G481" s="75">
        <f>SUM(G470:G480)</f>
        <v>0</v>
      </c>
    </row>
    <row r="482" spans="1:7" ht="14.5" customHeight="1" outlineLevel="1" x14ac:dyDescent="0.35"/>
    <row r="483" spans="1:7" ht="18.5" outlineLevel="1" x14ac:dyDescent="0.35">
      <c r="A483" s="561" t="s">
        <v>117</v>
      </c>
      <c r="B483" s="561"/>
      <c r="C483" s="561"/>
      <c r="D483" s="561"/>
      <c r="E483" s="561"/>
      <c r="F483" s="561"/>
      <c r="G483" s="561"/>
    </row>
    <row r="484" spans="1:7" ht="28" outlineLevel="1" x14ac:dyDescent="0.35">
      <c r="A484" s="419" t="s">
        <v>117</v>
      </c>
      <c r="B484" s="419"/>
      <c r="C484" s="438" t="s">
        <v>121</v>
      </c>
      <c r="D484" s="439"/>
      <c r="E484" s="154" t="s">
        <v>103</v>
      </c>
      <c r="F484" s="152" t="s">
        <v>120</v>
      </c>
      <c r="G484" s="154" t="s">
        <v>17</v>
      </c>
    </row>
    <row r="485" spans="1:7" outlineLevel="1" x14ac:dyDescent="0.35">
      <c r="A485" s="550"/>
      <c r="B485" s="550"/>
      <c r="C485" s="550"/>
      <c r="D485" s="550"/>
      <c r="E485" s="115"/>
      <c r="F485" s="114"/>
      <c r="G485" s="73">
        <f>ROUND(E485*F485,2)</f>
        <v>0</v>
      </c>
    </row>
    <row r="486" spans="1:7" outlineLevel="1" x14ac:dyDescent="0.35">
      <c r="A486" s="550"/>
      <c r="B486" s="550"/>
      <c r="C486" s="550"/>
      <c r="D486" s="550"/>
      <c r="E486" s="115"/>
      <c r="F486" s="114"/>
      <c r="G486" s="73">
        <f t="shared" ref="G486:G494" si="26">ROUND(E486*F486,2)</f>
        <v>0</v>
      </c>
    </row>
    <row r="487" spans="1:7" outlineLevel="1" x14ac:dyDescent="0.35">
      <c r="A487" s="550"/>
      <c r="B487" s="550"/>
      <c r="C487" s="550"/>
      <c r="D487" s="550"/>
      <c r="E487" s="115"/>
      <c r="F487" s="114"/>
      <c r="G487" s="73">
        <f t="shared" si="26"/>
        <v>0</v>
      </c>
    </row>
    <row r="488" spans="1:7" outlineLevel="1" x14ac:dyDescent="0.35">
      <c r="A488" s="550"/>
      <c r="B488" s="550"/>
      <c r="C488" s="550"/>
      <c r="D488" s="550"/>
      <c r="E488" s="115"/>
      <c r="F488" s="114"/>
      <c r="G488" s="73">
        <f t="shared" si="26"/>
        <v>0</v>
      </c>
    </row>
    <row r="489" spans="1:7" outlineLevel="1" x14ac:dyDescent="0.35">
      <c r="A489" s="550"/>
      <c r="B489" s="550"/>
      <c r="C489" s="550"/>
      <c r="D489" s="550"/>
      <c r="E489" s="115"/>
      <c r="F489" s="114"/>
      <c r="G489" s="73">
        <f t="shared" si="26"/>
        <v>0</v>
      </c>
    </row>
    <row r="490" spans="1:7" outlineLevel="2" x14ac:dyDescent="0.35">
      <c r="A490" s="550"/>
      <c r="B490" s="550"/>
      <c r="C490" s="550"/>
      <c r="D490" s="550"/>
      <c r="E490" s="115"/>
      <c r="F490" s="114"/>
      <c r="G490" s="73">
        <f t="shared" si="26"/>
        <v>0</v>
      </c>
    </row>
    <row r="491" spans="1:7" outlineLevel="2" x14ac:dyDescent="0.35">
      <c r="A491" s="550"/>
      <c r="B491" s="550"/>
      <c r="C491" s="550"/>
      <c r="D491" s="550"/>
      <c r="E491" s="115"/>
      <c r="F491" s="114"/>
      <c r="G491" s="73">
        <f t="shared" si="26"/>
        <v>0</v>
      </c>
    </row>
    <row r="492" spans="1:7" outlineLevel="2" x14ac:dyDescent="0.35">
      <c r="A492" s="550"/>
      <c r="B492" s="550"/>
      <c r="C492" s="550"/>
      <c r="D492" s="550"/>
      <c r="E492" s="115"/>
      <c r="F492" s="114"/>
      <c r="G492" s="73">
        <f t="shared" si="26"/>
        <v>0</v>
      </c>
    </row>
    <row r="493" spans="1:7" outlineLevel="2" x14ac:dyDescent="0.35">
      <c r="A493" s="550"/>
      <c r="B493" s="550"/>
      <c r="C493" s="550"/>
      <c r="D493" s="550"/>
      <c r="E493" s="115"/>
      <c r="F493" s="114"/>
      <c r="G493" s="73">
        <f t="shared" si="26"/>
        <v>0</v>
      </c>
    </row>
    <row r="494" spans="1:7" outlineLevel="2" x14ac:dyDescent="0.35">
      <c r="A494" s="550"/>
      <c r="B494" s="550"/>
      <c r="C494" s="550"/>
      <c r="D494" s="550"/>
      <c r="E494" s="115"/>
      <c r="F494" s="114"/>
      <c r="G494" s="73">
        <f t="shared" si="26"/>
        <v>0</v>
      </c>
    </row>
    <row r="495" spans="1:7" ht="14.5" customHeight="1" outlineLevel="3" x14ac:dyDescent="0.35">
      <c r="A495" s="577" t="s">
        <v>228</v>
      </c>
      <c r="B495" s="578"/>
      <c r="C495" s="578"/>
      <c r="D495" s="578"/>
      <c r="E495" s="578"/>
      <c r="F495" s="579"/>
      <c r="G495" s="252">
        <f>'FA3'!G91</f>
        <v>0</v>
      </c>
    </row>
    <row r="496" spans="1:7" outlineLevel="1" x14ac:dyDescent="0.35">
      <c r="F496" s="39" t="s">
        <v>17</v>
      </c>
      <c r="G496" s="75">
        <f>SUM(G485:G495)</f>
        <v>0</v>
      </c>
    </row>
    <row r="497" spans="1:7" outlineLevel="1" x14ac:dyDescent="0.35"/>
    <row r="498" spans="1:7" ht="15.5" x14ac:dyDescent="0.35">
      <c r="F498" s="142" t="s">
        <v>133</v>
      </c>
      <c r="G498" s="140">
        <f>G424+G439+G465+G481+G496</f>
        <v>0</v>
      </c>
    </row>
    <row r="499" spans="1:7" ht="14.5" customHeight="1" thickBot="1" x14ac:dyDescent="0.4"/>
    <row r="500" spans="1:7" ht="57.5" thickBot="1" x14ac:dyDescent="0.4">
      <c r="A500" s="167" t="s">
        <v>137</v>
      </c>
      <c r="B500" s="477" t="s">
        <v>204</v>
      </c>
      <c r="C500" s="478"/>
      <c r="D500" s="478"/>
      <c r="E500" s="478"/>
      <c r="F500" s="478"/>
      <c r="G500" s="479"/>
    </row>
    <row r="501" spans="1:7" ht="14.5" customHeight="1" outlineLevel="1" x14ac:dyDescent="0.35">
      <c r="A501" s="209" t="s">
        <v>93</v>
      </c>
      <c r="B501" s="211" t="s">
        <v>94</v>
      </c>
      <c r="C501" s="38" t="s">
        <v>68</v>
      </c>
      <c r="D501" s="430" t="s">
        <v>36</v>
      </c>
      <c r="E501" s="430"/>
      <c r="F501" s="209" t="s">
        <v>30</v>
      </c>
      <c r="G501" s="209" t="s">
        <v>17</v>
      </c>
    </row>
    <row r="502" spans="1:7" ht="14.5" customHeight="1" outlineLevel="1" x14ac:dyDescent="0.35">
      <c r="A502" s="116" t="s">
        <v>195</v>
      </c>
      <c r="B502" s="117"/>
      <c r="C502" s="117"/>
      <c r="D502" s="403" t="s">
        <v>165</v>
      </c>
      <c r="E502" s="403"/>
      <c r="F502" s="118"/>
      <c r="G502" s="74">
        <f>ROUND(F502*C502,2)</f>
        <v>0</v>
      </c>
    </row>
    <row r="503" spans="1:7" ht="14.5" customHeight="1" outlineLevel="1" x14ac:dyDescent="0.35">
      <c r="C503" s="7" t="s">
        <v>69</v>
      </c>
      <c r="D503" s="403" t="s">
        <v>166</v>
      </c>
      <c r="E503" s="403"/>
      <c r="F503" s="118"/>
      <c r="G503" s="74">
        <f>ROUND(F503*(C504-1)*C502,2)</f>
        <v>0</v>
      </c>
    </row>
    <row r="504" spans="1:7" ht="14.5" customHeight="1" outlineLevel="1" x14ac:dyDescent="0.35">
      <c r="C504" s="117"/>
      <c r="D504" s="403" t="s">
        <v>31</v>
      </c>
      <c r="E504" s="403"/>
      <c r="F504" s="118"/>
      <c r="G504" s="74">
        <f>ROUND(F504*C504*C502,2)</f>
        <v>0</v>
      </c>
    </row>
    <row r="505" spans="1:7" ht="14.5" customHeight="1" outlineLevel="1" x14ac:dyDescent="0.35">
      <c r="D505" s="403" t="s">
        <v>32</v>
      </c>
      <c r="E505" s="403"/>
      <c r="F505" s="118"/>
      <c r="G505" s="118"/>
    </row>
    <row r="506" spans="1:7" ht="14.5" customHeight="1" outlineLevel="1" x14ac:dyDescent="0.35">
      <c r="D506" s="403" t="s">
        <v>15</v>
      </c>
      <c r="E506" s="403"/>
      <c r="F506" s="118"/>
      <c r="G506" s="118"/>
    </row>
    <row r="507" spans="1:7" ht="14.5" customHeight="1" outlineLevel="1" x14ac:dyDescent="0.35">
      <c r="F507" s="39" t="s">
        <v>17</v>
      </c>
      <c r="G507" s="75">
        <f>SUM(G502:G506)*B502</f>
        <v>0</v>
      </c>
    </row>
    <row r="508" spans="1:7" ht="14.5" customHeight="1" outlineLevel="1" x14ac:dyDescent="0.35"/>
    <row r="509" spans="1:7" ht="14.5" customHeight="1" outlineLevel="1" x14ac:dyDescent="0.35">
      <c r="A509" s="209" t="s">
        <v>93</v>
      </c>
      <c r="B509" s="211" t="s">
        <v>94</v>
      </c>
      <c r="C509" s="38" t="s">
        <v>68</v>
      </c>
      <c r="D509" s="430" t="s">
        <v>36</v>
      </c>
      <c r="E509" s="430"/>
      <c r="F509" s="209" t="s">
        <v>30</v>
      </c>
      <c r="G509" s="209" t="s">
        <v>17</v>
      </c>
    </row>
    <row r="510" spans="1:7" ht="14.5" customHeight="1" outlineLevel="1" x14ac:dyDescent="0.35">
      <c r="A510" s="116" t="s">
        <v>196</v>
      </c>
      <c r="B510" s="117"/>
      <c r="C510" s="117"/>
      <c r="D510" s="403" t="s">
        <v>277</v>
      </c>
      <c r="E510" s="403"/>
      <c r="F510" s="118"/>
      <c r="G510" s="74">
        <f>ROUND(F510*C510,2)</f>
        <v>0</v>
      </c>
    </row>
    <row r="511" spans="1:7" ht="14.5" customHeight="1" outlineLevel="1" x14ac:dyDescent="0.35">
      <c r="C511" s="7" t="s">
        <v>69</v>
      </c>
      <c r="D511" s="463" t="s">
        <v>166</v>
      </c>
      <c r="E511" s="463"/>
      <c r="F511" s="214"/>
      <c r="G511" s="214"/>
    </row>
    <row r="512" spans="1:7" ht="14.5" customHeight="1" outlineLevel="1" x14ac:dyDescent="0.35">
      <c r="C512" s="117"/>
      <c r="D512" s="403" t="s">
        <v>31</v>
      </c>
      <c r="E512" s="403"/>
      <c r="F512" s="118"/>
      <c r="G512" s="74">
        <f>ROUND(F512*C512*C510,2)</f>
        <v>0</v>
      </c>
    </row>
    <row r="513" spans="1:7" ht="14.5" customHeight="1" outlineLevel="1" x14ac:dyDescent="0.35">
      <c r="D513" s="403" t="s">
        <v>32</v>
      </c>
      <c r="E513" s="403"/>
      <c r="F513" s="118"/>
      <c r="G513" s="118"/>
    </row>
    <row r="514" spans="1:7" ht="14.5" customHeight="1" outlineLevel="1" x14ac:dyDescent="0.35">
      <c r="D514" s="403" t="s">
        <v>15</v>
      </c>
      <c r="E514" s="403"/>
      <c r="F514" s="118"/>
      <c r="G514" s="118"/>
    </row>
    <row r="515" spans="1:7" ht="14.5" customHeight="1" outlineLevel="1" x14ac:dyDescent="0.35">
      <c r="F515" s="39" t="s">
        <v>17</v>
      </c>
      <c r="G515" s="75">
        <f>SUM(G510:G514)*B510</f>
        <v>0</v>
      </c>
    </row>
    <row r="516" spans="1:7" ht="14.5" customHeight="1" outlineLevel="1" x14ac:dyDescent="0.35"/>
    <row r="517" spans="1:7" ht="14.5" customHeight="1" outlineLevel="1" x14ac:dyDescent="0.35">
      <c r="A517" s="547" t="s">
        <v>234</v>
      </c>
      <c r="B517" s="548"/>
      <c r="C517" s="548"/>
      <c r="D517" s="548"/>
      <c r="E517" s="548"/>
      <c r="F517" s="548"/>
      <c r="G517" s="549"/>
    </row>
    <row r="518" spans="1:7" s="168" customFormat="1" ht="28" outlineLevel="1" x14ac:dyDescent="0.35">
      <c r="A518" s="419" t="s">
        <v>8</v>
      </c>
      <c r="B518" s="419"/>
      <c r="C518" s="419" t="s">
        <v>205</v>
      </c>
      <c r="D518" s="419"/>
      <c r="E518" s="210" t="s">
        <v>103</v>
      </c>
      <c r="F518" s="210" t="s">
        <v>120</v>
      </c>
      <c r="G518" s="210" t="s">
        <v>17</v>
      </c>
    </row>
    <row r="519" spans="1:7" s="168" customFormat="1" outlineLevel="1" x14ac:dyDescent="0.35">
      <c r="A519" s="550"/>
      <c r="B519" s="550"/>
      <c r="C519" s="550"/>
      <c r="D519" s="550"/>
      <c r="E519" s="115"/>
      <c r="F519" s="114"/>
      <c r="G519" s="73">
        <f>ROUND(E519*(F519/$B$9),2)</f>
        <v>0</v>
      </c>
    </row>
    <row r="520" spans="1:7" s="168" customFormat="1" outlineLevel="1" x14ac:dyDescent="0.35">
      <c r="A520" s="550"/>
      <c r="B520" s="550"/>
      <c r="C520" s="550"/>
      <c r="D520" s="550"/>
      <c r="E520" s="115"/>
      <c r="F520" s="114"/>
      <c r="G520" s="73">
        <f t="shared" ref="G520:G533" si="27">ROUND(E520*(F520/$B$9),2)</f>
        <v>0</v>
      </c>
    </row>
    <row r="521" spans="1:7" s="168" customFormat="1" outlineLevel="1" x14ac:dyDescent="0.35">
      <c r="A521" s="550"/>
      <c r="B521" s="550"/>
      <c r="C521" s="550"/>
      <c r="D521" s="550"/>
      <c r="E521" s="115"/>
      <c r="F521" s="114"/>
      <c r="G521" s="73">
        <f t="shared" si="27"/>
        <v>0</v>
      </c>
    </row>
    <row r="522" spans="1:7" s="168" customFormat="1" outlineLevel="1" x14ac:dyDescent="0.35">
      <c r="A522" s="550"/>
      <c r="B522" s="550"/>
      <c r="C522" s="550"/>
      <c r="D522" s="550"/>
      <c r="E522" s="115"/>
      <c r="F522" s="114"/>
      <c r="G522" s="73">
        <f t="shared" si="27"/>
        <v>0</v>
      </c>
    </row>
    <row r="523" spans="1:7" s="168" customFormat="1" outlineLevel="1" x14ac:dyDescent="0.35">
      <c r="A523" s="550"/>
      <c r="B523" s="550"/>
      <c r="C523" s="550"/>
      <c r="D523" s="550"/>
      <c r="E523" s="115"/>
      <c r="F523" s="114"/>
      <c r="G523" s="73">
        <f t="shared" si="27"/>
        <v>0</v>
      </c>
    </row>
    <row r="524" spans="1:7" s="168" customFormat="1" outlineLevel="2" x14ac:dyDescent="0.35">
      <c r="A524" s="550"/>
      <c r="B524" s="550"/>
      <c r="C524" s="550"/>
      <c r="D524" s="550"/>
      <c r="E524" s="115"/>
      <c r="F524" s="114"/>
      <c r="G524" s="73">
        <f t="shared" si="27"/>
        <v>0</v>
      </c>
    </row>
    <row r="525" spans="1:7" s="168" customFormat="1" outlineLevel="2" x14ac:dyDescent="0.35">
      <c r="A525" s="550"/>
      <c r="B525" s="550"/>
      <c r="C525" s="550"/>
      <c r="D525" s="550"/>
      <c r="E525" s="115"/>
      <c r="F525" s="114"/>
      <c r="G525" s="73">
        <f t="shared" si="27"/>
        <v>0</v>
      </c>
    </row>
    <row r="526" spans="1:7" s="168" customFormat="1" outlineLevel="2" x14ac:dyDescent="0.35">
      <c r="A526" s="550"/>
      <c r="B526" s="550"/>
      <c r="C526" s="550"/>
      <c r="D526" s="550"/>
      <c r="E526" s="115"/>
      <c r="F526" s="114"/>
      <c r="G526" s="73">
        <f t="shared" si="27"/>
        <v>0</v>
      </c>
    </row>
    <row r="527" spans="1:7" s="168" customFormat="1" outlineLevel="2" x14ac:dyDescent="0.35">
      <c r="A527" s="550"/>
      <c r="B527" s="550"/>
      <c r="C527" s="550"/>
      <c r="D527" s="550"/>
      <c r="E527" s="115"/>
      <c r="F527" s="114"/>
      <c r="G527" s="73">
        <f t="shared" si="27"/>
        <v>0</v>
      </c>
    </row>
    <row r="528" spans="1:7" s="168" customFormat="1" outlineLevel="2" x14ac:dyDescent="0.35">
      <c r="A528" s="550"/>
      <c r="B528" s="550"/>
      <c r="C528" s="550"/>
      <c r="D528" s="550"/>
      <c r="E528" s="115"/>
      <c r="F528" s="114"/>
      <c r="G528" s="73">
        <f t="shared" si="27"/>
        <v>0</v>
      </c>
    </row>
    <row r="529" spans="1:7" s="168" customFormat="1" outlineLevel="3" x14ac:dyDescent="0.35">
      <c r="A529" s="550"/>
      <c r="B529" s="550"/>
      <c r="C529" s="550"/>
      <c r="D529" s="550"/>
      <c r="E529" s="115"/>
      <c r="F529" s="114"/>
      <c r="G529" s="73">
        <f t="shared" si="27"/>
        <v>0</v>
      </c>
    </row>
    <row r="530" spans="1:7" s="168" customFormat="1" outlineLevel="3" x14ac:dyDescent="0.35">
      <c r="A530" s="550"/>
      <c r="B530" s="550"/>
      <c r="C530" s="550"/>
      <c r="D530" s="550"/>
      <c r="E530" s="115"/>
      <c r="F530" s="114"/>
      <c r="G530" s="73">
        <f t="shared" si="27"/>
        <v>0</v>
      </c>
    </row>
    <row r="531" spans="1:7" s="168" customFormat="1" outlineLevel="3" x14ac:dyDescent="0.35">
      <c r="A531" s="550"/>
      <c r="B531" s="550"/>
      <c r="C531" s="550"/>
      <c r="D531" s="550"/>
      <c r="E531" s="115"/>
      <c r="F531" s="114"/>
      <c r="G531" s="73">
        <f t="shared" si="27"/>
        <v>0</v>
      </c>
    </row>
    <row r="532" spans="1:7" s="168" customFormat="1" outlineLevel="3" x14ac:dyDescent="0.35">
      <c r="A532" s="550"/>
      <c r="B532" s="550"/>
      <c r="C532" s="550"/>
      <c r="D532" s="550"/>
      <c r="E532" s="115"/>
      <c r="F532" s="114"/>
      <c r="G532" s="73">
        <f t="shared" si="27"/>
        <v>0</v>
      </c>
    </row>
    <row r="533" spans="1:7" s="168" customFormat="1" outlineLevel="3" x14ac:dyDescent="0.35">
      <c r="A533" s="550"/>
      <c r="B533" s="550"/>
      <c r="C533" s="550"/>
      <c r="D533" s="550"/>
      <c r="E533" s="115"/>
      <c r="F533" s="114"/>
      <c r="G533" s="73">
        <f t="shared" si="27"/>
        <v>0</v>
      </c>
    </row>
    <row r="534" spans="1:7" ht="15.5" x14ac:dyDescent="0.35">
      <c r="F534" s="142" t="s">
        <v>160</v>
      </c>
      <c r="G534" s="140">
        <f>SUM(G519:G533)</f>
        <v>0</v>
      </c>
    </row>
    <row r="535" spans="1:7" ht="14.5" customHeight="1" x14ac:dyDescent="0.35"/>
    <row r="536" spans="1:7" ht="14.5" customHeight="1" x14ac:dyDescent="0.35">
      <c r="A536" s="547" t="s">
        <v>235</v>
      </c>
      <c r="B536" s="548"/>
      <c r="C536" s="548"/>
      <c r="D536" s="548"/>
      <c r="E536" s="548"/>
      <c r="F536" s="548"/>
      <c r="G536" s="549"/>
    </row>
    <row r="537" spans="1:7" s="168" customFormat="1" ht="29" outlineLevel="1" x14ac:dyDescent="0.35">
      <c r="A537" s="419" t="s">
        <v>8</v>
      </c>
      <c r="B537" s="419"/>
      <c r="C537" s="419" t="s">
        <v>205</v>
      </c>
      <c r="D537" s="419"/>
      <c r="E537" s="210" t="s">
        <v>203</v>
      </c>
      <c r="F537" s="210" t="s">
        <v>35</v>
      </c>
      <c r="G537" s="210" t="s">
        <v>17</v>
      </c>
    </row>
    <row r="538" spans="1:7" s="168" customFormat="1" outlineLevel="1" x14ac:dyDescent="0.35">
      <c r="A538" s="418"/>
      <c r="B538" s="418"/>
      <c r="C538" s="550"/>
      <c r="D538" s="550"/>
      <c r="E538" s="115"/>
      <c r="F538" s="114"/>
      <c r="G538" s="73">
        <f>ROUND(E538*F538,2)</f>
        <v>0</v>
      </c>
    </row>
    <row r="539" spans="1:7" s="168" customFormat="1" outlineLevel="1" x14ac:dyDescent="0.35">
      <c r="A539" s="418"/>
      <c r="B539" s="418"/>
      <c r="C539" s="550"/>
      <c r="D539" s="550"/>
      <c r="E539" s="115"/>
      <c r="F539" s="114"/>
      <c r="G539" s="73">
        <f t="shared" ref="G539:G552" si="28">ROUND(E539*F539,2)</f>
        <v>0</v>
      </c>
    </row>
    <row r="540" spans="1:7" s="168" customFormat="1" outlineLevel="1" x14ac:dyDescent="0.35">
      <c r="A540" s="418"/>
      <c r="B540" s="418"/>
      <c r="C540" s="550"/>
      <c r="D540" s="550"/>
      <c r="E540" s="115"/>
      <c r="F540" s="114"/>
      <c r="G540" s="73">
        <f t="shared" si="28"/>
        <v>0</v>
      </c>
    </row>
    <row r="541" spans="1:7" s="168" customFormat="1" outlineLevel="1" x14ac:dyDescent="0.35">
      <c r="A541" s="418"/>
      <c r="B541" s="418"/>
      <c r="C541" s="550"/>
      <c r="D541" s="550"/>
      <c r="E541" s="115"/>
      <c r="F541" s="114"/>
      <c r="G541" s="73">
        <f t="shared" si="28"/>
        <v>0</v>
      </c>
    </row>
    <row r="542" spans="1:7" s="168" customFormat="1" outlineLevel="1" x14ac:dyDescent="0.35">
      <c r="A542" s="418"/>
      <c r="B542" s="418"/>
      <c r="C542" s="550"/>
      <c r="D542" s="550"/>
      <c r="E542" s="115"/>
      <c r="F542" s="114"/>
      <c r="G542" s="73">
        <f t="shared" si="28"/>
        <v>0</v>
      </c>
    </row>
    <row r="543" spans="1:7" s="168" customFormat="1" outlineLevel="2" x14ac:dyDescent="0.35">
      <c r="A543" s="550"/>
      <c r="B543" s="550"/>
      <c r="C543" s="550"/>
      <c r="D543" s="550"/>
      <c r="E543" s="115"/>
      <c r="F543" s="114"/>
      <c r="G543" s="73">
        <f t="shared" si="28"/>
        <v>0</v>
      </c>
    </row>
    <row r="544" spans="1:7" s="168" customFormat="1" outlineLevel="2" x14ac:dyDescent="0.35">
      <c r="A544" s="550"/>
      <c r="B544" s="550"/>
      <c r="C544" s="550"/>
      <c r="D544" s="550"/>
      <c r="E544" s="115"/>
      <c r="F544" s="114"/>
      <c r="G544" s="73">
        <f t="shared" si="28"/>
        <v>0</v>
      </c>
    </row>
    <row r="545" spans="1:7" s="168" customFormat="1" outlineLevel="2" x14ac:dyDescent="0.35">
      <c r="A545" s="550"/>
      <c r="B545" s="550"/>
      <c r="C545" s="550"/>
      <c r="D545" s="550"/>
      <c r="E545" s="115"/>
      <c r="F545" s="114"/>
      <c r="G545" s="73">
        <f t="shared" si="28"/>
        <v>0</v>
      </c>
    </row>
    <row r="546" spans="1:7" s="168" customFormat="1" outlineLevel="2" x14ac:dyDescent="0.35">
      <c r="A546" s="550"/>
      <c r="B546" s="550"/>
      <c r="C546" s="550"/>
      <c r="D546" s="550"/>
      <c r="E546" s="115"/>
      <c r="F546" s="114"/>
      <c r="G546" s="73">
        <f t="shared" si="28"/>
        <v>0</v>
      </c>
    </row>
    <row r="547" spans="1:7" s="168" customFormat="1" outlineLevel="2" x14ac:dyDescent="0.35">
      <c r="A547" s="550"/>
      <c r="B547" s="550"/>
      <c r="C547" s="550"/>
      <c r="D547" s="550"/>
      <c r="E547" s="115"/>
      <c r="F547" s="114"/>
      <c r="G547" s="73">
        <f t="shared" si="28"/>
        <v>0</v>
      </c>
    </row>
    <row r="548" spans="1:7" s="168" customFormat="1" outlineLevel="3" x14ac:dyDescent="0.35">
      <c r="A548" s="550"/>
      <c r="B548" s="550"/>
      <c r="C548" s="550"/>
      <c r="D548" s="550"/>
      <c r="E548" s="115"/>
      <c r="F548" s="114"/>
      <c r="G548" s="73">
        <f t="shared" si="28"/>
        <v>0</v>
      </c>
    </row>
    <row r="549" spans="1:7" s="168" customFormat="1" outlineLevel="3" x14ac:dyDescent="0.35">
      <c r="A549" s="550"/>
      <c r="B549" s="550"/>
      <c r="C549" s="550"/>
      <c r="D549" s="550"/>
      <c r="E549" s="115"/>
      <c r="F549" s="114"/>
      <c r="G549" s="73">
        <f t="shared" si="28"/>
        <v>0</v>
      </c>
    </row>
    <row r="550" spans="1:7" s="168" customFormat="1" outlineLevel="3" x14ac:dyDescent="0.35">
      <c r="A550" s="550"/>
      <c r="B550" s="550"/>
      <c r="C550" s="550"/>
      <c r="D550" s="550"/>
      <c r="E550" s="115"/>
      <c r="F550" s="114"/>
      <c r="G550" s="73">
        <f t="shared" si="28"/>
        <v>0</v>
      </c>
    </row>
    <row r="551" spans="1:7" s="168" customFormat="1" outlineLevel="3" x14ac:dyDescent="0.35">
      <c r="A551" s="550"/>
      <c r="B551" s="550"/>
      <c r="C551" s="550"/>
      <c r="D551" s="550"/>
      <c r="E551" s="115"/>
      <c r="F551" s="114"/>
      <c r="G551" s="73">
        <f t="shared" si="28"/>
        <v>0</v>
      </c>
    </row>
    <row r="552" spans="1:7" outlineLevel="3" x14ac:dyDescent="0.35">
      <c r="A552" s="550"/>
      <c r="B552" s="550"/>
      <c r="C552" s="550"/>
      <c r="D552" s="550"/>
      <c r="E552" s="115"/>
      <c r="F552" s="114"/>
      <c r="G552" s="73">
        <f t="shared" si="28"/>
        <v>0</v>
      </c>
    </row>
    <row r="553" spans="1:7" ht="15.5" x14ac:dyDescent="0.35">
      <c r="F553" s="142" t="s">
        <v>160</v>
      </c>
      <c r="G553" s="140">
        <f>SUM(G538:G552)</f>
        <v>0</v>
      </c>
    </row>
    <row r="555" spans="1:7" ht="15.5" x14ac:dyDescent="0.35">
      <c r="E555" s="464" t="s">
        <v>273</v>
      </c>
      <c r="F555" s="464"/>
      <c r="G555" s="140">
        <f>G507+G515+G534+G553</f>
        <v>0</v>
      </c>
    </row>
    <row r="557" spans="1:7" ht="15.5" x14ac:dyDescent="0.35">
      <c r="F557" s="142" t="s">
        <v>274</v>
      </c>
      <c r="G557" s="140">
        <f>G498+G555</f>
        <v>0</v>
      </c>
    </row>
    <row r="558" spans="1:7" ht="15" thickBot="1" x14ac:dyDescent="0.4"/>
    <row r="559" spans="1:7" ht="82.15" customHeight="1" thickBot="1" x14ac:dyDescent="0.4">
      <c r="A559" s="166" t="s">
        <v>9</v>
      </c>
      <c r="B559" s="563" t="s">
        <v>63</v>
      </c>
      <c r="C559" s="564"/>
      <c r="D559" s="564"/>
      <c r="E559" s="564"/>
      <c r="F559" s="564"/>
      <c r="G559" s="564"/>
    </row>
    <row r="560" spans="1:7" ht="14.5" customHeight="1" x14ac:dyDescent="0.35">
      <c r="B560" s="562"/>
      <c r="C560" s="562"/>
    </row>
    <row r="561" spans="1:7" ht="16" thickBot="1" x14ac:dyDescent="0.4">
      <c r="A561" s="187" t="s">
        <v>124</v>
      </c>
      <c r="B561" s="408"/>
      <c r="C561" s="408"/>
      <c r="D561" s="307" t="s">
        <v>285</v>
      </c>
    </row>
    <row r="562" spans="1:7" ht="4.9000000000000004" customHeight="1" outlineLevel="1" x14ac:dyDescent="0.35"/>
    <row r="563" spans="1:7" outlineLevel="1" x14ac:dyDescent="0.35">
      <c r="A563" s="556" t="s">
        <v>132</v>
      </c>
      <c r="B563" s="556"/>
      <c r="C563" s="556"/>
      <c r="D563" s="556"/>
      <c r="E563" s="556"/>
      <c r="F563" s="556"/>
      <c r="G563" s="556"/>
    </row>
    <row r="564" spans="1:7" outlineLevel="1" x14ac:dyDescent="0.35"/>
    <row r="565" spans="1:7" ht="18.5" outlineLevel="1" x14ac:dyDescent="0.35">
      <c r="A565" s="561" t="s">
        <v>125</v>
      </c>
      <c r="B565" s="561"/>
      <c r="C565" s="561"/>
      <c r="D565" s="561"/>
      <c r="E565" s="561"/>
      <c r="F565" s="561"/>
      <c r="G565" s="561"/>
    </row>
    <row r="566" spans="1:7" ht="16" outlineLevel="1" thickBot="1" x14ac:dyDescent="0.4">
      <c r="A566" s="2" t="s">
        <v>126</v>
      </c>
      <c r="B566" s="186"/>
      <c r="C566" s="307" t="s">
        <v>286</v>
      </c>
    </row>
    <row r="567" spans="1:7" ht="4.1500000000000004" customHeight="1" outlineLevel="1" thickBot="1" x14ac:dyDescent="0.4"/>
    <row r="568" spans="1:7" ht="29" outlineLevel="1" x14ac:dyDescent="0.35">
      <c r="A568" s="65" t="s">
        <v>127</v>
      </c>
      <c r="B568" s="155" t="s">
        <v>236</v>
      </c>
      <c r="C568" s="409" t="s">
        <v>128</v>
      </c>
      <c r="D568" s="410"/>
      <c r="E568" s="65" t="s">
        <v>237</v>
      </c>
      <c r="F568" s="155" t="s">
        <v>134</v>
      </c>
      <c r="G568" s="156" t="s">
        <v>73</v>
      </c>
    </row>
    <row r="569" spans="1:7" ht="16" outlineLevel="1" thickBot="1" x14ac:dyDescent="0.4">
      <c r="A569" s="296"/>
      <c r="B569" s="222"/>
      <c r="C569" s="557"/>
      <c r="D569" s="558"/>
      <c r="E569" s="127"/>
      <c r="F569" s="128"/>
      <c r="G569" s="76">
        <f>ROUND(E569*F569,2)</f>
        <v>0</v>
      </c>
    </row>
    <row r="570" spans="1:7" outlineLevel="1" x14ac:dyDescent="0.35">
      <c r="A570" s="296"/>
      <c r="B570" s="222"/>
      <c r="C570" s="557"/>
      <c r="D570" s="558"/>
    </row>
    <row r="571" spans="1:7" outlineLevel="1" x14ac:dyDescent="0.35">
      <c r="A571" s="296"/>
      <c r="B571" s="222"/>
      <c r="C571" s="557"/>
      <c r="D571" s="558"/>
    </row>
    <row r="572" spans="1:7" outlineLevel="1" x14ac:dyDescent="0.35">
      <c r="A572" s="296"/>
      <c r="B572" s="222"/>
      <c r="C572" s="557"/>
      <c r="D572" s="558"/>
    </row>
    <row r="573" spans="1:7" ht="15" outlineLevel="1" thickBot="1" x14ac:dyDescent="0.4">
      <c r="A573" s="297"/>
      <c r="B573" s="223"/>
      <c r="C573" s="559"/>
      <c r="D573" s="560"/>
    </row>
    <row r="574" spans="1:7" outlineLevel="1" x14ac:dyDescent="0.35"/>
    <row r="575" spans="1:7" ht="18.5" outlineLevel="1" x14ac:dyDescent="0.35">
      <c r="A575" s="561" t="s">
        <v>248</v>
      </c>
      <c r="B575" s="561"/>
      <c r="C575" s="561"/>
      <c r="D575" s="561"/>
      <c r="E575" s="561"/>
      <c r="F575" s="561"/>
      <c r="G575" s="561"/>
    </row>
    <row r="576" spans="1:7" outlineLevel="1" x14ac:dyDescent="0.35">
      <c r="A576" s="416" t="s">
        <v>153</v>
      </c>
      <c r="B576" s="416"/>
      <c r="C576" s="416"/>
      <c r="D576" s="416"/>
      <c r="E576" s="416"/>
      <c r="F576" s="416"/>
      <c r="G576" s="416"/>
    </row>
    <row r="577" spans="5:7" ht="15" outlineLevel="1" thickBot="1" x14ac:dyDescent="0.4"/>
    <row r="578" spans="5:7" ht="14.5" customHeight="1" outlineLevel="1" x14ac:dyDescent="0.35">
      <c r="E578" s="65" t="s">
        <v>129</v>
      </c>
      <c r="F578" s="155" t="s">
        <v>130</v>
      </c>
      <c r="G578" s="156" t="s">
        <v>73</v>
      </c>
    </row>
    <row r="579" spans="5:7" ht="16" outlineLevel="1" thickBot="1" x14ac:dyDescent="0.4">
      <c r="E579" s="68">
        <v>0.1</v>
      </c>
      <c r="F579" s="128"/>
      <c r="G579" s="76">
        <f>ROUND(E579*F579,2)</f>
        <v>0</v>
      </c>
    </row>
    <row r="580" spans="5:7" outlineLevel="1" x14ac:dyDescent="0.35"/>
    <row r="581" spans="5:7" ht="15.5" x14ac:dyDescent="0.35">
      <c r="F581" s="143" t="s">
        <v>118</v>
      </c>
      <c r="G581" s="140">
        <f>IF(G569&gt;0,G569,G579)</f>
        <v>0</v>
      </c>
    </row>
  </sheetData>
  <sheetProtection algorithmName="SHA-512" hashValue="FzzgBNk4DvUUm0UaKJWq2uaZq/+W1uY6YDu0qAqedYqhXdOSiGYOSkk1BWgoZeiKp4JmoZgb6zK37X1DVFXZxw==" saltValue="fTXS5HbtyxYu/WayRT6kyQ==" spinCount="100000" sheet="1" objects="1" scenarios="1"/>
  <mergeCells count="462">
    <mergeCell ref="A537:B537"/>
    <mergeCell ref="C537:D537"/>
    <mergeCell ref="D501:E501"/>
    <mergeCell ref="D502:E502"/>
    <mergeCell ref="D503:E503"/>
    <mergeCell ref="D504:E504"/>
    <mergeCell ref="D505:E505"/>
    <mergeCell ref="D506:E506"/>
    <mergeCell ref="D509:E509"/>
    <mergeCell ref="D510:E510"/>
    <mergeCell ref="D511:E511"/>
    <mergeCell ref="A529:B529"/>
    <mergeCell ref="C529:D529"/>
    <mergeCell ref="A530:B530"/>
    <mergeCell ref="A525:B525"/>
    <mergeCell ref="C525:D525"/>
    <mergeCell ref="A526:B526"/>
    <mergeCell ref="C526:D526"/>
    <mergeCell ref="C527:D527"/>
    <mergeCell ref="D512:E512"/>
    <mergeCell ref="D513:E513"/>
    <mergeCell ref="D514:E514"/>
    <mergeCell ref="A536:G536"/>
    <mergeCell ref="B3:E3"/>
    <mergeCell ref="C494:D494"/>
    <mergeCell ref="B360:D360"/>
    <mergeCell ref="B361:D361"/>
    <mergeCell ref="B362:D362"/>
    <mergeCell ref="B363:D363"/>
    <mergeCell ref="B298:D298"/>
    <mergeCell ref="B311:D311"/>
    <mergeCell ref="B320:D320"/>
    <mergeCell ref="B329:D329"/>
    <mergeCell ref="B338:D338"/>
    <mergeCell ref="B346:D346"/>
    <mergeCell ref="C487:D487"/>
    <mergeCell ref="C489:D489"/>
    <mergeCell ref="A467:G467"/>
    <mergeCell ref="A469:C469"/>
    <mergeCell ref="A470:C470"/>
    <mergeCell ref="A485:B485"/>
    <mergeCell ref="C373:F373"/>
    <mergeCell ref="C374:F374"/>
    <mergeCell ref="B33:G33"/>
    <mergeCell ref="B103:G103"/>
    <mergeCell ref="B116:G116"/>
    <mergeCell ref="B152:G152"/>
    <mergeCell ref="B261:G261"/>
    <mergeCell ref="B368:G368"/>
    <mergeCell ref="B309:D309"/>
    <mergeCell ref="B310:D310"/>
    <mergeCell ref="A301:C301"/>
    <mergeCell ref="B312:D312"/>
    <mergeCell ref="B316:D316"/>
    <mergeCell ref="B317:D317"/>
    <mergeCell ref="B318:D318"/>
    <mergeCell ref="B319:D319"/>
    <mergeCell ref="B353:D353"/>
    <mergeCell ref="B354:D354"/>
    <mergeCell ref="B355:D355"/>
    <mergeCell ref="B358:D358"/>
    <mergeCell ref="B350:D350"/>
    <mergeCell ref="B359:D359"/>
    <mergeCell ref="B342:D342"/>
    <mergeCell ref="A263:G263"/>
    <mergeCell ref="B295:D295"/>
    <mergeCell ref="B296:D296"/>
    <mergeCell ref="B297:D297"/>
    <mergeCell ref="B269:D269"/>
    <mergeCell ref="B270:D270"/>
    <mergeCell ref="B271:D271"/>
    <mergeCell ref="B500:G500"/>
    <mergeCell ref="A490:B490"/>
    <mergeCell ref="C490:D490"/>
    <mergeCell ref="A471:C471"/>
    <mergeCell ref="A472:C472"/>
    <mergeCell ref="A473:C473"/>
    <mergeCell ref="A474:C474"/>
    <mergeCell ref="A475:C475"/>
    <mergeCell ref="A476:C476"/>
    <mergeCell ref="A477:C477"/>
    <mergeCell ref="A478:C478"/>
    <mergeCell ref="A495:F495"/>
    <mergeCell ref="A489:B489"/>
    <mergeCell ref="A483:G483"/>
    <mergeCell ref="C372:F372"/>
    <mergeCell ref="A494:B494"/>
    <mergeCell ref="A492:B492"/>
    <mergeCell ref="C492:D492"/>
    <mergeCell ref="B299:D299"/>
    <mergeCell ref="B300:D300"/>
    <mergeCell ref="B347:D347"/>
    <mergeCell ref="B345:D345"/>
    <mergeCell ref="B344:D344"/>
    <mergeCell ref="B343:D343"/>
    <mergeCell ref="B336:D336"/>
    <mergeCell ref="B337:D337"/>
    <mergeCell ref="B325:D325"/>
    <mergeCell ref="B326:D326"/>
    <mergeCell ref="B327:D327"/>
    <mergeCell ref="B328:D328"/>
    <mergeCell ref="B330:D330"/>
    <mergeCell ref="B331:D331"/>
    <mergeCell ref="B307:D307"/>
    <mergeCell ref="B308:D308"/>
    <mergeCell ref="C375:F375"/>
    <mergeCell ref="C376:F376"/>
    <mergeCell ref="C377:F377"/>
    <mergeCell ref="A468:G468"/>
    <mergeCell ref="B406:G406"/>
    <mergeCell ref="A419:B419"/>
    <mergeCell ref="C419:D419"/>
    <mergeCell ref="A438:F438"/>
    <mergeCell ref="A464:F464"/>
    <mergeCell ref="A420:B420"/>
    <mergeCell ref="A446:G446"/>
    <mergeCell ref="B447:C447"/>
    <mergeCell ref="B448:C448"/>
    <mergeCell ref="B449:C449"/>
    <mergeCell ref="B451:C451"/>
    <mergeCell ref="B452:C452"/>
    <mergeCell ref="B450:C450"/>
    <mergeCell ref="A426:G426"/>
    <mergeCell ref="C418:D418"/>
    <mergeCell ref="C417:D417"/>
    <mergeCell ref="A418:B418"/>
    <mergeCell ref="C420:D420"/>
    <mergeCell ref="A421:B421"/>
    <mergeCell ref="C421:D421"/>
    <mergeCell ref="A441:G441"/>
    <mergeCell ref="B171:D171"/>
    <mergeCell ref="B172:D172"/>
    <mergeCell ref="B173:D173"/>
    <mergeCell ref="B174:D174"/>
    <mergeCell ref="B163:D163"/>
    <mergeCell ref="B164:D164"/>
    <mergeCell ref="B165:D165"/>
    <mergeCell ref="B166:D166"/>
    <mergeCell ref="B339:D339"/>
    <mergeCell ref="B334:D334"/>
    <mergeCell ref="B335:D335"/>
    <mergeCell ref="B321:D321"/>
    <mergeCell ref="B322:D322"/>
    <mergeCell ref="A262:G262"/>
    <mergeCell ref="B268:D268"/>
    <mergeCell ref="B266:D266"/>
    <mergeCell ref="B265:D265"/>
    <mergeCell ref="B264:D264"/>
    <mergeCell ref="B294:D294"/>
    <mergeCell ref="B286:D286"/>
    <mergeCell ref="B287:D287"/>
    <mergeCell ref="B267:D267"/>
    <mergeCell ref="B280:D280"/>
    <mergeCell ref="A288:C288"/>
    <mergeCell ref="D134:E134"/>
    <mergeCell ref="D118:E118"/>
    <mergeCell ref="D119:E119"/>
    <mergeCell ref="D120:E120"/>
    <mergeCell ref="D130:E130"/>
    <mergeCell ref="D146:E146"/>
    <mergeCell ref="D147:E147"/>
    <mergeCell ref="D142:E142"/>
    <mergeCell ref="D143:E143"/>
    <mergeCell ref="D144:E144"/>
    <mergeCell ref="D145:E145"/>
    <mergeCell ref="A117:G117"/>
    <mergeCell ref="D121:E121"/>
    <mergeCell ref="D122:E122"/>
    <mergeCell ref="D123:E123"/>
    <mergeCell ref="D126:E126"/>
    <mergeCell ref="D127:E127"/>
    <mergeCell ref="D128:E128"/>
    <mergeCell ref="D129:E129"/>
    <mergeCell ref="B108:F108"/>
    <mergeCell ref="B109:F109"/>
    <mergeCell ref="B110:F110"/>
    <mergeCell ref="B113:F113"/>
    <mergeCell ref="B111:F111"/>
    <mergeCell ref="B112:F112"/>
    <mergeCell ref="B106:F106"/>
    <mergeCell ref="A488:B488"/>
    <mergeCell ref="C488:D488"/>
    <mergeCell ref="A484:B484"/>
    <mergeCell ref="C484:D484"/>
    <mergeCell ref="A480:F480"/>
    <mergeCell ref="A479:C479"/>
    <mergeCell ref="C485:D485"/>
    <mergeCell ref="A486:B486"/>
    <mergeCell ref="C486:D486"/>
    <mergeCell ref="A487:B487"/>
    <mergeCell ref="A407:G407"/>
    <mergeCell ref="A413:B413"/>
    <mergeCell ref="A412:B412"/>
    <mergeCell ref="A414:B414"/>
    <mergeCell ref="C414:D414"/>
    <mergeCell ref="A415:B415"/>
    <mergeCell ref="C415:D415"/>
    <mergeCell ref="A371:B371"/>
    <mergeCell ref="A378:B378"/>
    <mergeCell ref="A372:B372"/>
    <mergeCell ref="A373:B373"/>
    <mergeCell ref="D131:E131"/>
    <mergeCell ref="B107:F107"/>
    <mergeCell ref="A539:B539"/>
    <mergeCell ref="C539:D539"/>
    <mergeCell ref="A374:B374"/>
    <mergeCell ref="A375:B375"/>
    <mergeCell ref="A376:B376"/>
    <mergeCell ref="A377:B377"/>
    <mergeCell ref="C530:D530"/>
    <mergeCell ref="A531:B531"/>
    <mergeCell ref="C531:D531"/>
    <mergeCell ref="C532:D532"/>
    <mergeCell ref="A533:B533"/>
    <mergeCell ref="C533:D533"/>
    <mergeCell ref="A532:B532"/>
    <mergeCell ref="A528:B528"/>
    <mergeCell ref="C528:D528"/>
    <mergeCell ref="C412:D412"/>
    <mergeCell ref="C413:D413"/>
    <mergeCell ref="A423:F423"/>
    <mergeCell ref="A422:B422"/>
    <mergeCell ref="C422:D422"/>
    <mergeCell ref="C521:D521"/>
    <mergeCell ref="C522:D522"/>
    <mergeCell ref="A523:B523"/>
    <mergeCell ref="C523:D523"/>
    <mergeCell ref="A538:B538"/>
    <mergeCell ref="C538:D538"/>
    <mergeCell ref="A522:B522"/>
    <mergeCell ref="A379:B379"/>
    <mergeCell ref="C379:F379"/>
    <mergeCell ref="A527:B527"/>
    <mergeCell ref="A369:B369"/>
    <mergeCell ref="C369:F369"/>
    <mergeCell ref="C370:F370"/>
    <mergeCell ref="C371:F371"/>
    <mergeCell ref="C378:F378"/>
    <mergeCell ref="A521:B521"/>
    <mergeCell ref="A370:B370"/>
    <mergeCell ref="B404:G404"/>
    <mergeCell ref="B382:G382"/>
    <mergeCell ref="A384:G384"/>
    <mergeCell ref="A393:G393"/>
    <mergeCell ref="A493:B493"/>
    <mergeCell ref="C493:D493"/>
    <mergeCell ref="A524:B524"/>
    <mergeCell ref="C524:D524"/>
    <mergeCell ref="A416:B416"/>
    <mergeCell ref="C416:D416"/>
    <mergeCell ref="A417:B417"/>
    <mergeCell ref="A14:G15"/>
    <mergeCell ref="A35:G35"/>
    <mergeCell ref="A62:G62"/>
    <mergeCell ref="A34:G34"/>
    <mergeCell ref="D135:E135"/>
    <mergeCell ref="D136:E136"/>
    <mergeCell ref="D137:E137"/>
    <mergeCell ref="D138:E138"/>
    <mergeCell ref="D139:E139"/>
    <mergeCell ref="B29:D29"/>
    <mergeCell ref="B28:C28"/>
    <mergeCell ref="B27:C27"/>
    <mergeCell ref="B24:D24"/>
    <mergeCell ref="B23:D23"/>
    <mergeCell ref="B22:D22"/>
    <mergeCell ref="B104:F104"/>
    <mergeCell ref="B21:D21"/>
    <mergeCell ref="B17:E17"/>
    <mergeCell ref="B18:D18"/>
    <mergeCell ref="B31:D31"/>
    <mergeCell ref="B30:D30"/>
    <mergeCell ref="B26:D26"/>
    <mergeCell ref="B25:D25"/>
    <mergeCell ref="B105:F105"/>
    <mergeCell ref="B2:E2"/>
    <mergeCell ref="B6:E6"/>
    <mergeCell ref="B5:E5"/>
    <mergeCell ref="B7:E7"/>
    <mergeCell ref="B8:E8"/>
    <mergeCell ref="B10:E10"/>
    <mergeCell ref="A520:B520"/>
    <mergeCell ref="C520:D520"/>
    <mergeCell ref="B272:D272"/>
    <mergeCell ref="B273:D273"/>
    <mergeCell ref="B274:D274"/>
    <mergeCell ref="B282:D282"/>
    <mergeCell ref="B283:D283"/>
    <mergeCell ref="B284:D284"/>
    <mergeCell ref="B285:D285"/>
    <mergeCell ref="B313:D313"/>
    <mergeCell ref="A491:B491"/>
    <mergeCell ref="C491:D491"/>
    <mergeCell ref="A518:B518"/>
    <mergeCell ref="C518:D518"/>
    <mergeCell ref="A519:B519"/>
    <mergeCell ref="C519:D519"/>
    <mergeCell ref="B20:D20"/>
    <mergeCell ref="B19:D19"/>
    <mergeCell ref="A547:B547"/>
    <mergeCell ref="C547:D547"/>
    <mergeCell ref="A548:B548"/>
    <mergeCell ref="C548:D548"/>
    <mergeCell ref="A549:B549"/>
    <mergeCell ref="C549:D549"/>
    <mergeCell ref="A540:B540"/>
    <mergeCell ref="C540:D540"/>
    <mergeCell ref="C541:D541"/>
    <mergeCell ref="A542:B542"/>
    <mergeCell ref="C542:D542"/>
    <mergeCell ref="C546:D546"/>
    <mergeCell ref="A545:B545"/>
    <mergeCell ref="C545:D545"/>
    <mergeCell ref="A546:B546"/>
    <mergeCell ref="A541:B541"/>
    <mergeCell ref="A543:B543"/>
    <mergeCell ref="C543:D543"/>
    <mergeCell ref="A544:B544"/>
    <mergeCell ref="C544:D544"/>
    <mergeCell ref="A576:G576"/>
    <mergeCell ref="A563:G563"/>
    <mergeCell ref="A550:B550"/>
    <mergeCell ref="C550:D550"/>
    <mergeCell ref="C551:D551"/>
    <mergeCell ref="A552:B552"/>
    <mergeCell ref="C552:D552"/>
    <mergeCell ref="A551:B551"/>
    <mergeCell ref="C569:D569"/>
    <mergeCell ref="C570:D570"/>
    <mergeCell ref="C571:D571"/>
    <mergeCell ref="C572:D572"/>
    <mergeCell ref="C573:D573"/>
    <mergeCell ref="A575:G575"/>
    <mergeCell ref="B560:C561"/>
    <mergeCell ref="C568:D568"/>
    <mergeCell ref="A565:G565"/>
    <mergeCell ref="B559:G559"/>
    <mergeCell ref="E555:F555"/>
    <mergeCell ref="B167:D167"/>
    <mergeCell ref="B170:D170"/>
    <mergeCell ref="A153:G153"/>
    <mergeCell ref="A155:G155"/>
    <mergeCell ref="A154:G154"/>
    <mergeCell ref="B157:D157"/>
    <mergeCell ref="B158:D158"/>
    <mergeCell ref="B159:D159"/>
    <mergeCell ref="B160:D160"/>
    <mergeCell ref="B161:D161"/>
    <mergeCell ref="B162:D162"/>
    <mergeCell ref="B183:D183"/>
    <mergeCell ref="B184:D184"/>
    <mergeCell ref="B303:D303"/>
    <mergeCell ref="B304:D304"/>
    <mergeCell ref="B305:D305"/>
    <mergeCell ref="B306:D306"/>
    <mergeCell ref="B290:D290"/>
    <mergeCell ref="B291:D291"/>
    <mergeCell ref="B292:D292"/>
    <mergeCell ref="B293:D293"/>
    <mergeCell ref="B191:D191"/>
    <mergeCell ref="B192:D192"/>
    <mergeCell ref="B193:D193"/>
    <mergeCell ref="B197:D197"/>
    <mergeCell ref="B198:D198"/>
    <mergeCell ref="B199:D199"/>
    <mergeCell ref="B200:D200"/>
    <mergeCell ref="B201:D201"/>
    <mergeCell ref="B202:D202"/>
    <mergeCell ref="B203:D203"/>
    <mergeCell ref="B236:D236"/>
    <mergeCell ref="B237:D237"/>
    <mergeCell ref="B251:D251"/>
    <mergeCell ref="B215:D215"/>
    <mergeCell ref="B175:D175"/>
    <mergeCell ref="B176:D176"/>
    <mergeCell ref="B177:D177"/>
    <mergeCell ref="B178:D178"/>
    <mergeCell ref="B179:D179"/>
    <mergeCell ref="B180:D180"/>
    <mergeCell ref="A181:C181"/>
    <mergeCell ref="B185:D185"/>
    <mergeCell ref="B214:D214"/>
    <mergeCell ref="B204:D204"/>
    <mergeCell ref="B205:D205"/>
    <mergeCell ref="B206:D206"/>
    <mergeCell ref="B209:D209"/>
    <mergeCell ref="B210:D210"/>
    <mergeCell ref="B211:D211"/>
    <mergeCell ref="B212:D212"/>
    <mergeCell ref="B213:D213"/>
    <mergeCell ref="B186:D186"/>
    <mergeCell ref="B187:D187"/>
    <mergeCell ref="B188:D188"/>
    <mergeCell ref="B189:D189"/>
    <mergeCell ref="B190:D190"/>
    <mergeCell ref="A194:C194"/>
    <mergeCell ref="B196:D196"/>
    <mergeCell ref="B228:D228"/>
    <mergeCell ref="B229:D229"/>
    <mergeCell ref="B230:D230"/>
    <mergeCell ref="B231:D231"/>
    <mergeCell ref="B232:D232"/>
    <mergeCell ref="B235:D235"/>
    <mergeCell ref="B224:D224"/>
    <mergeCell ref="B227:D227"/>
    <mergeCell ref="B218:D218"/>
    <mergeCell ref="B219:D219"/>
    <mergeCell ref="B220:D220"/>
    <mergeCell ref="B221:D221"/>
    <mergeCell ref="B222:D222"/>
    <mergeCell ref="B223:D223"/>
    <mergeCell ref="B252:D252"/>
    <mergeCell ref="B253:D253"/>
    <mergeCell ref="B254:D254"/>
    <mergeCell ref="B255:D255"/>
    <mergeCell ref="B256:D256"/>
    <mergeCell ref="B238:D238"/>
    <mergeCell ref="B239:D239"/>
    <mergeCell ref="B240:D240"/>
    <mergeCell ref="B243:D243"/>
    <mergeCell ref="B244:D244"/>
    <mergeCell ref="B248:D248"/>
    <mergeCell ref="B245:D245"/>
    <mergeCell ref="B246:D246"/>
    <mergeCell ref="B247:D247"/>
    <mergeCell ref="B277:D277"/>
    <mergeCell ref="B278:D278"/>
    <mergeCell ref="B279:D279"/>
    <mergeCell ref="B281:D281"/>
    <mergeCell ref="B351:D351"/>
    <mergeCell ref="B352:D352"/>
    <mergeCell ref="A442:G444"/>
    <mergeCell ref="A445:G445"/>
    <mergeCell ref="A517:G517"/>
    <mergeCell ref="B462:C462"/>
    <mergeCell ref="B463:C463"/>
    <mergeCell ref="A408:G408"/>
    <mergeCell ref="A409:G409"/>
    <mergeCell ref="A410:G410"/>
    <mergeCell ref="A411:G411"/>
    <mergeCell ref="B453:C453"/>
    <mergeCell ref="B454:C454"/>
    <mergeCell ref="B455:C455"/>
    <mergeCell ref="B456:C456"/>
    <mergeCell ref="B457:C457"/>
    <mergeCell ref="B458:C458"/>
    <mergeCell ref="B459:C459"/>
    <mergeCell ref="B460:C460"/>
    <mergeCell ref="B461:C461"/>
    <mergeCell ref="A97:B97"/>
    <mergeCell ref="C97:F97"/>
    <mergeCell ref="A98:B98"/>
    <mergeCell ref="C98:F98"/>
    <mergeCell ref="A99:B99"/>
    <mergeCell ref="C99:F99"/>
    <mergeCell ref="A100:B100"/>
    <mergeCell ref="C100:F100"/>
    <mergeCell ref="A94:G94"/>
    <mergeCell ref="C95:F95"/>
    <mergeCell ref="C96:F96"/>
    <mergeCell ref="A96:B96"/>
    <mergeCell ref="A95:B95"/>
  </mergeCells>
  <pageMargins left="0.5" right="0.5" top="0.5" bottom="0.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'Selection Tables'!$A$3:$A$5</xm:f>
          </x14:formula1>
          <xm:sqref>B560:C561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31</vt:i4>
      </vt:variant>
    </vt:vector>
  </HeadingPairs>
  <TitlesOfParts>
    <vt:vector size="64" baseType="lpstr">
      <vt:lpstr>Instructions</vt:lpstr>
      <vt:lpstr>Summary</vt:lpstr>
      <vt:lpstr>Budget Detail</vt:lpstr>
      <vt:lpstr>Budget Narrative</vt:lpstr>
      <vt:lpstr>Facility Attachment</vt:lpstr>
      <vt:lpstr>BD2</vt:lpstr>
      <vt:lpstr>BN2</vt:lpstr>
      <vt:lpstr>FA2</vt:lpstr>
      <vt:lpstr>BD3</vt:lpstr>
      <vt:lpstr>BN3</vt:lpstr>
      <vt:lpstr>FA3</vt:lpstr>
      <vt:lpstr>BD4</vt:lpstr>
      <vt:lpstr>BN4</vt:lpstr>
      <vt:lpstr>FA4</vt:lpstr>
      <vt:lpstr>BD5</vt:lpstr>
      <vt:lpstr>BN5</vt:lpstr>
      <vt:lpstr>FA5</vt:lpstr>
      <vt:lpstr>BD6</vt:lpstr>
      <vt:lpstr>BN6</vt:lpstr>
      <vt:lpstr>FA6</vt:lpstr>
      <vt:lpstr>BD7</vt:lpstr>
      <vt:lpstr>BN7</vt:lpstr>
      <vt:lpstr>FA7</vt:lpstr>
      <vt:lpstr>BD8</vt:lpstr>
      <vt:lpstr>BN8</vt:lpstr>
      <vt:lpstr>FA8</vt:lpstr>
      <vt:lpstr>BD9</vt:lpstr>
      <vt:lpstr>BN9</vt:lpstr>
      <vt:lpstr>FA9</vt:lpstr>
      <vt:lpstr>BD10</vt:lpstr>
      <vt:lpstr>BN10</vt:lpstr>
      <vt:lpstr>FA10</vt:lpstr>
      <vt:lpstr>Selection Tables</vt:lpstr>
      <vt:lpstr>Summary!Print_Area</vt:lpstr>
      <vt:lpstr>'BD10'!Print_Titles</vt:lpstr>
      <vt:lpstr>'BD2'!Print_Titles</vt:lpstr>
      <vt:lpstr>'BD3'!Print_Titles</vt:lpstr>
      <vt:lpstr>'BD4'!Print_Titles</vt:lpstr>
      <vt:lpstr>'BD5'!Print_Titles</vt:lpstr>
      <vt:lpstr>'BD6'!Print_Titles</vt:lpstr>
      <vt:lpstr>'BD7'!Print_Titles</vt:lpstr>
      <vt:lpstr>'BD8'!Print_Titles</vt:lpstr>
      <vt:lpstr>'BD9'!Print_Titles</vt:lpstr>
      <vt:lpstr>'BN10'!Print_Titles</vt:lpstr>
      <vt:lpstr>'BN2'!Print_Titles</vt:lpstr>
      <vt:lpstr>'BN3'!Print_Titles</vt:lpstr>
      <vt:lpstr>'BN4'!Print_Titles</vt:lpstr>
      <vt:lpstr>'BN5'!Print_Titles</vt:lpstr>
      <vt:lpstr>'BN6'!Print_Titles</vt:lpstr>
      <vt:lpstr>'BN7'!Print_Titles</vt:lpstr>
      <vt:lpstr>'BN8'!Print_Titles</vt:lpstr>
      <vt:lpstr>'BN9'!Print_Titles</vt:lpstr>
      <vt:lpstr>'Budget Detail'!Print_Titles</vt:lpstr>
      <vt:lpstr>'Budget Narrative'!Print_Titles</vt:lpstr>
      <vt:lpstr>'FA10'!Print_Titles</vt:lpstr>
      <vt:lpstr>'FA2'!Print_Titles</vt:lpstr>
      <vt:lpstr>'FA3'!Print_Titles</vt:lpstr>
      <vt:lpstr>'FA4'!Print_Titles</vt:lpstr>
      <vt:lpstr>'FA5'!Print_Titles</vt:lpstr>
      <vt:lpstr>'FA6'!Print_Titles</vt:lpstr>
      <vt:lpstr>'FA7'!Print_Titles</vt:lpstr>
      <vt:lpstr>'FA8'!Print_Titles</vt:lpstr>
      <vt:lpstr>'FA9'!Print_Titles</vt:lpstr>
      <vt:lpstr>'Facility Attachment'!Print_Titles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Viola, Sarah (ACF)</cp:lastModifiedBy>
  <cp:lastPrinted>2021-08-12T15:45:23Z</cp:lastPrinted>
  <dcterms:created xsi:type="dcterms:W3CDTF">2021-05-28T18:11:33Z</dcterms:created>
  <dcterms:modified xsi:type="dcterms:W3CDTF">2021-12-10T18:14:02Z</dcterms:modified>
</cp:coreProperties>
</file>