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260 - Measurement Service Records\"/>
    </mc:Choice>
  </mc:AlternateContent>
  <xr:revisionPtr revIDLastSave="0" documentId="13_ncr:1_{6DE6F12C-A932-43B3-A458-3860DF223F2A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9" l="1"/>
  <c r="M20" i="19" s="1"/>
  <c r="M31" i="19" l="1"/>
  <c r="L32" i="19" l="1"/>
  <c r="R29" i="19" l="1"/>
  <c r="R28" i="19"/>
  <c r="R27" i="19"/>
  <c r="R26" i="19"/>
  <c r="R25" i="19" l="1"/>
  <c r="R24" i="19"/>
  <c r="R23" i="19"/>
  <c r="R22" i="19"/>
  <c r="R21" i="19" l="1"/>
  <c r="P32" i="19" l="1"/>
  <c r="P33" i="19" s="1"/>
  <c r="J32" i="19"/>
  <c r="J33" i="19" s="1"/>
  <c r="J34" i="19" s="1"/>
  <c r="M32" i="19"/>
  <c r="M33" i="19" s="1"/>
  <c r="M34" i="19" s="1"/>
  <c r="R20" i="19" l="1"/>
  <c r="R32" i="19" s="1"/>
  <c r="R33" i="19" s="1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<sst xmlns="http://schemas.openxmlformats.org/spreadsheetml/2006/main" count="69" uniqueCount="63">
  <si>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</si>
  <si>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</si>
  <si>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</si>
  <si>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</si>
  <si>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</si>
  <si>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</si>
  <si>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</si>
  <si>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</si>
  <si>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</si>
  <si>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</si>
  <si>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</si>
  <si>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</si>
  <si>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</si>
  <si>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</si>
  <si>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</si>
  <si>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</si>
  <si>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</si>
  <si>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</si>
  <si>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</si>
  <si>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</si>
  <si>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</si>
  <si>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</si>
  <si>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</si>
  <si>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</si>
  <si>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</si>
  <si>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</si>
  <si>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</si>
  <si>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</si>
  <si>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</si>
  <si>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</si>
  <si>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</si>
  <si>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</si>
  <si>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</si>
  <si>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</si>
  <si>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</si>
  <si>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</si>
  <si>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</si>
  <si>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</si>
  <si>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</si>
  <si>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</si>
  <si>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</si>
  <si>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</si>
  <si>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</si>
  <si>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</si>
  <si>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</si>
  <si>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</si>
  <si>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</si>
  <si>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</si>
  <si>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</si>
  <si>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</si>
  <si>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</si>
  <si>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</si>
  <si>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</si>
  <si>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</si>
  <si>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</si>
  <si>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</si>
  <si>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</si>
  <si>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</si>
  <si>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</si>
  <si>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N/A</t>
  </si>
  <si>
    <t>Measurement Service Records</t>
  </si>
  <si>
    <t>FSA-409 and FSA-409A</t>
  </si>
  <si>
    <t>0560-0260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</si>
</sst>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1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9"/>
      <name val="Courier New"/>
      <family val="3"/>
    </font>
    <font>
      <sz val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5" xfId="0" applyFont="1" applyBorder="1" applyAlignment="1">
      <alignment vertical="top" wrapText="1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12" zoomScale="115" zoomScaleNormal="115" zoomScaleSheetLayoutView="75" workbookViewId="0">
      <selection activeCell="R20" sqref="R2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13" t="s">
        <v>46</v>
      </c>
      <c r="B1" s="114"/>
      <c r="C1" s="114"/>
      <c r="D1" s="114"/>
      <c r="E1" s="114"/>
      <c r="F1" s="114"/>
      <c r="G1" s="114"/>
      <c r="H1" s="115"/>
      <c r="I1" s="124" t="s">
        <v>44</v>
      </c>
      <c r="J1" s="125"/>
      <c r="K1" s="125"/>
      <c r="L1" s="125"/>
      <c r="M1" s="125"/>
      <c r="N1" s="126"/>
      <c r="O1" s="41" t="s">
        <v>1</v>
      </c>
      <c r="P1" s="122" t="s">
        <v>62</v>
      </c>
      <c r="Q1" s="52"/>
      <c r="R1" s="53"/>
      <c r="S1" s="43"/>
      <c r="T1" s="43"/>
      <c r="U1" s="43"/>
    </row>
    <row r="2" spans="1:21" ht="8.25" customHeight="1" x14ac:dyDescent="0.15">
      <c r="A2" s="116"/>
      <c r="B2" s="117"/>
      <c r="C2" s="117"/>
      <c r="D2" s="117"/>
      <c r="E2" s="117"/>
      <c r="F2" s="117"/>
      <c r="G2" s="117"/>
      <c r="H2" s="118"/>
      <c r="I2" s="19"/>
      <c r="K2" s="20"/>
      <c r="L2" s="20"/>
      <c r="M2" s="20"/>
      <c r="N2" s="12"/>
      <c r="O2" s="20"/>
      <c r="P2" s="123"/>
      <c r="Q2" s="44"/>
      <c r="R2" s="45"/>
    </row>
    <row r="3" spans="1:21" ht="12.75" customHeight="1" x14ac:dyDescent="0.15">
      <c r="A3" s="116"/>
      <c r="B3" s="117"/>
      <c r="C3" s="117"/>
      <c r="D3" s="117"/>
      <c r="E3" s="117"/>
      <c r="F3" s="117"/>
      <c r="G3" s="117"/>
      <c r="H3" s="118"/>
      <c r="I3" s="97" t="s">
        <v>60</v>
      </c>
      <c r="J3" s="98"/>
      <c r="K3" s="98"/>
      <c r="L3" s="98"/>
      <c r="M3" s="98"/>
      <c r="N3" s="99"/>
      <c r="P3" s="40"/>
      <c r="Q3" s="44"/>
      <c r="R3" s="45"/>
    </row>
    <row r="4" spans="1:21" ht="8.25" customHeight="1" x14ac:dyDescent="0.15">
      <c r="A4" s="116"/>
      <c r="B4" s="117"/>
      <c r="C4" s="117"/>
      <c r="D4" s="117"/>
      <c r="E4" s="117"/>
      <c r="F4" s="117"/>
      <c r="G4" s="117"/>
      <c r="H4" s="118"/>
      <c r="I4" s="100"/>
      <c r="J4" s="98"/>
      <c r="K4" s="98"/>
      <c r="L4" s="98"/>
      <c r="M4" s="98"/>
      <c r="N4" s="99"/>
      <c r="O4" s="9" t="s">
        <v>2</v>
      </c>
      <c r="P4" s="40"/>
      <c r="Q4" s="44"/>
      <c r="R4" s="45"/>
    </row>
    <row r="5" spans="1:21" ht="8.25" customHeight="1" x14ac:dyDescent="0.15">
      <c r="A5" s="116"/>
      <c r="B5" s="117"/>
      <c r="C5" s="117"/>
      <c r="D5" s="117"/>
      <c r="E5" s="117"/>
      <c r="F5" s="117"/>
      <c r="G5" s="117"/>
      <c r="H5" s="118"/>
      <c r="I5" s="100"/>
      <c r="J5" s="98"/>
      <c r="K5" s="98"/>
      <c r="L5" s="98"/>
      <c r="M5" s="98"/>
      <c r="N5" s="99"/>
      <c r="O5" s="109">
        <v>44545</v>
      </c>
      <c r="P5" s="110"/>
      <c r="Q5" s="44"/>
      <c r="R5" s="45"/>
    </row>
    <row r="6" spans="1:21" ht="9" customHeight="1" x14ac:dyDescent="0.15">
      <c r="A6" s="116"/>
      <c r="B6" s="117"/>
      <c r="C6" s="117"/>
      <c r="D6" s="117"/>
      <c r="E6" s="117"/>
      <c r="F6" s="117"/>
      <c r="G6" s="117"/>
      <c r="H6" s="118"/>
      <c r="I6" s="100"/>
      <c r="J6" s="98"/>
      <c r="K6" s="98"/>
      <c r="L6" s="98"/>
      <c r="M6" s="98"/>
      <c r="N6" s="99"/>
      <c r="O6" s="111"/>
      <c r="P6" s="112"/>
      <c r="Q6" s="44"/>
      <c r="R6" s="45"/>
    </row>
    <row r="7" spans="1:21" ht="8.25" customHeight="1" x14ac:dyDescent="0.15">
      <c r="A7" s="116"/>
      <c r="B7" s="117"/>
      <c r="C7" s="117"/>
      <c r="D7" s="117"/>
      <c r="E7" s="117"/>
      <c r="F7" s="117"/>
      <c r="G7" s="117"/>
      <c r="H7" s="118"/>
      <c r="I7" s="100"/>
      <c r="J7" s="98"/>
      <c r="K7" s="98"/>
      <c r="L7" s="98"/>
      <c r="M7" s="98"/>
      <c r="N7" s="99"/>
      <c r="O7" s="20"/>
      <c r="P7" s="40"/>
      <c r="Q7" s="44"/>
      <c r="R7" s="45"/>
    </row>
    <row r="8" spans="1:21" ht="4.5" customHeight="1" x14ac:dyDescent="0.15">
      <c r="A8" s="116"/>
      <c r="B8" s="117"/>
      <c r="C8" s="117"/>
      <c r="D8" s="117"/>
      <c r="E8" s="117"/>
      <c r="F8" s="117"/>
      <c r="G8" s="117"/>
      <c r="H8" s="118"/>
      <c r="I8" s="100"/>
      <c r="J8" s="98"/>
      <c r="K8" s="98"/>
      <c r="L8" s="98"/>
      <c r="M8" s="98"/>
      <c r="N8" s="99"/>
      <c r="Q8" s="46"/>
      <c r="R8" s="47"/>
    </row>
    <row r="9" spans="1:21" ht="8.25" hidden="1" customHeight="1" x14ac:dyDescent="0.15">
      <c r="A9" s="119"/>
      <c r="B9" s="120"/>
      <c r="C9" s="120"/>
      <c r="D9" s="120"/>
      <c r="E9" s="120"/>
      <c r="F9" s="120"/>
      <c r="G9" s="120"/>
      <c r="H9" s="121"/>
      <c r="I9" s="101"/>
      <c r="J9" s="102"/>
      <c r="K9" s="102"/>
      <c r="L9" s="102"/>
      <c r="M9" s="102"/>
      <c r="N9" s="103"/>
      <c r="Q9" s="46"/>
      <c r="R9" s="47"/>
    </row>
    <row r="10" spans="1:21" x14ac:dyDescent="0.15">
      <c r="A10" s="139" t="s">
        <v>0</v>
      </c>
      <c r="B10" s="140"/>
      <c r="C10" s="140"/>
      <c r="D10" s="140"/>
      <c r="E10" s="140"/>
      <c r="F10" s="141"/>
      <c r="G10" s="61"/>
      <c r="H10" s="145" t="s">
        <v>3</v>
      </c>
      <c r="I10" s="104"/>
      <c r="J10" s="104"/>
      <c r="K10" s="104"/>
      <c r="L10" s="104"/>
      <c r="M10" s="104"/>
      <c r="N10" s="104"/>
      <c r="O10" s="104"/>
      <c r="P10" s="105"/>
      <c r="Q10" s="48"/>
      <c r="R10" s="49"/>
    </row>
    <row r="11" spans="1:21" x14ac:dyDescent="0.15">
      <c r="A11" s="142"/>
      <c r="B11" s="143"/>
      <c r="C11" s="143"/>
      <c r="D11" s="143"/>
      <c r="E11" s="143"/>
      <c r="F11" s="144"/>
      <c r="G11" s="30"/>
      <c r="H11" s="106"/>
      <c r="I11" s="107"/>
      <c r="J11" s="107"/>
      <c r="K11" s="107"/>
      <c r="L11" s="107"/>
      <c r="M11" s="107"/>
      <c r="N11" s="107"/>
      <c r="O11" s="107"/>
      <c r="P11" s="108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33" t="s">
        <v>4</v>
      </c>
      <c r="I12" s="134"/>
      <c r="J12" s="134"/>
      <c r="K12" s="134"/>
      <c r="L12" s="135"/>
      <c r="M12" s="66"/>
      <c r="N12" s="93" t="s">
        <v>5</v>
      </c>
      <c r="O12" s="104"/>
      <c r="P12" s="105"/>
      <c r="Q12" s="93" t="s">
        <v>47</v>
      </c>
      <c r="R12" s="94"/>
    </row>
    <row r="13" spans="1:21" x14ac:dyDescent="0.15">
      <c r="A13" s="13"/>
      <c r="B13" s="11"/>
      <c r="C13" s="11"/>
      <c r="D13" s="11"/>
      <c r="E13" s="11"/>
      <c r="F13" s="12"/>
      <c r="G13" s="30"/>
      <c r="H13" s="136"/>
      <c r="I13" s="137"/>
      <c r="J13" s="137"/>
      <c r="K13" s="137"/>
      <c r="L13" s="138"/>
      <c r="M13" s="67"/>
      <c r="N13" s="106"/>
      <c r="O13" s="107"/>
      <c r="P13" s="108"/>
      <c r="Q13" s="95"/>
      <c r="R13" s="96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6" t="s">
        <v>55</v>
      </c>
      <c r="M14" s="147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0" t="s">
        <v>56</v>
      </c>
      <c r="M15" s="148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30" t="s">
        <v>12</v>
      </c>
      <c r="C16" s="131"/>
      <c r="D16" s="131"/>
      <c r="E16" s="131"/>
      <c r="F16" s="132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9" t="s">
        <v>28</v>
      </c>
      <c r="M16" s="150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30" t="s">
        <v>11</v>
      </c>
      <c r="C19" s="131"/>
      <c r="D19" s="131"/>
      <c r="E19" s="131"/>
      <c r="F19" s="132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2">
      <c r="A20" s="92" t="s">
        <v>59</v>
      </c>
      <c r="B20" s="127" t="s">
        <v>60</v>
      </c>
      <c r="C20" s="128"/>
      <c r="D20" s="128"/>
      <c r="E20" s="128"/>
      <c r="F20" s="129"/>
      <c r="G20" s="90" t="s">
        <v>61</v>
      </c>
      <c r="H20" s="5">
        <v>135000</v>
      </c>
      <c r="I20" s="6">
        <v>1</v>
      </c>
      <c r="J20" s="62">
        <f>SUM(H20*I20)</f>
        <v>135000</v>
      </c>
      <c r="K20" s="59">
        <v>0.25</v>
      </c>
      <c r="L20" s="79"/>
      <c r="M20" s="80">
        <f>SUM(J20*K20)</f>
        <v>33750</v>
      </c>
      <c r="N20" s="6"/>
      <c r="O20" s="7"/>
      <c r="P20" s="42"/>
      <c r="Q20" s="60">
        <v>50.08</v>
      </c>
      <c r="R20" s="83">
        <f t="shared" ref="R20:R24" si="0">SUM(M20*Q20)</f>
        <v>1690200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9"/>
      <c r="B21" s="154"/>
      <c r="C21" s="155"/>
      <c r="D21" s="155"/>
      <c r="E21" s="155"/>
      <c r="F21" s="156"/>
      <c r="G21" s="91"/>
      <c r="H21" s="5"/>
      <c r="I21" s="6"/>
      <c r="J21" s="62"/>
      <c r="K21" s="59"/>
      <c r="L21" s="79"/>
      <c r="M21" s="80"/>
      <c r="N21" s="6"/>
      <c r="O21" s="7"/>
      <c r="P21" s="42"/>
      <c r="Q21" s="60"/>
      <c r="R21" s="83">
        <f t="shared" si="0"/>
        <v>0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7"/>
      <c r="B22" s="154"/>
      <c r="C22" s="164"/>
      <c r="D22" s="164"/>
      <c r="E22" s="164"/>
      <c r="F22" s="165"/>
      <c r="G22" s="22"/>
      <c r="H22" s="5"/>
      <c r="I22" s="6"/>
      <c r="J22" s="62"/>
      <c r="K22" s="59"/>
      <c r="L22" s="79"/>
      <c r="M22" s="80"/>
      <c r="N22" s="6"/>
      <c r="O22" s="7"/>
      <c r="P22" s="42"/>
      <c r="Q22" s="60"/>
      <c r="R22" s="83">
        <f t="shared" si="0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/>
      <c r="B23" s="154"/>
      <c r="C23" s="162"/>
      <c r="D23" s="162"/>
      <c r="E23" s="162"/>
      <c r="F23" s="163"/>
      <c r="G23" s="22"/>
      <c r="H23" s="5"/>
      <c r="I23" s="6"/>
      <c r="J23" s="62"/>
      <c r="K23" s="59"/>
      <c r="L23" s="79"/>
      <c r="M23" s="80"/>
      <c r="N23" s="6"/>
      <c r="O23" s="7"/>
      <c r="P23" s="42"/>
      <c r="Q23" s="60"/>
      <c r="R23" s="83">
        <f t="shared" si="0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/>
      <c r="B24" s="154"/>
      <c r="C24" s="155"/>
      <c r="D24" s="155"/>
      <c r="E24" s="155"/>
      <c r="F24" s="156"/>
      <c r="G24" s="22"/>
      <c r="H24" s="5"/>
      <c r="I24" s="6"/>
      <c r="J24" s="62"/>
      <c r="K24" s="59"/>
      <c r="L24" s="79"/>
      <c r="M24" s="80"/>
      <c r="N24" s="6"/>
      <c r="O24" s="7"/>
      <c r="P24" s="42"/>
      <c r="Q24" s="60"/>
      <c r="R24" s="83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68"/>
      <c r="B25" s="154"/>
      <c r="C25" s="162"/>
      <c r="D25" s="162"/>
      <c r="E25" s="162"/>
      <c r="F25" s="163"/>
      <c r="G25" s="22"/>
      <c r="H25" s="5"/>
      <c r="I25" s="6"/>
      <c r="J25" s="62"/>
      <c r="K25" s="59"/>
      <c r="L25" s="79"/>
      <c r="M25" s="80"/>
      <c r="N25" s="6"/>
      <c r="O25" s="7"/>
      <c r="P25" s="42"/>
      <c r="Q25" s="60"/>
      <c r="R25" s="83">
        <f>SUM(M25*Q25)</f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/>
      <c r="B26" s="154"/>
      <c r="C26" s="162"/>
      <c r="D26" s="162"/>
      <c r="E26" s="162"/>
      <c r="F26" s="163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>
        <f>SUM(M26*Q26)</f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54"/>
      <c r="C27" s="162"/>
      <c r="D27" s="162"/>
      <c r="E27" s="162"/>
      <c r="F27" s="163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57"/>
      <c r="C28" s="160"/>
      <c r="D28" s="160"/>
      <c r="E28" s="160"/>
      <c r="F28" s="161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57"/>
      <c r="C29" s="160"/>
      <c r="D29" s="160"/>
      <c r="E29" s="160"/>
      <c r="F29" s="161"/>
      <c r="G29" s="88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57"/>
      <c r="C30" s="158"/>
      <c r="D30" s="158"/>
      <c r="E30" s="158"/>
      <c r="F30" s="159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57"/>
      <c r="C31" s="158"/>
      <c r="D31" s="158"/>
      <c r="E31" s="158"/>
      <c r="F31" s="159"/>
      <c r="G31" s="22"/>
      <c r="H31" s="5"/>
      <c r="I31" s="6"/>
      <c r="J31" s="62"/>
      <c r="K31" s="59"/>
      <c r="L31" s="81"/>
      <c r="M31" s="81">
        <f>+J31*K31</f>
        <v>0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69" t="s">
        <v>41</v>
      </c>
      <c r="C32" s="170"/>
      <c r="D32" s="170"/>
      <c r="E32" s="170"/>
      <c r="F32" s="171"/>
      <c r="G32" s="69"/>
      <c r="H32" s="70"/>
      <c r="I32" s="71"/>
      <c r="J32" s="63">
        <f>SUM(J20:J31)</f>
        <v>135000</v>
      </c>
      <c r="K32" s="75"/>
      <c r="L32" s="63">
        <f>SUM(L27:L31)</f>
        <v>0</v>
      </c>
      <c r="M32" s="63">
        <f>SUM(M20:M31)</f>
        <v>33750</v>
      </c>
      <c r="N32" s="75"/>
      <c r="O32" s="75"/>
      <c r="P32" s="23">
        <f>SUM(P20:P31)</f>
        <v>0</v>
      </c>
      <c r="Q32" s="77"/>
      <c r="R32" s="84">
        <f>SUM(R20:R31)</f>
        <v>1690200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66" t="s">
        <v>45</v>
      </c>
      <c r="C33" s="167"/>
      <c r="D33" s="167"/>
      <c r="E33" s="167"/>
      <c r="F33" s="168"/>
      <c r="G33" s="72"/>
      <c r="H33" s="73"/>
      <c r="I33" s="74"/>
      <c r="J33" s="64">
        <f>SUM(J32)</f>
        <v>135000</v>
      </c>
      <c r="K33" s="76"/>
      <c r="L33" s="64"/>
      <c r="M33" s="64">
        <f>SUM(M32)</f>
        <v>33750</v>
      </c>
      <c r="N33" s="75"/>
      <c r="O33" s="76"/>
      <c r="P33" s="24">
        <f>SUM(P32)</f>
        <v>0</v>
      </c>
      <c r="Q33" s="78"/>
      <c r="R33" s="85">
        <f>SUM(R32)</f>
        <v>1690200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51" t="s">
        <v>54</v>
      </c>
      <c r="B34" s="152"/>
      <c r="C34" s="152"/>
      <c r="D34" s="152"/>
      <c r="E34" s="152"/>
      <c r="F34" s="153"/>
      <c r="G34" s="72"/>
      <c r="H34" s="73"/>
      <c r="I34" s="74"/>
      <c r="J34" s="65">
        <f>SUM(J33+N33)</f>
        <v>135000</v>
      </c>
      <c r="K34" s="76"/>
      <c r="L34" s="82"/>
      <c r="M34" s="65">
        <f>SUM(M33+P33)</f>
        <v>33750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2022-05-17T18:26:28Z</dcterms:modified>
</cp:coreProperties>
</file>