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I:\MRPBS - Marketing &amp; Regulatory Programs Business Services\ITD - Information Technology Division\IMC\ICs - PPQ\0322 Pale Cyst Nematode 2011\2022\IMB\"/>
    </mc:Choice>
  </mc:AlternateContent>
  <xr:revisionPtr revIDLastSave="0" documentId="8_{3C1024AD-8D70-4815-9CAF-A341ED0C3821}" xr6:coauthVersionLast="47" xr6:coauthVersionMax="47" xr10:uidLastSave="{00000000-0000-0000-0000-000000000000}"/>
  <bookViews>
    <workbookView xWindow="-21960" yWindow="2124" windowWidth="16872" windowHeight="14856" xr2:uid="{203D5688-4310-416E-A824-CCBBB5B5A486}"/>
  </bookViews>
  <sheets>
    <sheet name="APHIS 71" sheetId="1" r:id="rId1"/>
  </sheets>
  <definedNames>
    <definedName name="_xlnm.Print_Area" localSheetId="0">'APHIS 71'!$A$1:$AG$30</definedName>
    <definedName name="_xlnm.Print_Titles" localSheetId="0">'APHIS 71'!$13:$14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30" i="1" l="1"/>
  <c r="AE29" i="1"/>
  <c r="AE28" i="1"/>
  <c r="AE27" i="1"/>
  <c r="AE26" i="1"/>
  <c r="AE25" i="1"/>
  <c r="AE24" i="1"/>
  <c r="AE23" i="1"/>
  <c r="AE22" i="1"/>
  <c r="AE21" i="1"/>
  <c r="AE20" i="1"/>
  <c r="AE19" i="1"/>
  <c r="AE18" i="1"/>
  <c r="AE17" i="1"/>
  <c r="T11" i="1" s="1"/>
  <c r="Y11" i="1" s="1"/>
  <c r="AE16" i="1"/>
  <c r="AE15" i="1"/>
  <c r="F11" i="1"/>
  <c r="O11" i="1" s="1"/>
  <c r="A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Moxey, Joseph  - APHIS</author>
  </authors>
  <commentList>
    <comment ref="A2" authorId="0" shapeId="0" xr:uid="{AEEAE0BB-30F6-4052-8A20-6E0FB3A237D8}">
      <text>
        <r>
          <rPr>
            <sz val="9"/>
            <color indexed="81"/>
            <rFont val="Tahoma"/>
            <family val="2"/>
          </rPr>
          <t>Key in the 4-digit OMB control number</t>
        </r>
      </text>
    </comment>
    <comment ref="AB2" authorId="0" shapeId="0" xr:uid="{AF3A1E5A-6DED-45B2-A2A4-A3567DD9548C}">
      <text>
        <r>
          <rPr>
            <sz val="9"/>
            <color indexed="81"/>
            <rFont val="Tahoma"/>
            <family val="2"/>
          </rPr>
          <t>Key in date prepared.  Example: January 1, 2021</t>
        </r>
      </text>
    </comment>
    <comment ref="A3" authorId="1" shapeId="0" xr:uid="{39895486-7DA1-4D81-9EEB-4A119B3F8627}">
      <text>
        <r>
          <rPr>
            <u/>
            <sz val="8"/>
            <color indexed="81"/>
            <rFont val="Arial"/>
            <family val="2"/>
          </rPr>
          <t>Enter one</t>
        </r>
        <r>
          <rPr>
            <sz val="8"/>
            <color indexed="81"/>
            <rFont val="Arial"/>
            <family val="2"/>
          </rPr>
          <t>:
Proposed rule
Final rule
New ICR
Renewal
Reinstatement</t>
        </r>
        <r>
          <rPr>
            <sz val="9"/>
            <color indexed="81"/>
            <rFont val="Tahoma"/>
            <family val="2"/>
          </rPr>
          <t xml:space="preserve">
</t>
        </r>
      </text>
    </comment>
    <comment ref="AB3" authorId="1" shapeId="0" xr:uid="{60CF3F48-9F9B-438D-ACD9-EFEC21CA2634}">
      <text>
        <r>
          <rPr>
            <sz val="8"/>
            <color indexed="81"/>
            <rFont val="Arial"/>
            <family val="2"/>
          </rPr>
          <t xml:space="preserve">Docket number assigned by RAD for  for 60-day public comment period Federal Register notice </t>
        </r>
      </text>
    </comment>
    <comment ref="AB5" authorId="1" shapeId="0" xr:uid="{66B108FF-045D-49AA-A7E3-969A2BDC455E}">
      <text>
        <r>
          <rPr>
            <sz val="8"/>
            <color indexed="81"/>
            <rFont val="Arial"/>
            <family val="2"/>
          </rPr>
          <t>Citation for 60-day public comment period Federal Register notice (e.g., 84FR38333)</t>
        </r>
      </text>
    </comment>
    <comment ref="A6" authorId="0" shapeId="0" xr:uid="{CB658E4D-7294-459E-87D6-3EB3846A3E09}">
      <text>
        <r>
          <rPr>
            <sz val="9"/>
            <color indexed="81"/>
            <rFont val="Tahoma"/>
            <family val="2"/>
          </rPr>
          <t>Key in First and Last Name of POC</t>
        </r>
      </text>
    </comment>
    <comment ref="A8" authorId="0" shapeId="0" xr:uid="{2D302F17-34E7-4813-A4B9-55B333B5D898}">
      <text>
        <r>
          <rPr>
            <sz val="9"/>
            <color indexed="81"/>
            <rFont val="Tahoma"/>
            <family val="2"/>
          </rPr>
          <t>Key in phone number for the POC</t>
        </r>
      </text>
    </comment>
    <comment ref="A10" authorId="1" shapeId="0" xr:uid="{88D7830B-C989-48A1-A549-F66A0CD72854}">
      <text>
        <r>
          <rPr>
            <sz val="8"/>
            <color indexed="81"/>
            <rFont val="Arial"/>
            <family val="2"/>
          </rPr>
          <t>This is the sum of Part II, Column I, filtered to capture only first occurences as marked in Part II, Column C.</t>
        </r>
      </text>
    </comment>
    <comment ref="F10" authorId="1" shapeId="0" xr:uid="{7CDC06F2-3D38-48D1-91B5-38C1DEAE2655}">
      <text>
        <r>
          <rPr>
            <sz val="8"/>
            <color indexed="81"/>
            <rFont val="Arial"/>
            <family val="2"/>
          </rPr>
          <t>This is the sum of all entries in Part II, Column J.</t>
        </r>
      </text>
    </comment>
    <comment ref="K10" authorId="1" shapeId="0" xr:uid="{B10403C8-DC5B-487E-81D7-1FA86C9959D5}">
      <text>
        <r>
          <rPr>
            <sz val="8"/>
            <color indexed="81"/>
            <rFont val="Arial"/>
            <family val="2"/>
          </rPr>
          <t>Enter the estimated percentage of total responses that are submitted electronically</t>
        </r>
      </text>
    </comment>
    <comment ref="T10" authorId="1" shapeId="0" xr:uid="{2C5F7004-F1DB-4A0E-ADD0-F8D91DE2BA51}">
      <text>
        <r>
          <rPr>
            <sz val="8"/>
            <color indexed="81"/>
            <rFont val="Arial"/>
            <family val="2"/>
          </rPr>
          <t>This is the sum of all entries in Part II, Column L.</t>
        </r>
      </text>
    </comment>
    <comment ref="AC10" authorId="1" shapeId="0" xr:uid="{32983D57-F1A0-4F50-B860-5235A55A792C}">
      <text>
        <r>
          <rPr>
            <sz val="8"/>
            <color indexed="81"/>
            <rFont val="Arial"/>
            <family val="2"/>
          </rPr>
          <t>Enter the percentage of total business respondents that are small entities</t>
        </r>
      </text>
    </comment>
    <comment ref="A13" authorId="1" shapeId="0" xr:uid="{83349EAD-C130-4C5D-8905-A7B99AC603CD}">
      <text>
        <r>
          <rPr>
            <sz val="8"/>
            <color indexed="81"/>
            <rFont val="Arial"/>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B13" authorId="1" shapeId="0" xr:uid="{EC542673-00E7-4967-86F6-7CA13B957969}">
      <text>
        <r>
          <rPr>
            <u/>
            <sz val="8"/>
            <color indexed="81"/>
            <rFont val="Arial"/>
            <family val="2"/>
          </rPr>
          <t xml:space="preserve">Select only one group per line 
</t>
        </r>
        <r>
          <rPr>
            <sz val="8"/>
            <color indexed="81"/>
            <rFont val="Arial"/>
            <family val="2"/>
          </rPr>
          <t xml:space="preserve">(e.g., FG and S1 are two lines,
S1 and S2 are one line):
  FG - foreign government
  S1 - state government
  S2 - local government
  S3 - tribal government
  P1 - business
  P2 - farm
  P3 - non or not for profit
   I   - individual or household  </t>
        </r>
      </text>
    </comment>
    <comment ref="C13" authorId="1" shapeId="0" xr:uid="{0CD1CC12-5D8E-4D67-939A-40B44F49CF79}">
      <text>
        <r>
          <rPr>
            <sz val="8"/>
            <color indexed="81"/>
            <rFont val="Arial"/>
            <family val="2"/>
          </rPr>
          <t>Respondents should not be counted more than once in the total number of respondents. Place an "X" in this space to indicate this activity reflects a unique group of respondents in this ICR.</t>
        </r>
      </text>
    </comment>
    <comment ref="D13" authorId="1" shapeId="0" xr:uid="{D442D3F4-2055-431A-A351-B951692DDED2}">
      <text>
        <r>
          <rPr>
            <u/>
            <sz val="8"/>
            <color indexed="81"/>
            <rFont val="Arial"/>
            <family val="2"/>
          </rPr>
          <t>Select only one per line</t>
        </r>
        <r>
          <rPr>
            <sz val="8"/>
            <color indexed="81"/>
            <rFont val="Arial"/>
            <family val="2"/>
          </rPr>
          <t>: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H13" authorId="1" shapeId="0" xr:uid="{3A6D8F28-43B1-4756-9E97-74BB437D3B75}">
      <text>
        <r>
          <rPr>
            <sz val="8"/>
            <color indexed="81"/>
            <rFont val="Arial"/>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P13" authorId="1" shapeId="0" xr:uid="{A5C6E8DC-AC71-4809-868E-EACB8DB965B9}">
      <text>
        <r>
          <rPr>
            <sz val="8"/>
            <color indexed="81"/>
            <rFont val="Arial"/>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S13" authorId="1" shapeId="0" xr:uid="{27E54C96-FD75-44B5-B484-0A6B5F4D3217}">
      <text>
        <r>
          <rPr>
            <u/>
            <sz val="8"/>
            <color indexed="81"/>
            <rFont val="Arial"/>
            <family val="2"/>
          </rPr>
          <t>Enter all that apply if the collection instrument is a form</t>
        </r>
        <r>
          <rPr>
            <sz val="8"/>
            <color indexed="81"/>
            <rFont val="Arial"/>
            <family val="2"/>
          </rPr>
          <t xml:space="preserve">:
  Paper
  PDF
  Info System
</t>
        </r>
      </text>
    </comment>
    <comment ref="V13" authorId="1" shapeId="0" xr:uid="{2CC44169-6067-44F6-9FA6-908DF9BC7183}">
      <text>
        <r>
          <rPr>
            <sz val="8"/>
            <color indexed="81"/>
            <rFont val="Arial"/>
            <family val="2"/>
          </rPr>
          <t>See the comment for Column C. Do not count respondents multiple times within the same activity. Each individual or household counts as one respondent, and each business or non-U.S. Federal government activity counts as one respondent.</t>
        </r>
      </text>
    </comment>
    <comment ref="Y13" authorId="1" shapeId="0" xr:uid="{5D724AD6-4CB5-43DC-8338-D076A07A047F}">
      <text>
        <r>
          <rPr>
            <sz val="8"/>
            <color indexed="81"/>
            <rFont val="Arial"/>
            <family val="2"/>
          </rPr>
          <t>Each instance of the activity counts as one response regardless of the respondent type.
Each recordkeeper counts as one response.</t>
        </r>
      </text>
    </comment>
    <comment ref="AB13" authorId="1" shapeId="0" xr:uid="{711B227D-ED2D-4DD1-9943-773F38AEE3E0}">
      <text>
        <r>
          <rPr>
            <sz val="8"/>
            <color indexed="81"/>
            <rFont val="Arial"/>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List>
</comments>
</file>

<file path=xl/sharedStrings.xml><?xml version="1.0" encoding="utf-8"?>
<sst xmlns="http://schemas.openxmlformats.org/spreadsheetml/2006/main" count="145" uniqueCount="85">
  <si>
    <t>OMB CONTROL NO.</t>
  </si>
  <si>
    <t>TITLE OF INFORMATION COLLECTION REQUEST</t>
  </si>
  <si>
    <t>DATE PREPARED</t>
  </si>
  <si>
    <t>0579 - 0322</t>
  </si>
  <si>
    <t>January 11, 2022</t>
  </si>
  <si>
    <t>TYPE OF REQUEST</t>
  </si>
  <si>
    <t>Pale Cyst Nematode</t>
  </si>
  <si>
    <t>PUBLIC COMMENT DOCKET NO.</t>
  </si>
  <si>
    <t>Renewal</t>
  </si>
  <si>
    <t>APHIS-2021-0050</t>
  </si>
  <si>
    <t>POINT OF CONTACT</t>
  </si>
  <si>
    <t>FEDERAL REGISTER NOTICE</t>
  </si>
  <si>
    <t>Lynn Evans-Goldner</t>
  </si>
  <si>
    <t>86 FR 52123-52124</t>
  </si>
  <si>
    <t>TELEPHONE NO.</t>
  </si>
  <si>
    <t>FEDERAL REGISTER DATE</t>
  </si>
  <si>
    <t>(301) 851-2286</t>
  </si>
  <si>
    <t>PART I - SUMMARY</t>
  </si>
  <si>
    <t>TOTAL RESPONDENTS</t>
  </si>
  <si>
    <t>TOTAL ANNUAL RESPONSES</t>
  </si>
  <si>
    <t>% ELECTRONIC</t>
  </si>
  <si>
    <t>RESPONSES PER RESPONDENT</t>
  </si>
  <si>
    <t>TOTAL BURDEN HOURS</t>
  </si>
  <si>
    <t>HOURS PER RESPONSE</t>
  </si>
  <si>
    <t>% SMALL ENTITIES</t>
  </si>
  <si>
    <t>PART II - LIST OF ACTIVITIES</t>
  </si>
  <si>
    <t>TYPE OF CHANGE</t>
  </si>
  <si>
    <t>TYPE OF RESPONDENT</t>
  </si>
  <si>
    <t>FIRST OCCURENCE</t>
  </si>
  <si>
    <t>TYPE OF RESPONSE</t>
  </si>
  <si>
    <t>AUTHORITY               (U.S.C., CFR, or Manual)</t>
  </si>
  <si>
    <t>ACTIVITY DESCRIPTION                                                               (title, respondent type, and type of change if discretionary)</t>
  </si>
  <si>
    <t>FORM NO.</t>
  </si>
  <si>
    <t>FORMAT</t>
  </si>
  <si>
    <t>ESTIMATED ANNUAL NUMBER OF RESPONDENTS            or                    RECORDKEEPERS</t>
  </si>
  <si>
    <t>ESTIMATED
TOTAL ANNUAL RESPONSES</t>
  </si>
  <si>
    <t>ESTIMATED HOURS PER RESPONSE               or                            ANNUAL HOURS PER RECORDKEEPER</t>
  </si>
  <si>
    <t>ESTIMATED TOTAL ANNUAL BURDEN HOURS</t>
  </si>
  <si>
    <t>(A)</t>
  </si>
  <si>
    <t>(B)</t>
  </si>
  <si>
    <t>(C)</t>
  </si>
  <si>
    <t>(D)</t>
  </si>
  <si>
    <t>(E)</t>
  </si>
  <si>
    <t>(F)</t>
  </si>
  <si>
    <t>(G)</t>
  </si>
  <si>
    <t>(H)</t>
  </si>
  <si>
    <t>(I)</t>
  </si>
  <si>
    <t>(J)</t>
  </si>
  <si>
    <t>(K)</t>
  </si>
  <si>
    <t>(L)</t>
  </si>
  <si>
    <t>E</t>
  </si>
  <si>
    <t>P2</t>
  </si>
  <si>
    <t>X</t>
  </si>
  <si>
    <t>I</t>
  </si>
  <si>
    <t>7 CFR       301.86-5 thru .86-8</t>
  </si>
  <si>
    <t>Federal Certificate (Farms)</t>
  </si>
  <si>
    <t>PPQ 540</t>
  </si>
  <si>
    <t>P1</t>
  </si>
  <si>
    <t>Federal Certificate (Businesses)</t>
  </si>
  <si>
    <t>301.86-5 thru.86-8</t>
  </si>
  <si>
    <t>Federal Limited Permit (Farms)</t>
  </si>
  <si>
    <t>PPQ 530</t>
  </si>
  <si>
    <t>Federal Limited Permit (Businesses)</t>
  </si>
  <si>
    <t>7 CFR    301.86-6</t>
  </si>
  <si>
    <t>Compliance Agreements (Farms)</t>
  </si>
  <si>
    <t>PPQ 519</t>
  </si>
  <si>
    <t>Compliance Agreements (Businesses)</t>
  </si>
  <si>
    <t>7 CFR 301.86-5 thru .86-8</t>
  </si>
  <si>
    <t>Self-Certification (Farms)</t>
  </si>
  <si>
    <t>7 CFR 301.86-5(b)(2)(ii)</t>
  </si>
  <si>
    <t>Packing Facility Process Approval (Businesses)</t>
  </si>
  <si>
    <t>301.86-5(d)</t>
  </si>
  <si>
    <t>Appeal of Withdrawn certificate or limited permit (Farms)</t>
  </si>
  <si>
    <t>Appeal of Withdrawn certificate or limited permit (Businesses)</t>
  </si>
  <si>
    <t>301.86-6(b)</t>
  </si>
  <si>
    <t>Appeal of withdrawn compliance agreement (Farms)</t>
  </si>
  <si>
    <t>Appeal of withdrawn compliance agreement (Businesses)</t>
  </si>
  <si>
    <t>TP</t>
  </si>
  <si>
    <t>301.86-8(a)</t>
  </si>
  <si>
    <t>Labeling of regulated articles (Farms)</t>
  </si>
  <si>
    <t>Labeling of regulated articles (Businesses)</t>
  </si>
  <si>
    <t>D</t>
  </si>
  <si>
    <t>Cyst Nematode Survey (Farms)</t>
  </si>
  <si>
    <t>PPQ 312</t>
  </si>
  <si>
    <t>Cyst Nematode Survey (Businesses)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</si>
</sst>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00"/>
    <numFmt numFmtId="165" formatCode="[$-409]mmmm\ d\,\ yyyy;@"/>
    <numFmt numFmtId="166" formatCode="0.000"/>
    <numFmt numFmtId="167" formatCode="#,##0.000"/>
  </numFmts>
  <fonts count="12" x14ac:knownFonts="1">
    <font>
      <sz val="10"/>
      <name val="Arial"/>
    </font>
    <font>
      <sz val="8"/>
      <name val="Arial"/>
      <family val="2"/>
    </font>
    <font>
      <sz val="9"/>
      <name val="Arial"/>
      <family val="2"/>
    </font>
    <font>
      <sz val="10"/>
      <name val="Arial"/>
      <family val="2"/>
    </font>
    <font>
      <sz val="9"/>
      <color theme="1" tint="4.9989318521683403E-2"/>
      <name val="Arial"/>
      <family val="2"/>
    </font>
    <font>
      <b/>
      <sz val="8"/>
      <name val="Arial"/>
      <family val="2"/>
    </font>
    <font>
      <sz val="6"/>
      <name val="Arial"/>
      <family val="2"/>
    </font>
    <font>
      <b/>
      <sz val="10"/>
      <name val="Arial"/>
      <family val="2"/>
    </font>
    <font>
      <sz val="6"/>
      <name val="Times New Roman"/>
      <family val="1"/>
    </font>
    <font>
      <sz val="9"/>
      <color indexed="81"/>
      <name val="Tahoma"/>
      <family val="2"/>
    </font>
    <font>
      <u/>
      <sz val="8"/>
      <color indexed="81"/>
      <name val="Arial"/>
      <family val="2"/>
    </font>
    <font>
      <sz val="8"/>
      <color indexed="81"/>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6">
    <xf numFmtId="0" fontId="0" fillId="0" borderId="0" xfId="0"/>
    <xf numFmtId="0" fontId="1" fillId="0" borderId="1" xfId="0" applyFont="1" applyBorder="1" applyAlignment="1">
      <alignment horizontal="left" vertical="top"/>
    </xf>
    <xf numFmtId="0" fontId="1" fillId="0" borderId="2" xfId="0" applyFont="1" applyBorder="1" applyAlignment="1">
      <alignment horizontal="left" vertical="top"/>
    </xf>
    <xf numFmtId="0" fontId="1" fillId="0" borderId="3" xfId="0" applyFont="1" applyBorder="1" applyAlignment="1">
      <alignment horizontal="left" vertical="top"/>
    </xf>
    <xf numFmtId="0" fontId="1" fillId="0" borderId="2" xfId="0" applyFont="1" applyBorder="1" applyAlignment="1">
      <alignment horizontal="left" vertical="top"/>
    </xf>
    <xf numFmtId="164" fontId="2" fillId="0" borderId="4" xfId="0" applyNumberFormat="1" applyFont="1" applyBorder="1" applyAlignment="1">
      <alignment horizontal="center" vertical="center"/>
    </xf>
    <xf numFmtId="164" fontId="2" fillId="0" borderId="5" xfId="0" applyNumberFormat="1" applyFont="1" applyBorder="1" applyAlignment="1">
      <alignment horizontal="center" vertical="center"/>
    </xf>
    <xf numFmtId="164" fontId="2" fillId="0" borderId="6" xfId="0" applyNumberFormat="1" applyFont="1" applyBorder="1" applyAlignment="1">
      <alignment horizontal="center" vertical="center"/>
    </xf>
    <xf numFmtId="0" fontId="3" fillId="0" borderId="7" xfId="0" applyFont="1" applyBorder="1" applyAlignment="1">
      <alignment horizontal="left" vertical="top"/>
    </xf>
    <xf numFmtId="0" fontId="3" fillId="0" borderId="0" xfId="0" applyFont="1" applyAlignment="1">
      <alignment horizontal="left" vertical="top"/>
    </xf>
    <xf numFmtId="0" fontId="3" fillId="0" borderId="8" xfId="0" applyFont="1" applyBorder="1" applyAlignment="1">
      <alignment horizontal="left" vertical="top"/>
    </xf>
    <xf numFmtId="49" fontId="4" fillId="0" borderId="4"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4" fillId="0" borderId="6" xfId="0" applyNumberFormat="1" applyFont="1" applyBorder="1" applyAlignment="1">
      <alignment horizontal="center" vertical="center"/>
    </xf>
    <xf numFmtId="0" fontId="1" fillId="0" borderId="0" xfId="0" applyFont="1" applyAlignment="1">
      <alignment horizontal="left" vertical="top"/>
    </xf>
    <xf numFmtId="0" fontId="1" fillId="0" borderId="7" xfId="0" applyFont="1" applyBorder="1" applyAlignment="1">
      <alignment horizontal="left" vertical="top"/>
    </xf>
    <xf numFmtId="0" fontId="2" fillId="0" borderId="0" xfId="0" applyFont="1" applyAlignment="1">
      <alignment horizontal="left" vertical="top"/>
    </xf>
    <xf numFmtId="0" fontId="2" fillId="0" borderId="8" xfId="0" applyFont="1" applyBorder="1" applyAlignment="1">
      <alignment horizontal="left" vertical="top"/>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1" fillId="0" borderId="1" xfId="0" applyFont="1" applyBorder="1" applyAlignment="1" applyProtection="1">
      <alignment horizontal="left" vertical="top"/>
      <protection locked="0"/>
    </xf>
    <xf numFmtId="0" fontId="1" fillId="0" borderId="2" xfId="0" applyFont="1" applyBorder="1" applyAlignment="1" applyProtection="1">
      <alignment horizontal="left" vertical="top"/>
      <protection locked="0"/>
    </xf>
    <xf numFmtId="0" fontId="1" fillId="0" borderId="3" xfId="0" applyFont="1" applyBorder="1" applyAlignment="1" applyProtection="1">
      <alignment horizontal="left" vertical="top"/>
      <protection locked="0"/>
    </xf>
    <xf numFmtId="0" fontId="1" fillId="0" borderId="4" xfId="0" applyFont="1" applyBorder="1" applyAlignment="1">
      <alignment horizontal="left" vertical="top"/>
    </xf>
    <xf numFmtId="0" fontId="2" fillId="0" borderId="5" xfId="0" applyFont="1" applyBorder="1" applyAlignment="1">
      <alignment horizontal="left" vertical="top"/>
    </xf>
    <xf numFmtId="0" fontId="2" fillId="0" borderId="6" xfId="0" applyFont="1" applyBorder="1" applyAlignment="1">
      <alignment horizontal="left" vertical="top"/>
    </xf>
    <xf numFmtId="165" fontId="2" fillId="0" borderId="4" xfId="0" applyNumberFormat="1" applyFont="1" applyBorder="1" applyAlignment="1">
      <alignment horizontal="center" vertical="center"/>
    </xf>
    <xf numFmtId="165" fontId="2" fillId="0" borderId="5" xfId="0" applyNumberFormat="1" applyFont="1" applyBorder="1" applyAlignment="1">
      <alignment horizontal="center" vertical="center"/>
    </xf>
    <xf numFmtId="165" fontId="2" fillId="0" borderId="6" xfId="0" applyNumberFormat="1"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0" xfId="0" applyFont="1" applyAlignment="1">
      <alignment horizontal="left" vertical="center"/>
    </xf>
    <xf numFmtId="3" fontId="7" fillId="0" borderId="4" xfId="0" applyNumberFormat="1"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9" fontId="7" fillId="0" borderId="4" xfId="0" applyNumberFormat="1" applyFont="1" applyBorder="1" applyAlignment="1">
      <alignment horizontal="center" vertical="center"/>
    </xf>
    <xf numFmtId="1" fontId="7" fillId="0" borderId="4" xfId="0" applyNumberFormat="1" applyFont="1" applyBorder="1" applyAlignment="1">
      <alignment horizontal="center" vertical="center"/>
    </xf>
    <xf numFmtId="1" fontId="7" fillId="0" borderId="5" xfId="0" applyNumberFormat="1" applyFont="1" applyBorder="1" applyAlignment="1">
      <alignment horizontal="center" vertical="center"/>
    </xf>
    <xf numFmtId="1" fontId="7" fillId="0" borderId="6" xfId="0" applyNumberFormat="1" applyFont="1" applyBorder="1" applyAlignment="1">
      <alignment horizontal="center" vertical="center"/>
    </xf>
    <xf numFmtId="3" fontId="7" fillId="0" borderId="4" xfId="0" applyNumberFormat="1"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166" fontId="7" fillId="0" borderId="4" xfId="0" applyNumberFormat="1" applyFont="1" applyBorder="1" applyAlignment="1" applyProtection="1">
      <alignment horizontal="center" vertical="center"/>
      <protection locked="0"/>
    </xf>
    <xf numFmtId="166" fontId="7" fillId="0" borderId="5" xfId="0" applyNumberFormat="1" applyFont="1" applyBorder="1" applyAlignment="1" applyProtection="1">
      <alignment horizontal="center" vertical="center"/>
      <protection locked="0"/>
    </xf>
    <xf numFmtId="166" fontId="7" fillId="0" borderId="6" xfId="0" applyNumberFormat="1" applyFont="1" applyBorder="1" applyAlignment="1" applyProtection="1">
      <alignment horizontal="center" vertical="center"/>
      <protection locked="0"/>
    </xf>
    <xf numFmtId="0" fontId="6" fillId="0" borderId="12" xfId="0" applyFont="1" applyBorder="1" applyAlignment="1">
      <alignment horizontal="center" vertical="center" textRotation="90" wrapText="1"/>
    </xf>
    <xf numFmtId="0" fontId="6" fillId="0" borderId="12"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2" fillId="0" borderId="12" xfId="0" applyFont="1" applyBorder="1" applyAlignment="1">
      <alignment horizontal="center" vertical="center"/>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49" fontId="2" fillId="0" borderId="9" xfId="0" applyNumberFormat="1" applyFont="1" applyBorder="1" applyAlignment="1">
      <alignment horizontal="left"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xf>
    <xf numFmtId="3" fontId="2" fillId="0" borderId="12" xfId="0" applyNumberFormat="1" applyFont="1" applyBorder="1" applyAlignment="1">
      <alignment horizontal="center" vertical="center"/>
    </xf>
    <xf numFmtId="4" fontId="2" fillId="0" borderId="12" xfId="0" applyNumberFormat="1" applyFont="1" applyBorder="1" applyAlignment="1">
      <alignment horizontal="center" vertical="center"/>
    </xf>
    <xf numFmtId="0" fontId="3" fillId="0" borderId="0" xfId="0" applyFont="1" applyAlignment="1">
      <alignment horizontal="left" vertical="top"/>
    </xf>
    <xf numFmtId="0" fontId="2" fillId="0" borderId="12" xfId="0" applyFont="1" applyBorder="1" applyAlignment="1">
      <alignment horizontal="center" vertical="top"/>
    </xf>
    <xf numFmtId="167" fontId="4" fillId="0" borderId="12" xfId="0" applyNumberFormat="1" applyFont="1" applyBorder="1" applyAlignment="1">
      <alignment horizontal="center" vertical="center"/>
    </xf>
    <xf numFmtId="0" fontId="8" fillId="0" borderId="7" xfId="0" applyFont="1" applyBorder="1" applyAlignment="1">
      <alignment horizontal="left" vertical="top"/>
    </xf>
    <xf numFmtId="0" fontId="8" fillId="0" borderId="0" xfId="0" applyFont="1" applyAlignment="1">
      <alignment horizontal="left" vertical="top"/>
    </xf>
    <xf numFmtId="0" fontId="8" fillId="0" borderId="0" xfId="0" applyFont="1" applyAlignment="1" applyProtection="1">
      <alignment horizontal="left" vertical="top"/>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B5407-A0D8-4A10-BF05-A923FA1A8F36}">
  <dimension ref="A1:AG30"/>
  <sheetViews>
    <sheetView tabSelected="1" view="pageBreakPreview" topLeftCell="A25" zoomScale="120" zoomScaleNormal="100" zoomScaleSheetLayoutView="120" workbookViewId="0">
      <selection activeCell="E32" sqref="E32"/>
    </sheetView>
  </sheetViews>
  <sheetFormatPr defaultColWidth="9.109375" defaultRowHeight="7.8" x14ac:dyDescent="0.25"/>
  <cols>
    <col min="1" max="1" width="3.88671875" style="73" customWidth="1"/>
    <col min="2" max="32" width="3.88671875" style="74" customWidth="1"/>
    <col min="33" max="33" width="3.33203125" style="75" customWidth="1"/>
    <col min="34" max="16384" width="9.109375" style="74"/>
  </cols>
  <sheetData>
    <row r="1" spans="1:33" s="4" customFormat="1" ht="12" customHeight="1" x14ac:dyDescent="0.25">
      <c r="A1" s="1" t="s">
        <v>0</v>
      </c>
      <c r="B1" s="2"/>
      <c r="C1" s="2"/>
      <c r="D1" s="2"/>
      <c r="E1" s="3"/>
      <c r="F1" s="1" t="s">
        <v>1</v>
      </c>
      <c r="G1" s="2"/>
      <c r="H1" s="2"/>
      <c r="I1" s="2"/>
      <c r="J1" s="2"/>
      <c r="K1" s="2"/>
      <c r="L1" s="2"/>
      <c r="M1" s="2"/>
      <c r="N1" s="2"/>
      <c r="O1" s="2"/>
      <c r="P1" s="2"/>
      <c r="Q1" s="2"/>
      <c r="R1" s="2"/>
      <c r="S1" s="2"/>
      <c r="T1" s="2"/>
      <c r="U1" s="2"/>
      <c r="V1" s="2"/>
      <c r="W1" s="2"/>
      <c r="X1" s="2"/>
      <c r="Y1" s="2"/>
      <c r="Z1" s="2"/>
      <c r="AA1" s="3"/>
      <c r="AB1" s="1" t="s">
        <v>2</v>
      </c>
      <c r="AC1" s="2"/>
      <c r="AD1" s="2"/>
      <c r="AE1" s="2"/>
      <c r="AF1" s="2"/>
      <c r="AG1" s="3"/>
    </row>
    <row r="2" spans="1:33" s="14" customFormat="1" ht="15" customHeight="1" x14ac:dyDescent="0.25">
      <c r="A2" s="5" t="s">
        <v>3</v>
      </c>
      <c r="B2" s="6"/>
      <c r="C2" s="6"/>
      <c r="D2" s="6"/>
      <c r="E2" s="7"/>
      <c r="F2" s="8"/>
      <c r="G2" s="9"/>
      <c r="H2" s="9"/>
      <c r="I2" s="9"/>
      <c r="J2" s="9"/>
      <c r="K2" s="9"/>
      <c r="L2" s="9"/>
      <c r="M2" s="9"/>
      <c r="N2" s="9"/>
      <c r="O2" s="9"/>
      <c r="P2" s="9"/>
      <c r="Q2" s="9"/>
      <c r="R2" s="9"/>
      <c r="S2" s="9"/>
      <c r="T2" s="9"/>
      <c r="U2" s="9"/>
      <c r="V2" s="9"/>
      <c r="W2" s="9"/>
      <c r="X2" s="9"/>
      <c r="Y2" s="9"/>
      <c r="Z2" s="9"/>
      <c r="AA2" s="10"/>
      <c r="AB2" s="11" t="s">
        <v>4</v>
      </c>
      <c r="AC2" s="12"/>
      <c r="AD2" s="12"/>
      <c r="AE2" s="12"/>
      <c r="AF2" s="12"/>
      <c r="AG2" s="13"/>
    </row>
    <row r="3" spans="1:33" s="14" customFormat="1" ht="12" customHeight="1" x14ac:dyDescent="0.25">
      <c r="A3" s="1" t="s">
        <v>5</v>
      </c>
      <c r="B3" s="2"/>
      <c r="C3" s="2"/>
      <c r="D3" s="2"/>
      <c r="E3" s="3"/>
      <c r="F3" s="15"/>
      <c r="G3" s="16" t="s">
        <v>6</v>
      </c>
      <c r="H3" s="16"/>
      <c r="I3" s="16"/>
      <c r="J3" s="16"/>
      <c r="K3" s="16"/>
      <c r="L3" s="16"/>
      <c r="M3" s="16"/>
      <c r="N3" s="16"/>
      <c r="O3" s="16"/>
      <c r="P3" s="16"/>
      <c r="Q3" s="16"/>
      <c r="R3" s="16"/>
      <c r="S3" s="16"/>
      <c r="T3" s="16"/>
      <c r="U3" s="16"/>
      <c r="V3" s="16"/>
      <c r="W3" s="16"/>
      <c r="X3" s="16"/>
      <c r="Y3" s="16"/>
      <c r="Z3" s="16"/>
      <c r="AA3" s="17"/>
      <c r="AB3" s="1" t="s">
        <v>7</v>
      </c>
      <c r="AC3" s="2"/>
      <c r="AD3" s="2"/>
      <c r="AE3" s="2"/>
      <c r="AF3" s="2"/>
      <c r="AG3" s="3"/>
    </row>
    <row r="4" spans="1:33" s="14" customFormat="1" ht="15" customHeight="1" x14ac:dyDescent="0.25">
      <c r="A4" s="18" t="s">
        <v>8</v>
      </c>
      <c r="B4" s="19"/>
      <c r="C4" s="19"/>
      <c r="D4" s="19"/>
      <c r="E4" s="20"/>
      <c r="F4" s="15"/>
      <c r="G4" s="16"/>
      <c r="H4" s="16"/>
      <c r="I4" s="16"/>
      <c r="J4" s="16"/>
      <c r="K4" s="16"/>
      <c r="L4" s="16"/>
      <c r="M4" s="16"/>
      <c r="N4" s="16"/>
      <c r="O4" s="16"/>
      <c r="P4" s="16"/>
      <c r="Q4" s="16"/>
      <c r="R4" s="16"/>
      <c r="S4" s="16"/>
      <c r="T4" s="16"/>
      <c r="U4" s="16"/>
      <c r="V4" s="16"/>
      <c r="W4" s="16"/>
      <c r="X4" s="16"/>
      <c r="Y4" s="16"/>
      <c r="Z4" s="16"/>
      <c r="AA4" s="17"/>
      <c r="AB4" s="21" t="s">
        <v>9</v>
      </c>
      <c r="AC4" s="22"/>
      <c r="AD4" s="22"/>
      <c r="AE4" s="22"/>
      <c r="AF4" s="22"/>
      <c r="AG4" s="23"/>
    </row>
    <row r="5" spans="1:33" s="14" customFormat="1" ht="12" customHeight="1" x14ac:dyDescent="0.25">
      <c r="A5" s="1" t="s">
        <v>10</v>
      </c>
      <c r="B5" s="2"/>
      <c r="C5" s="2"/>
      <c r="D5" s="2"/>
      <c r="E5" s="3"/>
      <c r="F5" s="15"/>
      <c r="G5" s="16"/>
      <c r="H5" s="16"/>
      <c r="I5" s="16"/>
      <c r="J5" s="16"/>
      <c r="K5" s="16"/>
      <c r="L5" s="16"/>
      <c r="M5" s="16"/>
      <c r="N5" s="16"/>
      <c r="O5" s="16"/>
      <c r="P5" s="16"/>
      <c r="Q5" s="16"/>
      <c r="R5" s="16"/>
      <c r="S5" s="16"/>
      <c r="T5" s="16"/>
      <c r="U5" s="16"/>
      <c r="V5" s="16"/>
      <c r="W5" s="16"/>
      <c r="X5" s="16"/>
      <c r="Y5" s="16"/>
      <c r="Z5" s="16"/>
      <c r="AA5" s="17"/>
      <c r="AB5" s="24" t="s">
        <v>11</v>
      </c>
      <c r="AC5" s="25"/>
      <c r="AD5" s="25"/>
      <c r="AE5" s="25"/>
      <c r="AF5" s="25"/>
      <c r="AG5" s="26"/>
    </row>
    <row r="6" spans="1:33" s="14" customFormat="1" ht="15" customHeight="1" x14ac:dyDescent="0.25">
      <c r="A6" s="18" t="s">
        <v>12</v>
      </c>
      <c r="B6" s="19"/>
      <c r="C6" s="19"/>
      <c r="D6" s="19"/>
      <c r="E6" s="20"/>
      <c r="F6" s="15"/>
      <c r="G6" s="16"/>
      <c r="H6" s="16"/>
      <c r="I6" s="16"/>
      <c r="J6" s="16"/>
      <c r="K6" s="16"/>
      <c r="L6" s="16"/>
      <c r="M6" s="16"/>
      <c r="N6" s="16"/>
      <c r="O6" s="16"/>
      <c r="P6" s="16"/>
      <c r="Q6" s="16"/>
      <c r="R6" s="16"/>
      <c r="S6" s="16"/>
      <c r="T6" s="16"/>
      <c r="U6" s="16"/>
      <c r="V6" s="16"/>
      <c r="W6" s="16"/>
      <c r="X6" s="16"/>
      <c r="Y6" s="16"/>
      <c r="Z6" s="16"/>
      <c r="AA6" s="17"/>
      <c r="AB6" s="18" t="s">
        <v>13</v>
      </c>
      <c r="AC6" s="19"/>
      <c r="AD6" s="19"/>
      <c r="AE6" s="19"/>
      <c r="AF6" s="19"/>
      <c r="AG6" s="20"/>
    </row>
    <row r="7" spans="1:33" s="14" customFormat="1" ht="12" customHeight="1" x14ac:dyDescent="0.25">
      <c r="A7" s="1" t="s">
        <v>14</v>
      </c>
      <c r="B7" s="2"/>
      <c r="C7" s="2"/>
      <c r="D7" s="2"/>
      <c r="E7" s="3"/>
      <c r="F7" s="15"/>
      <c r="G7" s="16"/>
      <c r="H7" s="16"/>
      <c r="I7" s="16"/>
      <c r="J7" s="16"/>
      <c r="K7" s="16"/>
      <c r="L7" s="16"/>
      <c r="M7" s="16"/>
      <c r="N7" s="16"/>
      <c r="O7" s="16"/>
      <c r="P7" s="16"/>
      <c r="Q7" s="16"/>
      <c r="R7" s="16"/>
      <c r="S7" s="16"/>
      <c r="T7" s="16"/>
      <c r="U7" s="16"/>
      <c r="V7" s="16"/>
      <c r="W7" s="16"/>
      <c r="X7" s="16"/>
      <c r="Y7" s="16"/>
      <c r="Z7" s="16"/>
      <c r="AA7" s="17"/>
      <c r="AB7" s="1" t="s">
        <v>15</v>
      </c>
      <c r="AC7" s="2"/>
      <c r="AD7" s="2"/>
      <c r="AE7" s="2"/>
      <c r="AF7" s="2"/>
      <c r="AG7" s="3"/>
    </row>
    <row r="8" spans="1:33" s="14" customFormat="1" ht="15" customHeight="1" x14ac:dyDescent="0.25">
      <c r="A8" s="18" t="s">
        <v>16</v>
      </c>
      <c r="B8" s="19"/>
      <c r="C8" s="19"/>
      <c r="D8" s="19"/>
      <c r="E8" s="20"/>
      <c r="F8" s="27"/>
      <c r="G8" s="28"/>
      <c r="H8" s="28"/>
      <c r="I8" s="28"/>
      <c r="J8" s="28"/>
      <c r="K8" s="28"/>
      <c r="L8" s="28"/>
      <c r="M8" s="28"/>
      <c r="N8" s="28"/>
      <c r="O8" s="28"/>
      <c r="P8" s="28"/>
      <c r="Q8" s="28"/>
      <c r="R8" s="28"/>
      <c r="S8" s="28"/>
      <c r="T8" s="28"/>
      <c r="U8" s="28"/>
      <c r="V8" s="28"/>
      <c r="W8" s="28"/>
      <c r="X8" s="28"/>
      <c r="Y8" s="28"/>
      <c r="Z8" s="28"/>
      <c r="AA8" s="29"/>
      <c r="AB8" s="30">
        <v>44459</v>
      </c>
      <c r="AC8" s="31"/>
      <c r="AD8" s="31"/>
      <c r="AE8" s="31"/>
      <c r="AF8" s="31"/>
      <c r="AG8" s="32"/>
    </row>
    <row r="9" spans="1:33" s="14" customFormat="1" ht="15" customHeight="1" x14ac:dyDescent="0.25">
      <c r="A9" s="33" t="s">
        <v>17</v>
      </c>
      <c r="B9" s="34"/>
      <c r="C9" s="34"/>
      <c r="D9" s="34"/>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5"/>
    </row>
    <row r="10" spans="1:33" s="39" customFormat="1" ht="12" customHeight="1" x14ac:dyDescent="0.25">
      <c r="A10" s="36" t="s">
        <v>18</v>
      </c>
      <c r="B10" s="37"/>
      <c r="C10" s="37"/>
      <c r="D10" s="37"/>
      <c r="E10" s="38"/>
      <c r="F10" s="36" t="s">
        <v>19</v>
      </c>
      <c r="G10" s="37"/>
      <c r="H10" s="37"/>
      <c r="I10" s="37"/>
      <c r="J10" s="38"/>
      <c r="K10" s="36" t="s">
        <v>20</v>
      </c>
      <c r="L10" s="37"/>
      <c r="M10" s="37"/>
      <c r="N10" s="38"/>
      <c r="O10" s="36" t="s">
        <v>21</v>
      </c>
      <c r="P10" s="37"/>
      <c r="Q10" s="37"/>
      <c r="R10" s="37"/>
      <c r="S10" s="38"/>
      <c r="T10" s="36" t="s">
        <v>22</v>
      </c>
      <c r="U10" s="37"/>
      <c r="V10" s="37"/>
      <c r="W10" s="37"/>
      <c r="X10" s="38"/>
      <c r="Y10" s="36" t="s">
        <v>23</v>
      </c>
      <c r="Z10" s="37"/>
      <c r="AA10" s="37"/>
      <c r="AB10" s="38"/>
      <c r="AC10" s="36" t="s">
        <v>24</v>
      </c>
      <c r="AD10" s="37"/>
      <c r="AE10" s="37"/>
      <c r="AF10" s="37"/>
      <c r="AG10" s="38"/>
    </row>
    <row r="11" spans="1:33" s="14" customFormat="1" ht="18" customHeight="1" x14ac:dyDescent="0.25">
      <c r="A11" s="40">
        <f>SUMIF(C15:C30,"*x*",V15:V30)</f>
        <v>212</v>
      </c>
      <c r="B11" s="41"/>
      <c r="C11" s="41"/>
      <c r="D11" s="41"/>
      <c r="E11" s="42"/>
      <c r="F11" s="40">
        <f>SUM(Y15:Y30)</f>
        <v>1751</v>
      </c>
      <c r="G11" s="41"/>
      <c r="H11" s="41"/>
      <c r="I11" s="41"/>
      <c r="J11" s="42"/>
      <c r="K11" s="43">
        <v>1</v>
      </c>
      <c r="L11" s="41"/>
      <c r="M11" s="41"/>
      <c r="N11" s="42"/>
      <c r="O11" s="44">
        <f>F11/A11</f>
        <v>8.2594339622641506</v>
      </c>
      <c r="P11" s="45"/>
      <c r="Q11" s="45"/>
      <c r="R11" s="45"/>
      <c r="S11" s="46"/>
      <c r="T11" s="47">
        <f>SUM(AE15:AE30)</f>
        <v>488</v>
      </c>
      <c r="U11" s="48"/>
      <c r="V11" s="48"/>
      <c r="W11" s="48"/>
      <c r="X11" s="49"/>
      <c r="Y11" s="50">
        <f>T11/F11</f>
        <v>0.27869788692175901</v>
      </c>
      <c r="Z11" s="51"/>
      <c r="AA11" s="51"/>
      <c r="AB11" s="52"/>
      <c r="AC11" s="43">
        <v>1</v>
      </c>
      <c r="AD11" s="41"/>
      <c r="AE11" s="41"/>
      <c r="AF11" s="41"/>
      <c r="AG11" s="42"/>
    </row>
    <row r="12" spans="1:33" s="14" customFormat="1" ht="15" customHeight="1" x14ac:dyDescent="0.25">
      <c r="A12" s="33" t="s">
        <v>25</v>
      </c>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5"/>
    </row>
    <row r="13" spans="1:33" s="39" customFormat="1" ht="75" customHeight="1" x14ac:dyDescent="0.25">
      <c r="A13" s="53" t="s">
        <v>26</v>
      </c>
      <c r="B13" s="53" t="s">
        <v>27</v>
      </c>
      <c r="C13" s="53" t="s">
        <v>28</v>
      </c>
      <c r="D13" s="53" t="s">
        <v>29</v>
      </c>
      <c r="E13" s="54" t="s">
        <v>30</v>
      </c>
      <c r="F13" s="54"/>
      <c r="G13" s="54"/>
      <c r="H13" s="54" t="s">
        <v>31</v>
      </c>
      <c r="I13" s="54"/>
      <c r="J13" s="54"/>
      <c r="K13" s="54"/>
      <c r="L13" s="54"/>
      <c r="M13" s="54"/>
      <c r="N13" s="54"/>
      <c r="O13" s="54"/>
      <c r="P13" s="54" t="s">
        <v>32</v>
      </c>
      <c r="Q13" s="54"/>
      <c r="R13" s="54"/>
      <c r="S13" s="54" t="s">
        <v>33</v>
      </c>
      <c r="T13" s="54"/>
      <c r="U13" s="54"/>
      <c r="V13" s="54" t="s">
        <v>34</v>
      </c>
      <c r="W13" s="54"/>
      <c r="X13" s="54"/>
      <c r="Y13" s="54" t="s">
        <v>35</v>
      </c>
      <c r="Z13" s="54"/>
      <c r="AA13" s="54"/>
      <c r="AB13" s="54" t="s">
        <v>36</v>
      </c>
      <c r="AC13" s="54"/>
      <c r="AD13" s="54"/>
      <c r="AE13" s="54" t="s">
        <v>37</v>
      </c>
      <c r="AF13" s="54"/>
      <c r="AG13" s="54"/>
    </row>
    <row r="14" spans="1:33" s="39" customFormat="1" ht="12" customHeight="1" x14ac:dyDescent="0.25">
      <c r="A14" s="55" t="s">
        <v>38</v>
      </c>
      <c r="B14" s="55" t="s">
        <v>39</v>
      </c>
      <c r="C14" s="55" t="s">
        <v>40</v>
      </c>
      <c r="D14" s="55" t="s">
        <v>41</v>
      </c>
      <c r="E14" s="56" t="s">
        <v>42</v>
      </c>
      <c r="F14" s="57"/>
      <c r="G14" s="58"/>
      <c r="H14" s="56" t="s">
        <v>43</v>
      </c>
      <c r="I14" s="57"/>
      <c r="J14" s="57"/>
      <c r="K14" s="57"/>
      <c r="L14" s="57"/>
      <c r="M14" s="57"/>
      <c r="N14" s="57"/>
      <c r="O14" s="58"/>
      <c r="P14" s="56" t="s">
        <v>44</v>
      </c>
      <c r="Q14" s="57"/>
      <c r="R14" s="58"/>
      <c r="S14" s="56" t="s">
        <v>45</v>
      </c>
      <c r="T14" s="57"/>
      <c r="U14" s="58"/>
      <c r="V14" s="56" t="s">
        <v>46</v>
      </c>
      <c r="W14" s="57"/>
      <c r="X14" s="58"/>
      <c r="Y14" s="56" t="s">
        <v>47</v>
      </c>
      <c r="Z14" s="57"/>
      <c r="AA14" s="58"/>
      <c r="AB14" s="56" t="s">
        <v>48</v>
      </c>
      <c r="AC14" s="57"/>
      <c r="AD14" s="58"/>
      <c r="AE14" s="56" t="s">
        <v>49</v>
      </c>
      <c r="AF14" s="57"/>
      <c r="AG14" s="58"/>
    </row>
    <row r="15" spans="1:33" s="70" customFormat="1" ht="45" customHeight="1" x14ac:dyDescent="0.25">
      <c r="A15" s="59" t="s">
        <v>50</v>
      </c>
      <c r="B15" s="59" t="s">
        <v>51</v>
      </c>
      <c r="C15" s="59" t="s">
        <v>52</v>
      </c>
      <c r="D15" s="59" t="s">
        <v>53</v>
      </c>
      <c r="E15" s="60" t="s">
        <v>54</v>
      </c>
      <c r="F15" s="61"/>
      <c r="G15" s="62"/>
      <c r="H15" s="63" t="s">
        <v>55</v>
      </c>
      <c r="I15" s="61"/>
      <c r="J15" s="61"/>
      <c r="K15" s="61"/>
      <c r="L15" s="61"/>
      <c r="M15" s="61"/>
      <c r="N15" s="61"/>
      <c r="O15" s="62"/>
      <c r="P15" s="64" t="s">
        <v>56</v>
      </c>
      <c r="Q15" s="65"/>
      <c r="R15" s="66"/>
      <c r="S15" s="67"/>
      <c r="T15" s="67"/>
      <c r="U15" s="67"/>
      <c r="V15" s="68">
        <v>30</v>
      </c>
      <c r="W15" s="68"/>
      <c r="X15" s="68"/>
      <c r="Y15" s="68">
        <v>990</v>
      </c>
      <c r="Z15" s="68"/>
      <c r="AA15" s="68"/>
      <c r="AB15" s="69">
        <v>0.2</v>
      </c>
      <c r="AC15" s="69"/>
      <c r="AD15" s="69"/>
      <c r="AE15" s="68">
        <f t="shared" ref="AE15:AE30" si="0">ROUNDUP(Y15*AB15,0)</f>
        <v>198</v>
      </c>
      <c r="AF15" s="68"/>
      <c r="AG15" s="68"/>
    </row>
    <row r="16" spans="1:33" s="70" customFormat="1" ht="45" customHeight="1" x14ac:dyDescent="0.25">
      <c r="A16" s="59" t="s">
        <v>50</v>
      </c>
      <c r="B16" s="59" t="s">
        <v>57</v>
      </c>
      <c r="C16" s="59" t="s">
        <v>52</v>
      </c>
      <c r="D16" s="59" t="s">
        <v>53</v>
      </c>
      <c r="E16" s="60" t="s">
        <v>54</v>
      </c>
      <c r="F16" s="61"/>
      <c r="G16" s="62"/>
      <c r="H16" s="60" t="s">
        <v>58</v>
      </c>
      <c r="I16" s="61"/>
      <c r="J16" s="61"/>
      <c r="K16" s="61"/>
      <c r="L16" s="61"/>
      <c r="M16" s="61"/>
      <c r="N16" s="61"/>
      <c r="O16" s="62"/>
      <c r="P16" s="64"/>
      <c r="Q16" s="65"/>
      <c r="R16" s="66"/>
      <c r="S16" s="67"/>
      <c r="T16" s="67"/>
      <c r="U16" s="67"/>
      <c r="V16" s="68">
        <v>32</v>
      </c>
      <c r="W16" s="68"/>
      <c r="X16" s="68"/>
      <c r="Y16" s="68">
        <v>192</v>
      </c>
      <c r="Z16" s="68"/>
      <c r="AA16" s="68"/>
      <c r="AB16" s="69">
        <v>0.2</v>
      </c>
      <c r="AC16" s="69"/>
      <c r="AD16" s="69"/>
      <c r="AE16" s="68">
        <f t="shared" si="0"/>
        <v>39</v>
      </c>
      <c r="AF16" s="68"/>
      <c r="AG16" s="68"/>
    </row>
    <row r="17" spans="1:33" s="70" customFormat="1" ht="45" customHeight="1" x14ac:dyDescent="0.25">
      <c r="A17" s="59" t="s">
        <v>50</v>
      </c>
      <c r="B17" s="59" t="s">
        <v>51</v>
      </c>
      <c r="C17" s="59" t="s">
        <v>52</v>
      </c>
      <c r="D17" s="59" t="s">
        <v>53</v>
      </c>
      <c r="E17" s="60" t="s">
        <v>59</v>
      </c>
      <c r="F17" s="61"/>
      <c r="G17" s="62"/>
      <c r="H17" s="60" t="s">
        <v>60</v>
      </c>
      <c r="I17" s="61"/>
      <c r="J17" s="61"/>
      <c r="K17" s="61"/>
      <c r="L17" s="61"/>
      <c r="M17" s="61"/>
      <c r="N17" s="61"/>
      <c r="O17" s="62"/>
      <c r="P17" s="64" t="s">
        <v>61</v>
      </c>
      <c r="Q17" s="65"/>
      <c r="R17" s="66"/>
      <c r="S17" s="71"/>
      <c r="T17" s="71"/>
      <c r="U17" s="71"/>
      <c r="V17" s="68">
        <v>16</v>
      </c>
      <c r="W17" s="68"/>
      <c r="X17" s="68"/>
      <c r="Y17" s="68">
        <v>368</v>
      </c>
      <c r="Z17" s="68"/>
      <c r="AA17" s="68"/>
      <c r="AB17" s="69">
        <v>0.2</v>
      </c>
      <c r="AC17" s="69"/>
      <c r="AD17" s="69"/>
      <c r="AE17" s="68">
        <f t="shared" si="0"/>
        <v>74</v>
      </c>
      <c r="AF17" s="68"/>
      <c r="AG17" s="68"/>
    </row>
    <row r="18" spans="1:33" s="70" customFormat="1" ht="45" customHeight="1" x14ac:dyDescent="0.25">
      <c r="A18" s="59" t="s">
        <v>50</v>
      </c>
      <c r="B18" s="59" t="s">
        <v>57</v>
      </c>
      <c r="C18" s="59" t="s">
        <v>52</v>
      </c>
      <c r="D18" s="59" t="s">
        <v>53</v>
      </c>
      <c r="E18" s="60" t="s">
        <v>59</v>
      </c>
      <c r="F18" s="61"/>
      <c r="G18" s="62"/>
      <c r="H18" s="60" t="s">
        <v>62</v>
      </c>
      <c r="I18" s="61"/>
      <c r="J18" s="61"/>
      <c r="K18" s="61"/>
      <c r="L18" s="61"/>
      <c r="M18" s="61"/>
      <c r="N18" s="61"/>
      <c r="O18" s="62"/>
      <c r="P18" s="64"/>
      <c r="Q18" s="65"/>
      <c r="R18" s="66"/>
      <c r="S18" s="71"/>
      <c r="T18" s="71"/>
      <c r="U18" s="71"/>
      <c r="V18" s="68">
        <v>14</v>
      </c>
      <c r="W18" s="68"/>
      <c r="X18" s="68"/>
      <c r="Y18" s="68">
        <v>56</v>
      </c>
      <c r="Z18" s="68"/>
      <c r="AA18" s="68"/>
      <c r="AB18" s="69">
        <v>0.2</v>
      </c>
      <c r="AC18" s="69"/>
      <c r="AD18" s="69"/>
      <c r="AE18" s="68">
        <f t="shared" si="0"/>
        <v>12</v>
      </c>
      <c r="AF18" s="68"/>
      <c r="AG18" s="68"/>
    </row>
    <row r="19" spans="1:33" s="70" customFormat="1" ht="45" customHeight="1" x14ac:dyDescent="0.25">
      <c r="A19" s="59" t="s">
        <v>50</v>
      </c>
      <c r="B19" s="59" t="s">
        <v>51</v>
      </c>
      <c r="C19" s="59" t="s">
        <v>52</v>
      </c>
      <c r="D19" s="59" t="s">
        <v>53</v>
      </c>
      <c r="E19" s="60" t="s">
        <v>63</v>
      </c>
      <c r="F19" s="61"/>
      <c r="G19" s="62"/>
      <c r="H19" s="60" t="s">
        <v>64</v>
      </c>
      <c r="I19" s="61"/>
      <c r="J19" s="61"/>
      <c r="K19" s="61"/>
      <c r="L19" s="61"/>
      <c r="M19" s="61"/>
      <c r="N19" s="61"/>
      <c r="O19" s="62"/>
      <c r="P19" s="64" t="s">
        <v>65</v>
      </c>
      <c r="Q19" s="65"/>
      <c r="R19" s="66"/>
      <c r="S19" s="71"/>
      <c r="T19" s="71"/>
      <c r="U19" s="71"/>
      <c r="V19" s="68">
        <v>19</v>
      </c>
      <c r="W19" s="68"/>
      <c r="X19" s="68"/>
      <c r="Y19" s="68">
        <v>19</v>
      </c>
      <c r="Z19" s="68"/>
      <c r="AA19" s="68"/>
      <c r="AB19" s="69">
        <v>1.25</v>
      </c>
      <c r="AC19" s="69"/>
      <c r="AD19" s="69"/>
      <c r="AE19" s="68">
        <f t="shared" si="0"/>
        <v>24</v>
      </c>
      <c r="AF19" s="68"/>
      <c r="AG19" s="68"/>
    </row>
    <row r="20" spans="1:33" s="70" customFormat="1" ht="45" customHeight="1" x14ac:dyDescent="0.25">
      <c r="A20" s="59" t="s">
        <v>50</v>
      </c>
      <c r="B20" s="59" t="s">
        <v>57</v>
      </c>
      <c r="C20" s="59" t="s">
        <v>52</v>
      </c>
      <c r="D20" s="59" t="s">
        <v>53</v>
      </c>
      <c r="E20" s="60" t="s">
        <v>63</v>
      </c>
      <c r="F20" s="61"/>
      <c r="G20" s="62"/>
      <c r="H20" s="60" t="s">
        <v>66</v>
      </c>
      <c r="I20" s="61"/>
      <c r="J20" s="61"/>
      <c r="K20" s="61"/>
      <c r="L20" s="61"/>
      <c r="M20" s="61"/>
      <c r="N20" s="61"/>
      <c r="O20" s="62"/>
      <c r="P20" s="64"/>
      <c r="Q20" s="65"/>
      <c r="R20" s="66"/>
      <c r="S20" s="71"/>
      <c r="T20" s="71"/>
      <c r="U20" s="71"/>
      <c r="V20" s="68">
        <v>22</v>
      </c>
      <c r="W20" s="68"/>
      <c r="X20" s="68"/>
      <c r="Y20" s="68">
        <v>22</v>
      </c>
      <c r="Z20" s="68"/>
      <c r="AA20" s="68"/>
      <c r="AB20" s="69">
        <v>1.25</v>
      </c>
      <c r="AC20" s="69"/>
      <c r="AD20" s="69"/>
      <c r="AE20" s="68">
        <f t="shared" si="0"/>
        <v>28</v>
      </c>
      <c r="AF20" s="68"/>
      <c r="AG20" s="68"/>
    </row>
    <row r="21" spans="1:33" s="70" customFormat="1" ht="45" customHeight="1" x14ac:dyDescent="0.25">
      <c r="A21" s="59" t="s">
        <v>50</v>
      </c>
      <c r="B21" s="59" t="s">
        <v>51</v>
      </c>
      <c r="C21" s="59" t="s">
        <v>52</v>
      </c>
      <c r="D21" s="59" t="s">
        <v>53</v>
      </c>
      <c r="E21" s="60" t="s">
        <v>67</v>
      </c>
      <c r="F21" s="61"/>
      <c r="G21" s="62"/>
      <c r="H21" s="60" t="s">
        <v>68</v>
      </c>
      <c r="I21" s="61"/>
      <c r="J21" s="61"/>
      <c r="K21" s="61"/>
      <c r="L21" s="61"/>
      <c r="M21" s="61"/>
      <c r="N21" s="61"/>
      <c r="O21" s="62"/>
      <c r="P21" s="64"/>
      <c r="Q21" s="65"/>
      <c r="R21" s="66"/>
      <c r="S21" s="71"/>
      <c r="T21" s="71"/>
      <c r="U21" s="71"/>
      <c r="V21" s="68">
        <v>9</v>
      </c>
      <c r="W21" s="68"/>
      <c r="X21" s="68"/>
      <c r="Y21" s="68">
        <v>9</v>
      </c>
      <c r="Z21" s="68"/>
      <c r="AA21" s="68"/>
      <c r="AB21" s="69">
        <v>3.5</v>
      </c>
      <c r="AC21" s="69"/>
      <c r="AD21" s="69"/>
      <c r="AE21" s="68">
        <f t="shared" si="0"/>
        <v>32</v>
      </c>
      <c r="AF21" s="68"/>
      <c r="AG21" s="68"/>
    </row>
    <row r="22" spans="1:33" s="70" customFormat="1" ht="45" customHeight="1" x14ac:dyDescent="0.25">
      <c r="A22" s="59" t="s">
        <v>50</v>
      </c>
      <c r="B22" s="59" t="s">
        <v>57</v>
      </c>
      <c r="C22" s="59" t="s">
        <v>52</v>
      </c>
      <c r="D22" s="59" t="s">
        <v>53</v>
      </c>
      <c r="E22" s="60" t="s">
        <v>69</v>
      </c>
      <c r="F22" s="61"/>
      <c r="G22" s="62"/>
      <c r="H22" s="60" t="s">
        <v>70</v>
      </c>
      <c r="I22" s="61"/>
      <c r="J22" s="61"/>
      <c r="K22" s="61"/>
      <c r="L22" s="61"/>
      <c r="M22" s="61"/>
      <c r="N22" s="61"/>
      <c r="O22" s="62"/>
      <c r="P22" s="64"/>
      <c r="Q22" s="65"/>
      <c r="R22" s="66"/>
      <c r="S22" s="71"/>
      <c r="T22" s="71"/>
      <c r="U22" s="71"/>
      <c r="V22" s="68">
        <v>14</v>
      </c>
      <c r="W22" s="68"/>
      <c r="X22" s="68"/>
      <c r="Y22" s="68">
        <v>14</v>
      </c>
      <c r="Z22" s="68"/>
      <c r="AA22" s="68"/>
      <c r="AB22" s="69">
        <v>1</v>
      </c>
      <c r="AC22" s="69"/>
      <c r="AD22" s="69"/>
      <c r="AE22" s="68">
        <f t="shared" si="0"/>
        <v>14</v>
      </c>
      <c r="AF22" s="68"/>
      <c r="AG22" s="68"/>
    </row>
    <row r="23" spans="1:33" s="70" customFormat="1" ht="45" customHeight="1" x14ac:dyDescent="0.25">
      <c r="A23" s="59" t="s">
        <v>50</v>
      </c>
      <c r="B23" s="59" t="s">
        <v>51</v>
      </c>
      <c r="C23" s="59"/>
      <c r="D23" s="59" t="s">
        <v>53</v>
      </c>
      <c r="E23" s="60" t="s">
        <v>71</v>
      </c>
      <c r="F23" s="61"/>
      <c r="G23" s="62"/>
      <c r="H23" s="60" t="s">
        <v>72</v>
      </c>
      <c r="I23" s="61"/>
      <c r="J23" s="61"/>
      <c r="K23" s="61"/>
      <c r="L23" s="61"/>
      <c r="M23" s="61"/>
      <c r="N23" s="61"/>
      <c r="O23" s="62"/>
      <c r="P23" s="64"/>
      <c r="Q23" s="65"/>
      <c r="R23" s="66"/>
      <c r="S23" s="71"/>
      <c r="T23" s="71"/>
      <c r="U23" s="71"/>
      <c r="V23" s="72">
        <v>1</v>
      </c>
      <c r="W23" s="72"/>
      <c r="X23" s="72"/>
      <c r="Y23" s="72">
        <v>1</v>
      </c>
      <c r="Z23" s="72"/>
      <c r="AA23" s="72"/>
      <c r="AB23" s="69">
        <v>0.5</v>
      </c>
      <c r="AC23" s="69"/>
      <c r="AD23" s="69"/>
      <c r="AE23" s="72">
        <f t="shared" si="0"/>
        <v>1</v>
      </c>
      <c r="AF23" s="72"/>
      <c r="AG23" s="72"/>
    </row>
    <row r="24" spans="1:33" s="70" customFormat="1" ht="45" customHeight="1" x14ac:dyDescent="0.25">
      <c r="A24" s="59" t="s">
        <v>50</v>
      </c>
      <c r="B24" s="59" t="s">
        <v>57</v>
      </c>
      <c r="C24" s="59"/>
      <c r="D24" s="59" t="s">
        <v>53</v>
      </c>
      <c r="E24" s="60" t="s">
        <v>71</v>
      </c>
      <c r="F24" s="61"/>
      <c r="G24" s="62"/>
      <c r="H24" s="60" t="s">
        <v>73</v>
      </c>
      <c r="I24" s="61"/>
      <c r="J24" s="61"/>
      <c r="K24" s="61"/>
      <c r="L24" s="61"/>
      <c r="M24" s="61"/>
      <c r="N24" s="61"/>
      <c r="O24" s="62"/>
      <c r="P24" s="64"/>
      <c r="Q24" s="65"/>
      <c r="R24" s="66"/>
      <c r="S24" s="71"/>
      <c r="T24" s="71"/>
      <c r="U24" s="71"/>
      <c r="V24" s="72">
        <v>1</v>
      </c>
      <c r="W24" s="72"/>
      <c r="X24" s="72"/>
      <c r="Y24" s="72">
        <v>1</v>
      </c>
      <c r="Z24" s="72"/>
      <c r="AA24" s="72"/>
      <c r="AB24" s="69">
        <v>0.5</v>
      </c>
      <c r="AC24" s="69"/>
      <c r="AD24" s="69"/>
      <c r="AE24" s="72">
        <f t="shared" si="0"/>
        <v>1</v>
      </c>
      <c r="AF24" s="72"/>
      <c r="AG24" s="72"/>
    </row>
    <row r="25" spans="1:33" s="70" customFormat="1" ht="45" customHeight="1" x14ac:dyDescent="0.25">
      <c r="A25" s="59" t="s">
        <v>50</v>
      </c>
      <c r="B25" s="59" t="s">
        <v>51</v>
      </c>
      <c r="C25" s="59"/>
      <c r="D25" s="59" t="s">
        <v>53</v>
      </c>
      <c r="E25" s="60" t="s">
        <v>74</v>
      </c>
      <c r="F25" s="61"/>
      <c r="G25" s="62"/>
      <c r="H25" s="60" t="s">
        <v>75</v>
      </c>
      <c r="I25" s="61"/>
      <c r="J25" s="61"/>
      <c r="K25" s="61"/>
      <c r="L25" s="61"/>
      <c r="M25" s="61"/>
      <c r="N25" s="61"/>
      <c r="O25" s="62"/>
      <c r="P25" s="64"/>
      <c r="Q25" s="65"/>
      <c r="R25" s="66"/>
      <c r="S25" s="71"/>
      <c r="T25" s="71"/>
      <c r="U25" s="71"/>
      <c r="V25" s="72">
        <v>1</v>
      </c>
      <c r="W25" s="72"/>
      <c r="X25" s="72"/>
      <c r="Y25" s="72">
        <v>1</v>
      </c>
      <c r="Z25" s="72"/>
      <c r="AA25" s="72"/>
      <c r="AB25" s="69">
        <v>0.5</v>
      </c>
      <c r="AC25" s="69"/>
      <c r="AD25" s="69"/>
      <c r="AE25" s="72">
        <f t="shared" si="0"/>
        <v>1</v>
      </c>
      <c r="AF25" s="72"/>
      <c r="AG25" s="72"/>
    </row>
    <row r="26" spans="1:33" s="70" customFormat="1" ht="45" customHeight="1" x14ac:dyDescent="0.25">
      <c r="A26" s="59" t="s">
        <v>50</v>
      </c>
      <c r="B26" s="59" t="s">
        <v>57</v>
      </c>
      <c r="C26" s="59"/>
      <c r="D26" s="59" t="s">
        <v>53</v>
      </c>
      <c r="E26" s="60" t="s">
        <v>74</v>
      </c>
      <c r="F26" s="61"/>
      <c r="G26" s="62"/>
      <c r="H26" s="60" t="s">
        <v>76</v>
      </c>
      <c r="I26" s="61"/>
      <c r="J26" s="61"/>
      <c r="K26" s="61"/>
      <c r="L26" s="61"/>
      <c r="M26" s="61"/>
      <c r="N26" s="61"/>
      <c r="O26" s="62"/>
      <c r="P26" s="64"/>
      <c r="Q26" s="65"/>
      <c r="R26" s="66"/>
      <c r="S26" s="71"/>
      <c r="T26" s="71"/>
      <c r="U26" s="71"/>
      <c r="V26" s="72">
        <v>1</v>
      </c>
      <c r="W26" s="72"/>
      <c r="X26" s="72"/>
      <c r="Y26" s="72">
        <v>1</v>
      </c>
      <c r="Z26" s="72"/>
      <c r="AA26" s="72"/>
      <c r="AB26" s="69">
        <v>0.5</v>
      </c>
      <c r="AC26" s="69"/>
      <c r="AD26" s="69"/>
      <c r="AE26" s="72">
        <f t="shared" si="0"/>
        <v>1</v>
      </c>
      <c r="AF26" s="72"/>
      <c r="AG26" s="72"/>
    </row>
    <row r="27" spans="1:33" s="70" customFormat="1" ht="45" customHeight="1" x14ac:dyDescent="0.25">
      <c r="A27" s="59" t="s">
        <v>50</v>
      </c>
      <c r="B27" s="59" t="s">
        <v>51</v>
      </c>
      <c r="C27" s="59" t="s">
        <v>52</v>
      </c>
      <c r="D27" s="59" t="s">
        <v>77</v>
      </c>
      <c r="E27" s="60" t="s">
        <v>78</v>
      </c>
      <c r="F27" s="61"/>
      <c r="G27" s="62"/>
      <c r="H27" s="60" t="s">
        <v>79</v>
      </c>
      <c r="I27" s="61"/>
      <c r="J27" s="61"/>
      <c r="K27" s="61"/>
      <c r="L27" s="61"/>
      <c r="M27" s="61"/>
      <c r="N27" s="61"/>
      <c r="O27" s="62"/>
      <c r="P27" s="64"/>
      <c r="Q27" s="65"/>
      <c r="R27" s="66"/>
      <c r="S27" s="71"/>
      <c r="T27" s="71"/>
      <c r="U27" s="71"/>
      <c r="V27" s="68">
        <v>3</v>
      </c>
      <c r="W27" s="68"/>
      <c r="X27" s="68"/>
      <c r="Y27" s="68">
        <v>9</v>
      </c>
      <c r="Z27" s="68"/>
      <c r="AA27" s="68"/>
      <c r="AB27" s="69">
        <v>0.02</v>
      </c>
      <c r="AC27" s="69"/>
      <c r="AD27" s="69"/>
      <c r="AE27" s="68">
        <f t="shared" si="0"/>
        <v>1</v>
      </c>
      <c r="AF27" s="68"/>
      <c r="AG27" s="68"/>
    </row>
    <row r="28" spans="1:33" s="70" customFormat="1" ht="45" customHeight="1" x14ac:dyDescent="0.25">
      <c r="A28" s="59" t="s">
        <v>50</v>
      </c>
      <c r="B28" s="59" t="s">
        <v>57</v>
      </c>
      <c r="C28" s="59" t="s">
        <v>52</v>
      </c>
      <c r="D28" s="59" t="s">
        <v>77</v>
      </c>
      <c r="E28" s="60" t="s">
        <v>78</v>
      </c>
      <c r="F28" s="61"/>
      <c r="G28" s="62"/>
      <c r="H28" s="60" t="s">
        <v>80</v>
      </c>
      <c r="I28" s="61"/>
      <c r="J28" s="61"/>
      <c r="K28" s="61"/>
      <c r="L28" s="61"/>
      <c r="M28" s="61"/>
      <c r="N28" s="61"/>
      <c r="O28" s="62"/>
      <c r="P28" s="64"/>
      <c r="Q28" s="65"/>
      <c r="R28" s="66"/>
      <c r="S28" s="71"/>
      <c r="T28" s="71"/>
      <c r="U28" s="71"/>
      <c r="V28" s="68">
        <v>5</v>
      </c>
      <c r="W28" s="68"/>
      <c r="X28" s="68"/>
      <c r="Y28" s="68">
        <v>20</v>
      </c>
      <c r="Z28" s="68"/>
      <c r="AA28" s="68"/>
      <c r="AB28" s="69">
        <v>0.02</v>
      </c>
      <c r="AC28" s="69"/>
      <c r="AD28" s="69"/>
      <c r="AE28" s="68">
        <f t="shared" si="0"/>
        <v>1</v>
      </c>
      <c r="AF28" s="68"/>
      <c r="AG28" s="68"/>
    </row>
    <row r="29" spans="1:33" s="70" customFormat="1" ht="45" customHeight="1" x14ac:dyDescent="0.25">
      <c r="A29" s="59" t="s">
        <v>81</v>
      </c>
      <c r="B29" s="59" t="s">
        <v>51</v>
      </c>
      <c r="C29" s="59" t="s">
        <v>52</v>
      </c>
      <c r="D29" s="59" t="s">
        <v>53</v>
      </c>
      <c r="E29" s="60"/>
      <c r="F29" s="61"/>
      <c r="G29" s="62"/>
      <c r="H29" s="60" t="s">
        <v>82</v>
      </c>
      <c r="I29" s="61"/>
      <c r="J29" s="61"/>
      <c r="K29" s="61"/>
      <c r="L29" s="61"/>
      <c r="M29" s="61"/>
      <c r="N29" s="61"/>
      <c r="O29" s="62"/>
      <c r="P29" s="64" t="s">
        <v>83</v>
      </c>
      <c r="Q29" s="65"/>
      <c r="R29" s="66"/>
      <c r="S29" s="71"/>
      <c r="T29" s="71"/>
      <c r="U29" s="71"/>
      <c r="V29" s="68">
        <v>19</v>
      </c>
      <c r="W29" s="68"/>
      <c r="X29" s="68"/>
      <c r="Y29" s="68">
        <v>19</v>
      </c>
      <c r="Z29" s="68"/>
      <c r="AA29" s="68"/>
      <c r="AB29" s="69">
        <v>1.25</v>
      </c>
      <c r="AC29" s="69"/>
      <c r="AD29" s="69"/>
      <c r="AE29" s="68">
        <f t="shared" si="0"/>
        <v>24</v>
      </c>
      <c r="AF29" s="68"/>
      <c r="AG29" s="68"/>
    </row>
    <row r="30" spans="1:33" s="70" customFormat="1" ht="45" customHeight="1" x14ac:dyDescent="0.25">
      <c r="A30" s="59" t="s">
        <v>81</v>
      </c>
      <c r="B30" s="59" t="s">
        <v>57</v>
      </c>
      <c r="C30" s="59" t="s">
        <v>52</v>
      </c>
      <c r="D30" s="59" t="s">
        <v>53</v>
      </c>
      <c r="E30" s="60"/>
      <c r="F30" s="61"/>
      <c r="G30" s="62"/>
      <c r="H30" s="60" t="s">
        <v>84</v>
      </c>
      <c r="I30" s="61"/>
      <c r="J30" s="61"/>
      <c r="K30" s="61"/>
      <c r="L30" s="61"/>
      <c r="M30" s="61"/>
      <c r="N30" s="61"/>
      <c r="O30" s="62"/>
      <c r="P30" s="64" t="s">
        <v>83</v>
      </c>
      <c r="Q30" s="65"/>
      <c r="R30" s="66"/>
      <c r="S30" s="71"/>
      <c r="T30" s="71"/>
      <c r="U30" s="71"/>
      <c r="V30" s="68">
        <v>29</v>
      </c>
      <c r="W30" s="68"/>
      <c r="X30" s="68"/>
      <c r="Y30" s="68">
        <v>29</v>
      </c>
      <c r="Z30" s="68"/>
      <c r="AA30" s="68"/>
      <c r="AB30" s="69">
        <v>1.25</v>
      </c>
      <c r="AC30" s="69"/>
      <c r="AD30" s="69"/>
      <c r="AE30" s="68">
        <f t="shared" si="0"/>
        <v>37</v>
      </c>
      <c r="AF30" s="68"/>
      <c r="AG30" s="68"/>
    </row>
  </sheetData>
  <mergeCells count="180">
    <mergeCell ref="AB30:AD30"/>
    <mergeCell ref="AE30:AG30"/>
    <mergeCell ref="E30:G30"/>
    <mergeCell ref="H30:O30"/>
    <mergeCell ref="P30:R30"/>
    <mergeCell ref="S30:U30"/>
    <mergeCell ref="V30:X30"/>
    <mergeCell ref="Y30:AA30"/>
    <mergeCell ref="AB28:AD28"/>
    <mergeCell ref="AE28:AG28"/>
    <mergeCell ref="E29:G29"/>
    <mergeCell ref="H29:O29"/>
    <mergeCell ref="P29:R29"/>
    <mergeCell ref="S29:U29"/>
    <mergeCell ref="V29:X29"/>
    <mergeCell ref="Y29:AA29"/>
    <mergeCell ref="AB29:AD29"/>
    <mergeCell ref="AE29:AG29"/>
    <mergeCell ref="E28:G28"/>
    <mergeCell ref="H28:O28"/>
    <mergeCell ref="P28:R28"/>
    <mergeCell ref="S28:U28"/>
    <mergeCell ref="V28:X28"/>
    <mergeCell ref="Y28:AA28"/>
    <mergeCell ref="AB26:AD26"/>
    <mergeCell ref="AE26:AG26"/>
    <mergeCell ref="E27:G27"/>
    <mergeCell ref="H27:O27"/>
    <mergeCell ref="P27:R27"/>
    <mergeCell ref="S27:U27"/>
    <mergeCell ref="V27:X27"/>
    <mergeCell ref="Y27:AA27"/>
    <mergeCell ref="AB27:AD27"/>
    <mergeCell ref="AE27:AG27"/>
    <mergeCell ref="E26:G26"/>
    <mergeCell ref="H26:O26"/>
    <mergeCell ref="P26:R26"/>
    <mergeCell ref="S26:U26"/>
    <mergeCell ref="V26:X26"/>
    <mergeCell ref="Y26:AA26"/>
    <mergeCell ref="AB24:AD24"/>
    <mergeCell ref="AE24:AG24"/>
    <mergeCell ref="E25:G25"/>
    <mergeCell ref="H25:O25"/>
    <mergeCell ref="P25:R25"/>
    <mergeCell ref="S25:U25"/>
    <mergeCell ref="V25:X25"/>
    <mergeCell ref="Y25:AA25"/>
    <mergeCell ref="AB25:AD25"/>
    <mergeCell ref="AE25:AG25"/>
    <mergeCell ref="E24:G24"/>
    <mergeCell ref="H24:O24"/>
    <mergeCell ref="P24:R24"/>
    <mergeCell ref="S24:U24"/>
    <mergeCell ref="V24:X24"/>
    <mergeCell ref="Y24:AA24"/>
    <mergeCell ref="AB22:AD22"/>
    <mergeCell ref="AE22:AG22"/>
    <mergeCell ref="E23:G23"/>
    <mergeCell ref="H23:O23"/>
    <mergeCell ref="P23:R23"/>
    <mergeCell ref="S23:U23"/>
    <mergeCell ref="V23:X23"/>
    <mergeCell ref="Y23:AA23"/>
    <mergeCell ref="AB23:AD23"/>
    <mergeCell ref="AE23:AG23"/>
    <mergeCell ref="E22:G22"/>
    <mergeCell ref="H22:O22"/>
    <mergeCell ref="P22:R22"/>
    <mergeCell ref="S22:U22"/>
    <mergeCell ref="V22:X22"/>
    <mergeCell ref="Y22:AA22"/>
    <mergeCell ref="AB20:AD20"/>
    <mergeCell ref="AE20:AG20"/>
    <mergeCell ref="E21:G21"/>
    <mergeCell ref="H21:O21"/>
    <mergeCell ref="P21:R21"/>
    <mergeCell ref="S21:U21"/>
    <mergeCell ref="V21:X21"/>
    <mergeCell ref="Y21:AA21"/>
    <mergeCell ref="AB21:AD21"/>
    <mergeCell ref="AE21:AG21"/>
    <mergeCell ref="E20:G20"/>
    <mergeCell ref="H20:O20"/>
    <mergeCell ref="P20:R20"/>
    <mergeCell ref="S20:U20"/>
    <mergeCell ref="V20:X20"/>
    <mergeCell ref="Y20:AA20"/>
    <mergeCell ref="AB18:AD18"/>
    <mergeCell ref="AE18:AG18"/>
    <mergeCell ref="E19:G19"/>
    <mergeCell ref="H19:O19"/>
    <mergeCell ref="P19:R19"/>
    <mergeCell ref="S19:U19"/>
    <mergeCell ref="V19:X19"/>
    <mergeCell ref="Y19:AA19"/>
    <mergeCell ref="AB19:AD19"/>
    <mergeCell ref="AE19:AG19"/>
    <mergeCell ref="E18:G18"/>
    <mergeCell ref="H18:O18"/>
    <mergeCell ref="P18:R18"/>
    <mergeCell ref="S18:U18"/>
    <mergeCell ref="V18:X18"/>
    <mergeCell ref="Y18:AA18"/>
    <mergeCell ref="AB16:AD16"/>
    <mergeCell ref="AE16:AG16"/>
    <mergeCell ref="E17:G17"/>
    <mergeCell ref="H17:O17"/>
    <mergeCell ref="P17:R17"/>
    <mergeCell ref="S17:U17"/>
    <mergeCell ref="V17:X17"/>
    <mergeCell ref="Y17:AA17"/>
    <mergeCell ref="AB17:AD17"/>
    <mergeCell ref="AE17:AG17"/>
    <mergeCell ref="E16:G16"/>
    <mergeCell ref="H16:O16"/>
    <mergeCell ref="P16:R16"/>
    <mergeCell ref="S16:U16"/>
    <mergeCell ref="V16:X16"/>
    <mergeCell ref="Y16:AA16"/>
    <mergeCell ref="AB14:AD14"/>
    <mergeCell ref="AE14:AG14"/>
    <mergeCell ref="E15:G15"/>
    <mergeCell ref="H15:O15"/>
    <mergeCell ref="P15:R15"/>
    <mergeCell ref="S15:U15"/>
    <mergeCell ref="V15:X15"/>
    <mergeCell ref="Y15:AA15"/>
    <mergeCell ref="AB15:AD15"/>
    <mergeCell ref="AE15:AG15"/>
    <mergeCell ref="E14:G14"/>
    <mergeCell ref="H14:O14"/>
    <mergeCell ref="P14:R14"/>
    <mergeCell ref="S14:U14"/>
    <mergeCell ref="V14:X14"/>
    <mergeCell ref="Y14:AA14"/>
    <mergeCell ref="A12:AG12"/>
    <mergeCell ref="E13:G13"/>
    <mergeCell ref="H13:O13"/>
    <mergeCell ref="P13:R13"/>
    <mergeCell ref="S13:U13"/>
    <mergeCell ref="V13:X13"/>
    <mergeCell ref="Y13:AA13"/>
    <mergeCell ref="AB13:AD13"/>
    <mergeCell ref="AE13:AG13"/>
    <mergeCell ref="Y10:AB10"/>
    <mergeCell ref="AC10:AG10"/>
    <mergeCell ref="A11:E11"/>
    <mergeCell ref="F11:J11"/>
    <mergeCell ref="K11:N11"/>
    <mergeCell ref="O11:S11"/>
    <mergeCell ref="T11:X11"/>
    <mergeCell ref="Y11:AB11"/>
    <mergeCell ref="AC11:AG11"/>
    <mergeCell ref="A7:E7"/>
    <mergeCell ref="AB7:AG7"/>
    <mergeCell ref="A8:E8"/>
    <mergeCell ref="AB8:AG8"/>
    <mergeCell ref="A9:AG9"/>
    <mergeCell ref="A10:E10"/>
    <mergeCell ref="F10:J10"/>
    <mergeCell ref="K10:N10"/>
    <mergeCell ref="O10:S10"/>
    <mergeCell ref="T10:X10"/>
    <mergeCell ref="A3:E3"/>
    <mergeCell ref="F3:F8"/>
    <mergeCell ref="G3:AA8"/>
    <mergeCell ref="AB3:AG3"/>
    <mergeCell ref="A4:E4"/>
    <mergeCell ref="AB4:AG4"/>
    <mergeCell ref="A5:E5"/>
    <mergeCell ref="AB5:AG5"/>
    <mergeCell ref="A6:E6"/>
    <mergeCell ref="AB6:AG6"/>
    <mergeCell ref="A1:E1"/>
    <mergeCell ref="F1:AA1"/>
    <mergeCell ref="AB1:AG1"/>
    <mergeCell ref="A2:E2"/>
    <mergeCell ref="F2:AA2"/>
    <mergeCell ref="AB2:AG2"/>
  </mergeCells>
  <pageMargins left="0.5" right="0.5" top="0.5" bottom="0.75" header="0.3" footer="0.3"/>
  <pageSetup orientation="landscape" r:id="rId1"/>
  <headerFooter>
    <oddFooter>&amp;LAPHIS 71, List of Activities and Burden Estimates for an Information Collection Request&amp;RPage &amp;P of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APHIS 71</vt:lpstr>
      <vt:lpstr>'APHIS 71'!Print_Area</vt:lpstr>
      <vt:lpstr>'APHIS 71'!Print_Titles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Toni M - APHIS</dc:creator>
  <cp:lastModifiedBy>Paris, Toni M - APHIS</cp:lastModifiedBy>
  <dcterms:created xsi:type="dcterms:W3CDTF">2022-02-18T18:42:53Z</dcterms:created>
  <dcterms:modified xsi:type="dcterms:W3CDTF">2022-02-18T18:43:52Z</dcterms:modified>
</cp:coreProperties>
</file>