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22 Pale Cyst Nematode 2011\2022\IMB\"/>
    </mc:Choice>
  </mc:AlternateContent>
  <xr:revisionPtr revIDLastSave="0" documentId="8_{FEDD7787-A607-4DEE-AE62-93E6FA37374C}" xr6:coauthVersionLast="47" xr6:coauthVersionMax="47" xr10:uidLastSave="{00000000-0000-0000-0000-000000000000}"/>
  <bookViews>
    <workbookView xWindow="-37284" yWindow="576" windowWidth="18828" windowHeight="20652" xr2:uid="{A62B6D1B-D899-4879-9D27-2A8B80E5FE54}"/>
  </bookViews>
  <sheets>
    <sheet name="APHIS 79" sheetId="1" r:id="rId1"/>
  </sheets>
  <definedNames>
    <definedName name="_xlnm.Print_Area" localSheetId="0">'APHIS 79'!$A$1:$G$20</definedName>
    <definedName name="_xlnm.Print_Titles" localSheetId="0">'APHIS 79'!$10:$11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E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Keegan, Regina - MRP-APHIS, Riverdale, MD</author>
    <author>Moxey, Joseph  - APHIS</author>
  </authors>
  <commentList>
    <comment ref="G4" authorId="0" shapeId="0" xr:uid="{0ACC86D6-41B6-4062-AFA2-61BC9A1EC40E}">
      <text>
        <r>
          <rPr>
            <sz val="9"/>
            <color indexed="81"/>
            <rFont val="Tahoma"/>
            <family val="2"/>
          </rPr>
          <t>Key in date prepared.  Example: January 1, 2021</t>
        </r>
      </text>
    </comment>
    <comment ref="C6" authorId="1" shapeId="0" xr:uid="{C3DA5AC3-5B44-4EA0-9C5D-872DF9DAE5F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<sst xmlns="http://schemas.openxmlformats.org/spreadsheetml/2006/main" count="36" uniqueCount="36">
  <si>
    <t>TITLE OF INFORMATION COLLECTION REQUEST</t>
  </si>
  <si>
    <t>OMB CONTROL NO.</t>
  </si>
  <si>
    <t>Pale Cyst Nematode</t>
  </si>
  <si>
    <t>0579-0322</t>
  </si>
  <si>
    <t>DATE PREPARED</t>
  </si>
  <si>
    <t>January 11, 2022</t>
  </si>
  <si>
    <t>OPM PAY TABLE</t>
  </si>
  <si>
    <t>FRINGE BENEFITS FACTOR</t>
  </si>
  <si>
    <t>OVERHEAD COST FACTOR</t>
  </si>
  <si>
    <t>TOTAL                                                                     FEDERAL GOVERNMENT COSTS</t>
  </si>
  <si>
    <t>(A)</t>
  </si>
  <si>
    <t>(B)</t>
  </si>
  <si>
    <t>(C)</t>
  </si>
  <si>
    <t>2022-DCB</t>
  </si>
  <si>
    <t>ACTIVITY DESCRIPTION                                     (incl form number)</t>
  </si>
  <si>
    <t>TOTAL ANNUAL RESPONSES</t>
  </si>
  <si>
    <t>AVG TIME PER RESPONSES</t>
  </si>
  <si>
    <t>TOTAL HOURS PER YEAR</t>
  </si>
  <si>
    <t>SALARY</t>
  </si>
  <si>
    <t>TOTAL COSTS</t>
  </si>
  <si>
    <t>GRADE</t>
  </si>
  <si>
    <t>WAGE (Step 4)</t>
  </si>
  <si>
    <t>(D)</t>
  </si>
  <si>
    <t>(E)</t>
  </si>
  <si>
    <t>(F)</t>
  </si>
  <si>
    <t>(G)</t>
  </si>
  <si>
    <t>(H)</t>
  </si>
  <si>
    <t>(1+B+C) X F X H</t>
  </si>
  <si>
    <t>Federal Certificate</t>
  </si>
  <si>
    <t>Federal Permit</t>
  </si>
  <si>
    <t>Compliance Agreement</t>
  </si>
  <si>
    <t>Self-Certification</t>
  </si>
  <si>
    <t>Appeal of Certificate or Limited Permit</t>
  </si>
  <si>
    <t>Appeal of Compliance Agreement</t>
  </si>
  <si>
    <t>Packing Facility Process Approval</t>
  </si>
  <si>
    <t>Cyst Nematode Survey (PPQ 312)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</si>
</sst>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&quot;$&quot;#,##0"/>
    <numFmt numFmtId="166" formatCode="_(* #,##0_);_(* \(#,##0\);_(* &quot;-&quot;??_);_(@_)"/>
    <numFmt numFmtId="167" formatCode="_(* #,##0.00_);_(* \(#,##0.00\);_(* &quot;-&quot;_);_(@_)"/>
    <numFmt numFmtId="168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9"/>
      <color theme="1" tint="4.9989318521683403E-2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2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" fillId="0" borderId="5" xfId="0" applyFont="1" applyBorder="1" applyAlignment="1">
      <alignment vertical="top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9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left" vertical="center"/>
    </xf>
    <xf numFmtId="41" fontId="2" fillId="0" borderId="4" xfId="1" applyNumberFormat="1" applyFont="1" applyBorder="1" applyAlignment="1">
      <alignment horizontal="right" vertical="center"/>
    </xf>
    <xf numFmtId="167" fontId="2" fillId="0" borderId="4" xfId="1" applyNumberFormat="1" applyFont="1" applyBorder="1" applyAlignment="1">
      <alignment horizontal="right" vertical="center"/>
    </xf>
    <xf numFmtId="1" fontId="2" fillId="0" borderId="4" xfId="1" applyNumberFormat="1" applyFont="1" applyBorder="1" applyAlignment="1">
      <alignment horizontal="center" vertical="center"/>
    </xf>
    <xf numFmtId="168" fontId="2" fillId="0" borderId="4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" fontId="7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8FEE-7294-422A-A9ED-709694F23511}">
  <dimension ref="A1:G38"/>
  <sheetViews>
    <sheetView tabSelected="1" view="pageBreakPreview" zoomScale="150" zoomScaleNormal="100" zoomScaleSheetLayoutView="150" workbookViewId="0">
      <selection activeCell="D8" sqref="D8"/>
    </sheetView>
  </sheetViews>
  <sheetFormatPr defaultColWidth="9.109375" defaultRowHeight="7.8" x14ac:dyDescent="0.25"/>
  <cols>
    <col min="1" max="1" width="29.33203125" style="52" customWidth="1"/>
    <col min="2" max="2" width="13" style="52" customWidth="1"/>
    <col min="3" max="3" width="13" style="53" customWidth="1"/>
    <col min="4" max="4" width="13" style="52" customWidth="1"/>
    <col min="5" max="5" width="6.5546875" style="54" customWidth="1"/>
    <col min="6" max="6" width="6.5546875" style="55" customWidth="1"/>
    <col min="7" max="7" width="15.6640625" style="52" customWidth="1"/>
    <col min="8" max="16384" width="9.109375" style="52"/>
  </cols>
  <sheetData>
    <row r="1" spans="1:7" s="5" customFormat="1" ht="17.25" customHeight="1" x14ac:dyDescent="0.25">
      <c r="A1" s="1" t="s">
        <v>0</v>
      </c>
      <c r="B1" s="2"/>
      <c r="C1" s="2"/>
      <c r="D1" s="2"/>
      <c r="E1" s="2"/>
      <c r="F1" s="3"/>
      <c r="G1" s="4" t="s">
        <v>1</v>
      </c>
    </row>
    <row r="2" spans="1:7" s="5" customFormat="1" ht="15" customHeight="1" x14ac:dyDescent="0.25">
      <c r="A2" s="6" t="s">
        <v>2</v>
      </c>
      <c r="B2" s="7"/>
      <c r="C2" s="7"/>
      <c r="D2" s="7"/>
      <c r="E2" s="7"/>
      <c r="F2" s="8"/>
      <c r="G2" s="9" t="s">
        <v>3</v>
      </c>
    </row>
    <row r="3" spans="1:7" s="5" customFormat="1" ht="12" customHeight="1" x14ac:dyDescent="0.25">
      <c r="A3" s="6"/>
      <c r="B3" s="7"/>
      <c r="C3" s="7"/>
      <c r="D3" s="7"/>
      <c r="E3" s="7"/>
      <c r="F3" s="8"/>
      <c r="G3" s="4" t="s">
        <v>4</v>
      </c>
    </row>
    <row r="4" spans="1:7" s="5" customFormat="1" ht="15" customHeight="1" x14ac:dyDescent="0.25">
      <c r="A4" s="10"/>
      <c r="B4" s="11"/>
      <c r="C4" s="11"/>
      <c r="D4" s="11"/>
      <c r="E4" s="11"/>
      <c r="F4" s="12"/>
      <c r="G4" s="13" t="s">
        <v>5</v>
      </c>
    </row>
    <row r="5" spans="1:7" s="5" customFormat="1" ht="15" customHeight="1" x14ac:dyDescent="0.25">
      <c r="A5" s="14"/>
      <c r="B5" s="14"/>
      <c r="C5" s="14"/>
      <c r="D5" s="14"/>
      <c r="E5" s="14"/>
      <c r="F5" s="14"/>
      <c r="G5" s="15"/>
    </row>
    <row r="6" spans="1:7" s="22" customFormat="1" ht="37.5" customHeight="1" x14ac:dyDescent="0.25">
      <c r="A6" s="16"/>
      <c r="B6" s="17" t="s">
        <v>6</v>
      </c>
      <c r="C6" s="18" t="s">
        <v>7</v>
      </c>
      <c r="D6" s="17" t="s">
        <v>8</v>
      </c>
      <c r="E6" s="19" t="s">
        <v>9</v>
      </c>
      <c r="F6" s="20"/>
      <c r="G6" s="21"/>
    </row>
    <row r="7" spans="1:7" s="22" customFormat="1" ht="12" customHeight="1" x14ac:dyDescent="0.25">
      <c r="A7" s="23"/>
      <c r="B7" s="17" t="s">
        <v>10</v>
      </c>
      <c r="C7" s="18" t="s">
        <v>11</v>
      </c>
      <c r="D7" s="17" t="s">
        <v>12</v>
      </c>
      <c r="E7" s="24"/>
      <c r="F7" s="25"/>
      <c r="G7" s="26"/>
    </row>
    <row r="8" spans="1:7" s="22" customFormat="1" ht="15" customHeight="1" x14ac:dyDescent="0.25">
      <c r="A8" s="27"/>
      <c r="B8" s="28" t="s">
        <v>13</v>
      </c>
      <c r="C8" s="29">
        <v>0.61299999999999999</v>
      </c>
      <c r="D8" s="30">
        <v>0.13900000000000001</v>
      </c>
      <c r="E8" s="31">
        <f>SUM(G13:G20)</f>
        <v>33415.195199999995</v>
      </c>
      <c r="F8" s="32"/>
      <c r="G8" s="33"/>
    </row>
    <row r="9" spans="1:7" s="22" customFormat="1" ht="15" customHeight="1" x14ac:dyDescent="0.25">
      <c r="A9" s="34"/>
      <c r="B9" s="14"/>
      <c r="C9" s="35"/>
      <c r="D9" s="14"/>
      <c r="E9" s="36"/>
      <c r="F9" s="36"/>
      <c r="G9" s="37"/>
    </row>
    <row r="10" spans="1:7" s="22" customFormat="1" ht="12" customHeight="1" x14ac:dyDescent="0.2">
      <c r="A10" s="38" t="s">
        <v>14</v>
      </c>
      <c r="B10" s="38" t="s">
        <v>15</v>
      </c>
      <c r="C10" s="39" t="s">
        <v>16</v>
      </c>
      <c r="D10" s="38" t="s">
        <v>17</v>
      </c>
      <c r="E10" s="38" t="s">
        <v>18</v>
      </c>
      <c r="F10" s="38"/>
      <c r="G10" s="38" t="s">
        <v>19</v>
      </c>
    </row>
    <row r="11" spans="1:7" s="22" customFormat="1" ht="24" customHeight="1" x14ac:dyDescent="0.25">
      <c r="A11" s="38"/>
      <c r="B11" s="38"/>
      <c r="C11" s="39"/>
      <c r="D11" s="38"/>
      <c r="E11" s="40" t="s">
        <v>20</v>
      </c>
      <c r="F11" s="41" t="s">
        <v>21</v>
      </c>
      <c r="G11" s="38"/>
    </row>
    <row r="12" spans="1:7" s="22" customFormat="1" ht="12" customHeight="1" x14ac:dyDescent="0.25">
      <c r="A12" s="4"/>
      <c r="B12" s="4" t="s">
        <v>22</v>
      </c>
      <c r="C12" s="42" t="s">
        <v>23</v>
      </c>
      <c r="D12" s="4" t="s">
        <v>24</v>
      </c>
      <c r="E12" s="43" t="s">
        <v>25</v>
      </c>
      <c r="F12" s="44" t="s">
        <v>26</v>
      </c>
      <c r="G12" s="4" t="s">
        <v>27</v>
      </c>
    </row>
    <row r="13" spans="1:7" s="50" customFormat="1" ht="30" customHeight="1" x14ac:dyDescent="0.25">
      <c r="A13" s="45" t="s">
        <v>28</v>
      </c>
      <c r="B13" s="46">
        <v>1182</v>
      </c>
      <c r="C13" s="47">
        <v>0.2</v>
      </c>
      <c r="D13" s="46">
        <f t="shared" ref="D13:D20" si="0">ROUNDUP(B13*C13,0)</f>
        <v>237</v>
      </c>
      <c r="E13" s="48">
        <v>11</v>
      </c>
      <c r="F13" s="47">
        <v>39.5</v>
      </c>
      <c r="G13" s="49">
        <f t="shared" ref="G13:G20" si="1">(D13*F13)*(1+$C$8+$D$8)</f>
        <v>16401.348000000002</v>
      </c>
    </row>
    <row r="14" spans="1:7" s="51" customFormat="1" ht="30" customHeight="1" x14ac:dyDescent="0.25">
      <c r="A14" s="45" t="s">
        <v>29</v>
      </c>
      <c r="B14" s="46">
        <v>424</v>
      </c>
      <c r="C14" s="47">
        <v>0.2</v>
      </c>
      <c r="D14" s="46">
        <f t="shared" si="0"/>
        <v>85</v>
      </c>
      <c r="E14" s="48">
        <v>11</v>
      </c>
      <c r="F14" s="47">
        <v>39.5</v>
      </c>
      <c r="G14" s="49">
        <f t="shared" si="1"/>
        <v>5882.34</v>
      </c>
    </row>
    <row r="15" spans="1:7" s="50" customFormat="1" ht="30" customHeight="1" x14ac:dyDescent="0.25">
      <c r="A15" s="45" t="s">
        <v>30</v>
      </c>
      <c r="B15" s="46">
        <v>41</v>
      </c>
      <c r="C15" s="47">
        <v>1.25</v>
      </c>
      <c r="D15" s="46">
        <f t="shared" si="0"/>
        <v>52</v>
      </c>
      <c r="E15" s="48">
        <v>11</v>
      </c>
      <c r="F15" s="47">
        <v>39.5</v>
      </c>
      <c r="G15" s="49">
        <f t="shared" si="1"/>
        <v>3598.6080000000002</v>
      </c>
    </row>
    <row r="16" spans="1:7" s="50" customFormat="1" ht="30" customHeight="1" x14ac:dyDescent="0.25">
      <c r="A16" s="45" t="s">
        <v>31</v>
      </c>
      <c r="B16" s="46">
        <v>9</v>
      </c>
      <c r="C16" s="47">
        <v>3.5</v>
      </c>
      <c r="D16" s="46">
        <f t="shared" si="0"/>
        <v>32</v>
      </c>
      <c r="E16" s="48">
        <v>11</v>
      </c>
      <c r="F16" s="47">
        <v>39.5</v>
      </c>
      <c r="G16" s="49">
        <f t="shared" si="1"/>
        <v>2214.5279999999998</v>
      </c>
    </row>
    <row r="17" spans="1:7" s="50" customFormat="1" ht="30" customHeight="1" x14ac:dyDescent="0.25">
      <c r="A17" s="45" t="s">
        <v>32</v>
      </c>
      <c r="B17" s="46">
        <v>1</v>
      </c>
      <c r="C17" s="47">
        <v>0.5</v>
      </c>
      <c r="D17" s="46">
        <f t="shared" si="0"/>
        <v>1</v>
      </c>
      <c r="E17" s="48">
        <v>13</v>
      </c>
      <c r="F17" s="47">
        <v>56.3</v>
      </c>
      <c r="G17" s="49">
        <f t="shared" si="1"/>
        <v>98.637599999999992</v>
      </c>
    </row>
    <row r="18" spans="1:7" s="50" customFormat="1" ht="30" customHeight="1" x14ac:dyDescent="0.25">
      <c r="A18" s="45" t="s">
        <v>33</v>
      </c>
      <c r="B18" s="46">
        <v>1</v>
      </c>
      <c r="C18" s="47">
        <v>0.5</v>
      </c>
      <c r="D18" s="46">
        <f t="shared" si="0"/>
        <v>1</v>
      </c>
      <c r="E18" s="48">
        <v>13</v>
      </c>
      <c r="F18" s="47">
        <v>56.3</v>
      </c>
      <c r="G18" s="49">
        <f t="shared" si="1"/>
        <v>98.637599999999992</v>
      </c>
    </row>
    <row r="19" spans="1:7" s="50" customFormat="1" ht="30" customHeight="1" x14ac:dyDescent="0.25">
      <c r="A19" s="45" t="s">
        <v>34</v>
      </c>
      <c r="B19" s="46">
        <v>14</v>
      </c>
      <c r="C19" s="47">
        <v>1</v>
      </c>
      <c r="D19" s="46">
        <f t="shared" si="0"/>
        <v>14</v>
      </c>
      <c r="E19" s="48">
        <v>11</v>
      </c>
      <c r="F19" s="47">
        <v>39.5</v>
      </c>
      <c r="G19" s="49">
        <f t="shared" si="1"/>
        <v>968.85599999999999</v>
      </c>
    </row>
    <row r="20" spans="1:7" s="50" customFormat="1" ht="30" customHeight="1" x14ac:dyDescent="0.25">
      <c r="A20" s="45" t="s">
        <v>35</v>
      </c>
      <c r="B20" s="46">
        <v>48</v>
      </c>
      <c r="C20" s="47">
        <v>1.25</v>
      </c>
      <c r="D20" s="46">
        <f t="shared" si="0"/>
        <v>60</v>
      </c>
      <c r="E20" s="48">
        <v>11</v>
      </c>
      <c r="F20" s="47">
        <v>39.5</v>
      </c>
      <c r="G20" s="49">
        <f t="shared" si="1"/>
        <v>4152.24</v>
      </c>
    </row>
    <row r="21" spans="1:7" ht="23.85" customHeight="1" x14ac:dyDescent="0.25"/>
    <row r="22" spans="1:7" ht="23.85" customHeight="1" x14ac:dyDescent="0.25"/>
    <row r="23" spans="1:7" ht="23.85" customHeight="1" x14ac:dyDescent="0.25"/>
    <row r="24" spans="1:7" ht="23.85" customHeight="1" x14ac:dyDescent="0.25"/>
    <row r="25" spans="1:7" ht="23.85" customHeight="1" x14ac:dyDescent="0.25"/>
    <row r="26" spans="1:7" ht="23.85" customHeight="1" x14ac:dyDescent="0.25"/>
    <row r="27" spans="1:7" ht="23.85" customHeight="1" x14ac:dyDescent="0.25"/>
    <row r="28" spans="1:7" ht="23.85" customHeight="1" x14ac:dyDescent="0.25"/>
    <row r="29" spans="1:7" ht="23.85" customHeight="1" x14ac:dyDescent="0.25"/>
    <row r="30" spans="1:7" ht="23.85" customHeight="1" x14ac:dyDescent="0.25"/>
    <row r="31" spans="1:7" ht="23.85" customHeight="1" x14ac:dyDescent="0.25"/>
    <row r="32" spans="1:7" ht="23.85" customHeight="1" x14ac:dyDescent="0.25"/>
    <row r="33" ht="23.85" customHeight="1" x14ac:dyDescent="0.25"/>
    <row r="34" ht="23.85" customHeight="1" x14ac:dyDescent="0.25"/>
    <row r="35" ht="23.85" customHeight="1" x14ac:dyDescent="0.25"/>
    <row r="36" ht="23.85" customHeight="1" x14ac:dyDescent="0.25"/>
    <row r="37" ht="23.85" customHeight="1" x14ac:dyDescent="0.25"/>
    <row r="38" ht="23.85" customHeight="1" x14ac:dyDescent="0.25"/>
  </sheetData>
  <mergeCells count="12">
    <mergeCell ref="A10:A11"/>
    <mergeCell ref="B10:B11"/>
    <mergeCell ref="C10:C11"/>
    <mergeCell ref="D10:D11"/>
    <mergeCell ref="E10:F10"/>
    <mergeCell ref="G10:G11"/>
    <mergeCell ref="A1:F1"/>
    <mergeCell ref="A2:F4"/>
    <mergeCell ref="E6:G6"/>
    <mergeCell ref="E7:G7"/>
    <mergeCell ref="E8:G8"/>
    <mergeCell ref="E9:F9"/>
  </mergeCells>
  <hyperlinks>
    <hyperlink ref="C6" r:id="rId1" xr:uid="{58F5D429-0593-46BD-B770-7A59FB2DE005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Paris, Toni M - APHIS</dc:creator>
  <cp:lastModifiedBy>Paris, Toni M - APHIS</cp:lastModifiedBy>
  <dcterms:created xsi:type="dcterms:W3CDTF">2022-01-18T16:45:18Z</dcterms:created>
  <dcterms:modified xsi:type="dcterms:W3CDTF">2022-01-18T16:45:46Z</dcterms:modified>
</cp:coreProperties>
</file>