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lison.owens\Desktop\"/>
    </mc:Choice>
  </mc:AlternateContent>
  <xr:revisionPtr revIDLastSave="0" documentId="8_{D7007AB5-009A-4083-9172-695C2E65291A}" xr6:coauthVersionLast="47" xr6:coauthVersionMax="47" xr10:uidLastSave="{00000000-0000-0000-0000-000000000000}"/>
  <workbookProtection workbookPassword="CA59" lockStructure="1"/>
  <bookViews>
    <workbookView xWindow="3620" yWindow="380" windowWidth="13190" windowHeight="10070" xr2:uid="{00000000-000D-0000-FFFF-FFFF00000000}"/>
  </bookViews>
  <sheets>
    <sheet name="Sheet1" sheetId="19" r:id="rId1"/>
  </sheets>
  <definedNames>
    <definedName name="_xlnm.Print_Area" localSheetId="0">Sheet1!$A$1:$R$31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9" l="1"/>
  <c r="L23" i="19"/>
  <c r="R22" i="19"/>
  <c r="R25" i="19"/>
  <c r="R26" i="19"/>
  <c r="J23" i="19"/>
  <c r="J24" i="19"/>
  <c r="L24" i="19" s="1"/>
  <c r="J25" i="19"/>
  <c r="J26" i="19"/>
  <c r="L26" i="19" s="1"/>
  <c r="J22" i="19"/>
  <c r="L29" i="19" l="1"/>
  <c r="J20" i="19" l="1"/>
  <c r="M20" i="19" l="1"/>
  <c r="M29" i="19" s="1"/>
  <c r="M30" i="19" s="1"/>
  <c r="J29" i="19"/>
  <c r="R24" i="19"/>
  <c r="R23" i="19"/>
  <c r="R21" i="19"/>
  <c r="R20" i="19" l="1"/>
  <c r="P29" i="19"/>
  <c r="P30" i="19" s="1"/>
  <c r="L30" i="19" l="1"/>
  <c r="R29" i="19"/>
  <c r="R30" i="19" s="1"/>
  <c r="J30" i="19"/>
  <c r="J31" i="19" s="1"/>
  <c r="M3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tc={C317D2AE-B0E8-446D-A2FF-B166BE8D93D4}</author>
    <author>tc={61240B03-E6F6-4E48-B022-8A064802F065}</author>
  </authors>
  <commentList>
    <comment ref="H20" authorId="0" shapeId="0" xr:uid="{C317D2AE-B0E8-446D-A2FF-B166BE8D93D4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Assuming an average project award of $18,000,000</t>
      </text>
    </comment>
    <comment ref="I20" authorId="1" shapeId="0" xr:uid="{61240B03-E6F6-4E48-B022-8A064802F065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submit progress report after the first quarter and biannual progress reports following subsequently</t>
      </text>
    </comment>
  </commentList>
</comments>
</file>

<file path=xl/sharedStrings.xml><?xml version="1.0" encoding="utf-8"?>
<sst xmlns="http://schemas.openxmlformats.org/spreadsheetml/2006/main" count="78" uniqueCount="73">
  <si>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</si>
  <si>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</si>
  <si>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</si>
  <si>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</si>
  <si>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</si>
  <si>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</si>
  <si>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</si>
  <si>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</si>
  <si>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</si>
  <si>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</si>
  <si>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</si>
  <si>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</si>
  <si>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</si>
  <si>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</si>
  <si>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</si>
  <si>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</si>
  <si>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</si>
  <si>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</si>
  <si>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</si>
  <si>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</si>
  <si>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</si>
  <si>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</si>
  <si>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</si>
  <si>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</si>
  <si>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</si>
  <si>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</si>
  <si>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</si>
  <si>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</si>
  <si>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</si>
  <si>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</si>
  <si>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</si>
  <si>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</si>
  <si>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</si>
  <si>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</si>
  <si>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</si>
  <si>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</si>
  <si>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</si>
  <si>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</si>
  <si>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</si>
  <si>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</si>
  <si>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</si>
  <si>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</si>
  <si>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</si>
  <si>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</si>
  <si>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</si>
  <si>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</si>
  <si>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</si>
  <si>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</si>
  <si>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</si>
  <si>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</si>
  <si>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</si>
  <si>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</si>
  <si>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</si>
  <si>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</si>
  <si>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</si>
  <si>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</si>
  <si>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</si>
  <si>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</si>
  <si>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</si>
  <si>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None</t>
  </si>
  <si>
    <t xml:space="preserve">SF-270 </t>
  </si>
  <si>
    <t>SF-424</t>
  </si>
  <si>
    <t>SF-424A</t>
  </si>
  <si>
    <t>SF-424B</t>
  </si>
  <si>
    <t>Budget Information for Non-Construction*** (4040-0006)</t>
  </si>
  <si>
    <t>Request for Advance or Reimbursement (OMB # 4040-0012)</t>
  </si>
  <si>
    <t>Assurances Non-Construction** (OMB # 4040-0007)</t>
  </si>
  <si>
    <t>Federal Financial Report*** (OMB # 4040-0014)</t>
  </si>
  <si>
    <t>Application for Federal Assistance** (OMB #4040-0020)</t>
  </si>
  <si>
    <t>Progress Reports</t>
  </si>
  <si>
    <t>Partnerships for Climate-Smart Commodities</t>
  </si>
  <si>
    <t>***Collection is included in Progress Reports</t>
  </si>
  <si>
    <t>SF-425/SF-425A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</si>
</sst>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wens, Allison - FPAC-BC, Washington, DC" id="{8854F79D-27CC-4954-8B3D-E20EAC260383}" userId="S::Allison.Owens2@usda.gov::badce584-587b-47ab-bb27-edf23f44406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0" dT="2022-02-02T01:01:53.04" personId="{8854F79D-27CC-4954-8B3D-E20EAC260383}" id="{C317D2AE-B0E8-446D-A2FF-B166BE8D93D4}">
    <text>Assuming an average project award of $18,000,000</text>
  </threadedComment>
  <threadedComment ref="I20" dT="2022-02-02T00:59:55.92" personId="{8854F79D-27CC-4954-8B3D-E20EAC260383}" id="{61240B03-E6F6-4E48-B022-8A064802F065}">
    <text>Must submit progress report after the first quarter and biannual progress reports following subsequently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1"/>
  <sheetViews>
    <sheetView tabSelected="1" topLeftCell="D5" zoomScale="80" zoomScaleNormal="80" zoomScaleSheetLayoutView="75" workbookViewId="0">
      <selection activeCell="H22" sqref="H22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7" customWidth="1"/>
    <col min="8" max="8" width="9.1796875" style="4"/>
    <col min="9" max="9" width="11.54296875" style="4" bestFit="1" customWidth="1"/>
    <col min="10" max="10" width="14" style="19" customWidth="1"/>
    <col min="11" max="11" width="9.1796875" style="4"/>
    <col min="12" max="13" width="13.453125" style="1" customWidth="1"/>
    <col min="14" max="14" width="8.26953125" style="4" customWidth="1"/>
    <col min="15" max="15" width="7.81640625" style="4" customWidth="1"/>
    <col min="16" max="16" width="9.26953125" style="34" customWidth="1"/>
    <col min="17" max="17" width="9.54296875" style="33" customWidth="1"/>
    <col min="18" max="18" width="12.7265625" style="33" customWidth="1"/>
    <col min="19" max="16384" width="9.1796875" style="1"/>
  </cols>
  <sheetData>
    <row r="1" spans="1:21" ht="10.9" customHeight="1" x14ac:dyDescent="0.25">
      <c r="A1" s="106" t="s">
        <v>46</v>
      </c>
      <c r="B1" s="107"/>
      <c r="C1" s="107"/>
      <c r="D1" s="107"/>
      <c r="E1" s="107"/>
      <c r="F1" s="107"/>
      <c r="G1" s="107"/>
      <c r="H1" s="108"/>
      <c r="I1" s="117" t="s">
        <v>44</v>
      </c>
      <c r="J1" s="118"/>
      <c r="K1" s="118"/>
      <c r="L1" s="118"/>
      <c r="M1" s="118"/>
      <c r="N1" s="119"/>
      <c r="O1" s="39" t="s">
        <v>1</v>
      </c>
      <c r="P1" s="115"/>
      <c r="Q1" s="50"/>
      <c r="R1" s="51"/>
      <c r="S1" s="41"/>
      <c r="T1" s="41"/>
      <c r="U1" s="41"/>
    </row>
    <row r="2" spans="1:21" ht="8.25" customHeight="1" x14ac:dyDescent="0.2">
      <c r="A2" s="109"/>
      <c r="B2" s="110"/>
      <c r="C2" s="110"/>
      <c r="D2" s="110"/>
      <c r="E2" s="110"/>
      <c r="F2" s="110"/>
      <c r="G2" s="110"/>
      <c r="H2" s="111"/>
      <c r="I2" s="18"/>
      <c r="K2" s="19"/>
      <c r="L2" s="19"/>
      <c r="M2" s="19"/>
      <c r="N2" s="11"/>
      <c r="O2" s="19"/>
      <c r="P2" s="116"/>
      <c r="Q2" s="42"/>
      <c r="R2" s="43"/>
    </row>
    <row r="3" spans="1:21" ht="12.75" customHeight="1" x14ac:dyDescent="0.2">
      <c r="A3" s="109"/>
      <c r="B3" s="110"/>
      <c r="C3" s="110"/>
      <c r="D3" s="110"/>
      <c r="E3" s="110"/>
      <c r="F3" s="110"/>
      <c r="G3" s="110"/>
      <c r="H3" s="111"/>
      <c r="I3" s="90" t="s">
        <v>70</v>
      </c>
      <c r="J3" s="91"/>
      <c r="K3" s="91"/>
      <c r="L3" s="91"/>
      <c r="M3" s="91"/>
      <c r="N3" s="92"/>
      <c r="P3" s="38"/>
      <c r="Q3" s="42"/>
      <c r="R3" s="43"/>
    </row>
    <row r="4" spans="1:21" ht="8.25" customHeight="1" x14ac:dyDescent="0.25">
      <c r="A4" s="109"/>
      <c r="B4" s="110"/>
      <c r="C4" s="110"/>
      <c r="D4" s="110"/>
      <c r="E4" s="110"/>
      <c r="F4" s="110"/>
      <c r="G4" s="110"/>
      <c r="H4" s="111"/>
      <c r="I4" s="93"/>
      <c r="J4" s="91"/>
      <c r="K4" s="91"/>
      <c r="L4" s="91"/>
      <c r="M4" s="91"/>
      <c r="N4" s="92"/>
      <c r="O4" s="8" t="s">
        <v>2</v>
      </c>
      <c r="P4" s="38"/>
      <c r="Q4" s="42"/>
      <c r="R4" s="43"/>
    </row>
    <row r="5" spans="1:21" ht="8.25" customHeight="1" x14ac:dyDescent="0.2">
      <c r="A5" s="109"/>
      <c r="B5" s="110"/>
      <c r="C5" s="110"/>
      <c r="D5" s="110"/>
      <c r="E5" s="110"/>
      <c r="F5" s="110"/>
      <c r="G5" s="110"/>
      <c r="H5" s="111"/>
      <c r="I5" s="93"/>
      <c r="J5" s="91"/>
      <c r="K5" s="91"/>
      <c r="L5" s="91"/>
      <c r="M5" s="91"/>
      <c r="N5" s="92"/>
      <c r="O5" s="102"/>
      <c r="P5" s="103"/>
      <c r="Q5" s="42"/>
      <c r="R5" s="43"/>
    </row>
    <row r="6" spans="1:21" ht="9" customHeight="1" x14ac:dyDescent="0.2">
      <c r="A6" s="109"/>
      <c r="B6" s="110"/>
      <c r="C6" s="110"/>
      <c r="D6" s="110"/>
      <c r="E6" s="110"/>
      <c r="F6" s="110"/>
      <c r="G6" s="110"/>
      <c r="H6" s="111"/>
      <c r="I6" s="93"/>
      <c r="J6" s="91"/>
      <c r="K6" s="91"/>
      <c r="L6" s="91"/>
      <c r="M6" s="91"/>
      <c r="N6" s="92"/>
      <c r="O6" s="104"/>
      <c r="P6" s="105"/>
      <c r="Q6" s="42"/>
      <c r="R6" s="43"/>
    </row>
    <row r="7" spans="1:21" ht="8.25" customHeight="1" x14ac:dyDescent="0.2">
      <c r="A7" s="109"/>
      <c r="B7" s="110"/>
      <c r="C7" s="110"/>
      <c r="D7" s="110"/>
      <c r="E7" s="110"/>
      <c r="F7" s="110"/>
      <c r="G7" s="110"/>
      <c r="H7" s="111"/>
      <c r="I7" s="93"/>
      <c r="J7" s="91"/>
      <c r="K7" s="91"/>
      <c r="L7" s="91"/>
      <c r="M7" s="91"/>
      <c r="N7" s="92"/>
      <c r="O7" s="19"/>
      <c r="P7" s="38"/>
      <c r="Q7" s="42"/>
      <c r="R7" s="43"/>
    </row>
    <row r="8" spans="1:21" ht="4.5" customHeight="1" x14ac:dyDescent="0.2">
      <c r="A8" s="109"/>
      <c r="B8" s="110"/>
      <c r="C8" s="110"/>
      <c r="D8" s="110"/>
      <c r="E8" s="110"/>
      <c r="F8" s="110"/>
      <c r="G8" s="110"/>
      <c r="H8" s="111"/>
      <c r="I8" s="93"/>
      <c r="J8" s="91"/>
      <c r="K8" s="91"/>
      <c r="L8" s="91"/>
      <c r="M8" s="91"/>
      <c r="N8" s="92"/>
      <c r="Q8" s="44"/>
      <c r="R8" s="45"/>
    </row>
    <row r="9" spans="1:21" ht="8.25" hidden="1" customHeight="1" x14ac:dyDescent="0.2">
      <c r="A9" s="112"/>
      <c r="B9" s="113"/>
      <c r="C9" s="113"/>
      <c r="D9" s="113"/>
      <c r="E9" s="113"/>
      <c r="F9" s="113"/>
      <c r="G9" s="113"/>
      <c r="H9" s="114"/>
      <c r="I9" s="94"/>
      <c r="J9" s="95"/>
      <c r="K9" s="95"/>
      <c r="L9" s="95"/>
      <c r="M9" s="95"/>
      <c r="N9" s="96"/>
      <c r="Q9" s="44"/>
      <c r="R9" s="45"/>
    </row>
    <row r="10" spans="1:21" x14ac:dyDescent="0.2">
      <c r="A10" s="129" t="s">
        <v>0</v>
      </c>
      <c r="B10" s="130"/>
      <c r="C10" s="130"/>
      <c r="D10" s="130"/>
      <c r="E10" s="130"/>
      <c r="F10" s="131"/>
      <c r="G10" s="59"/>
      <c r="H10" s="135" t="s">
        <v>3</v>
      </c>
      <c r="I10" s="97"/>
      <c r="J10" s="97"/>
      <c r="K10" s="97"/>
      <c r="L10" s="97"/>
      <c r="M10" s="97"/>
      <c r="N10" s="97"/>
      <c r="O10" s="97"/>
      <c r="P10" s="98"/>
      <c r="Q10" s="46"/>
      <c r="R10" s="47"/>
    </row>
    <row r="11" spans="1:21" x14ac:dyDescent="0.2">
      <c r="A11" s="132"/>
      <c r="B11" s="133"/>
      <c r="C11" s="133"/>
      <c r="D11" s="133"/>
      <c r="E11" s="133"/>
      <c r="F11" s="134"/>
      <c r="G11" s="28"/>
      <c r="H11" s="99"/>
      <c r="I11" s="100"/>
      <c r="J11" s="100"/>
      <c r="K11" s="100"/>
      <c r="L11" s="100"/>
      <c r="M11" s="100"/>
      <c r="N11" s="100"/>
      <c r="O11" s="100"/>
      <c r="P11" s="101"/>
      <c r="Q11" s="46"/>
      <c r="R11" s="47"/>
    </row>
    <row r="12" spans="1:21" x14ac:dyDescent="0.2">
      <c r="A12" s="9"/>
      <c r="B12" s="10"/>
      <c r="C12" s="10"/>
      <c r="D12" s="10"/>
      <c r="E12" s="10"/>
      <c r="F12" s="11"/>
      <c r="G12" s="28"/>
      <c r="H12" s="123" t="s">
        <v>4</v>
      </c>
      <c r="I12" s="124"/>
      <c r="J12" s="124"/>
      <c r="K12" s="124"/>
      <c r="L12" s="125"/>
      <c r="M12" s="64"/>
      <c r="N12" s="86" t="s">
        <v>5</v>
      </c>
      <c r="O12" s="97"/>
      <c r="P12" s="98"/>
      <c r="Q12" s="86" t="s">
        <v>47</v>
      </c>
      <c r="R12" s="87"/>
    </row>
    <row r="13" spans="1:21" x14ac:dyDescent="0.2">
      <c r="A13" s="12"/>
      <c r="B13" s="10"/>
      <c r="C13" s="10"/>
      <c r="D13" s="10"/>
      <c r="E13" s="10"/>
      <c r="F13" s="11"/>
      <c r="G13" s="28"/>
      <c r="H13" s="126"/>
      <c r="I13" s="127"/>
      <c r="J13" s="127"/>
      <c r="K13" s="127"/>
      <c r="L13" s="128"/>
      <c r="M13" s="65"/>
      <c r="N13" s="99"/>
      <c r="O13" s="100"/>
      <c r="P13" s="101"/>
      <c r="Q13" s="88"/>
      <c r="R13" s="89"/>
    </row>
    <row r="14" spans="1:21" ht="12.5" x14ac:dyDescent="0.25">
      <c r="A14" s="12"/>
      <c r="B14" s="10"/>
      <c r="C14" s="10"/>
      <c r="D14" s="10"/>
      <c r="E14" s="10"/>
      <c r="F14" s="11"/>
      <c r="G14" s="29"/>
      <c r="H14" s="13"/>
      <c r="I14" s="9"/>
      <c r="J14" s="9"/>
      <c r="K14" s="9"/>
      <c r="L14" s="136" t="s">
        <v>55</v>
      </c>
      <c r="M14" s="137"/>
      <c r="N14" s="9"/>
      <c r="O14" s="9"/>
      <c r="P14" s="35" t="s">
        <v>37</v>
      </c>
      <c r="Q14" s="48"/>
      <c r="R14" s="53"/>
    </row>
    <row r="15" spans="1:21" ht="12.5" x14ac:dyDescent="0.25">
      <c r="A15" s="12"/>
      <c r="B15" s="10"/>
      <c r="C15" s="10"/>
      <c r="D15" s="10"/>
      <c r="E15" s="10"/>
      <c r="F15" s="11"/>
      <c r="G15" s="30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20" t="s">
        <v>56</v>
      </c>
      <c r="M15" s="138"/>
      <c r="N15" s="14" t="s">
        <v>29</v>
      </c>
      <c r="O15" s="14" t="s">
        <v>33</v>
      </c>
      <c r="P15" s="35" t="s">
        <v>30</v>
      </c>
      <c r="Q15" s="49" t="s">
        <v>48</v>
      </c>
      <c r="R15" s="55" t="s">
        <v>37</v>
      </c>
    </row>
    <row r="16" spans="1:21" ht="12.5" x14ac:dyDescent="0.25">
      <c r="A16" s="14" t="s">
        <v>13</v>
      </c>
      <c r="B16" s="120" t="s">
        <v>12</v>
      </c>
      <c r="C16" s="121"/>
      <c r="D16" s="121"/>
      <c r="E16" s="121"/>
      <c r="F16" s="122"/>
      <c r="G16" s="30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39" t="s">
        <v>28</v>
      </c>
      <c r="M16" s="140"/>
      <c r="N16" s="14" t="s">
        <v>30</v>
      </c>
      <c r="O16" s="14" t="s">
        <v>34</v>
      </c>
      <c r="P16" s="35" t="s">
        <v>38</v>
      </c>
      <c r="Q16" s="49" t="s">
        <v>49</v>
      </c>
      <c r="R16" s="55" t="s">
        <v>48</v>
      </c>
    </row>
    <row r="17" spans="1:27" ht="8.25" customHeight="1" x14ac:dyDescent="0.2">
      <c r="A17" s="14" t="s">
        <v>14</v>
      </c>
      <c r="B17" s="10"/>
      <c r="C17" s="10"/>
      <c r="D17" s="10"/>
      <c r="E17" s="10"/>
      <c r="F17" s="11"/>
      <c r="G17" s="30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6" t="s">
        <v>39</v>
      </c>
      <c r="Q17" s="49" t="s">
        <v>50</v>
      </c>
      <c r="R17" s="55" t="s">
        <v>51</v>
      </c>
      <c r="Y17" s="3"/>
    </row>
    <row r="18" spans="1:27" ht="12.75" customHeight="1" x14ac:dyDescent="0.2">
      <c r="A18" s="12"/>
      <c r="B18" s="10"/>
      <c r="C18" s="10"/>
      <c r="D18" s="10"/>
      <c r="E18" s="10"/>
      <c r="F18" s="11"/>
      <c r="G18" s="31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5"/>
      <c r="Q18" s="48"/>
      <c r="R18" s="54"/>
      <c r="Y18" s="3"/>
    </row>
    <row r="19" spans="1:27" ht="12.75" customHeight="1" x14ac:dyDescent="0.2">
      <c r="A19" s="16" t="s">
        <v>10</v>
      </c>
      <c r="B19" s="120" t="s">
        <v>11</v>
      </c>
      <c r="C19" s="121"/>
      <c r="D19" s="121"/>
      <c r="E19" s="121"/>
      <c r="F19" s="122"/>
      <c r="G19" s="32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7" t="s">
        <v>36</v>
      </c>
      <c r="Q19" s="52" t="s">
        <v>52</v>
      </c>
      <c r="R19" s="56" t="s">
        <v>53</v>
      </c>
      <c r="Y19" s="3"/>
    </row>
    <row r="20" spans="1:27" s="2" customFormat="1" ht="13" x14ac:dyDescent="0.3">
      <c r="B20" s="141" t="s">
        <v>69</v>
      </c>
      <c r="C20" s="142"/>
      <c r="D20" s="142"/>
      <c r="E20" s="142"/>
      <c r="F20" s="143"/>
      <c r="G20" s="85" t="s">
        <v>59</v>
      </c>
      <c r="H20" s="5">
        <v>55</v>
      </c>
      <c r="I20" s="6">
        <v>2</v>
      </c>
      <c r="J20" s="60">
        <f>SUM(H20*I20)</f>
        <v>110</v>
      </c>
      <c r="K20" s="57">
        <v>17</v>
      </c>
      <c r="L20" s="77"/>
      <c r="M20" s="77">
        <f>SUM(J20*K20)</f>
        <v>1870</v>
      </c>
      <c r="N20" s="6"/>
      <c r="O20" s="7"/>
      <c r="P20" s="40"/>
      <c r="Q20" s="58">
        <v>55.96</v>
      </c>
      <c r="R20" s="80">
        <f t="shared" ref="R20" si="0">SUM(M20*Q20)</f>
        <v>104645.2</v>
      </c>
      <c r="T20" s="1"/>
      <c r="U20" s="1"/>
      <c r="V20" s="1"/>
      <c r="W20" s="1"/>
      <c r="X20" s="1"/>
      <c r="Y20" s="3"/>
      <c r="Z20" s="1"/>
      <c r="AA20" s="1"/>
    </row>
    <row r="21" spans="1:27" s="2" customFormat="1" ht="26" customHeight="1" x14ac:dyDescent="0.3">
      <c r="A21" s="84"/>
      <c r="B21" s="141"/>
      <c r="C21" s="151"/>
      <c r="D21" s="151"/>
      <c r="E21" s="151"/>
      <c r="F21" s="152"/>
      <c r="G21" s="85"/>
      <c r="H21" s="5"/>
      <c r="I21" s="6"/>
      <c r="J21" s="60"/>
      <c r="K21" s="57"/>
      <c r="L21" s="76"/>
      <c r="M21" s="77"/>
      <c r="N21" s="6"/>
      <c r="O21" s="7"/>
      <c r="P21" s="40"/>
      <c r="Q21" s="58"/>
      <c r="R21" s="80">
        <f t="shared" ref="R21" si="1">SUM(M21*Q21)</f>
        <v>0</v>
      </c>
      <c r="T21" s="1"/>
      <c r="W21" s="1"/>
      <c r="X21" s="1"/>
      <c r="Y21" s="3"/>
      <c r="Z21" s="1"/>
      <c r="AA21" s="1"/>
    </row>
    <row r="22" spans="1:27" s="2" customFormat="1" ht="30" customHeight="1" x14ac:dyDescent="0.3">
      <c r="A22" s="84"/>
      <c r="B22" s="141" t="s">
        <v>65</v>
      </c>
      <c r="C22" s="149"/>
      <c r="D22" s="149"/>
      <c r="E22" s="149"/>
      <c r="F22" s="150"/>
      <c r="G22" s="85" t="s">
        <v>60</v>
      </c>
      <c r="H22" s="5">
        <v>55</v>
      </c>
      <c r="I22" s="6">
        <v>1</v>
      </c>
      <c r="J22" s="60">
        <f>H22</f>
        <v>55</v>
      </c>
      <c r="K22" s="57">
        <v>1</v>
      </c>
      <c r="L22" s="76">
        <v>55</v>
      </c>
      <c r="M22" s="77"/>
      <c r="N22" s="6"/>
      <c r="O22" s="7"/>
      <c r="P22" s="40"/>
      <c r="Q22" s="58">
        <v>55.96</v>
      </c>
      <c r="R22" s="80">
        <f>SUM(M22*Q22)</f>
        <v>0</v>
      </c>
      <c r="T22" s="1"/>
      <c r="U22" s="1"/>
      <c r="V22" s="1"/>
      <c r="W22" s="1"/>
      <c r="X22" s="1"/>
      <c r="Y22" s="3"/>
      <c r="Z22" s="1"/>
      <c r="AA22" s="1"/>
    </row>
    <row r="23" spans="1:27" s="2" customFormat="1" ht="30" customHeight="1" x14ac:dyDescent="0.3">
      <c r="A23" s="84"/>
      <c r="B23" s="141" t="s">
        <v>68</v>
      </c>
      <c r="C23" s="147"/>
      <c r="D23" s="147"/>
      <c r="E23" s="147"/>
      <c r="F23" s="148"/>
      <c r="G23" s="85" t="s">
        <v>61</v>
      </c>
      <c r="H23" s="5">
        <v>500</v>
      </c>
      <c r="I23" s="6">
        <v>1</v>
      </c>
      <c r="J23" s="60">
        <f t="shared" ref="J23:J26" si="2">H23</f>
        <v>500</v>
      </c>
      <c r="K23" s="57">
        <v>16</v>
      </c>
      <c r="L23" s="76">
        <f>K23*J23</f>
        <v>8000</v>
      </c>
      <c r="M23" s="77"/>
      <c r="N23" s="6"/>
      <c r="O23" s="7"/>
      <c r="P23" s="40"/>
      <c r="Q23" s="58">
        <v>55.96</v>
      </c>
      <c r="R23" s="80">
        <f t="shared" ref="R23:R26" si="3">SUM(M23*Q23)</f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4"/>
      <c r="B24" s="141" t="s">
        <v>64</v>
      </c>
      <c r="C24" s="149"/>
      <c r="D24" s="149"/>
      <c r="E24" s="149"/>
      <c r="F24" s="150"/>
      <c r="G24" s="85" t="s">
        <v>62</v>
      </c>
      <c r="H24" s="5">
        <v>500</v>
      </c>
      <c r="I24" s="6">
        <v>1</v>
      </c>
      <c r="J24" s="60">
        <f t="shared" si="2"/>
        <v>500</v>
      </c>
      <c r="K24" s="57">
        <v>1</v>
      </c>
      <c r="L24" s="76">
        <f>J24*K24</f>
        <v>500</v>
      </c>
      <c r="M24" s="77"/>
      <c r="N24" s="6"/>
      <c r="O24" s="7"/>
      <c r="P24" s="40"/>
      <c r="Q24" s="58">
        <v>55.96</v>
      </c>
      <c r="R24" s="80">
        <f t="shared" si="3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15" customHeight="1" x14ac:dyDescent="0.3">
      <c r="A25" s="84"/>
      <c r="B25" s="141" t="s">
        <v>66</v>
      </c>
      <c r="C25" s="149"/>
      <c r="D25" s="149"/>
      <c r="E25" s="149"/>
      <c r="F25" s="150"/>
      <c r="G25" s="85" t="s">
        <v>63</v>
      </c>
      <c r="H25" s="5">
        <v>55</v>
      </c>
      <c r="I25" s="6">
        <v>1</v>
      </c>
      <c r="J25" s="60">
        <f t="shared" si="2"/>
        <v>55</v>
      </c>
      <c r="K25" s="57">
        <v>1</v>
      </c>
      <c r="L25" s="77">
        <f>J25*K25</f>
        <v>55</v>
      </c>
      <c r="M25" s="77"/>
      <c r="N25" s="6"/>
      <c r="O25" s="7"/>
      <c r="P25" s="40"/>
      <c r="Q25" s="58">
        <v>55.96</v>
      </c>
      <c r="R25" s="80">
        <f t="shared" si="3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84"/>
      <c r="B26" s="141" t="s">
        <v>67</v>
      </c>
      <c r="C26" s="149"/>
      <c r="D26" s="149"/>
      <c r="E26" s="149"/>
      <c r="F26" s="150"/>
      <c r="G26" s="85" t="s">
        <v>72</v>
      </c>
      <c r="H26" s="5">
        <v>55</v>
      </c>
      <c r="I26" s="6">
        <v>1</v>
      </c>
      <c r="J26" s="60">
        <f t="shared" si="2"/>
        <v>55</v>
      </c>
      <c r="K26" s="57">
        <v>4</v>
      </c>
      <c r="L26" s="77">
        <f>K26*J26</f>
        <v>220</v>
      </c>
      <c r="M26" s="77"/>
      <c r="N26" s="6"/>
      <c r="O26" s="7"/>
      <c r="P26" s="40"/>
      <c r="Q26" s="58">
        <v>55.96</v>
      </c>
      <c r="R26" s="80">
        <f t="shared" si="3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35.15" customHeight="1" x14ac:dyDescent="0.3">
      <c r="A27" s="84"/>
      <c r="B27" s="141" t="s">
        <v>71</v>
      </c>
      <c r="C27" s="147"/>
      <c r="D27" s="147"/>
      <c r="E27" s="147"/>
      <c r="F27" s="148"/>
      <c r="G27" s="85"/>
      <c r="H27" s="5"/>
      <c r="I27" s="6"/>
      <c r="J27" s="60"/>
      <c r="K27" s="57"/>
      <c r="L27" s="77"/>
      <c r="M27" s="77"/>
      <c r="N27" s="6"/>
      <c r="O27" s="7"/>
      <c r="P27" s="40"/>
      <c r="Q27" s="58"/>
      <c r="R27" s="80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4"/>
      <c r="B28" s="141"/>
      <c r="C28" s="147"/>
      <c r="D28" s="147"/>
      <c r="E28" s="147"/>
      <c r="F28" s="148"/>
      <c r="G28" s="85"/>
      <c r="H28" s="5"/>
      <c r="I28" s="6"/>
      <c r="J28" s="60"/>
      <c r="K28" s="57"/>
      <c r="L28" s="78"/>
      <c r="M28" s="78"/>
      <c r="N28" s="6"/>
      <c r="O28" s="7"/>
      <c r="P28" s="40"/>
      <c r="Q28" s="58"/>
      <c r="R28" s="80"/>
      <c r="T28" s="1"/>
      <c r="U28" s="1"/>
      <c r="V28" s="1"/>
      <c r="W28" s="1"/>
      <c r="X28" s="1"/>
      <c r="Y28" s="3"/>
      <c r="Z28" s="1"/>
      <c r="AA28" s="1"/>
    </row>
    <row r="29" spans="1:27" s="10" customFormat="1" ht="20.149999999999999" customHeight="1" thickBot="1" x14ac:dyDescent="0.35">
      <c r="A29" s="23"/>
      <c r="B29" s="156" t="s">
        <v>41</v>
      </c>
      <c r="C29" s="157"/>
      <c r="D29" s="157"/>
      <c r="E29" s="157"/>
      <c r="F29" s="158"/>
      <c r="G29" s="66"/>
      <c r="H29" s="67"/>
      <c r="I29" s="68"/>
      <c r="J29" s="61">
        <f>SUM(J20:J20)</f>
        <v>110</v>
      </c>
      <c r="K29" s="72"/>
      <c r="L29" s="61">
        <f>SUM(L20:L26)</f>
        <v>8830</v>
      </c>
      <c r="M29" s="61">
        <f>M20</f>
        <v>1870</v>
      </c>
      <c r="N29" s="72"/>
      <c r="O29" s="72"/>
      <c r="P29" s="21">
        <f>SUM(P20:P28)</f>
        <v>0</v>
      </c>
      <c r="Q29" s="74"/>
      <c r="R29" s="81">
        <f>SUM(R20:R28)</f>
        <v>104645.2</v>
      </c>
      <c r="S29" s="19"/>
      <c r="T29" s="20"/>
      <c r="U29" s="20"/>
      <c r="V29" s="20"/>
      <c r="W29" s="20"/>
      <c r="X29" s="20"/>
      <c r="Y29" s="24"/>
      <c r="Z29" s="20"/>
    </row>
    <row r="30" spans="1:27" s="10" customFormat="1" ht="19.5" customHeight="1" thickBot="1" x14ac:dyDescent="0.25">
      <c r="A30" s="25"/>
      <c r="B30" s="153" t="s">
        <v>45</v>
      </c>
      <c r="C30" s="154"/>
      <c r="D30" s="154"/>
      <c r="E30" s="154"/>
      <c r="F30" s="155"/>
      <c r="G30" s="69"/>
      <c r="H30" s="70"/>
      <c r="I30" s="71"/>
      <c r="J30" s="62">
        <f>SUM(J29)</f>
        <v>110</v>
      </c>
      <c r="K30" s="73"/>
      <c r="L30" s="62">
        <f>SUM(L29)</f>
        <v>8830</v>
      </c>
      <c r="M30" s="62">
        <f>M29</f>
        <v>1870</v>
      </c>
      <c r="N30" s="72"/>
      <c r="O30" s="73"/>
      <c r="P30" s="22">
        <f>SUM(P29)</f>
        <v>0</v>
      </c>
      <c r="Q30" s="75"/>
      <c r="R30" s="82">
        <f>SUM(R29)</f>
        <v>104645.2</v>
      </c>
      <c r="S30" s="19"/>
      <c r="T30" s="19"/>
      <c r="U30" s="19"/>
      <c r="V30" s="19"/>
      <c r="W30" s="19"/>
      <c r="X30" s="19"/>
      <c r="Y30" s="26"/>
      <c r="Z30" s="19"/>
    </row>
    <row r="31" spans="1:27" s="10" customFormat="1" ht="50.15" customHeight="1" thickBot="1" x14ac:dyDescent="0.25">
      <c r="A31" s="144" t="s">
        <v>54</v>
      </c>
      <c r="B31" s="145"/>
      <c r="C31" s="145"/>
      <c r="D31" s="145"/>
      <c r="E31" s="145"/>
      <c r="F31" s="146"/>
      <c r="G31" s="69"/>
      <c r="H31" s="70"/>
      <c r="I31" s="71"/>
      <c r="J31" s="63">
        <f>SUM(J30+N30)</f>
        <v>110</v>
      </c>
      <c r="K31" s="73"/>
      <c r="L31" s="79"/>
      <c r="M31" s="63">
        <f>SUM(M30+P30)</f>
        <v>1870</v>
      </c>
      <c r="N31" s="72"/>
      <c r="O31" s="73"/>
      <c r="P31" s="22"/>
      <c r="Q31" s="73"/>
      <c r="R31" s="83"/>
    </row>
  </sheetData>
  <mergeCells count="27">
    <mergeCell ref="B20:F20"/>
    <mergeCell ref="A31:F31"/>
    <mergeCell ref="B28:F28"/>
    <mergeCell ref="B27:F27"/>
    <mergeCell ref="B23:F23"/>
    <mergeCell ref="B22:F22"/>
    <mergeCell ref="B24:F24"/>
    <mergeCell ref="B25:F25"/>
    <mergeCell ref="B26:F26"/>
    <mergeCell ref="B21:F21"/>
    <mergeCell ref="B30:F30"/>
    <mergeCell ref="B29:F29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Owens, Allison - FPAC-BC, Washington, DC</cp:lastModifiedBy>
  <cp:lastPrinted>2019-07-11T17:54:01Z</cp:lastPrinted>
  <dcterms:created xsi:type="dcterms:W3CDTF">2000-01-10T18:54:20Z</dcterms:created>
  <dcterms:modified xsi:type="dcterms:W3CDTF">2022-02-02T18:16:25Z</dcterms:modified>
</cp:coreProperties>
</file>