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codeName="{4470D2CD-2249-CD33-4A35-6F278624656F}"/>
  <workbookPr codeName="ThisWorkbook" defaultThemeVersion="166925"/>
  <mc:AlternateContent xmlns:mc="http://schemas.openxmlformats.org/markup-compatibility/2006">
    <mc:Choice Requires="x15">
      <x15ac:absPath xmlns:x15ac="http://schemas.microsoft.com/office/spreadsheetml/2010/11/ac" url="https://usepa-my.sharepoint.com/personal/mcginn_kevin_epa_gov/Documents/Reinforced Plastics/"/>
    </mc:Choice>
  </mc:AlternateContent>
  <xr:revisionPtr revIDLastSave="182" documentId="8_{233633FE-D042-4E66-8A56-1647EF14F95E}" xr6:coauthVersionLast="45" xr6:coauthVersionMax="45" xr10:uidLastSave="{753FCC7F-7A98-4CBA-975C-8A35CC52EA0A}"/>
  <bookViews>
    <workbookView xWindow="20370" yWindow="-120" windowWidth="24240" windowHeight="13140" xr2:uid="{00000000-000D-0000-FFFF-FFFF00000000}"/>
  </bookViews>
  <sheets>
    <sheet name="Welcome" sheetId="24" r:id="rId1"/>
    <sheet name="Company_Information" sheetId="2" r:id="rId2"/>
    <sheet name="Lists" sheetId="25" state="hidden" r:id="rId3"/>
    <sheet name="No_CMS" sheetId="16" r:id="rId4"/>
    <sheet name="HAP_ID" sheetId="26" r:id="rId5"/>
    <sheet name="CMS_Info" sheetId="27" r:id="rId6"/>
    <sheet name="CMS_Detail" sheetId="12" r:id="rId7"/>
    <sheet name="Limits_Detail" sheetId="30" r:id="rId8"/>
    <sheet name="Summary_Report_CMS" sheetId="32" r:id="rId9"/>
    <sheet name="Summary_Report_Limits" sheetId="31" r:id="rId10"/>
    <sheet name="Description_of_CMS_Changes" sheetId="11" r:id="rId11"/>
    <sheet name="Certification" sheetId="5" r:id="rId12"/>
    <sheet name="Revisions" sheetId="33" r:id="rId13"/>
    <sheet name="Worksheet Map" sheetId="34" state="hidden" r:id="rId14"/>
  </sheets>
  <definedNames>
    <definedName name="ApplicationMethods" localSheetId="8">Table11[ApplicationMethods]</definedName>
    <definedName name="ApplicationMethods">Table11[ApplicationMethods]</definedName>
    <definedName name="CEMID">OFFSET(Lists!$I$2,0,0,SUMPRODUCT(--(Lists!$I$2:$I$500&lt;&gt;"")),1)</definedName>
    <definedName name="CompanyRecord">OFFSET(Lists!$M$2,0,0,SUMPRODUCT(--(Lists!$M$2:$M$12&lt;&gt;"")),1)</definedName>
    <definedName name="states">Lists!$S$2:$S$57</definedName>
    <definedName name="UnitID">OFFSET(Lists!$C$2,0,0,SUMPRODUCT(--(Lists!$C$2:$C$500&lt;&gt;"")),1)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2" i="25" l="1" a="1"/>
  <c r="L2" i="25" s="1"/>
  <c r="H2" i="25" a="1"/>
  <c r="H2" i="25" s="1"/>
  <c r="B2" i="25" a="1"/>
  <c r="B2" i="25" s="1"/>
  <c r="F24" i="31" l="1"/>
  <c r="G24" i="31"/>
  <c r="H24" i="31"/>
  <c r="I24" i="31"/>
  <c r="J24" i="31"/>
  <c r="K24" i="31"/>
  <c r="K24" i="32"/>
  <c r="L24" i="32"/>
  <c r="H24" i="32"/>
  <c r="I24" i="32"/>
  <c r="J24" i="32"/>
  <c r="B25" i="2"/>
  <c r="B26" i="2" s="1"/>
  <c r="B28" i="2"/>
  <c r="B29" i="2"/>
  <c r="B30" i="2"/>
  <c r="B31" i="2"/>
  <c r="B32" i="2"/>
  <c r="B33" i="2"/>
  <c r="B24" i="2"/>
  <c r="B27" i="2" l="1"/>
  <c r="J24" i="12"/>
  <c r="F24" i="32"/>
  <c r="J31" i="12" l="1"/>
  <c r="F25" i="31" l="1"/>
  <c r="G25" i="31"/>
  <c r="H25" i="31"/>
  <c r="I25" i="31"/>
  <c r="J25" i="31"/>
  <c r="K25" i="31"/>
  <c r="F26" i="31"/>
  <c r="G26" i="31"/>
  <c r="H26" i="31"/>
  <c r="I26" i="31"/>
  <c r="J26" i="31"/>
  <c r="K26" i="31"/>
  <c r="F27" i="31"/>
  <c r="G27" i="31"/>
  <c r="H27" i="31"/>
  <c r="I27" i="31"/>
  <c r="J27" i="31"/>
  <c r="K27" i="31"/>
  <c r="F28" i="31"/>
  <c r="G28" i="31"/>
  <c r="H28" i="31"/>
  <c r="I28" i="31"/>
  <c r="J28" i="31"/>
  <c r="K28" i="31"/>
  <c r="F29" i="31"/>
  <c r="G29" i="31"/>
  <c r="H29" i="31"/>
  <c r="I29" i="31"/>
  <c r="J29" i="31"/>
  <c r="K29" i="31"/>
  <c r="F30" i="31"/>
  <c r="G30" i="31"/>
  <c r="H30" i="31"/>
  <c r="I30" i="31"/>
  <c r="J30" i="31"/>
  <c r="K30" i="31"/>
  <c r="F31" i="31"/>
  <c r="G31" i="31"/>
  <c r="H31" i="31"/>
  <c r="I31" i="31"/>
  <c r="J31" i="31"/>
  <c r="K31" i="31"/>
  <c r="F32" i="31"/>
  <c r="G32" i="31"/>
  <c r="H32" i="31"/>
  <c r="I32" i="31"/>
  <c r="J32" i="31"/>
  <c r="K32" i="31"/>
  <c r="F33" i="31"/>
  <c r="G33" i="31"/>
  <c r="H33" i="31"/>
  <c r="I33" i="31"/>
  <c r="J33" i="31"/>
  <c r="K33" i="31"/>
  <c r="F34" i="31"/>
  <c r="G34" i="31"/>
  <c r="H34" i="31"/>
  <c r="I34" i="31"/>
  <c r="J34" i="31"/>
  <c r="K34" i="31"/>
  <c r="F35" i="31"/>
  <c r="G35" i="31"/>
  <c r="H35" i="31"/>
  <c r="I35" i="31"/>
  <c r="J35" i="31"/>
  <c r="K35" i="31"/>
  <c r="F36" i="31"/>
  <c r="G36" i="31"/>
  <c r="H36" i="31"/>
  <c r="I36" i="31"/>
  <c r="J36" i="31"/>
  <c r="K36" i="31"/>
  <c r="F37" i="31"/>
  <c r="G37" i="31"/>
  <c r="H37" i="31"/>
  <c r="I37" i="31"/>
  <c r="J37" i="31"/>
  <c r="K37" i="31"/>
  <c r="F38" i="31"/>
  <c r="G38" i="31"/>
  <c r="H38" i="31"/>
  <c r="I38" i="31"/>
  <c r="J38" i="31"/>
  <c r="K38" i="31"/>
  <c r="F39" i="31"/>
  <c r="G39" i="31"/>
  <c r="H39" i="31"/>
  <c r="I39" i="31"/>
  <c r="J39" i="31"/>
  <c r="K39" i="31"/>
  <c r="F40" i="31"/>
  <c r="G40" i="31"/>
  <c r="H40" i="31"/>
  <c r="I40" i="31"/>
  <c r="J40" i="31"/>
  <c r="K40" i="31"/>
  <c r="F41" i="31"/>
  <c r="G41" i="31"/>
  <c r="H41" i="31"/>
  <c r="I41" i="31"/>
  <c r="J41" i="31"/>
  <c r="K41" i="31"/>
  <c r="F42" i="31"/>
  <c r="G42" i="31"/>
  <c r="H42" i="31"/>
  <c r="I42" i="31"/>
  <c r="J42" i="31"/>
  <c r="K42" i="31"/>
  <c r="F43" i="31"/>
  <c r="G43" i="31"/>
  <c r="H43" i="31"/>
  <c r="I43" i="31"/>
  <c r="J43" i="31"/>
  <c r="K43" i="31"/>
  <c r="F44" i="31"/>
  <c r="G44" i="31"/>
  <c r="H44" i="31"/>
  <c r="I44" i="31"/>
  <c r="J44" i="31"/>
  <c r="K44" i="31"/>
  <c r="F45" i="31"/>
  <c r="G45" i="31"/>
  <c r="H45" i="31"/>
  <c r="I45" i="31"/>
  <c r="J45" i="31"/>
  <c r="K45" i="31"/>
  <c r="F46" i="31"/>
  <c r="G46" i="31"/>
  <c r="H46" i="31"/>
  <c r="I46" i="31"/>
  <c r="J46" i="31"/>
  <c r="K46" i="31"/>
  <c r="F47" i="31"/>
  <c r="G47" i="31"/>
  <c r="H47" i="31"/>
  <c r="I47" i="31"/>
  <c r="J47" i="31"/>
  <c r="K47" i="31"/>
  <c r="F48" i="31"/>
  <c r="G48" i="31"/>
  <c r="H48" i="31"/>
  <c r="I48" i="31"/>
  <c r="J48" i="31"/>
  <c r="K48" i="31"/>
  <c r="F49" i="31"/>
  <c r="G49" i="31"/>
  <c r="H49" i="31"/>
  <c r="I49" i="31"/>
  <c r="J49" i="31"/>
  <c r="K49" i="31"/>
  <c r="F50" i="31"/>
  <c r="G50" i="31"/>
  <c r="H50" i="31"/>
  <c r="I50" i="31"/>
  <c r="J50" i="31"/>
  <c r="K50" i="31"/>
  <c r="F51" i="31"/>
  <c r="G51" i="31"/>
  <c r="H51" i="31"/>
  <c r="I51" i="31"/>
  <c r="J51" i="31"/>
  <c r="K51" i="31"/>
  <c r="F52" i="31"/>
  <c r="G52" i="31"/>
  <c r="H52" i="31"/>
  <c r="I52" i="31"/>
  <c r="J52" i="31"/>
  <c r="K52" i="31"/>
  <c r="F53" i="31"/>
  <c r="G53" i="31"/>
  <c r="H53" i="31"/>
  <c r="I53" i="31"/>
  <c r="J53" i="31"/>
  <c r="K53" i="31"/>
  <c r="F54" i="31"/>
  <c r="G54" i="31"/>
  <c r="H54" i="31"/>
  <c r="I54" i="31"/>
  <c r="J54" i="31"/>
  <c r="K54" i="31"/>
  <c r="F55" i="31"/>
  <c r="G55" i="31"/>
  <c r="H55" i="31"/>
  <c r="I55" i="31"/>
  <c r="J55" i="31"/>
  <c r="K55" i="31"/>
  <c r="F56" i="31"/>
  <c r="G56" i="31"/>
  <c r="H56" i="31"/>
  <c r="I56" i="31"/>
  <c r="J56" i="31"/>
  <c r="K56" i="31"/>
  <c r="F57" i="31"/>
  <c r="G57" i="31"/>
  <c r="H57" i="31"/>
  <c r="I57" i="31"/>
  <c r="J57" i="31"/>
  <c r="K57" i="31"/>
  <c r="F58" i="31"/>
  <c r="G58" i="31"/>
  <c r="H58" i="31"/>
  <c r="I58" i="31"/>
  <c r="J58" i="31"/>
  <c r="K58" i="31"/>
  <c r="F59" i="31"/>
  <c r="G59" i="31"/>
  <c r="H59" i="31"/>
  <c r="I59" i="31"/>
  <c r="J59" i="31"/>
  <c r="K59" i="31"/>
  <c r="F60" i="31"/>
  <c r="G60" i="31"/>
  <c r="H60" i="31"/>
  <c r="I60" i="31"/>
  <c r="J60" i="31"/>
  <c r="K60" i="31"/>
  <c r="F61" i="31"/>
  <c r="G61" i="31"/>
  <c r="H61" i="31"/>
  <c r="I61" i="31"/>
  <c r="J61" i="31"/>
  <c r="K61" i="31"/>
  <c r="F62" i="31"/>
  <c r="G62" i="31"/>
  <c r="H62" i="31"/>
  <c r="I62" i="31"/>
  <c r="J62" i="31"/>
  <c r="K62" i="31"/>
  <c r="F63" i="31"/>
  <c r="G63" i="31"/>
  <c r="H63" i="31"/>
  <c r="I63" i="31"/>
  <c r="J63" i="31"/>
  <c r="K63" i="31"/>
  <c r="F64" i="31"/>
  <c r="G64" i="31"/>
  <c r="H64" i="31"/>
  <c r="I64" i="31"/>
  <c r="J64" i="31"/>
  <c r="K64" i="31"/>
  <c r="F65" i="31"/>
  <c r="G65" i="31"/>
  <c r="H65" i="31"/>
  <c r="I65" i="31"/>
  <c r="J65" i="31"/>
  <c r="K65" i="31"/>
  <c r="F66" i="31"/>
  <c r="G66" i="31"/>
  <c r="H66" i="31"/>
  <c r="I66" i="31"/>
  <c r="J66" i="31"/>
  <c r="K66" i="31"/>
  <c r="F67" i="31"/>
  <c r="G67" i="31"/>
  <c r="H67" i="31"/>
  <c r="I67" i="31"/>
  <c r="J67" i="31"/>
  <c r="K67" i="31"/>
  <c r="F68" i="31"/>
  <c r="G68" i="31"/>
  <c r="H68" i="31"/>
  <c r="I68" i="31"/>
  <c r="J68" i="31"/>
  <c r="K68" i="31"/>
  <c r="F69" i="31"/>
  <c r="G69" i="31"/>
  <c r="H69" i="31"/>
  <c r="I69" i="31"/>
  <c r="J69" i="31"/>
  <c r="K69" i="31"/>
  <c r="F70" i="31"/>
  <c r="G70" i="31"/>
  <c r="H70" i="31"/>
  <c r="I70" i="31"/>
  <c r="J70" i="31"/>
  <c r="K70" i="31"/>
  <c r="F71" i="31"/>
  <c r="G71" i="31"/>
  <c r="H71" i="31"/>
  <c r="I71" i="31"/>
  <c r="J71" i="31"/>
  <c r="K71" i="31"/>
  <c r="F72" i="31"/>
  <c r="G72" i="31"/>
  <c r="H72" i="31"/>
  <c r="I72" i="31"/>
  <c r="J72" i="31"/>
  <c r="K72" i="31"/>
  <c r="F73" i="31"/>
  <c r="G73" i="31"/>
  <c r="H73" i="31"/>
  <c r="I73" i="31"/>
  <c r="J73" i="31"/>
  <c r="K73" i="31"/>
  <c r="F74" i="31"/>
  <c r="G74" i="31"/>
  <c r="H74" i="31"/>
  <c r="I74" i="31"/>
  <c r="J74" i="31"/>
  <c r="K74" i="31"/>
  <c r="F75" i="31"/>
  <c r="G75" i="31"/>
  <c r="H75" i="31"/>
  <c r="I75" i="31"/>
  <c r="J75" i="31"/>
  <c r="K75" i="31"/>
  <c r="F76" i="31"/>
  <c r="G76" i="31"/>
  <c r="H76" i="31"/>
  <c r="I76" i="31"/>
  <c r="J76" i="31"/>
  <c r="K76" i="31"/>
  <c r="F77" i="31"/>
  <c r="G77" i="31"/>
  <c r="H77" i="31"/>
  <c r="I77" i="31"/>
  <c r="J77" i="31"/>
  <c r="K77" i="31"/>
  <c r="F78" i="31"/>
  <c r="G78" i="31"/>
  <c r="H78" i="31"/>
  <c r="I78" i="31"/>
  <c r="J78" i="31"/>
  <c r="K78" i="31"/>
  <c r="F79" i="31"/>
  <c r="G79" i="31"/>
  <c r="H79" i="31"/>
  <c r="I79" i="31"/>
  <c r="J79" i="31"/>
  <c r="K79" i="31"/>
  <c r="F80" i="31"/>
  <c r="G80" i="31"/>
  <c r="H80" i="31"/>
  <c r="I80" i="31"/>
  <c r="J80" i="31"/>
  <c r="K80" i="31"/>
  <c r="F81" i="31"/>
  <c r="G81" i="31"/>
  <c r="H81" i="31"/>
  <c r="I81" i="31"/>
  <c r="J81" i="31"/>
  <c r="K81" i="31"/>
  <c r="F82" i="31"/>
  <c r="G82" i="31"/>
  <c r="H82" i="31"/>
  <c r="I82" i="31"/>
  <c r="J82" i="31"/>
  <c r="K82" i="31"/>
  <c r="F83" i="31"/>
  <c r="G83" i="31"/>
  <c r="H83" i="31"/>
  <c r="I83" i="31"/>
  <c r="J83" i="31"/>
  <c r="K83" i="31"/>
  <c r="F84" i="31"/>
  <c r="G84" i="31"/>
  <c r="H84" i="31"/>
  <c r="I84" i="31"/>
  <c r="J84" i="31"/>
  <c r="K84" i="31"/>
  <c r="F85" i="31"/>
  <c r="G85" i="31"/>
  <c r="H85" i="31"/>
  <c r="I85" i="31"/>
  <c r="J85" i="31"/>
  <c r="K85" i="31"/>
  <c r="F86" i="31"/>
  <c r="G86" i="31"/>
  <c r="H86" i="31"/>
  <c r="I86" i="31"/>
  <c r="J86" i="31"/>
  <c r="K86" i="31"/>
  <c r="F87" i="31"/>
  <c r="G87" i="31"/>
  <c r="H87" i="31"/>
  <c r="I87" i="31"/>
  <c r="J87" i="31"/>
  <c r="K87" i="31"/>
  <c r="F88" i="31"/>
  <c r="G88" i="31"/>
  <c r="H88" i="31"/>
  <c r="I88" i="31"/>
  <c r="J88" i="31"/>
  <c r="K88" i="31"/>
  <c r="F89" i="31"/>
  <c r="G89" i="31"/>
  <c r="H89" i="31"/>
  <c r="I89" i="31"/>
  <c r="J89" i="31"/>
  <c r="K89" i="31"/>
  <c r="F90" i="31"/>
  <c r="G90" i="31"/>
  <c r="H90" i="31"/>
  <c r="I90" i="31"/>
  <c r="J90" i="31"/>
  <c r="K90" i="31"/>
  <c r="F91" i="31"/>
  <c r="G91" i="31"/>
  <c r="H91" i="31"/>
  <c r="I91" i="31"/>
  <c r="J91" i="31"/>
  <c r="K91" i="31"/>
  <c r="F92" i="31"/>
  <c r="G92" i="31"/>
  <c r="H92" i="31"/>
  <c r="I92" i="31"/>
  <c r="J92" i="31"/>
  <c r="K92" i="31"/>
  <c r="F93" i="31"/>
  <c r="G93" i="31"/>
  <c r="H93" i="31"/>
  <c r="I93" i="31"/>
  <c r="J93" i="31"/>
  <c r="K93" i="31"/>
  <c r="F94" i="31"/>
  <c r="G94" i="31"/>
  <c r="H94" i="31"/>
  <c r="I94" i="31"/>
  <c r="J94" i="31"/>
  <c r="K94" i="31"/>
  <c r="F95" i="31"/>
  <c r="G95" i="31"/>
  <c r="H95" i="31"/>
  <c r="I95" i="31"/>
  <c r="J95" i="31"/>
  <c r="K95" i="31"/>
  <c r="F96" i="31"/>
  <c r="G96" i="31"/>
  <c r="H96" i="31"/>
  <c r="I96" i="31"/>
  <c r="J96" i="31"/>
  <c r="K96" i="31"/>
  <c r="F97" i="31"/>
  <c r="G97" i="31"/>
  <c r="H97" i="31"/>
  <c r="I97" i="31"/>
  <c r="J97" i="31"/>
  <c r="K97" i="31"/>
  <c r="F98" i="31"/>
  <c r="G98" i="31"/>
  <c r="H98" i="31"/>
  <c r="I98" i="31"/>
  <c r="J98" i="31"/>
  <c r="K98" i="31"/>
  <c r="F99" i="31"/>
  <c r="G99" i="31"/>
  <c r="H99" i="31"/>
  <c r="I99" i="31"/>
  <c r="J99" i="31"/>
  <c r="K99" i="31"/>
  <c r="F100" i="31"/>
  <c r="G100" i="31"/>
  <c r="H100" i="31"/>
  <c r="I100" i="31"/>
  <c r="J100" i="31"/>
  <c r="K100" i="31"/>
  <c r="F25" i="32"/>
  <c r="G25" i="32"/>
  <c r="H25" i="32"/>
  <c r="I25" i="32"/>
  <c r="J25" i="32"/>
  <c r="K25" i="32"/>
  <c r="L25" i="32"/>
  <c r="F26" i="32"/>
  <c r="G26" i="32"/>
  <c r="H26" i="32"/>
  <c r="I26" i="32"/>
  <c r="J26" i="32"/>
  <c r="K26" i="32"/>
  <c r="L26" i="32"/>
  <c r="F27" i="32"/>
  <c r="G27" i="32"/>
  <c r="H27" i="32"/>
  <c r="I27" i="32"/>
  <c r="J27" i="32"/>
  <c r="K27" i="32"/>
  <c r="L27" i="32"/>
  <c r="F28" i="32"/>
  <c r="G28" i="32"/>
  <c r="H28" i="32"/>
  <c r="I28" i="32"/>
  <c r="J28" i="32"/>
  <c r="K28" i="32"/>
  <c r="L28" i="32"/>
  <c r="F29" i="32"/>
  <c r="G29" i="32"/>
  <c r="H29" i="32"/>
  <c r="I29" i="32"/>
  <c r="J29" i="32"/>
  <c r="K29" i="32"/>
  <c r="L29" i="32"/>
  <c r="F30" i="32"/>
  <c r="G30" i="32"/>
  <c r="H30" i="32"/>
  <c r="I30" i="32"/>
  <c r="J30" i="32"/>
  <c r="K30" i="32"/>
  <c r="L30" i="32"/>
  <c r="F31" i="32"/>
  <c r="G31" i="32"/>
  <c r="H31" i="32"/>
  <c r="I31" i="32"/>
  <c r="J31" i="32"/>
  <c r="K31" i="32"/>
  <c r="L31" i="32"/>
  <c r="F32" i="32"/>
  <c r="G32" i="32"/>
  <c r="H32" i="32"/>
  <c r="I32" i="32"/>
  <c r="J32" i="32"/>
  <c r="K32" i="32"/>
  <c r="L32" i="32"/>
  <c r="F33" i="32"/>
  <c r="G33" i="32"/>
  <c r="H33" i="32"/>
  <c r="I33" i="32"/>
  <c r="J33" i="32"/>
  <c r="K33" i="32"/>
  <c r="L33" i="32"/>
  <c r="F34" i="32"/>
  <c r="G34" i="32"/>
  <c r="H34" i="32"/>
  <c r="I34" i="32"/>
  <c r="J34" i="32"/>
  <c r="K34" i="32"/>
  <c r="L34" i="32"/>
  <c r="F35" i="32"/>
  <c r="G35" i="32"/>
  <c r="H35" i="32"/>
  <c r="I35" i="32"/>
  <c r="J35" i="32"/>
  <c r="K35" i="32"/>
  <c r="L35" i="32"/>
  <c r="F36" i="32"/>
  <c r="G36" i="32"/>
  <c r="H36" i="32"/>
  <c r="I36" i="32"/>
  <c r="J36" i="32"/>
  <c r="K36" i="32"/>
  <c r="L36" i="32"/>
  <c r="F37" i="32"/>
  <c r="G37" i="32"/>
  <c r="H37" i="32"/>
  <c r="I37" i="32"/>
  <c r="J37" i="32"/>
  <c r="K37" i="32"/>
  <c r="L37" i="32"/>
  <c r="F38" i="32"/>
  <c r="G38" i="32"/>
  <c r="H38" i="32"/>
  <c r="I38" i="32"/>
  <c r="J38" i="32"/>
  <c r="K38" i="32"/>
  <c r="L38" i="32"/>
  <c r="F39" i="32"/>
  <c r="G39" i="32"/>
  <c r="H39" i="32"/>
  <c r="I39" i="32"/>
  <c r="J39" i="32"/>
  <c r="K39" i="32"/>
  <c r="L39" i="32"/>
  <c r="F40" i="32"/>
  <c r="G40" i="32"/>
  <c r="H40" i="32"/>
  <c r="I40" i="32"/>
  <c r="J40" i="32"/>
  <c r="K40" i="32"/>
  <c r="L40" i="32"/>
  <c r="F41" i="32"/>
  <c r="G41" i="32"/>
  <c r="H41" i="32"/>
  <c r="I41" i="32"/>
  <c r="J41" i="32"/>
  <c r="K41" i="32"/>
  <c r="L41" i="32"/>
  <c r="F42" i="32"/>
  <c r="G42" i="32"/>
  <c r="H42" i="32"/>
  <c r="I42" i="32"/>
  <c r="J42" i="32"/>
  <c r="K42" i="32"/>
  <c r="L42" i="32"/>
  <c r="F43" i="32"/>
  <c r="G43" i="32"/>
  <c r="H43" i="32"/>
  <c r="I43" i="32"/>
  <c r="J43" i="32"/>
  <c r="K43" i="32"/>
  <c r="L43" i="32"/>
  <c r="F44" i="32"/>
  <c r="G44" i="32"/>
  <c r="H44" i="32"/>
  <c r="I44" i="32"/>
  <c r="J44" i="32"/>
  <c r="K44" i="32"/>
  <c r="L44" i="32"/>
  <c r="F45" i="32"/>
  <c r="G45" i="32"/>
  <c r="H45" i="32"/>
  <c r="I45" i="32"/>
  <c r="J45" i="32"/>
  <c r="K45" i="32"/>
  <c r="L45" i="32"/>
  <c r="F46" i="32"/>
  <c r="G46" i="32"/>
  <c r="H46" i="32"/>
  <c r="I46" i="32"/>
  <c r="J46" i="32"/>
  <c r="K46" i="32"/>
  <c r="L46" i="32"/>
  <c r="F47" i="32"/>
  <c r="G47" i="32"/>
  <c r="H47" i="32"/>
  <c r="I47" i="32"/>
  <c r="J47" i="32"/>
  <c r="K47" i="32"/>
  <c r="L47" i="32"/>
  <c r="F48" i="32"/>
  <c r="G48" i="32"/>
  <c r="H48" i="32"/>
  <c r="I48" i="32"/>
  <c r="J48" i="32"/>
  <c r="K48" i="32"/>
  <c r="L48" i="32"/>
  <c r="F49" i="32"/>
  <c r="G49" i="32"/>
  <c r="H49" i="32"/>
  <c r="I49" i="32"/>
  <c r="J49" i="32"/>
  <c r="K49" i="32"/>
  <c r="L49" i="32"/>
  <c r="F50" i="32"/>
  <c r="G50" i="32"/>
  <c r="H50" i="32"/>
  <c r="I50" i="32"/>
  <c r="J50" i="32"/>
  <c r="K50" i="32"/>
  <c r="L50" i="32"/>
  <c r="F51" i="32"/>
  <c r="G51" i="32"/>
  <c r="H51" i="32"/>
  <c r="I51" i="32"/>
  <c r="J51" i="32"/>
  <c r="K51" i="32"/>
  <c r="L51" i="32"/>
  <c r="F52" i="32"/>
  <c r="G52" i="32"/>
  <c r="H52" i="32"/>
  <c r="I52" i="32"/>
  <c r="J52" i="32"/>
  <c r="K52" i="32"/>
  <c r="L52" i="32"/>
  <c r="F53" i="32"/>
  <c r="G53" i="32"/>
  <c r="H53" i="32"/>
  <c r="I53" i="32"/>
  <c r="J53" i="32"/>
  <c r="K53" i="32"/>
  <c r="L53" i="32"/>
  <c r="F54" i="32"/>
  <c r="G54" i="32"/>
  <c r="H54" i="32"/>
  <c r="I54" i="32"/>
  <c r="J54" i="32"/>
  <c r="K54" i="32"/>
  <c r="L54" i="32"/>
  <c r="F55" i="32"/>
  <c r="G55" i="32"/>
  <c r="H55" i="32"/>
  <c r="I55" i="32"/>
  <c r="J55" i="32"/>
  <c r="K55" i="32"/>
  <c r="L55" i="32"/>
  <c r="F56" i="32"/>
  <c r="G56" i="32"/>
  <c r="H56" i="32"/>
  <c r="I56" i="32"/>
  <c r="J56" i="32"/>
  <c r="K56" i="32"/>
  <c r="L56" i="32"/>
  <c r="F57" i="32"/>
  <c r="G57" i="32"/>
  <c r="H57" i="32"/>
  <c r="I57" i="32"/>
  <c r="J57" i="32"/>
  <c r="K57" i="32"/>
  <c r="L57" i="32"/>
  <c r="F58" i="32"/>
  <c r="G58" i="32"/>
  <c r="H58" i="32"/>
  <c r="I58" i="32"/>
  <c r="J58" i="32"/>
  <c r="K58" i="32"/>
  <c r="L58" i="32"/>
  <c r="F59" i="32"/>
  <c r="G59" i="32"/>
  <c r="H59" i="32"/>
  <c r="I59" i="32"/>
  <c r="J59" i="32"/>
  <c r="K59" i="32"/>
  <c r="L59" i="32"/>
  <c r="F60" i="32"/>
  <c r="G60" i="32"/>
  <c r="H60" i="32"/>
  <c r="I60" i="32"/>
  <c r="J60" i="32"/>
  <c r="K60" i="32"/>
  <c r="L60" i="32"/>
  <c r="F61" i="32"/>
  <c r="G61" i="32"/>
  <c r="H61" i="32"/>
  <c r="I61" i="32"/>
  <c r="J61" i="32"/>
  <c r="K61" i="32"/>
  <c r="L61" i="32"/>
  <c r="F62" i="32"/>
  <c r="G62" i="32"/>
  <c r="H62" i="32"/>
  <c r="I62" i="32"/>
  <c r="J62" i="32"/>
  <c r="K62" i="32"/>
  <c r="L62" i="32"/>
  <c r="F63" i="32"/>
  <c r="G63" i="32"/>
  <c r="H63" i="32"/>
  <c r="I63" i="32"/>
  <c r="J63" i="32"/>
  <c r="K63" i="32"/>
  <c r="L63" i="32"/>
  <c r="F64" i="32"/>
  <c r="G64" i="32"/>
  <c r="H64" i="32"/>
  <c r="I64" i="32"/>
  <c r="J64" i="32"/>
  <c r="K64" i="32"/>
  <c r="L64" i="32"/>
  <c r="F65" i="32"/>
  <c r="G65" i="32"/>
  <c r="H65" i="32"/>
  <c r="I65" i="32"/>
  <c r="J65" i="32"/>
  <c r="K65" i="32"/>
  <c r="L65" i="32"/>
  <c r="F66" i="32"/>
  <c r="G66" i="32"/>
  <c r="H66" i="32"/>
  <c r="I66" i="32"/>
  <c r="J66" i="32"/>
  <c r="K66" i="32"/>
  <c r="L66" i="32"/>
  <c r="F67" i="32"/>
  <c r="G67" i="32"/>
  <c r="H67" i="32"/>
  <c r="I67" i="32"/>
  <c r="J67" i="32"/>
  <c r="K67" i="32"/>
  <c r="L67" i="32"/>
  <c r="F68" i="32"/>
  <c r="G68" i="32"/>
  <c r="H68" i="32"/>
  <c r="I68" i="32"/>
  <c r="J68" i="32"/>
  <c r="K68" i="32"/>
  <c r="L68" i="32"/>
  <c r="F69" i="32"/>
  <c r="G69" i="32"/>
  <c r="H69" i="32"/>
  <c r="I69" i="32"/>
  <c r="J69" i="32"/>
  <c r="K69" i="32"/>
  <c r="L69" i="32"/>
  <c r="F70" i="32"/>
  <c r="G70" i="32"/>
  <c r="H70" i="32"/>
  <c r="I70" i="32"/>
  <c r="J70" i="32"/>
  <c r="K70" i="32"/>
  <c r="L70" i="32"/>
  <c r="F71" i="32"/>
  <c r="G71" i="32"/>
  <c r="H71" i="32"/>
  <c r="I71" i="32"/>
  <c r="J71" i="32"/>
  <c r="K71" i="32"/>
  <c r="L71" i="32"/>
  <c r="F72" i="32"/>
  <c r="G72" i="32"/>
  <c r="H72" i="32"/>
  <c r="I72" i="32"/>
  <c r="J72" i="32"/>
  <c r="K72" i="32"/>
  <c r="L72" i="32"/>
  <c r="F73" i="32"/>
  <c r="G73" i="32"/>
  <c r="H73" i="32"/>
  <c r="I73" i="32"/>
  <c r="J73" i="32"/>
  <c r="K73" i="32"/>
  <c r="L73" i="32"/>
  <c r="F74" i="32"/>
  <c r="G74" i="32"/>
  <c r="H74" i="32"/>
  <c r="I74" i="32"/>
  <c r="J74" i="32"/>
  <c r="K74" i="32"/>
  <c r="L74" i="32"/>
  <c r="F75" i="32"/>
  <c r="G75" i="32"/>
  <c r="H75" i="32"/>
  <c r="I75" i="32"/>
  <c r="J75" i="32"/>
  <c r="K75" i="32"/>
  <c r="L75" i="32"/>
  <c r="F76" i="32"/>
  <c r="G76" i="32"/>
  <c r="H76" i="32"/>
  <c r="I76" i="32"/>
  <c r="J76" i="32"/>
  <c r="K76" i="32"/>
  <c r="L76" i="32"/>
  <c r="F77" i="32"/>
  <c r="G77" i="32"/>
  <c r="H77" i="32"/>
  <c r="I77" i="32"/>
  <c r="J77" i="32"/>
  <c r="K77" i="32"/>
  <c r="L77" i="32"/>
  <c r="F78" i="32"/>
  <c r="G78" i="32"/>
  <c r="H78" i="32"/>
  <c r="I78" i="32"/>
  <c r="J78" i="32"/>
  <c r="K78" i="32"/>
  <c r="L78" i="32"/>
  <c r="F79" i="32"/>
  <c r="G79" i="32"/>
  <c r="H79" i="32"/>
  <c r="I79" i="32"/>
  <c r="J79" i="32"/>
  <c r="K79" i="32"/>
  <c r="L79" i="32"/>
  <c r="F80" i="32"/>
  <c r="G80" i="32"/>
  <c r="H80" i="32"/>
  <c r="I80" i="32"/>
  <c r="J80" i="32"/>
  <c r="K80" i="32"/>
  <c r="L80" i="32"/>
  <c r="F81" i="32"/>
  <c r="G81" i="32"/>
  <c r="H81" i="32"/>
  <c r="I81" i="32"/>
  <c r="J81" i="32"/>
  <c r="K81" i="32"/>
  <c r="L81" i="32"/>
  <c r="F82" i="32"/>
  <c r="G82" i="32"/>
  <c r="H82" i="32"/>
  <c r="I82" i="32"/>
  <c r="J82" i="32"/>
  <c r="K82" i="32"/>
  <c r="L82" i="32"/>
  <c r="F83" i="32"/>
  <c r="G83" i="32"/>
  <c r="H83" i="32"/>
  <c r="I83" i="32"/>
  <c r="J83" i="32"/>
  <c r="K83" i="32"/>
  <c r="L83" i="32"/>
  <c r="F84" i="32"/>
  <c r="G84" i="32"/>
  <c r="H84" i="32"/>
  <c r="I84" i="32"/>
  <c r="J84" i="32"/>
  <c r="K84" i="32"/>
  <c r="L84" i="32"/>
  <c r="F85" i="32"/>
  <c r="G85" i="32"/>
  <c r="H85" i="32"/>
  <c r="I85" i="32"/>
  <c r="J85" i="32"/>
  <c r="K85" i="32"/>
  <c r="L85" i="32"/>
  <c r="F86" i="32"/>
  <c r="G86" i="32"/>
  <c r="H86" i="32"/>
  <c r="I86" i="32"/>
  <c r="J86" i="32"/>
  <c r="K86" i="32"/>
  <c r="L86" i="32"/>
  <c r="F87" i="32"/>
  <c r="G87" i="32"/>
  <c r="H87" i="32"/>
  <c r="I87" i="32"/>
  <c r="J87" i="32"/>
  <c r="K87" i="32"/>
  <c r="L87" i="32"/>
  <c r="F88" i="32"/>
  <c r="G88" i="32"/>
  <c r="H88" i="32"/>
  <c r="I88" i="32"/>
  <c r="J88" i="32"/>
  <c r="K88" i="32"/>
  <c r="L88" i="32"/>
  <c r="F89" i="32"/>
  <c r="G89" i="32"/>
  <c r="H89" i="32"/>
  <c r="I89" i="32"/>
  <c r="J89" i="32"/>
  <c r="K89" i="32"/>
  <c r="L89" i="32"/>
  <c r="F90" i="32"/>
  <c r="G90" i="32"/>
  <c r="H90" i="32"/>
  <c r="I90" i="32"/>
  <c r="J90" i="32"/>
  <c r="K90" i="32"/>
  <c r="L90" i="32"/>
  <c r="F91" i="32"/>
  <c r="G91" i="32"/>
  <c r="H91" i="32"/>
  <c r="I91" i="32"/>
  <c r="J91" i="32"/>
  <c r="K91" i="32"/>
  <c r="L91" i="32"/>
  <c r="F92" i="32"/>
  <c r="G92" i="32"/>
  <c r="H92" i="32"/>
  <c r="I92" i="32"/>
  <c r="J92" i="32"/>
  <c r="K92" i="32"/>
  <c r="L92" i="32"/>
  <c r="F93" i="32"/>
  <c r="G93" i="32"/>
  <c r="H93" i="32"/>
  <c r="I93" i="32"/>
  <c r="J93" i="32"/>
  <c r="K93" i="32"/>
  <c r="L93" i="32"/>
  <c r="F94" i="32"/>
  <c r="G94" i="32"/>
  <c r="H94" i="32"/>
  <c r="I94" i="32"/>
  <c r="J94" i="32"/>
  <c r="K94" i="32"/>
  <c r="L94" i="32"/>
  <c r="F95" i="32"/>
  <c r="G95" i="32"/>
  <c r="H95" i="32"/>
  <c r="I95" i="32"/>
  <c r="J95" i="32"/>
  <c r="K95" i="32"/>
  <c r="L95" i="32"/>
  <c r="F96" i="32"/>
  <c r="G96" i="32"/>
  <c r="H96" i="32"/>
  <c r="I96" i="32"/>
  <c r="J96" i="32"/>
  <c r="K96" i="32"/>
  <c r="L96" i="32"/>
  <c r="F97" i="32"/>
  <c r="G97" i="32"/>
  <c r="H97" i="32"/>
  <c r="I97" i="32"/>
  <c r="J97" i="32"/>
  <c r="K97" i="32"/>
  <c r="L97" i="32"/>
  <c r="F98" i="32"/>
  <c r="G98" i="32"/>
  <c r="H98" i="32"/>
  <c r="I98" i="32"/>
  <c r="J98" i="32"/>
  <c r="K98" i="32"/>
  <c r="L98" i="32"/>
  <c r="F99" i="32"/>
  <c r="G99" i="32"/>
  <c r="H99" i="32"/>
  <c r="I99" i="32"/>
  <c r="J99" i="32"/>
  <c r="K99" i="32"/>
  <c r="L99" i="32"/>
  <c r="F100" i="32"/>
  <c r="G100" i="32"/>
  <c r="H100" i="32"/>
  <c r="I100" i="32"/>
  <c r="J100" i="32"/>
  <c r="K100" i="32"/>
  <c r="L100" i="32"/>
  <c r="G24" i="32"/>
  <c r="C5" i="32"/>
  <c r="C4" i="32"/>
  <c r="C3" i="32"/>
  <c r="C2" i="32"/>
  <c r="H3" i="25" l="1"/>
  <c r="G3" i="25" s="1"/>
  <c r="H4" i="25"/>
  <c r="G4" i="25" s="1"/>
  <c r="H5" i="25"/>
  <c r="G5" i="25" s="1"/>
  <c r="H6" i="25"/>
  <c r="G6" i="25" s="1"/>
  <c r="H7" i="25"/>
  <c r="G7" i="25" s="1"/>
  <c r="H8" i="25"/>
  <c r="G8" i="25" s="1"/>
  <c r="H9" i="25"/>
  <c r="G9" i="25" s="1"/>
  <c r="H10" i="25"/>
  <c r="G10" i="25" s="1"/>
  <c r="H11" i="25"/>
  <c r="G11" i="25" s="1"/>
  <c r="H12" i="25"/>
  <c r="G12" i="25" s="1"/>
  <c r="H13" i="25"/>
  <c r="G13" i="25" s="1"/>
  <c r="H14" i="25"/>
  <c r="G14" i="25" s="1"/>
  <c r="H15" i="25"/>
  <c r="G15" i="25" s="1"/>
  <c r="H16" i="25"/>
  <c r="G16" i="25" s="1"/>
  <c r="H17" i="25"/>
  <c r="G17" i="25" s="1"/>
  <c r="H18" i="25"/>
  <c r="G18" i="25" s="1"/>
  <c r="H19" i="25"/>
  <c r="G19" i="25" s="1"/>
  <c r="H20" i="25"/>
  <c r="G20" i="25" s="1"/>
  <c r="H21" i="25"/>
  <c r="G21" i="25" s="1"/>
  <c r="H22" i="25"/>
  <c r="G22" i="25" s="1"/>
  <c r="H23" i="25"/>
  <c r="G23" i="25" s="1"/>
  <c r="H24" i="25"/>
  <c r="G24" i="25" s="1"/>
  <c r="H25" i="25"/>
  <c r="G25" i="25" s="1"/>
  <c r="H26" i="25"/>
  <c r="G26" i="25" s="1"/>
  <c r="H27" i="25"/>
  <c r="G27" i="25" s="1"/>
  <c r="H28" i="25"/>
  <c r="G28" i="25" s="1"/>
  <c r="H29" i="25"/>
  <c r="G29" i="25" s="1"/>
  <c r="H30" i="25"/>
  <c r="G30" i="25" s="1"/>
  <c r="H31" i="25"/>
  <c r="G31" i="25" s="1"/>
  <c r="H32" i="25"/>
  <c r="G32" i="25" s="1"/>
  <c r="H33" i="25"/>
  <c r="G33" i="25" s="1"/>
  <c r="H34" i="25"/>
  <c r="G34" i="25" s="1"/>
  <c r="H35" i="25"/>
  <c r="G35" i="25" s="1"/>
  <c r="H36" i="25"/>
  <c r="G36" i="25" s="1"/>
  <c r="H37" i="25"/>
  <c r="G37" i="25" s="1"/>
  <c r="H38" i="25"/>
  <c r="G38" i="25" s="1"/>
  <c r="H39" i="25"/>
  <c r="G39" i="25" s="1"/>
  <c r="H40" i="25"/>
  <c r="G40" i="25" s="1"/>
  <c r="H41" i="25"/>
  <c r="G41" i="25" s="1"/>
  <c r="H42" i="25"/>
  <c r="G42" i="25" s="1"/>
  <c r="H43" i="25"/>
  <c r="G43" i="25" s="1"/>
  <c r="H44" i="25"/>
  <c r="G44" i="25" s="1"/>
  <c r="H45" i="25"/>
  <c r="G45" i="25" s="1"/>
  <c r="H46" i="25"/>
  <c r="G46" i="25" s="1"/>
  <c r="H47" i="25"/>
  <c r="G47" i="25" s="1"/>
  <c r="H48" i="25"/>
  <c r="G48" i="25" s="1"/>
  <c r="H49" i="25"/>
  <c r="G49" i="25" s="1"/>
  <c r="H50" i="25"/>
  <c r="G50" i="25" s="1"/>
  <c r="H51" i="25"/>
  <c r="G51" i="25" s="1"/>
  <c r="H52" i="25"/>
  <c r="G52" i="25" s="1"/>
  <c r="H53" i="25"/>
  <c r="G53" i="25" s="1"/>
  <c r="H54" i="25"/>
  <c r="G54" i="25" s="1"/>
  <c r="H55" i="25"/>
  <c r="G55" i="25" s="1"/>
  <c r="H56" i="25"/>
  <c r="G56" i="25" s="1"/>
  <c r="H57" i="25"/>
  <c r="G57" i="25" s="1"/>
  <c r="H58" i="25"/>
  <c r="G58" i="25" s="1"/>
  <c r="H59" i="25"/>
  <c r="G59" i="25" s="1"/>
  <c r="H60" i="25"/>
  <c r="G60" i="25" s="1"/>
  <c r="H61" i="25"/>
  <c r="G61" i="25" s="1"/>
  <c r="H62" i="25"/>
  <c r="G62" i="25" s="1"/>
  <c r="H63" i="25"/>
  <c r="G63" i="25" s="1"/>
  <c r="H64" i="25"/>
  <c r="G64" i="25" s="1"/>
  <c r="H65" i="25"/>
  <c r="G65" i="25" s="1"/>
  <c r="H66" i="25"/>
  <c r="G66" i="25" s="1"/>
  <c r="H67" i="25"/>
  <c r="G67" i="25" s="1"/>
  <c r="H68" i="25"/>
  <c r="G68" i="25" s="1"/>
  <c r="H69" i="25"/>
  <c r="G69" i="25" s="1"/>
  <c r="H70" i="25"/>
  <c r="G70" i="25" s="1"/>
  <c r="H71" i="25"/>
  <c r="G71" i="25" s="1"/>
  <c r="H72" i="25"/>
  <c r="G72" i="25" s="1"/>
  <c r="H73" i="25"/>
  <c r="G73" i="25" s="1"/>
  <c r="H74" i="25"/>
  <c r="G74" i="25" s="1"/>
  <c r="H75" i="25"/>
  <c r="G75" i="25" s="1"/>
  <c r="H76" i="25"/>
  <c r="G76" i="25" s="1"/>
  <c r="H77" i="25"/>
  <c r="G77" i="25" s="1"/>
  <c r="H78" i="25"/>
  <c r="G78" i="25" s="1"/>
  <c r="H79" i="25"/>
  <c r="G79" i="25" s="1"/>
  <c r="H80" i="25"/>
  <c r="G80" i="25" s="1"/>
  <c r="H81" i="25"/>
  <c r="G81" i="25" s="1"/>
  <c r="H82" i="25"/>
  <c r="G82" i="25" s="1"/>
  <c r="H83" i="25"/>
  <c r="G83" i="25" s="1"/>
  <c r="H84" i="25"/>
  <c r="G84" i="25" s="1"/>
  <c r="H85" i="25"/>
  <c r="G85" i="25" s="1"/>
  <c r="H86" i="25"/>
  <c r="G86" i="25" s="1"/>
  <c r="H87" i="25"/>
  <c r="G87" i="25" s="1"/>
  <c r="H88" i="25"/>
  <c r="G88" i="25" s="1"/>
  <c r="H89" i="25"/>
  <c r="G89" i="25" s="1"/>
  <c r="H90" i="25"/>
  <c r="G90" i="25" s="1"/>
  <c r="H91" i="25"/>
  <c r="G91" i="25" s="1"/>
  <c r="H92" i="25"/>
  <c r="G92" i="25" s="1"/>
  <c r="H93" i="25"/>
  <c r="G93" i="25" s="1"/>
  <c r="H94" i="25"/>
  <c r="G94" i="25" s="1"/>
  <c r="H95" i="25"/>
  <c r="G95" i="25" s="1"/>
  <c r="H96" i="25"/>
  <c r="G96" i="25" s="1"/>
  <c r="H97" i="25"/>
  <c r="G97" i="25" s="1"/>
  <c r="H98" i="25"/>
  <c r="G98" i="25" s="1"/>
  <c r="H99" i="25"/>
  <c r="G99" i="25" s="1"/>
  <c r="H100" i="25"/>
  <c r="G100" i="25" s="1"/>
  <c r="H101" i="25"/>
  <c r="G101" i="25" s="1"/>
  <c r="H102" i="25"/>
  <c r="G102" i="25" s="1"/>
  <c r="H103" i="25"/>
  <c r="G103" i="25" s="1"/>
  <c r="H104" i="25"/>
  <c r="G104" i="25" s="1"/>
  <c r="H105" i="25"/>
  <c r="G105" i="25" s="1"/>
  <c r="H106" i="25"/>
  <c r="G106" i="25" s="1"/>
  <c r="H107" i="25"/>
  <c r="G107" i="25" s="1"/>
  <c r="H108" i="25"/>
  <c r="G108" i="25" s="1"/>
  <c r="H109" i="25"/>
  <c r="G109" i="25" s="1"/>
  <c r="H110" i="25"/>
  <c r="G110" i="25" s="1"/>
  <c r="H111" i="25"/>
  <c r="G111" i="25" s="1"/>
  <c r="H112" i="25"/>
  <c r="G112" i="25" s="1"/>
  <c r="H113" i="25"/>
  <c r="G113" i="25" s="1"/>
  <c r="H114" i="25"/>
  <c r="G114" i="25" s="1"/>
  <c r="H115" i="25"/>
  <c r="G115" i="25" s="1"/>
  <c r="H116" i="25"/>
  <c r="G116" i="25" s="1"/>
  <c r="H117" i="25"/>
  <c r="G117" i="25" s="1"/>
  <c r="H118" i="25"/>
  <c r="G118" i="25" s="1"/>
  <c r="H119" i="25"/>
  <c r="G119" i="25" s="1"/>
  <c r="H120" i="25"/>
  <c r="G120" i="25" s="1"/>
  <c r="H121" i="25"/>
  <c r="G121" i="25" s="1"/>
  <c r="H122" i="25"/>
  <c r="G122" i="25" s="1"/>
  <c r="H123" i="25"/>
  <c r="G123" i="25" s="1"/>
  <c r="H124" i="25"/>
  <c r="G124" i="25" s="1"/>
  <c r="H125" i="25"/>
  <c r="G125" i="25" s="1"/>
  <c r="H126" i="25"/>
  <c r="G126" i="25" s="1"/>
  <c r="H127" i="25"/>
  <c r="G127" i="25" s="1"/>
  <c r="H128" i="25"/>
  <c r="G128" i="25" s="1"/>
  <c r="H129" i="25"/>
  <c r="G129" i="25" s="1"/>
  <c r="H130" i="25"/>
  <c r="G130" i="25" s="1"/>
  <c r="H131" i="25"/>
  <c r="G131" i="25" s="1"/>
  <c r="H132" i="25"/>
  <c r="G132" i="25" s="1"/>
  <c r="H133" i="25"/>
  <c r="G133" i="25" s="1"/>
  <c r="H134" i="25"/>
  <c r="G134" i="25" s="1"/>
  <c r="H135" i="25"/>
  <c r="G135" i="25" s="1"/>
  <c r="H136" i="25"/>
  <c r="G136" i="25" s="1"/>
  <c r="H137" i="25"/>
  <c r="G137" i="25" s="1"/>
  <c r="H138" i="25"/>
  <c r="G138" i="25" s="1"/>
  <c r="H139" i="25"/>
  <c r="G139" i="25" s="1"/>
  <c r="H140" i="25"/>
  <c r="G140" i="25" s="1"/>
  <c r="H141" i="25"/>
  <c r="G141" i="25" s="1"/>
  <c r="H142" i="25"/>
  <c r="G142" i="25" s="1"/>
  <c r="H143" i="25"/>
  <c r="G143" i="25" s="1"/>
  <c r="H144" i="25"/>
  <c r="G144" i="25" s="1"/>
  <c r="H145" i="25"/>
  <c r="G145" i="25" s="1"/>
  <c r="H146" i="25"/>
  <c r="G146" i="25" s="1"/>
  <c r="H147" i="25"/>
  <c r="G147" i="25" s="1"/>
  <c r="H148" i="25"/>
  <c r="G148" i="25" s="1"/>
  <c r="H149" i="25"/>
  <c r="G149" i="25" s="1"/>
  <c r="H150" i="25"/>
  <c r="G150" i="25" s="1"/>
  <c r="H151" i="25"/>
  <c r="G151" i="25" s="1"/>
  <c r="H152" i="25"/>
  <c r="G152" i="25" s="1"/>
  <c r="H153" i="25"/>
  <c r="G153" i="25" s="1"/>
  <c r="H154" i="25"/>
  <c r="G154" i="25" s="1"/>
  <c r="H155" i="25"/>
  <c r="G155" i="25" s="1"/>
  <c r="H156" i="25"/>
  <c r="G156" i="25" s="1"/>
  <c r="H157" i="25"/>
  <c r="G157" i="25" s="1"/>
  <c r="H158" i="25"/>
  <c r="G158" i="25" s="1"/>
  <c r="H159" i="25"/>
  <c r="G159" i="25" s="1"/>
  <c r="H160" i="25"/>
  <c r="G160" i="25" s="1"/>
  <c r="H161" i="25"/>
  <c r="G161" i="25" s="1"/>
  <c r="H162" i="25"/>
  <c r="G162" i="25" s="1"/>
  <c r="H163" i="25"/>
  <c r="G163" i="25" s="1"/>
  <c r="H164" i="25"/>
  <c r="G164" i="25" s="1"/>
  <c r="H165" i="25"/>
  <c r="G165" i="25" s="1"/>
  <c r="H166" i="25"/>
  <c r="G166" i="25" s="1"/>
  <c r="H167" i="25"/>
  <c r="G167" i="25" s="1"/>
  <c r="H168" i="25"/>
  <c r="G168" i="25" s="1"/>
  <c r="H169" i="25"/>
  <c r="G169" i="25" s="1"/>
  <c r="H170" i="25"/>
  <c r="G170" i="25" s="1"/>
  <c r="H171" i="25"/>
  <c r="G171" i="25" s="1"/>
  <c r="H172" i="25"/>
  <c r="G172" i="25" s="1"/>
  <c r="H173" i="25"/>
  <c r="G173" i="25" s="1"/>
  <c r="H174" i="25"/>
  <c r="G174" i="25" s="1"/>
  <c r="H175" i="25"/>
  <c r="G175" i="25" s="1"/>
  <c r="H176" i="25"/>
  <c r="G176" i="25" s="1"/>
  <c r="H177" i="25"/>
  <c r="G177" i="25" s="1"/>
  <c r="H178" i="25"/>
  <c r="G178" i="25" s="1"/>
  <c r="H179" i="25"/>
  <c r="G179" i="25" s="1"/>
  <c r="H180" i="25"/>
  <c r="G180" i="25" s="1"/>
  <c r="H181" i="25"/>
  <c r="G181" i="25" s="1"/>
  <c r="H182" i="25"/>
  <c r="G182" i="25" s="1"/>
  <c r="H183" i="25"/>
  <c r="G183" i="25" s="1"/>
  <c r="H184" i="25"/>
  <c r="G184" i="25" s="1"/>
  <c r="H185" i="25"/>
  <c r="G185" i="25" s="1"/>
  <c r="H186" i="25"/>
  <c r="G186" i="25" s="1"/>
  <c r="H187" i="25"/>
  <c r="G187" i="25" s="1"/>
  <c r="H188" i="25"/>
  <c r="G188" i="25" s="1"/>
  <c r="H189" i="25"/>
  <c r="G189" i="25" s="1"/>
  <c r="H190" i="25"/>
  <c r="G190" i="25" s="1"/>
  <c r="H191" i="25"/>
  <c r="G191" i="25" s="1"/>
  <c r="H192" i="25"/>
  <c r="G192" i="25" s="1"/>
  <c r="H193" i="25"/>
  <c r="G193" i="25" s="1"/>
  <c r="H194" i="25"/>
  <c r="G194" i="25" s="1"/>
  <c r="H195" i="25"/>
  <c r="G195" i="25" s="1"/>
  <c r="H196" i="25"/>
  <c r="G196" i="25" s="1"/>
  <c r="H197" i="25"/>
  <c r="G197" i="25" s="1"/>
  <c r="H198" i="25"/>
  <c r="G198" i="25" s="1"/>
  <c r="H199" i="25"/>
  <c r="G199" i="25" s="1"/>
  <c r="H200" i="25"/>
  <c r="G200" i="25" s="1"/>
  <c r="H201" i="25"/>
  <c r="G201" i="25" s="1"/>
  <c r="H202" i="25"/>
  <c r="G202" i="25" s="1"/>
  <c r="H203" i="25"/>
  <c r="G203" i="25" s="1"/>
  <c r="H204" i="25"/>
  <c r="G204" i="25" s="1"/>
  <c r="H205" i="25"/>
  <c r="G205" i="25" s="1"/>
  <c r="H206" i="25"/>
  <c r="G206" i="25" s="1"/>
  <c r="H207" i="25"/>
  <c r="G207" i="25" s="1"/>
  <c r="H208" i="25"/>
  <c r="G208" i="25" s="1"/>
  <c r="H209" i="25"/>
  <c r="G209" i="25" s="1"/>
  <c r="H210" i="25"/>
  <c r="G210" i="25" s="1"/>
  <c r="H211" i="25"/>
  <c r="G211" i="25" s="1"/>
  <c r="H212" i="25"/>
  <c r="G212" i="25" s="1"/>
  <c r="H213" i="25"/>
  <c r="G213" i="25" s="1"/>
  <c r="H214" i="25"/>
  <c r="G214" i="25" s="1"/>
  <c r="H215" i="25"/>
  <c r="G215" i="25" s="1"/>
  <c r="H216" i="25"/>
  <c r="G216" i="25" s="1"/>
  <c r="H217" i="25"/>
  <c r="G217" i="25" s="1"/>
  <c r="H218" i="25"/>
  <c r="G218" i="25" s="1"/>
  <c r="H219" i="25"/>
  <c r="G219" i="25" s="1"/>
  <c r="H220" i="25"/>
  <c r="G220" i="25" s="1"/>
  <c r="H221" i="25"/>
  <c r="G221" i="25" s="1"/>
  <c r="H222" i="25"/>
  <c r="G222" i="25" s="1"/>
  <c r="H223" i="25"/>
  <c r="G223" i="25" s="1"/>
  <c r="H224" i="25"/>
  <c r="G224" i="25" s="1"/>
  <c r="H225" i="25"/>
  <c r="G225" i="25" s="1"/>
  <c r="H226" i="25"/>
  <c r="G226" i="25" s="1"/>
  <c r="H227" i="25"/>
  <c r="G227" i="25" s="1"/>
  <c r="H228" i="25"/>
  <c r="G228" i="25" s="1"/>
  <c r="H229" i="25"/>
  <c r="G229" i="25" s="1"/>
  <c r="H230" i="25"/>
  <c r="G230" i="25" s="1"/>
  <c r="H231" i="25"/>
  <c r="G231" i="25" s="1"/>
  <c r="H232" i="25"/>
  <c r="G232" i="25" s="1"/>
  <c r="H233" i="25"/>
  <c r="G233" i="25" s="1"/>
  <c r="H234" i="25"/>
  <c r="G234" i="25" s="1"/>
  <c r="H235" i="25"/>
  <c r="G235" i="25" s="1"/>
  <c r="H236" i="25"/>
  <c r="G236" i="25" s="1"/>
  <c r="H237" i="25"/>
  <c r="G237" i="25" s="1"/>
  <c r="H238" i="25"/>
  <c r="G238" i="25" s="1"/>
  <c r="H239" i="25"/>
  <c r="G239" i="25" s="1"/>
  <c r="H240" i="25"/>
  <c r="G240" i="25" s="1"/>
  <c r="H241" i="25"/>
  <c r="G241" i="25" s="1"/>
  <c r="H242" i="25"/>
  <c r="G242" i="25" s="1"/>
  <c r="H243" i="25"/>
  <c r="G243" i="25" s="1"/>
  <c r="H244" i="25"/>
  <c r="G244" i="25" s="1"/>
  <c r="H245" i="25"/>
  <c r="G245" i="25" s="1"/>
  <c r="H246" i="25"/>
  <c r="G246" i="25" s="1"/>
  <c r="H247" i="25"/>
  <c r="G247" i="25" s="1"/>
  <c r="H248" i="25"/>
  <c r="G248" i="25" s="1"/>
  <c r="H249" i="25"/>
  <c r="G249" i="25" s="1"/>
  <c r="H250" i="25"/>
  <c r="G250" i="25" s="1"/>
  <c r="H251" i="25"/>
  <c r="G251" i="25" s="1"/>
  <c r="H252" i="25"/>
  <c r="G252" i="25" s="1"/>
  <c r="H253" i="25"/>
  <c r="G253" i="25" s="1"/>
  <c r="H254" i="25"/>
  <c r="G254" i="25" s="1"/>
  <c r="H255" i="25"/>
  <c r="G255" i="25" s="1"/>
  <c r="H256" i="25"/>
  <c r="G256" i="25" s="1"/>
  <c r="H257" i="25"/>
  <c r="G257" i="25" s="1"/>
  <c r="H258" i="25"/>
  <c r="G258" i="25" s="1"/>
  <c r="H259" i="25"/>
  <c r="G259" i="25" s="1"/>
  <c r="H260" i="25"/>
  <c r="G260" i="25" s="1"/>
  <c r="H261" i="25"/>
  <c r="G261" i="25" s="1"/>
  <c r="H262" i="25"/>
  <c r="G262" i="25" s="1"/>
  <c r="H263" i="25"/>
  <c r="G263" i="25" s="1"/>
  <c r="H264" i="25"/>
  <c r="G264" i="25" s="1"/>
  <c r="H265" i="25"/>
  <c r="G265" i="25" s="1"/>
  <c r="H266" i="25"/>
  <c r="G266" i="25" s="1"/>
  <c r="H267" i="25"/>
  <c r="G267" i="25" s="1"/>
  <c r="H268" i="25"/>
  <c r="G268" i="25" s="1"/>
  <c r="H269" i="25"/>
  <c r="G269" i="25" s="1"/>
  <c r="H270" i="25"/>
  <c r="G270" i="25" s="1"/>
  <c r="H271" i="25"/>
  <c r="G271" i="25" s="1"/>
  <c r="H272" i="25"/>
  <c r="G272" i="25" s="1"/>
  <c r="H273" i="25"/>
  <c r="G273" i="25" s="1"/>
  <c r="H274" i="25"/>
  <c r="G274" i="25" s="1"/>
  <c r="H275" i="25"/>
  <c r="G275" i="25" s="1"/>
  <c r="H276" i="25"/>
  <c r="G276" i="25" s="1"/>
  <c r="H277" i="25"/>
  <c r="G277" i="25" s="1"/>
  <c r="H278" i="25"/>
  <c r="G278" i="25" s="1"/>
  <c r="H279" i="25"/>
  <c r="G279" i="25" s="1"/>
  <c r="H280" i="25"/>
  <c r="G280" i="25" s="1"/>
  <c r="H281" i="25"/>
  <c r="G281" i="25" s="1"/>
  <c r="H282" i="25"/>
  <c r="G282" i="25" s="1"/>
  <c r="H283" i="25"/>
  <c r="G283" i="25" s="1"/>
  <c r="H284" i="25"/>
  <c r="G284" i="25" s="1"/>
  <c r="H285" i="25"/>
  <c r="G285" i="25" s="1"/>
  <c r="H286" i="25"/>
  <c r="G286" i="25" s="1"/>
  <c r="H287" i="25"/>
  <c r="G287" i="25" s="1"/>
  <c r="H288" i="25"/>
  <c r="G288" i="25" s="1"/>
  <c r="H289" i="25"/>
  <c r="G289" i="25" s="1"/>
  <c r="H290" i="25"/>
  <c r="G290" i="25" s="1"/>
  <c r="H291" i="25"/>
  <c r="G291" i="25" s="1"/>
  <c r="H292" i="25"/>
  <c r="G292" i="25" s="1"/>
  <c r="H293" i="25"/>
  <c r="G293" i="25" s="1"/>
  <c r="H294" i="25"/>
  <c r="G294" i="25" s="1"/>
  <c r="H295" i="25"/>
  <c r="G295" i="25" s="1"/>
  <c r="H296" i="25"/>
  <c r="G296" i="25" s="1"/>
  <c r="H297" i="25"/>
  <c r="G297" i="25" s="1"/>
  <c r="H298" i="25"/>
  <c r="G298" i="25" s="1"/>
  <c r="H299" i="25"/>
  <c r="G299" i="25" s="1"/>
  <c r="H300" i="25"/>
  <c r="G300" i="25" s="1"/>
  <c r="H301" i="25"/>
  <c r="G301" i="25" s="1"/>
  <c r="H302" i="25"/>
  <c r="G302" i="25" s="1"/>
  <c r="H303" i="25"/>
  <c r="G303" i="25" s="1"/>
  <c r="H304" i="25"/>
  <c r="G304" i="25" s="1"/>
  <c r="H305" i="25"/>
  <c r="G305" i="25" s="1"/>
  <c r="H306" i="25"/>
  <c r="G306" i="25" s="1"/>
  <c r="H307" i="25"/>
  <c r="G307" i="25" s="1"/>
  <c r="H308" i="25"/>
  <c r="G308" i="25" s="1"/>
  <c r="H309" i="25"/>
  <c r="G309" i="25" s="1"/>
  <c r="H310" i="25"/>
  <c r="G310" i="25" s="1"/>
  <c r="H311" i="25"/>
  <c r="G311" i="25" s="1"/>
  <c r="H312" i="25"/>
  <c r="G312" i="25" s="1"/>
  <c r="H313" i="25"/>
  <c r="G313" i="25" s="1"/>
  <c r="H314" i="25"/>
  <c r="G314" i="25" s="1"/>
  <c r="H315" i="25"/>
  <c r="G315" i="25" s="1"/>
  <c r="H316" i="25"/>
  <c r="G316" i="25" s="1"/>
  <c r="H317" i="25"/>
  <c r="G317" i="25" s="1"/>
  <c r="H318" i="25"/>
  <c r="G318" i="25" s="1"/>
  <c r="H319" i="25"/>
  <c r="G319" i="25" s="1"/>
  <c r="H320" i="25"/>
  <c r="G320" i="25" s="1"/>
  <c r="H321" i="25"/>
  <c r="G321" i="25" s="1"/>
  <c r="H322" i="25"/>
  <c r="G322" i="25" s="1"/>
  <c r="H323" i="25"/>
  <c r="G323" i="25" s="1"/>
  <c r="H324" i="25"/>
  <c r="G324" i="25" s="1"/>
  <c r="H325" i="25"/>
  <c r="G325" i="25" s="1"/>
  <c r="H326" i="25"/>
  <c r="G326" i="25" s="1"/>
  <c r="H327" i="25"/>
  <c r="G327" i="25" s="1"/>
  <c r="H328" i="25"/>
  <c r="G328" i="25" s="1"/>
  <c r="H329" i="25"/>
  <c r="G329" i="25" s="1"/>
  <c r="H330" i="25"/>
  <c r="G330" i="25" s="1"/>
  <c r="H331" i="25"/>
  <c r="G331" i="25" s="1"/>
  <c r="H332" i="25"/>
  <c r="G332" i="25" s="1"/>
  <c r="H333" i="25"/>
  <c r="G333" i="25" s="1"/>
  <c r="H334" i="25"/>
  <c r="G334" i="25" s="1"/>
  <c r="H335" i="25"/>
  <c r="G335" i="25" s="1"/>
  <c r="H336" i="25"/>
  <c r="G336" i="25" s="1"/>
  <c r="H337" i="25"/>
  <c r="G337" i="25" s="1"/>
  <c r="H338" i="25"/>
  <c r="G338" i="25" s="1"/>
  <c r="H339" i="25"/>
  <c r="G339" i="25" s="1"/>
  <c r="H340" i="25"/>
  <c r="G340" i="25" s="1"/>
  <c r="H341" i="25"/>
  <c r="G341" i="25" s="1"/>
  <c r="H342" i="25"/>
  <c r="G342" i="25" s="1"/>
  <c r="H343" i="25"/>
  <c r="G343" i="25" s="1"/>
  <c r="H344" i="25"/>
  <c r="G344" i="25" s="1"/>
  <c r="H345" i="25"/>
  <c r="G345" i="25" s="1"/>
  <c r="H346" i="25"/>
  <c r="G346" i="25" s="1"/>
  <c r="H347" i="25"/>
  <c r="G347" i="25" s="1"/>
  <c r="H348" i="25"/>
  <c r="G348" i="25" s="1"/>
  <c r="H349" i="25"/>
  <c r="G349" i="25" s="1"/>
  <c r="H350" i="25"/>
  <c r="G350" i="25" s="1"/>
  <c r="H351" i="25"/>
  <c r="G351" i="25" s="1"/>
  <c r="H352" i="25"/>
  <c r="G352" i="25" s="1"/>
  <c r="H353" i="25"/>
  <c r="G353" i="25" s="1"/>
  <c r="H354" i="25"/>
  <c r="G354" i="25" s="1"/>
  <c r="H355" i="25"/>
  <c r="G355" i="25" s="1"/>
  <c r="H356" i="25"/>
  <c r="G356" i="25" s="1"/>
  <c r="H357" i="25"/>
  <c r="G357" i="25" s="1"/>
  <c r="H358" i="25"/>
  <c r="G358" i="25" s="1"/>
  <c r="H359" i="25"/>
  <c r="G359" i="25" s="1"/>
  <c r="H360" i="25"/>
  <c r="G360" i="25" s="1"/>
  <c r="H361" i="25"/>
  <c r="G361" i="25" s="1"/>
  <c r="H362" i="25"/>
  <c r="G362" i="25" s="1"/>
  <c r="H363" i="25"/>
  <c r="G363" i="25" s="1"/>
  <c r="H364" i="25"/>
  <c r="G364" i="25" s="1"/>
  <c r="H365" i="25"/>
  <c r="G365" i="25" s="1"/>
  <c r="H366" i="25"/>
  <c r="G366" i="25" s="1"/>
  <c r="H367" i="25"/>
  <c r="G367" i="25" s="1"/>
  <c r="H368" i="25"/>
  <c r="G368" i="25" s="1"/>
  <c r="H369" i="25"/>
  <c r="G369" i="25" s="1"/>
  <c r="H370" i="25"/>
  <c r="G370" i="25" s="1"/>
  <c r="H371" i="25"/>
  <c r="G371" i="25" s="1"/>
  <c r="H372" i="25"/>
  <c r="G372" i="25" s="1"/>
  <c r="H373" i="25"/>
  <c r="G373" i="25" s="1"/>
  <c r="H374" i="25"/>
  <c r="G374" i="25" s="1"/>
  <c r="H375" i="25"/>
  <c r="G375" i="25" s="1"/>
  <c r="H376" i="25"/>
  <c r="G376" i="25" s="1"/>
  <c r="H377" i="25"/>
  <c r="G377" i="25" s="1"/>
  <c r="H378" i="25"/>
  <c r="G378" i="25" s="1"/>
  <c r="H379" i="25"/>
  <c r="G379" i="25" s="1"/>
  <c r="H380" i="25"/>
  <c r="G380" i="25" s="1"/>
  <c r="H381" i="25"/>
  <c r="G381" i="25" s="1"/>
  <c r="H382" i="25"/>
  <c r="G382" i="25" s="1"/>
  <c r="H383" i="25"/>
  <c r="G383" i="25" s="1"/>
  <c r="H384" i="25"/>
  <c r="G384" i="25" s="1"/>
  <c r="H385" i="25"/>
  <c r="G385" i="25" s="1"/>
  <c r="H386" i="25"/>
  <c r="G386" i="25" s="1"/>
  <c r="H387" i="25"/>
  <c r="G387" i="25" s="1"/>
  <c r="H388" i="25"/>
  <c r="G388" i="25" s="1"/>
  <c r="H389" i="25"/>
  <c r="G389" i="25" s="1"/>
  <c r="H390" i="25"/>
  <c r="G390" i="25" s="1"/>
  <c r="H391" i="25"/>
  <c r="G391" i="25" s="1"/>
  <c r="H392" i="25"/>
  <c r="G392" i="25" s="1"/>
  <c r="H393" i="25"/>
  <c r="G393" i="25" s="1"/>
  <c r="H394" i="25"/>
  <c r="G394" i="25" s="1"/>
  <c r="H395" i="25"/>
  <c r="G395" i="25" s="1"/>
  <c r="H396" i="25"/>
  <c r="G396" i="25" s="1"/>
  <c r="H397" i="25"/>
  <c r="G397" i="25" s="1"/>
  <c r="H398" i="25"/>
  <c r="G398" i="25" s="1"/>
  <c r="H399" i="25"/>
  <c r="G399" i="25" s="1"/>
  <c r="H400" i="25"/>
  <c r="G400" i="25" s="1"/>
  <c r="H401" i="25"/>
  <c r="G401" i="25" s="1"/>
  <c r="H402" i="25"/>
  <c r="G402" i="25" s="1"/>
  <c r="H403" i="25"/>
  <c r="G403" i="25" s="1"/>
  <c r="H404" i="25"/>
  <c r="G404" i="25" s="1"/>
  <c r="H405" i="25"/>
  <c r="G405" i="25" s="1"/>
  <c r="H406" i="25"/>
  <c r="G406" i="25" s="1"/>
  <c r="H407" i="25"/>
  <c r="G407" i="25" s="1"/>
  <c r="H408" i="25"/>
  <c r="G408" i="25" s="1"/>
  <c r="H409" i="25"/>
  <c r="G409" i="25" s="1"/>
  <c r="H410" i="25"/>
  <c r="G410" i="25" s="1"/>
  <c r="H411" i="25"/>
  <c r="G411" i="25" s="1"/>
  <c r="H412" i="25"/>
  <c r="G412" i="25" s="1"/>
  <c r="H413" i="25"/>
  <c r="G413" i="25" s="1"/>
  <c r="H414" i="25"/>
  <c r="G414" i="25" s="1"/>
  <c r="H415" i="25"/>
  <c r="G415" i="25" s="1"/>
  <c r="H416" i="25"/>
  <c r="G416" i="25" s="1"/>
  <c r="H417" i="25"/>
  <c r="G417" i="25" s="1"/>
  <c r="H418" i="25"/>
  <c r="G418" i="25" s="1"/>
  <c r="H419" i="25"/>
  <c r="G419" i="25" s="1"/>
  <c r="H420" i="25"/>
  <c r="G420" i="25" s="1"/>
  <c r="H421" i="25"/>
  <c r="G421" i="25" s="1"/>
  <c r="H422" i="25"/>
  <c r="G422" i="25" s="1"/>
  <c r="H423" i="25"/>
  <c r="G423" i="25" s="1"/>
  <c r="H424" i="25"/>
  <c r="G424" i="25" s="1"/>
  <c r="H425" i="25"/>
  <c r="G425" i="25" s="1"/>
  <c r="H426" i="25"/>
  <c r="G426" i="25" s="1"/>
  <c r="H427" i="25"/>
  <c r="G427" i="25" s="1"/>
  <c r="H428" i="25"/>
  <c r="G428" i="25" s="1"/>
  <c r="H429" i="25"/>
  <c r="G429" i="25" s="1"/>
  <c r="H430" i="25"/>
  <c r="G430" i="25" s="1"/>
  <c r="H431" i="25"/>
  <c r="G431" i="25" s="1"/>
  <c r="H432" i="25"/>
  <c r="G432" i="25" s="1"/>
  <c r="H433" i="25"/>
  <c r="G433" i="25" s="1"/>
  <c r="H434" i="25"/>
  <c r="G434" i="25" s="1"/>
  <c r="H435" i="25"/>
  <c r="G435" i="25" s="1"/>
  <c r="H436" i="25"/>
  <c r="G436" i="25" s="1"/>
  <c r="H437" i="25"/>
  <c r="G437" i="25" s="1"/>
  <c r="H438" i="25"/>
  <c r="G438" i="25" s="1"/>
  <c r="H439" i="25"/>
  <c r="G439" i="25" s="1"/>
  <c r="H440" i="25"/>
  <c r="G440" i="25" s="1"/>
  <c r="H441" i="25"/>
  <c r="G441" i="25" s="1"/>
  <c r="H442" i="25"/>
  <c r="G442" i="25" s="1"/>
  <c r="H443" i="25"/>
  <c r="G443" i="25" s="1"/>
  <c r="H444" i="25"/>
  <c r="G444" i="25" s="1"/>
  <c r="H445" i="25"/>
  <c r="G445" i="25" s="1"/>
  <c r="H446" i="25"/>
  <c r="G446" i="25" s="1"/>
  <c r="H447" i="25"/>
  <c r="G447" i="25" s="1"/>
  <c r="H448" i="25"/>
  <c r="G448" i="25" s="1"/>
  <c r="H449" i="25"/>
  <c r="G449" i="25" s="1"/>
  <c r="H450" i="25"/>
  <c r="G450" i="25" s="1"/>
  <c r="H451" i="25"/>
  <c r="G451" i="25" s="1"/>
  <c r="H452" i="25"/>
  <c r="G452" i="25" s="1"/>
  <c r="H453" i="25"/>
  <c r="G453" i="25" s="1"/>
  <c r="H454" i="25"/>
  <c r="G454" i="25" s="1"/>
  <c r="H455" i="25"/>
  <c r="G455" i="25" s="1"/>
  <c r="H456" i="25"/>
  <c r="G456" i="25" s="1"/>
  <c r="H457" i="25"/>
  <c r="G457" i="25" s="1"/>
  <c r="H458" i="25"/>
  <c r="G458" i="25" s="1"/>
  <c r="H459" i="25"/>
  <c r="G459" i="25" s="1"/>
  <c r="H460" i="25"/>
  <c r="G460" i="25" s="1"/>
  <c r="H461" i="25"/>
  <c r="G461" i="25" s="1"/>
  <c r="H462" i="25"/>
  <c r="G462" i="25" s="1"/>
  <c r="H463" i="25"/>
  <c r="G463" i="25" s="1"/>
  <c r="H464" i="25"/>
  <c r="G464" i="25" s="1"/>
  <c r="H465" i="25"/>
  <c r="G465" i="25" s="1"/>
  <c r="H466" i="25"/>
  <c r="G466" i="25" s="1"/>
  <c r="H467" i="25"/>
  <c r="G467" i="25" s="1"/>
  <c r="H468" i="25"/>
  <c r="G468" i="25" s="1"/>
  <c r="H469" i="25"/>
  <c r="G469" i="25" s="1"/>
  <c r="H470" i="25"/>
  <c r="G470" i="25" s="1"/>
  <c r="H471" i="25"/>
  <c r="G471" i="25" s="1"/>
  <c r="H472" i="25"/>
  <c r="G472" i="25" s="1"/>
  <c r="H473" i="25"/>
  <c r="G473" i="25" s="1"/>
  <c r="H474" i="25"/>
  <c r="G474" i="25" s="1"/>
  <c r="H475" i="25"/>
  <c r="G475" i="25" s="1"/>
  <c r="H476" i="25"/>
  <c r="G476" i="25" s="1"/>
  <c r="H477" i="25"/>
  <c r="G477" i="25" s="1"/>
  <c r="G2" i="25"/>
  <c r="B3" i="25"/>
  <c r="A3" i="25" s="1"/>
  <c r="B4" i="25"/>
  <c r="A4" i="25" s="1"/>
  <c r="B5" i="25"/>
  <c r="B6" i="25"/>
  <c r="A6" i="25" s="1"/>
  <c r="B7" i="25"/>
  <c r="A7" i="25" s="1"/>
  <c r="B8" i="25"/>
  <c r="A8" i="25" s="1"/>
  <c r="B9" i="25"/>
  <c r="A9" i="25" s="1"/>
  <c r="B10" i="25"/>
  <c r="A10" i="25" s="1"/>
  <c r="B11" i="25"/>
  <c r="A11" i="25" s="1"/>
  <c r="B12" i="25"/>
  <c r="A12" i="25" s="1"/>
  <c r="B13" i="25"/>
  <c r="A13" i="25" s="1"/>
  <c r="B14" i="25"/>
  <c r="A14" i="25" s="1"/>
  <c r="B15" i="25"/>
  <c r="A15" i="25" s="1"/>
  <c r="B16" i="25"/>
  <c r="A16" i="25" s="1"/>
  <c r="B17" i="25"/>
  <c r="A17" i="25" s="1"/>
  <c r="B18" i="25"/>
  <c r="A18" i="25" s="1"/>
  <c r="B19" i="25"/>
  <c r="A19" i="25" s="1"/>
  <c r="B20" i="25"/>
  <c r="A20" i="25" s="1"/>
  <c r="B21" i="25"/>
  <c r="A21" i="25" s="1"/>
  <c r="B22" i="25"/>
  <c r="A22" i="25" s="1"/>
  <c r="B23" i="25"/>
  <c r="A23" i="25" s="1"/>
  <c r="B24" i="25"/>
  <c r="A24" i="25" s="1"/>
  <c r="B25" i="25"/>
  <c r="A25" i="25" s="1"/>
  <c r="B26" i="25"/>
  <c r="A26" i="25" s="1"/>
  <c r="B27" i="25"/>
  <c r="A27" i="25" s="1"/>
  <c r="B28" i="25"/>
  <c r="A28" i="25" s="1"/>
  <c r="B29" i="25"/>
  <c r="A29" i="25" s="1"/>
  <c r="B30" i="25"/>
  <c r="A30" i="25" s="1"/>
  <c r="B31" i="25"/>
  <c r="A31" i="25" s="1"/>
  <c r="B32" i="25"/>
  <c r="A32" i="25" s="1"/>
  <c r="B33" i="25"/>
  <c r="A33" i="25" s="1"/>
  <c r="B34" i="25"/>
  <c r="A34" i="25" s="1"/>
  <c r="B35" i="25"/>
  <c r="A35" i="25" s="1"/>
  <c r="B36" i="25"/>
  <c r="A36" i="25" s="1"/>
  <c r="B37" i="25"/>
  <c r="A37" i="25" s="1"/>
  <c r="B38" i="25"/>
  <c r="A38" i="25" s="1"/>
  <c r="B39" i="25"/>
  <c r="A39" i="25" s="1"/>
  <c r="B40" i="25"/>
  <c r="A40" i="25" s="1"/>
  <c r="B41" i="25"/>
  <c r="A41" i="25" s="1"/>
  <c r="B42" i="25"/>
  <c r="A42" i="25" s="1"/>
  <c r="B43" i="25"/>
  <c r="A43" i="25" s="1"/>
  <c r="B44" i="25"/>
  <c r="A44" i="25" s="1"/>
  <c r="B45" i="25"/>
  <c r="A45" i="25" s="1"/>
  <c r="B46" i="25"/>
  <c r="A46" i="25" s="1"/>
  <c r="B47" i="25"/>
  <c r="A47" i="25" s="1"/>
  <c r="B48" i="25"/>
  <c r="A48" i="25" s="1"/>
  <c r="B49" i="25"/>
  <c r="A49" i="25" s="1"/>
  <c r="B50" i="25"/>
  <c r="A50" i="25" s="1"/>
  <c r="B51" i="25"/>
  <c r="A51" i="25" s="1"/>
  <c r="B52" i="25"/>
  <c r="A52" i="25" s="1"/>
  <c r="B53" i="25"/>
  <c r="A53" i="25" s="1"/>
  <c r="B54" i="25"/>
  <c r="A54" i="25" s="1"/>
  <c r="B55" i="25"/>
  <c r="A55" i="25" s="1"/>
  <c r="B56" i="25"/>
  <c r="A56" i="25" s="1"/>
  <c r="B57" i="25"/>
  <c r="A57" i="25" s="1"/>
  <c r="B58" i="25"/>
  <c r="A58" i="25" s="1"/>
  <c r="B59" i="25"/>
  <c r="A59" i="25" s="1"/>
  <c r="B60" i="25"/>
  <c r="A60" i="25" s="1"/>
  <c r="B61" i="25"/>
  <c r="A61" i="25" s="1"/>
  <c r="B62" i="25"/>
  <c r="A62" i="25" s="1"/>
  <c r="B63" i="25"/>
  <c r="A63" i="25" s="1"/>
  <c r="B64" i="25"/>
  <c r="A64" i="25" s="1"/>
  <c r="B65" i="25"/>
  <c r="A65" i="25" s="1"/>
  <c r="B66" i="25"/>
  <c r="A66" i="25" s="1"/>
  <c r="B67" i="25"/>
  <c r="A67" i="25" s="1"/>
  <c r="B68" i="25"/>
  <c r="A68" i="25" s="1"/>
  <c r="B69" i="25"/>
  <c r="A69" i="25" s="1"/>
  <c r="B70" i="25"/>
  <c r="A70" i="25" s="1"/>
  <c r="B71" i="25"/>
  <c r="A71" i="25" s="1"/>
  <c r="B72" i="25"/>
  <c r="A72" i="25" s="1"/>
  <c r="B73" i="25"/>
  <c r="A73" i="25" s="1"/>
  <c r="B74" i="25"/>
  <c r="A74" i="25" s="1"/>
  <c r="B75" i="25"/>
  <c r="A75" i="25" s="1"/>
  <c r="B76" i="25"/>
  <c r="A76" i="25" s="1"/>
  <c r="B77" i="25"/>
  <c r="A77" i="25" s="1"/>
  <c r="B78" i="25"/>
  <c r="A78" i="25" s="1"/>
  <c r="B79" i="25"/>
  <c r="A79" i="25" s="1"/>
  <c r="B80" i="25"/>
  <c r="A80" i="25" s="1"/>
  <c r="B81" i="25"/>
  <c r="A81" i="25" s="1"/>
  <c r="B82" i="25"/>
  <c r="A82" i="25" s="1"/>
  <c r="B83" i="25"/>
  <c r="A83" i="25" s="1"/>
  <c r="B84" i="25"/>
  <c r="A84" i="25" s="1"/>
  <c r="B85" i="25"/>
  <c r="A85" i="25" s="1"/>
  <c r="B86" i="25"/>
  <c r="A86" i="25" s="1"/>
  <c r="B87" i="25"/>
  <c r="A87" i="25" s="1"/>
  <c r="B88" i="25"/>
  <c r="A88" i="25" s="1"/>
  <c r="B89" i="25"/>
  <c r="A89" i="25" s="1"/>
  <c r="B90" i="25"/>
  <c r="A90" i="25" s="1"/>
  <c r="B91" i="25"/>
  <c r="A91" i="25" s="1"/>
  <c r="B92" i="25"/>
  <c r="A92" i="25" s="1"/>
  <c r="B93" i="25"/>
  <c r="A93" i="25" s="1"/>
  <c r="B94" i="25"/>
  <c r="A94" i="25" s="1"/>
  <c r="B95" i="25"/>
  <c r="A95" i="25" s="1"/>
  <c r="B96" i="25"/>
  <c r="A96" i="25" s="1"/>
  <c r="B97" i="25"/>
  <c r="A97" i="25" s="1"/>
  <c r="B98" i="25"/>
  <c r="A98" i="25" s="1"/>
  <c r="B99" i="25"/>
  <c r="A99" i="25" s="1"/>
  <c r="B100" i="25"/>
  <c r="A100" i="25" s="1"/>
  <c r="B101" i="25"/>
  <c r="A101" i="25" s="1"/>
  <c r="B102" i="25"/>
  <c r="A102" i="25" s="1"/>
  <c r="B103" i="25"/>
  <c r="A103" i="25" s="1"/>
  <c r="B104" i="25"/>
  <c r="A104" i="25" s="1"/>
  <c r="B105" i="25"/>
  <c r="A105" i="25" s="1"/>
  <c r="B106" i="25"/>
  <c r="A106" i="25" s="1"/>
  <c r="B107" i="25"/>
  <c r="A107" i="25" s="1"/>
  <c r="B108" i="25"/>
  <c r="A108" i="25" s="1"/>
  <c r="B109" i="25"/>
  <c r="A109" i="25" s="1"/>
  <c r="B110" i="25"/>
  <c r="A110" i="25" s="1"/>
  <c r="B111" i="25"/>
  <c r="A111" i="25" s="1"/>
  <c r="B112" i="25"/>
  <c r="A112" i="25" s="1"/>
  <c r="B113" i="25"/>
  <c r="A113" i="25" s="1"/>
  <c r="B114" i="25"/>
  <c r="A114" i="25" s="1"/>
  <c r="B115" i="25"/>
  <c r="A115" i="25" s="1"/>
  <c r="B116" i="25"/>
  <c r="A116" i="25" s="1"/>
  <c r="B117" i="25"/>
  <c r="A117" i="25" s="1"/>
  <c r="B118" i="25"/>
  <c r="A118" i="25" s="1"/>
  <c r="B119" i="25"/>
  <c r="A119" i="25" s="1"/>
  <c r="B120" i="25"/>
  <c r="A120" i="25" s="1"/>
  <c r="B121" i="25"/>
  <c r="A121" i="25" s="1"/>
  <c r="B122" i="25"/>
  <c r="A122" i="25" s="1"/>
  <c r="B123" i="25"/>
  <c r="A123" i="25" s="1"/>
  <c r="B124" i="25"/>
  <c r="A124" i="25" s="1"/>
  <c r="B125" i="25"/>
  <c r="A125" i="25" s="1"/>
  <c r="B126" i="25"/>
  <c r="A126" i="25" s="1"/>
  <c r="B127" i="25"/>
  <c r="A127" i="25" s="1"/>
  <c r="B128" i="25"/>
  <c r="A128" i="25" s="1"/>
  <c r="B129" i="25"/>
  <c r="A129" i="25" s="1"/>
  <c r="B130" i="25"/>
  <c r="A130" i="25" s="1"/>
  <c r="B131" i="25"/>
  <c r="A131" i="25" s="1"/>
  <c r="B132" i="25"/>
  <c r="A132" i="25" s="1"/>
  <c r="B133" i="25"/>
  <c r="A133" i="25" s="1"/>
  <c r="B134" i="25"/>
  <c r="A134" i="25" s="1"/>
  <c r="B135" i="25"/>
  <c r="A135" i="25" s="1"/>
  <c r="B136" i="25"/>
  <c r="A136" i="25" s="1"/>
  <c r="B137" i="25"/>
  <c r="A137" i="25" s="1"/>
  <c r="B138" i="25"/>
  <c r="A138" i="25" s="1"/>
  <c r="B139" i="25"/>
  <c r="A139" i="25" s="1"/>
  <c r="B140" i="25"/>
  <c r="A140" i="25" s="1"/>
  <c r="B141" i="25"/>
  <c r="A141" i="25" s="1"/>
  <c r="B142" i="25"/>
  <c r="A142" i="25" s="1"/>
  <c r="B143" i="25"/>
  <c r="A143" i="25" s="1"/>
  <c r="B144" i="25"/>
  <c r="A144" i="25" s="1"/>
  <c r="B145" i="25"/>
  <c r="A145" i="25" s="1"/>
  <c r="B146" i="25"/>
  <c r="A146" i="25" s="1"/>
  <c r="B147" i="25"/>
  <c r="A147" i="25" s="1"/>
  <c r="B148" i="25"/>
  <c r="A148" i="25" s="1"/>
  <c r="B149" i="25"/>
  <c r="A149" i="25" s="1"/>
  <c r="B150" i="25"/>
  <c r="A150" i="25" s="1"/>
  <c r="B151" i="25"/>
  <c r="A151" i="25" s="1"/>
  <c r="B152" i="25"/>
  <c r="A152" i="25" s="1"/>
  <c r="B153" i="25"/>
  <c r="A153" i="25" s="1"/>
  <c r="B154" i="25"/>
  <c r="A154" i="25" s="1"/>
  <c r="B155" i="25"/>
  <c r="A155" i="25" s="1"/>
  <c r="B156" i="25"/>
  <c r="A156" i="25" s="1"/>
  <c r="B157" i="25"/>
  <c r="A157" i="25" s="1"/>
  <c r="B158" i="25"/>
  <c r="A158" i="25" s="1"/>
  <c r="B159" i="25"/>
  <c r="A159" i="25" s="1"/>
  <c r="B160" i="25"/>
  <c r="A160" i="25" s="1"/>
  <c r="B161" i="25"/>
  <c r="A161" i="25" s="1"/>
  <c r="B162" i="25"/>
  <c r="A162" i="25" s="1"/>
  <c r="B163" i="25"/>
  <c r="A163" i="25" s="1"/>
  <c r="B164" i="25"/>
  <c r="A164" i="25" s="1"/>
  <c r="B165" i="25"/>
  <c r="A165" i="25" s="1"/>
  <c r="B166" i="25"/>
  <c r="A166" i="25" s="1"/>
  <c r="B167" i="25"/>
  <c r="A167" i="25" s="1"/>
  <c r="B168" i="25"/>
  <c r="A168" i="25" s="1"/>
  <c r="B169" i="25"/>
  <c r="A169" i="25" s="1"/>
  <c r="B170" i="25"/>
  <c r="A170" i="25" s="1"/>
  <c r="B171" i="25"/>
  <c r="A171" i="25" s="1"/>
  <c r="B172" i="25"/>
  <c r="A172" i="25" s="1"/>
  <c r="B173" i="25"/>
  <c r="A173" i="25" s="1"/>
  <c r="B174" i="25"/>
  <c r="A174" i="25" s="1"/>
  <c r="B175" i="25"/>
  <c r="A175" i="25" s="1"/>
  <c r="B176" i="25"/>
  <c r="A176" i="25" s="1"/>
  <c r="B177" i="25"/>
  <c r="A177" i="25" s="1"/>
  <c r="B178" i="25"/>
  <c r="A178" i="25" s="1"/>
  <c r="B179" i="25"/>
  <c r="A179" i="25" s="1"/>
  <c r="B180" i="25"/>
  <c r="A180" i="25" s="1"/>
  <c r="B181" i="25"/>
  <c r="A181" i="25" s="1"/>
  <c r="B182" i="25"/>
  <c r="A182" i="25" s="1"/>
  <c r="B183" i="25"/>
  <c r="A183" i="25" s="1"/>
  <c r="B184" i="25"/>
  <c r="A184" i="25" s="1"/>
  <c r="B185" i="25"/>
  <c r="A185" i="25" s="1"/>
  <c r="B186" i="25"/>
  <c r="A186" i="25" s="1"/>
  <c r="B187" i="25"/>
  <c r="A187" i="25" s="1"/>
  <c r="B188" i="25"/>
  <c r="A188" i="25" s="1"/>
  <c r="B189" i="25"/>
  <c r="A189" i="25" s="1"/>
  <c r="B190" i="25"/>
  <c r="A190" i="25" s="1"/>
  <c r="B191" i="25"/>
  <c r="A191" i="25" s="1"/>
  <c r="B192" i="25"/>
  <c r="A192" i="25" s="1"/>
  <c r="B193" i="25"/>
  <c r="A193" i="25" s="1"/>
  <c r="B194" i="25"/>
  <c r="A194" i="25" s="1"/>
  <c r="B195" i="25"/>
  <c r="A195" i="25" s="1"/>
  <c r="B196" i="25"/>
  <c r="A196" i="25" s="1"/>
  <c r="B197" i="25"/>
  <c r="A197" i="25" s="1"/>
  <c r="B198" i="25"/>
  <c r="A198" i="25" s="1"/>
  <c r="B199" i="25"/>
  <c r="A199" i="25" s="1"/>
  <c r="B200" i="25"/>
  <c r="A200" i="25" s="1"/>
  <c r="B201" i="25"/>
  <c r="A201" i="25" s="1"/>
  <c r="B202" i="25"/>
  <c r="A202" i="25" s="1"/>
  <c r="B203" i="25"/>
  <c r="A203" i="25" s="1"/>
  <c r="B204" i="25"/>
  <c r="A204" i="25" s="1"/>
  <c r="B205" i="25"/>
  <c r="A205" i="25" s="1"/>
  <c r="B206" i="25"/>
  <c r="A206" i="25" s="1"/>
  <c r="B207" i="25"/>
  <c r="A207" i="25" s="1"/>
  <c r="B208" i="25"/>
  <c r="A208" i="25" s="1"/>
  <c r="B209" i="25"/>
  <c r="A209" i="25" s="1"/>
  <c r="B210" i="25"/>
  <c r="A210" i="25" s="1"/>
  <c r="B211" i="25"/>
  <c r="A211" i="25" s="1"/>
  <c r="B212" i="25"/>
  <c r="A212" i="25" s="1"/>
  <c r="B213" i="25"/>
  <c r="A213" i="25" s="1"/>
  <c r="B214" i="25"/>
  <c r="A214" i="25" s="1"/>
  <c r="B215" i="25"/>
  <c r="A215" i="25" s="1"/>
  <c r="B216" i="25"/>
  <c r="A216" i="25" s="1"/>
  <c r="B217" i="25"/>
  <c r="A217" i="25" s="1"/>
  <c r="B218" i="25"/>
  <c r="A218" i="25" s="1"/>
  <c r="B219" i="25"/>
  <c r="A219" i="25" s="1"/>
  <c r="B220" i="25"/>
  <c r="A220" i="25" s="1"/>
  <c r="B221" i="25"/>
  <c r="A221" i="25" s="1"/>
  <c r="B222" i="25"/>
  <c r="A222" i="25" s="1"/>
  <c r="B223" i="25"/>
  <c r="A223" i="25" s="1"/>
  <c r="B224" i="25"/>
  <c r="A224" i="25" s="1"/>
  <c r="B225" i="25"/>
  <c r="A225" i="25" s="1"/>
  <c r="B226" i="25"/>
  <c r="A226" i="25" s="1"/>
  <c r="B227" i="25"/>
  <c r="A227" i="25" s="1"/>
  <c r="B228" i="25"/>
  <c r="A228" i="25" s="1"/>
  <c r="B229" i="25"/>
  <c r="A229" i="25" s="1"/>
  <c r="B230" i="25"/>
  <c r="A230" i="25" s="1"/>
  <c r="B231" i="25"/>
  <c r="A231" i="25" s="1"/>
  <c r="B232" i="25"/>
  <c r="A232" i="25" s="1"/>
  <c r="B233" i="25"/>
  <c r="A233" i="25" s="1"/>
  <c r="B234" i="25"/>
  <c r="A234" i="25" s="1"/>
  <c r="B235" i="25"/>
  <c r="A235" i="25" s="1"/>
  <c r="B236" i="25"/>
  <c r="A236" i="25" s="1"/>
  <c r="B237" i="25"/>
  <c r="A237" i="25" s="1"/>
  <c r="B238" i="25"/>
  <c r="A238" i="25" s="1"/>
  <c r="B239" i="25"/>
  <c r="A239" i="25" s="1"/>
  <c r="B240" i="25"/>
  <c r="A240" i="25" s="1"/>
  <c r="B241" i="25"/>
  <c r="A241" i="25" s="1"/>
  <c r="B242" i="25"/>
  <c r="A242" i="25" s="1"/>
  <c r="B243" i="25"/>
  <c r="A243" i="25" s="1"/>
  <c r="B244" i="25"/>
  <c r="A244" i="25" s="1"/>
  <c r="B245" i="25"/>
  <c r="A245" i="25" s="1"/>
  <c r="B246" i="25"/>
  <c r="A246" i="25" s="1"/>
  <c r="B247" i="25"/>
  <c r="A247" i="25" s="1"/>
  <c r="B248" i="25"/>
  <c r="A248" i="25" s="1"/>
  <c r="B249" i="25"/>
  <c r="A249" i="25" s="1"/>
  <c r="B250" i="25"/>
  <c r="A250" i="25" s="1"/>
  <c r="B251" i="25"/>
  <c r="A251" i="25" s="1"/>
  <c r="B252" i="25"/>
  <c r="A252" i="25" s="1"/>
  <c r="B253" i="25"/>
  <c r="A253" i="25" s="1"/>
  <c r="B254" i="25"/>
  <c r="A254" i="25" s="1"/>
  <c r="B255" i="25"/>
  <c r="A255" i="25" s="1"/>
  <c r="B256" i="25"/>
  <c r="A256" i="25" s="1"/>
  <c r="B257" i="25"/>
  <c r="A257" i="25" s="1"/>
  <c r="B258" i="25"/>
  <c r="A258" i="25" s="1"/>
  <c r="B259" i="25"/>
  <c r="A259" i="25" s="1"/>
  <c r="B260" i="25"/>
  <c r="A260" i="25" s="1"/>
  <c r="B261" i="25"/>
  <c r="A261" i="25" s="1"/>
  <c r="B262" i="25"/>
  <c r="A262" i="25" s="1"/>
  <c r="B263" i="25"/>
  <c r="A263" i="25" s="1"/>
  <c r="B264" i="25"/>
  <c r="A264" i="25" s="1"/>
  <c r="B265" i="25"/>
  <c r="A265" i="25" s="1"/>
  <c r="B266" i="25"/>
  <c r="A266" i="25" s="1"/>
  <c r="B267" i="25"/>
  <c r="A267" i="25" s="1"/>
  <c r="B268" i="25"/>
  <c r="A268" i="25" s="1"/>
  <c r="B269" i="25"/>
  <c r="A269" i="25" s="1"/>
  <c r="B270" i="25"/>
  <c r="A270" i="25" s="1"/>
  <c r="B271" i="25"/>
  <c r="A271" i="25" s="1"/>
  <c r="B272" i="25"/>
  <c r="A272" i="25" s="1"/>
  <c r="B273" i="25"/>
  <c r="A273" i="25" s="1"/>
  <c r="B274" i="25"/>
  <c r="A274" i="25" s="1"/>
  <c r="B275" i="25"/>
  <c r="A275" i="25" s="1"/>
  <c r="B276" i="25"/>
  <c r="A276" i="25" s="1"/>
  <c r="B277" i="25"/>
  <c r="A277" i="25" s="1"/>
  <c r="B278" i="25"/>
  <c r="A278" i="25" s="1"/>
  <c r="B279" i="25"/>
  <c r="A279" i="25" s="1"/>
  <c r="B280" i="25"/>
  <c r="A280" i="25" s="1"/>
  <c r="B281" i="25"/>
  <c r="A281" i="25" s="1"/>
  <c r="B282" i="25"/>
  <c r="A282" i="25" s="1"/>
  <c r="B283" i="25"/>
  <c r="A283" i="25" s="1"/>
  <c r="B284" i="25"/>
  <c r="A284" i="25" s="1"/>
  <c r="B285" i="25"/>
  <c r="A285" i="25" s="1"/>
  <c r="B286" i="25"/>
  <c r="A286" i="25" s="1"/>
  <c r="B287" i="25"/>
  <c r="A287" i="25" s="1"/>
  <c r="B288" i="25"/>
  <c r="A288" i="25" s="1"/>
  <c r="B289" i="25"/>
  <c r="A289" i="25" s="1"/>
  <c r="B290" i="25"/>
  <c r="A290" i="25" s="1"/>
  <c r="B291" i="25"/>
  <c r="A291" i="25" s="1"/>
  <c r="B292" i="25"/>
  <c r="A292" i="25" s="1"/>
  <c r="B293" i="25"/>
  <c r="A293" i="25" s="1"/>
  <c r="B294" i="25"/>
  <c r="A294" i="25" s="1"/>
  <c r="B295" i="25"/>
  <c r="A295" i="25" s="1"/>
  <c r="B296" i="25"/>
  <c r="A296" i="25" s="1"/>
  <c r="B297" i="25"/>
  <c r="A297" i="25" s="1"/>
  <c r="B298" i="25"/>
  <c r="A298" i="25" s="1"/>
  <c r="B299" i="25"/>
  <c r="A299" i="25" s="1"/>
  <c r="B300" i="25"/>
  <c r="A300" i="25" s="1"/>
  <c r="B301" i="25"/>
  <c r="A301" i="25" s="1"/>
  <c r="B302" i="25"/>
  <c r="A302" i="25" s="1"/>
  <c r="B303" i="25"/>
  <c r="A303" i="25" s="1"/>
  <c r="B304" i="25"/>
  <c r="A304" i="25" s="1"/>
  <c r="B305" i="25"/>
  <c r="A305" i="25" s="1"/>
  <c r="B306" i="25"/>
  <c r="A306" i="25" s="1"/>
  <c r="B307" i="25"/>
  <c r="A307" i="25" s="1"/>
  <c r="B308" i="25"/>
  <c r="A308" i="25" s="1"/>
  <c r="B309" i="25"/>
  <c r="A309" i="25" s="1"/>
  <c r="B310" i="25"/>
  <c r="A310" i="25" s="1"/>
  <c r="B311" i="25"/>
  <c r="A311" i="25" s="1"/>
  <c r="B312" i="25"/>
  <c r="A312" i="25" s="1"/>
  <c r="B313" i="25"/>
  <c r="A313" i="25" s="1"/>
  <c r="B314" i="25"/>
  <c r="A314" i="25" s="1"/>
  <c r="B315" i="25"/>
  <c r="A315" i="25" s="1"/>
  <c r="B316" i="25"/>
  <c r="A316" i="25" s="1"/>
  <c r="B317" i="25"/>
  <c r="A317" i="25" s="1"/>
  <c r="B318" i="25"/>
  <c r="A318" i="25" s="1"/>
  <c r="B319" i="25"/>
  <c r="A319" i="25" s="1"/>
  <c r="B320" i="25"/>
  <c r="A320" i="25" s="1"/>
  <c r="B321" i="25"/>
  <c r="A321" i="25" s="1"/>
  <c r="B322" i="25"/>
  <c r="A322" i="25" s="1"/>
  <c r="B323" i="25"/>
  <c r="A323" i="25" s="1"/>
  <c r="B324" i="25"/>
  <c r="A324" i="25" s="1"/>
  <c r="B325" i="25"/>
  <c r="A325" i="25" s="1"/>
  <c r="B326" i="25"/>
  <c r="A326" i="25" s="1"/>
  <c r="B327" i="25"/>
  <c r="A327" i="25" s="1"/>
  <c r="B328" i="25"/>
  <c r="A328" i="25" s="1"/>
  <c r="B329" i="25"/>
  <c r="A329" i="25" s="1"/>
  <c r="B330" i="25"/>
  <c r="A330" i="25" s="1"/>
  <c r="B331" i="25"/>
  <c r="A331" i="25" s="1"/>
  <c r="B332" i="25"/>
  <c r="A332" i="25" s="1"/>
  <c r="B333" i="25"/>
  <c r="A333" i="25" s="1"/>
  <c r="B334" i="25"/>
  <c r="A334" i="25" s="1"/>
  <c r="B335" i="25"/>
  <c r="A335" i="25" s="1"/>
  <c r="B336" i="25"/>
  <c r="A336" i="25" s="1"/>
  <c r="B337" i="25"/>
  <c r="A337" i="25" s="1"/>
  <c r="B338" i="25"/>
  <c r="A338" i="25" s="1"/>
  <c r="B339" i="25"/>
  <c r="A339" i="25" s="1"/>
  <c r="B340" i="25"/>
  <c r="A340" i="25" s="1"/>
  <c r="B341" i="25"/>
  <c r="A341" i="25" s="1"/>
  <c r="B342" i="25"/>
  <c r="A342" i="25" s="1"/>
  <c r="B343" i="25"/>
  <c r="A343" i="25" s="1"/>
  <c r="B344" i="25"/>
  <c r="A344" i="25" s="1"/>
  <c r="B345" i="25"/>
  <c r="A345" i="25" s="1"/>
  <c r="B346" i="25"/>
  <c r="A346" i="25" s="1"/>
  <c r="B347" i="25"/>
  <c r="A347" i="25" s="1"/>
  <c r="B348" i="25"/>
  <c r="A348" i="25" s="1"/>
  <c r="B349" i="25"/>
  <c r="A349" i="25" s="1"/>
  <c r="B350" i="25"/>
  <c r="A350" i="25" s="1"/>
  <c r="B351" i="25"/>
  <c r="A351" i="25" s="1"/>
  <c r="B352" i="25"/>
  <c r="A352" i="25" s="1"/>
  <c r="B353" i="25"/>
  <c r="A353" i="25" s="1"/>
  <c r="B354" i="25"/>
  <c r="A354" i="25" s="1"/>
  <c r="B355" i="25"/>
  <c r="A355" i="25" s="1"/>
  <c r="B356" i="25"/>
  <c r="A356" i="25" s="1"/>
  <c r="B357" i="25"/>
  <c r="A357" i="25" s="1"/>
  <c r="B358" i="25"/>
  <c r="A358" i="25" s="1"/>
  <c r="B359" i="25"/>
  <c r="A359" i="25" s="1"/>
  <c r="B360" i="25"/>
  <c r="A360" i="25" s="1"/>
  <c r="B361" i="25"/>
  <c r="A361" i="25" s="1"/>
  <c r="B362" i="25"/>
  <c r="A362" i="25" s="1"/>
  <c r="B363" i="25"/>
  <c r="A363" i="25" s="1"/>
  <c r="B364" i="25"/>
  <c r="A364" i="25" s="1"/>
  <c r="B365" i="25"/>
  <c r="A365" i="25" s="1"/>
  <c r="B366" i="25"/>
  <c r="A366" i="25" s="1"/>
  <c r="B367" i="25"/>
  <c r="A367" i="25" s="1"/>
  <c r="B368" i="25"/>
  <c r="A368" i="25" s="1"/>
  <c r="B369" i="25"/>
  <c r="A369" i="25" s="1"/>
  <c r="B370" i="25"/>
  <c r="A370" i="25" s="1"/>
  <c r="B371" i="25"/>
  <c r="A371" i="25" s="1"/>
  <c r="B372" i="25"/>
  <c r="A372" i="25" s="1"/>
  <c r="B373" i="25"/>
  <c r="A373" i="25" s="1"/>
  <c r="B374" i="25"/>
  <c r="A374" i="25" s="1"/>
  <c r="B375" i="25"/>
  <c r="A375" i="25" s="1"/>
  <c r="B376" i="25"/>
  <c r="A376" i="25" s="1"/>
  <c r="B377" i="25"/>
  <c r="A377" i="25" s="1"/>
  <c r="B378" i="25"/>
  <c r="A378" i="25" s="1"/>
  <c r="B379" i="25"/>
  <c r="A379" i="25" s="1"/>
  <c r="B380" i="25"/>
  <c r="A380" i="25" s="1"/>
  <c r="B381" i="25"/>
  <c r="A381" i="25" s="1"/>
  <c r="B382" i="25"/>
  <c r="A382" i="25" s="1"/>
  <c r="B383" i="25"/>
  <c r="A383" i="25" s="1"/>
  <c r="B384" i="25"/>
  <c r="A384" i="25" s="1"/>
  <c r="B385" i="25"/>
  <c r="A385" i="25" s="1"/>
  <c r="B386" i="25"/>
  <c r="A386" i="25" s="1"/>
  <c r="B387" i="25"/>
  <c r="A387" i="25" s="1"/>
  <c r="B388" i="25"/>
  <c r="A388" i="25" s="1"/>
  <c r="B389" i="25"/>
  <c r="A389" i="25" s="1"/>
  <c r="B390" i="25"/>
  <c r="A390" i="25" s="1"/>
  <c r="B391" i="25"/>
  <c r="A391" i="25" s="1"/>
  <c r="B392" i="25"/>
  <c r="A392" i="25" s="1"/>
  <c r="B393" i="25"/>
  <c r="A393" i="25" s="1"/>
  <c r="B394" i="25"/>
  <c r="A394" i="25" s="1"/>
  <c r="B395" i="25"/>
  <c r="A395" i="25" s="1"/>
  <c r="B396" i="25"/>
  <c r="A396" i="25" s="1"/>
  <c r="B397" i="25"/>
  <c r="A397" i="25" s="1"/>
  <c r="B398" i="25"/>
  <c r="A398" i="25" s="1"/>
  <c r="B399" i="25"/>
  <c r="A399" i="25" s="1"/>
  <c r="B400" i="25"/>
  <c r="A400" i="25" s="1"/>
  <c r="B401" i="25"/>
  <c r="A401" i="25" s="1"/>
  <c r="B402" i="25"/>
  <c r="A402" i="25" s="1"/>
  <c r="B403" i="25"/>
  <c r="A403" i="25" s="1"/>
  <c r="B404" i="25"/>
  <c r="A404" i="25" s="1"/>
  <c r="B405" i="25"/>
  <c r="A405" i="25" s="1"/>
  <c r="B406" i="25"/>
  <c r="A406" i="25" s="1"/>
  <c r="B407" i="25"/>
  <c r="A407" i="25" s="1"/>
  <c r="B408" i="25"/>
  <c r="A408" i="25" s="1"/>
  <c r="B409" i="25"/>
  <c r="A409" i="25" s="1"/>
  <c r="B410" i="25"/>
  <c r="A410" i="25" s="1"/>
  <c r="B411" i="25"/>
  <c r="A411" i="25" s="1"/>
  <c r="B412" i="25"/>
  <c r="A412" i="25" s="1"/>
  <c r="B413" i="25"/>
  <c r="A413" i="25" s="1"/>
  <c r="B414" i="25"/>
  <c r="A414" i="25" s="1"/>
  <c r="B415" i="25"/>
  <c r="A415" i="25" s="1"/>
  <c r="B416" i="25"/>
  <c r="A416" i="25" s="1"/>
  <c r="B417" i="25"/>
  <c r="A417" i="25" s="1"/>
  <c r="B418" i="25"/>
  <c r="A418" i="25" s="1"/>
  <c r="B419" i="25"/>
  <c r="A419" i="25" s="1"/>
  <c r="B420" i="25"/>
  <c r="A420" i="25" s="1"/>
  <c r="B421" i="25"/>
  <c r="A421" i="25" s="1"/>
  <c r="B422" i="25"/>
  <c r="A422" i="25" s="1"/>
  <c r="B423" i="25"/>
  <c r="A423" i="25" s="1"/>
  <c r="B424" i="25"/>
  <c r="A424" i="25" s="1"/>
  <c r="B425" i="25"/>
  <c r="A425" i="25" s="1"/>
  <c r="B426" i="25"/>
  <c r="A426" i="25" s="1"/>
  <c r="B427" i="25"/>
  <c r="A427" i="25" s="1"/>
  <c r="B428" i="25"/>
  <c r="A428" i="25" s="1"/>
  <c r="B429" i="25"/>
  <c r="A429" i="25" s="1"/>
  <c r="B430" i="25"/>
  <c r="A430" i="25" s="1"/>
  <c r="B431" i="25"/>
  <c r="A431" i="25" s="1"/>
  <c r="B432" i="25"/>
  <c r="A432" i="25" s="1"/>
  <c r="B433" i="25"/>
  <c r="A433" i="25" s="1"/>
  <c r="B434" i="25"/>
  <c r="A434" i="25" s="1"/>
  <c r="B435" i="25"/>
  <c r="A435" i="25" s="1"/>
  <c r="B436" i="25"/>
  <c r="A436" i="25" s="1"/>
  <c r="B437" i="25"/>
  <c r="A437" i="25" s="1"/>
  <c r="B438" i="25"/>
  <c r="A438" i="25" s="1"/>
  <c r="B439" i="25"/>
  <c r="A439" i="25" s="1"/>
  <c r="B440" i="25"/>
  <c r="A440" i="25" s="1"/>
  <c r="B441" i="25"/>
  <c r="A441" i="25" s="1"/>
  <c r="B442" i="25"/>
  <c r="A442" i="25" s="1"/>
  <c r="B443" i="25"/>
  <c r="A443" i="25" s="1"/>
  <c r="B444" i="25"/>
  <c r="A444" i="25" s="1"/>
  <c r="B445" i="25"/>
  <c r="A445" i="25" s="1"/>
  <c r="B446" i="25"/>
  <c r="A446" i="25" s="1"/>
  <c r="B447" i="25"/>
  <c r="A447" i="25" s="1"/>
  <c r="B448" i="25"/>
  <c r="A448" i="25" s="1"/>
  <c r="B449" i="25"/>
  <c r="A449" i="25" s="1"/>
  <c r="B450" i="25"/>
  <c r="A450" i="25" s="1"/>
  <c r="B451" i="25"/>
  <c r="A451" i="25" s="1"/>
  <c r="B452" i="25"/>
  <c r="A452" i="25" s="1"/>
  <c r="B453" i="25"/>
  <c r="A453" i="25" s="1"/>
  <c r="B454" i="25"/>
  <c r="A454" i="25" s="1"/>
  <c r="B455" i="25"/>
  <c r="A455" i="25" s="1"/>
  <c r="B456" i="25"/>
  <c r="A456" i="25" s="1"/>
  <c r="B457" i="25"/>
  <c r="A457" i="25" s="1"/>
  <c r="B458" i="25"/>
  <c r="A458" i="25" s="1"/>
  <c r="B459" i="25"/>
  <c r="A459" i="25" s="1"/>
  <c r="B460" i="25"/>
  <c r="A460" i="25" s="1"/>
  <c r="B461" i="25"/>
  <c r="A461" i="25" s="1"/>
  <c r="B462" i="25"/>
  <c r="A462" i="25" s="1"/>
  <c r="B463" i="25"/>
  <c r="A463" i="25" s="1"/>
  <c r="B464" i="25"/>
  <c r="A464" i="25" s="1"/>
  <c r="B465" i="25"/>
  <c r="A465" i="25" s="1"/>
  <c r="B466" i="25"/>
  <c r="A466" i="25" s="1"/>
  <c r="B467" i="25"/>
  <c r="A467" i="25" s="1"/>
  <c r="B468" i="25"/>
  <c r="A468" i="25" s="1"/>
  <c r="B469" i="25"/>
  <c r="A469" i="25" s="1"/>
  <c r="B470" i="25"/>
  <c r="A470" i="25" s="1"/>
  <c r="B471" i="25"/>
  <c r="A471" i="25" s="1"/>
  <c r="B472" i="25"/>
  <c r="A472" i="25" s="1"/>
  <c r="B473" i="25"/>
  <c r="A473" i="25" s="1"/>
  <c r="B474" i="25"/>
  <c r="A474" i="25" s="1"/>
  <c r="B475" i="25"/>
  <c r="A475" i="25" s="1"/>
  <c r="B476" i="25"/>
  <c r="A476" i="25" s="1"/>
  <c r="B477" i="25"/>
  <c r="A477" i="25" s="1"/>
  <c r="A2" i="25"/>
  <c r="A5" i="25" l="1"/>
  <c r="C18" i="25" s="1"/>
  <c r="C2" i="25"/>
  <c r="C30" i="25"/>
  <c r="C42" i="25"/>
  <c r="C62" i="25"/>
  <c r="C74" i="25"/>
  <c r="C94" i="25"/>
  <c r="C106" i="25"/>
  <c r="C126" i="25"/>
  <c r="C138" i="25"/>
  <c r="C158" i="25"/>
  <c r="C170" i="25"/>
  <c r="C190" i="25"/>
  <c r="C202" i="25"/>
  <c r="C222" i="25"/>
  <c r="C234" i="25"/>
  <c r="C254" i="25"/>
  <c r="C266" i="25"/>
  <c r="C286" i="25"/>
  <c r="C298" i="25"/>
  <c r="C318" i="25"/>
  <c r="C330" i="25"/>
  <c r="C11" i="25"/>
  <c r="C23" i="25"/>
  <c r="C43" i="25"/>
  <c r="C55" i="25"/>
  <c r="C75" i="25"/>
  <c r="C87" i="25"/>
  <c r="C107" i="25"/>
  <c r="C119" i="25"/>
  <c r="C139" i="25"/>
  <c r="C151" i="25"/>
  <c r="C171" i="25"/>
  <c r="C183" i="25"/>
  <c r="C203" i="25"/>
  <c r="C215" i="25"/>
  <c r="C235" i="25"/>
  <c r="C247" i="25"/>
  <c r="C267" i="25"/>
  <c r="C279" i="25"/>
  <c r="C299" i="25"/>
  <c r="C311" i="25"/>
  <c r="C331" i="25"/>
  <c r="C4" i="25"/>
  <c r="C24" i="25"/>
  <c r="C36" i="25"/>
  <c r="C56" i="25"/>
  <c r="C68" i="25"/>
  <c r="C88" i="25"/>
  <c r="C100" i="25"/>
  <c r="C120" i="25"/>
  <c r="C132" i="25"/>
  <c r="C152" i="25"/>
  <c r="C164" i="25"/>
  <c r="C184" i="25"/>
  <c r="C196" i="25"/>
  <c r="C216" i="25"/>
  <c r="C228" i="25"/>
  <c r="C248" i="25"/>
  <c r="C260" i="25"/>
  <c r="C280" i="25"/>
  <c r="C292" i="25"/>
  <c r="C312" i="25"/>
  <c r="C324" i="25"/>
  <c r="C21" i="25"/>
  <c r="C69" i="25"/>
  <c r="C149" i="25"/>
  <c r="C197" i="25"/>
  <c r="C277" i="25"/>
  <c r="C325" i="25"/>
  <c r="C356" i="25"/>
  <c r="C368" i="25"/>
  <c r="C388" i="25"/>
  <c r="C400" i="25"/>
  <c r="C420" i="25"/>
  <c r="C432" i="25"/>
  <c r="C452" i="25"/>
  <c r="C464" i="25"/>
  <c r="C25" i="25"/>
  <c r="C57" i="25"/>
  <c r="C121" i="25"/>
  <c r="C137" i="25"/>
  <c r="C201" i="25"/>
  <c r="C217" i="25"/>
  <c r="C281" i="25"/>
  <c r="C313" i="25"/>
  <c r="C349" i="25"/>
  <c r="C353" i="25"/>
  <c r="C369" i="25"/>
  <c r="C373" i="25"/>
  <c r="C389" i="25"/>
  <c r="C393" i="25"/>
  <c r="C405" i="25"/>
  <c r="C409" i="25"/>
  <c r="C421" i="25"/>
  <c r="C425" i="25"/>
  <c r="C437" i="25"/>
  <c r="C441" i="25"/>
  <c r="C453" i="25"/>
  <c r="C457" i="25"/>
  <c r="C469" i="25"/>
  <c r="C473" i="25"/>
  <c r="C29" i="25"/>
  <c r="C45" i="25"/>
  <c r="C93" i="25"/>
  <c r="C109" i="25"/>
  <c r="C125" i="25"/>
  <c r="C141" i="25"/>
  <c r="C157" i="25"/>
  <c r="C173" i="25"/>
  <c r="C189" i="25"/>
  <c r="C205" i="25"/>
  <c r="C221" i="25"/>
  <c r="C237" i="25"/>
  <c r="C253" i="25"/>
  <c r="C269" i="25"/>
  <c r="C285" i="25"/>
  <c r="C301" i="25"/>
  <c r="C317" i="25"/>
  <c r="C333" i="25"/>
  <c r="C342" i="25"/>
  <c r="C346" i="25"/>
  <c r="C350" i="25"/>
  <c r="C354" i="25"/>
  <c r="C358" i="25"/>
  <c r="C362" i="25"/>
  <c r="C366" i="25"/>
  <c r="C370" i="25"/>
  <c r="C374" i="25"/>
  <c r="C378" i="25"/>
  <c r="C382" i="25"/>
  <c r="C386" i="25"/>
  <c r="C390" i="25"/>
  <c r="C394" i="25"/>
  <c r="C398" i="25"/>
  <c r="C402" i="25"/>
  <c r="C406" i="25"/>
  <c r="C410" i="25"/>
  <c r="C414" i="25"/>
  <c r="C418" i="25"/>
  <c r="C422" i="25"/>
  <c r="C426" i="25"/>
  <c r="C430" i="25"/>
  <c r="C434" i="25"/>
  <c r="C438" i="25"/>
  <c r="C442" i="25"/>
  <c r="C446" i="25"/>
  <c r="C450" i="25"/>
  <c r="C454" i="25"/>
  <c r="C458" i="25"/>
  <c r="C462" i="25"/>
  <c r="C466" i="25"/>
  <c r="C470" i="25"/>
  <c r="C474" i="25"/>
  <c r="C17" i="25"/>
  <c r="C81" i="25"/>
  <c r="C145" i="25"/>
  <c r="C209" i="25"/>
  <c r="C273" i="25"/>
  <c r="C337" i="25"/>
  <c r="C355" i="25"/>
  <c r="C371" i="25"/>
  <c r="C387" i="25"/>
  <c r="C403" i="25"/>
  <c r="C419" i="25"/>
  <c r="C435" i="25"/>
  <c r="C451" i="25"/>
  <c r="C467" i="25"/>
  <c r="C65" i="25"/>
  <c r="C367" i="25"/>
  <c r="C431" i="25"/>
  <c r="C463" i="25"/>
  <c r="C33" i="25"/>
  <c r="C97" i="25"/>
  <c r="C161" i="25"/>
  <c r="C225" i="25"/>
  <c r="C289" i="25"/>
  <c r="C343" i="25"/>
  <c r="C359" i="25"/>
  <c r="C375" i="25"/>
  <c r="C391" i="25"/>
  <c r="C407" i="25"/>
  <c r="C423" i="25"/>
  <c r="C439" i="25"/>
  <c r="C455" i="25"/>
  <c r="C471" i="25"/>
  <c r="C129" i="25"/>
  <c r="C383" i="25"/>
  <c r="C415" i="25"/>
  <c r="C49" i="25"/>
  <c r="C113" i="25"/>
  <c r="C177" i="25"/>
  <c r="C241" i="25"/>
  <c r="C305" i="25"/>
  <c r="C347" i="25"/>
  <c r="C363" i="25"/>
  <c r="C379" i="25"/>
  <c r="C395" i="25"/>
  <c r="C411" i="25"/>
  <c r="C427" i="25"/>
  <c r="C443" i="25"/>
  <c r="C459" i="25"/>
  <c r="C475" i="25"/>
  <c r="C193" i="25"/>
  <c r="C257" i="25"/>
  <c r="C321" i="25"/>
  <c r="C351" i="25"/>
  <c r="C399" i="25"/>
  <c r="C447" i="25"/>
  <c r="I2" i="25"/>
  <c r="C77" i="25" l="1"/>
  <c r="C13" i="25"/>
  <c r="C465" i="25"/>
  <c r="C449" i="25"/>
  <c r="C433" i="25"/>
  <c r="C417" i="25"/>
  <c r="C401" i="25"/>
  <c r="C385" i="25"/>
  <c r="C365" i="25"/>
  <c r="C341" i="25"/>
  <c r="C265" i="25"/>
  <c r="C185" i="25"/>
  <c r="C89" i="25"/>
  <c r="C9" i="25"/>
  <c r="C448" i="25"/>
  <c r="C416" i="25"/>
  <c r="C384" i="25"/>
  <c r="C352" i="25"/>
  <c r="C261" i="25"/>
  <c r="C133" i="25"/>
  <c r="C5" i="25"/>
  <c r="C308" i="25"/>
  <c r="C276" i="25"/>
  <c r="C244" i="25"/>
  <c r="C212" i="25"/>
  <c r="C180" i="25"/>
  <c r="C148" i="25"/>
  <c r="C116" i="25"/>
  <c r="C84" i="25"/>
  <c r="C52" i="25"/>
  <c r="C20" i="25"/>
  <c r="C327" i="25"/>
  <c r="C295" i="25"/>
  <c r="C263" i="25"/>
  <c r="C231" i="25"/>
  <c r="C199" i="25"/>
  <c r="C167" i="25"/>
  <c r="C135" i="25"/>
  <c r="C103" i="25"/>
  <c r="C71" i="25"/>
  <c r="C39" i="25"/>
  <c r="C7" i="25"/>
  <c r="C314" i="25"/>
  <c r="C282" i="25"/>
  <c r="C250" i="25"/>
  <c r="C218" i="25"/>
  <c r="C186" i="25"/>
  <c r="C154" i="25"/>
  <c r="C122" i="25"/>
  <c r="C90" i="25"/>
  <c r="C58" i="25"/>
  <c r="C26" i="25"/>
  <c r="C61" i="25"/>
  <c r="C477" i="25"/>
  <c r="C461" i="25"/>
  <c r="C445" i="25"/>
  <c r="C429" i="25"/>
  <c r="C413" i="25"/>
  <c r="C397" i="25"/>
  <c r="C381" i="25"/>
  <c r="C357" i="25"/>
  <c r="C329" i="25"/>
  <c r="C249" i="25"/>
  <c r="C153" i="25"/>
  <c r="C73" i="25"/>
  <c r="C468" i="25"/>
  <c r="C436" i="25"/>
  <c r="C404" i="25"/>
  <c r="C372" i="25"/>
  <c r="C340" i="25"/>
  <c r="C213" i="25"/>
  <c r="C85" i="25"/>
  <c r="C328" i="25"/>
  <c r="C296" i="25"/>
  <c r="C264" i="25"/>
  <c r="C232" i="25"/>
  <c r="C200" i="25"/>
  <c r="C168" i="25"/>
  <c r="C136" i="25"/>
  <c r="C104" i="25"/>
  <c r="C72" i="25"/>
  <c r="C40" i="25"/>
  <c r="C8" i="25"/>
  <c r="C315" i="25"/>
  <c r="C283" i="25"/>
  <c r="C251" i="25"/>
  <c r="C219" i="25"/>
  <c r="C187" i="25"/>
  <c r="C155" i="25"/>
  <c r="C123" i="25"/>
  <c r="C91" i="25"/>
  <c r="C59" i="25"/>
  <c r="C27" i="25"/>
  <c r="C334" i="25"/>
  <c r="C302" i="25"/>
  <c r="C270" i="25"/>
  <c r="C238" i="25"/>
  <c r="C206" i="25"/>
  <c r="C174" i="25"/>
  <c r="C142" i="25"/>
  <c r="C110" i="25"/>
  <c r="C78" i="25"/>
  <c r="C46" i="25"/>
  <c r="C14" i="25"/>
  <c r="C10" i="25"/>
  <c r="C476" i="25"/>
  <c r="C460" i="25"/>
  <c r="C444" i="25"/>
  <c r="C428" i="25"/>
  <c r="C412" i="25"/>
  <c r="C396" i="25"/>
  <c r="C380" i="25"/>
  <c r="C364" i="25"/>
  <c r="C348" i="25"/>
  <c r="C309" i="25"/>
  <c r="C245" i="25"/>
  <c r="C181" i="25"/>
  <c r="C117" i="25"/>
  <c r="C53" i="25"/>
  <c r="C336" i="25"/>
  <c r="C320" i="25"/>
  <c r="C304" i="25"/>
  <c r="C288" i="25"/>
  <c r="C272" i="25"/>
  <c r="C256" i="25"/>
  <c r="C240" i="25"/>
  <c r="C224" i="25"/>
  <c r="C208" i="25"/>
  <c r="C192" i="25"/>
  <c r="C176" i="25"/>
  <c r="C160" i="25"/>
  <c r="C144" i="25"/>
  <c r="C128" i="25"/>
  <c r="C112" i="25"/>
  <c r="C96" i="25"/>
  <c r="C80" i="25"/>
  <c r="C64" i="25"/>
  <c r="C48" i="25"/>
  <c r="C32" i="25"/>
  <c r="C16" i="25"/>
  <c r="C339" i="25"/>
  <c r="C323" i="25"/>
  <c r="C307" i="25"/>
  <c r="C291" i="25"/>
  <c r="C275" i="25"/>
  <c r="C259" i="25"/>
  <c r="C243" i="25"/>
  <c r="C227" i="25"/>
  <c r="C211" i="25"/>
  <c r="C195" i="25"/>
  <c r="C179" i="25"/>
  <c r="C163" i="25"/>
  <c r="C147" i="25"/>
  <c r="C131" i="25"/>
  <c r="C115" i="25"/>
  <c r="C99" i="25"/>
  <c r="C83" i="25"/>
  <c r="C67" i="25"/>
  <c r="C51" i="25"/>
  <c r="C35" i="25"/>
  <c r="C19" i="25"/>
  <c r="C3" i="25"/>
  <c r="C326" i="25"/>
  <c r="C310" i="25"/>
  <c r="C294" i="25"/>
  <c r="C278" i="25"/>
  <c r="C262" i="25"/>
  <c r="C246" i="25"/>
  <c r="C230" i="25"/>
  <c r="C214" i="25"/>
  <c r="C198" i="25"/>
  <c r="C182" i="25"/>
  <c r="C166" i="25"/>
  <c r="C150" i="25"/>
  <c r="C134" i="25"/>
  <c r="C118" i="25"/>
  <c r="C102" i="25"/>
  <c r="C86" i="25"/>
  <c r="C70" i="25"/>
  <c r="C54" i="25"/>
  <c r="C38" i="25"/>
  <c r="C22" i="25"/>
  <c r="C6" i="25"/>
  <c r="C377" i="25"/>
  <c r="C361" i="25"/>
  <c r="C345" i="25"/>
  <c r="C297" i="25"/>
  <c r="C233" i="25"/>
  <c r="C169" i="25"/>
  <c r="C105" i="25"/>
  <c r="C41" i="25"/>
  <c r="C472" i="25"/>
  <c r="C456" i="25"/>
  <c r="C440" i="25"/>
  <c r="C424" i="25"/>
  <c r="C408" i="25"/>
  <c r="C392" i="25"/>
  <c r="C376" i="25"/>
  <c r="C360" i="25"/>
  <c r="C344" i="25"/>
  <c r="C293" i="25"/>
  <c r="C229" i="25"/>
  <c r="C165" i="25"/>
  <c r="C101" i="25"/>
  <c r="C37" i="25"/>
  <c r="C332" i="25"/>
  <c r="C316" i="25"/>
  <c r="C300" i="25"/>
  <c r="C284" i="25"/>
  <c r="C268" i="25"/>
  <c r="C252" i="25"/>
  <c r="C236" i="25"/>
  <c r="C220" i="25"/>
  <c r="C204" i="25"/>
  <c r="C188" i="25"/>
  <c r="C172" i="25"/>
  <c r="C156" i="25"/>
  <c r="C140" i="25"/>
  <c r="C124" i="25"/>
  <c r="C108" i="25"/>
  <c r="C92" i="25"/>
  <c r="C76" i="25"/>
  <c r="C60" i="25"/>
  <c r="C44" i="25"/>
  <c r="C28" i="25"/>
  <c r="C12" i="25"/>
  <c r="C335" i="25"/>
  <c r="C319" i="25"/>
  <c r="C303" i="25"/>
  <c r="C287" i="25"/>
  <c r="C271" i="25"/>
  <c r="C255" i="25"/>
  <c r="C239" i="25"/>
  <c r="C223" i="25"/>
  <c r="C207" i="25"/>
  <c r="C191" i="25"/>
  <c r="C175" i="25"/>
  <c r="C159" i="25"/>
  <c r="C143" i="25"/>
  <c r="C127" i="25"/>
  <c r="C111" i="25"/>
  <c r="C95" i="25"/>
  <c r="C79" i="25"/>
  <c r="C63" i="25"/>
  <c r="C47" i="25"/>
  <c r="C31" i="25"/>
  <c r="C15" i="25"/>
  <c r="C338" i="25"/>
  <c r="C322" i="25"/>
  <c r="C306" i="25"/>
  <c r="C290" i="25"/>
  <c r="C274" i="25"/>
  <c r="C258" i="25"/>
  <c r="C242" i="25"/>
  <c r="C226" i="25"/>
  <c r="C210" i="25"/>
  <c r="C194" i="25"/>
  <c r="C178" i="25"/>
  <c r="C162" i="25"/>
  <c r="C146" i="25"/>
  <c r="C130" i="25"/>
  <c r="C114" i="25"/>
  <c r="C98" i="25"/>
  <c r="C82" i="25"/>
  <c r="C66" i="25"/>
  <c r="C50" i="25"/>
  <c r="C34" i="25"/>
  <c r="I233" i="25"/>
  <c r="I24" i="25"/>
  <c r="I334" i="25"/>
  <c r="I351" i="25"/>
  <c r="I106" i="25"/>
  <c r="I99" i="25"/>
  <c r="I100" i="25"/>
  <c r="I400" i="25"/>
  <c r="I23" i="25"/>
  <c r="I245" i="25"/>
  <c r="I176" i="25"/>
  <c r="I256" i="25"/>
  <c r="I204" i="25"/>
  <c r="I93" i="25"/>
  <c r="I182" i="25"/>
  <c r="I175" i="25"/>
  <c r="I417" i="25"/>
  <c r="I229" i="25"/>
  <c r="I455" i="25"/>
  <c r="I362" i="25"/>
  <c r="I353" i="25"/>
  <c r="I279" i="25"/>
  <c r="I280" i="25"/>
  <c r="I422" i="25"/>
  <c r="I258" i="25"/>
  <c r="I46" i="25"/>
  <c r="I475" i="25"/>
  <c r="I240" i="25"/>
  <c r="I158" i="25"/>
  <c r="I189" i="25"/>
  <c r="I149" i="25"/>
  <c r="I382" i="25"/>
  <c r="I415" i="25"/>
  <c r="I140" i="25"/>
  <c r="I215" i="25"/>
  <c r="I298" i="25"/>
  <c r="I42" i="25"/>
  <c r="I339" i="25"/>
  <c r="I216" i="25"/>
  <c r="I291" i="25"/>
  <c r="I35" i="25"/>
  <c r="I118" i="25"/>
  <c r="I45" i="25"/>
  <c r="I292" i="25"/>
  <c r="I36" i="25"/>
  <c r="I111" i="25"/>
  <c r="I194" i="25"/>
  <c r="I409" i="25"/>
  <c r="I461" i="25"/>
  <c r="I468" i="25"/>
  <c r="I348" i="25"/>
  <c r="I129" i="25"/>
  <c r="I238" i="25"/>
  <c r="I442" i="25"/>
  <c r="I69" i="25"/>
  <c r="I89" i="25"/>
  <c r="I126" i="25"/>
  <c r="I78" i="25"/>
  <c r="I251" i="25"/>
  <c r="I379" i="25"/>
  <c r="I153" i="25"/>
  <c r="I32" i="25"/>
  <c r="I75" i="25"/>
  <c r="I329" i="25"/>
  <c r="I254" i="25"/>
  <c r="I446" i="25"/>
  <c r="I332" i="25"/>
  <c r="I76" i="25"/>
  <c r="I151" i="25"/>
  <c r="I234" i="25"/>
  <c r="I370" i="25"/>
  <c r="I403" i="25"/>
  <c r="I152" i="25"/>
  <c r="I227" i="25"/>
  <c r="I310" i="25"/>
  <c r="I54" i="25"/>
  <c r="I301" i="25"/>
  <c r="I228" i="25"/>
  <c r="I303" i="25"/>
  <c r="I47" i="25"/>
  <c r="I130" i="25"/>
  <c r="I448" i="25"/>
  <c r="I429" i="25"/>
  <c r="I436" i="25"/>
  <c r="I321" i="25"/>
  <c r="I65" i="25"/>
  <c r="I155" i="25"/>
  <c r="I249" i="25"/>
  <c r="I459" i="25"/>
  <c r="I368" i="25"/>
  <c r="I193" i="25"/>
  <c r="I325" i="25"/>
  <c r="I59" i="25"/>
  <c r="I337" i="25"/>
  <c r="I142" i="25"/>
  <c r="I315" i="25"/>
  <c r="I253" i="25"/>
  <c r="I373" i="25"/>
  <c r="I342" i="25"/>
  <c r="I331" i="25"/>
  <c r="I73" i="25"/>
  <c r="I160" i="25"/>
  <c r="I141" i="25"/>
  <c r="I268" i="25"/>
  <c r="I12" i="25"/>
  <c r="I87" i="25"/>
  <c r="I170" i="25"/>
  <c r="I434" i="25"/>
  <c r="I467" i="25"/>
  <c r="I88" i="25"/>
  <c r="I163" i="25"/>
  <c r="I246" i="25"/>
  <c r="I358" i="25"/>
  <c r="I391" i="25"/>
  <c r="I164" i="25"/>
  <c r="I239" i="25"/>
  <c r="I322" i="25"/>
  <c r="I66" i="25"/>
  <c r="I416" i="25"/>
  <c r="I392" i="25"/>
  <c r="I404" i="25"/>
  <c r="I257" i="25"/>
  <c r="I401" i="25"/>
  <c r="I80" i="25"/>
  <c r="I397" i="25"/>
  <c r="I377" i="25"/>
  <c r="I165" i="25"/>
  <c r="I224" i="25"/>
  <c r="I169" i="25"/>
  <c r="I53" i="25"/>
  <c r="I222" i="25"/>
  <c r="I139" i="25"/>
  <c r="I64" i="25"/>
  <c r="I320" i="25"/>
  <c r="I458" i="25"/>
  <c r="I265" i="25"/>
  <c r="I9" i="25"/>
  <c r="I336" i="25"/>
  <c r="I85" i="25"/>
  <c r="I43" i="25"/>
  <c r="I288" i="25"/>
  <c r="I393" i="25"/>
  <c r="I398" i="25"/>
  <c r="I462" i="25"/>
  <c r="I205" i="25"/>
  <c r="I367" i="25"/>
  <c r="I431" i="25"/>
  <c r="I316" i="25"/>
  <c r="I252" i="25"/>
  <c r="I188" i="25"/>
  <c r="I124" i="25"/>
  <c r="I60" i="25"/>
  <c r="I327" i="25"/>
  <c r="I263" i="25"/>
  <c r="I199" i="25"/>
  <c r="I135" i="25"/>
  <c r="I71" i="25"/>
  <c r="I7" i="25"/>
  <c r="I282" i="25"/>
  <c r="I218" i="25"/>
  <c r="I154" i="25"/>
  <c r="I90" i="25"/>
  <c r="I26" i="25"/>
  <c r="I386" i="25"/>
  <c r="I450" i="25"/>
  <c r="I157" i="25"/>
  <c r="I355" i="25"/>
  <c r="I419" i="25"/>
  <c r="I328" i="25"/>
  <c r="I264" i="25"/>
  <c r="I200" i="25"/>
  <c r="I136" i="25"/>
  <c r="I72" i="25"/>
  <c r="I8" i="25"/>
  <c r="I275" i="25"/>
  <c r="I211" i="25"/>
  <c r="I147" i="25"/>
  <c r="I83" i="25"/>
  <c r="I19" i="25"/>
  <c r="I294" i="25"/>
  <c r="I230" i="25"/>
  <c r="I166" i="25"/>
  <c r="I102" i="25"/>
  <c r="I38" i="25"/>
  <c r="I374" i="25"/>
  <c r="I438" i="25"/>
  <c r="I109" i="25"/>
  <c r="I343" i="25"/>
  <c r="I407" i="25"/>
  <c r="I471" i="25"/>
  <c r="I276" i="25"/>
  <c r="I212" i="25"/>
  <c r="I148" i="25"/>
  <c r="I84" i="25"/>
  <c r="I20" i="25"/>
  <c r="I287" i="25"/>
  <c r="I223" i="25"/>
  <c r="I159" i="25"/>
  <c r="I95" i="25"/>
  <c r="I31" i="25"/>
  <c r="I306" i="25"/>
  <c r="I242" i="25"/>
  <c r="I178" i="25"/>
  <c r="I114" i="25"/>
  <c r="I50" i="25"/>
  <c r="I465" i="25"/>
  <c r="I472" i="25"/>
  <c r="I440" i="25"/>
  <c r="I380" i="25"/>
  <c r="I408" i="25"/>
  <c r="I453" i="25"/>
  <c r="I421" i="25"/>
  <c r="I376" i="25"/>
  <c r="I384" i="25"/>
  <c r="I460" i="25"/>
  <c r="I428" i="25"/>
  <c r="I388" i="25"/>
  <c r="I364" i="25"/>
  <c r="I344" i="25"/>
  <c r="I305" i="25"/>
  <c r="I241" i="25"/>
  <c r="I177" i="25"/>
  <c r="I113" i="25"/>
  <c r="I49" i="25"/>
  <c r="I302" i="25"/>
  <c r="I219" i="25"/>
  <c r="I144" i="25"/>
  <c r="I411" i="25"/>
  <c r="I378" i="25"/>
  <c r="I185" i="25"/>
  <c r="I381" i="25"/>
  <c r="I261" i="25"/>
  <c r="I5" i="25"/>
  <c r="I426" i="25"/>
  <c r="I309" i="25"/>
  <c r="I206" i="25"/>
  <c r="I123" i="25"/>
  <c r="I48" i="25"/>
  <c r="I304" i="25"/>
  <c r="I474" i="25"/>
  <c r="I281" i="25"/>
  <c r="I25" i="25"/>
  <c r="I341" i="25"/>
  <c r="I101" i="25"/>
  <c r="I107" i="25"/>
  <c r="I395" i="25"/>
  <c r="I41" i="25"/>
  <c r="I30" i="25"/>
  <c r="I286" i="25"/>
  <c r="I203" i="25"/>
  <c r="I128" i="25"/>
  <c r="I427" i="25"/>
  <c r="I394" i="25"/>
  <c r="I201" i="25"/>
  <c r="I385" i="25"/>
  <c r="I277" i="25"/>
  <c r="I21" i="25"/>
  <c r="I171" i="25"/>
  <c r="I317" i="25"/>
  <c r="I345" i="25"/>
  <c r="I414" i="25"/>
  <c r="I13" i="25"/>
  <c r="I269" i="25"/>
  <c r="I383" i="25"/>
  <c r="I447" i="25"/>
  <c r="I300" i="25"/>
  <c r="I236" i="25"/>
  <c r="I172" i="25"/>
  <c r="I108" i="25"/>
  <c r="I44" i="25"/>
  <c r="I311" i="25"/>
  <c r="I247" i="25"/>
  <c r="I183" i="25"/>
  <c r="I119" i="25"/>
  <c r="I55" i="25"/>
  <c r="I330" i="25"/>
  <c r="I266" i="25"/>
  <c r="I202" i="25"/>
  <c r="I138" i="25"/>
  <c r="I74" i="25"/>
  <c r="I10" i="25"/>
  <c r="I402" i="25"/>
  <c r="I466" i="25"/>
  <c r="I221" i="25"/>
  <c r="I371" i="25"/>
  <c r="I435" i="25"/>
  <c r="I312" i="25"/>
  <c r="I248" i="25"/>
  <c r="I184" i="25"/>
  <c r="I120" i="25"/>
  <c r="I56" i="25"/>
  <c r="I323" i="25"/>
  <c r="I259" i="25"/>
  <c r="I195" i="25"/>
  <c r="I131" i="25"/>
  <c r="I67" i="25"/>
  <c r="I3" i="25"/>
  <c r="I278" i="25"/>
  <c r="I214" i="25"/>
  <c r="I150" i="25"/>
  <c r="I86" i="25"/>
  <c r="I22" i="25"/>
  <c r="I390" i="25"/>
  <c r="I454" i="25"/>
  <c r="I173" i="25"/>
  <c r="I359" i="25"/>
  <c r="I423" i="25"/>
  <c r="I324" i="25"/>
  <c r="I260" i="25"/>
  <c r="I196" i="25"/>
  <c r="I132" i="25"/>
  <c r="I68" i="25"/>
  <c r="I4" i="25"/>
  <c r="I271" i="25"/>
  <c r="I207" i="25"/>
  <c r="I143" i="25"/>
  <c r="I79" i="25"/>
  <c r="I15" i="25"/>
  <c r="I290" i="25"/>
  <c r="I226" i="25"/>
  <c r="I162" i="25"/>
  <c r="I98" i="25"/>
  <c r="I34" i="25"/>
  <c r="I441" i="25"/>
  <c r="I464" i="25"/>
  <c r="I432" i="25"/>
  <c r="I457" i="25"/>
  <c r="I477" i="25"/>
  <c r="I445" i="25"/>
  <c r="I413" i="25"/>
  <c r="I473" i="25"/>
  <c r="I396" i="25"/>
  <c r="I452" i="25"/>
  <c r="I420" i="25"/>
  <c r="I360" i="25"/>
  <c r="I356" i="25"/>
  <c r="I340" i="25"/>
  <c r="I289" i="25"/>
  <c r="I225" i="25"/>
  <c r="I161" i="25"/>
  <c r="I97" i="25"/>
  <c r="I33" i="25"/>
  <c r="I110" i="25"/>
  <c r="I27" i="25"/>
  <c r="I283" i="25"/>
  <c r="I208" i="25"/>
  <c r="I347" i="25"/>
  <c r="I346" i="25"/>
  <c r="I121" i="25"/>
  <c r="I365" i="25"/>
  <c r="I197" i="25"/>
  <c r="I190" i="25"/>
  <c r="I297" i="25"/>
  <c r="I117" i="25"/>
  <c r="I357" i="25"/>
  <c r="I318" i="25"/>
  <c r="I14" i="25"/>
  <c r="I270" i="25"/>
  <c r="I187" i="25"/>
  <c r="I112" i="25"/>
  <c r="I443" i="25"/>
  <c r="I410" i="25"/>
  <c r="I217" i="25"/>
  <c r="I389" i="25"/>
  <c r="I293" i="25"/>
  <c r="I37" i="25"/>
  <c r="I235" i="25"/>
  <c r="I61" i="25"/>
  <c r="I361" i="25"/>
  <c r="I94" i="25"/>
  <c r="I11" i="25"/>
  <c r="I267" i="25"/>
  <c r="I192" i="25"/>
  <c r="I363" i="25"/>
  <c r="I350" i="25"/>
  <c r="I137" i="25"/>
  <c r="I369" i="25"/>
  <c r="I213" i="25"/>
  <c r="I62" i="25"/>
  <c r="I299" i="25"/>
  <c r="I366" i="25"/>
  <c r="I181" i="25"/>
  <c r="I430" i="25"/>
  <c r="I77" i="25"/>
  <c r="I333" i="25"/>
  <c r="I399" i="25"/>
  <c r="I463" i="25"/>
  <c r="I284" i="25"/>
  <c r="I220" i="25"/>
  <c r="I156" i="25"/>
  <c r="I92" i="25"/>
  <c r="I28" i="25"/>
  <c r="I295" i="25"/>
  <c r="I231" i="25"/>
  <c r="I167" i="25"/>
  <c r="I103" i="25"/>
  <c r="I39" i="25"/>
  <c r="I314" i="25"/>
  <c r="I250" i="25"/>
  <c r="I186" i="25"/>
  <c r="I122" i="25"/>
  <c r="I58" i="25"/>
  <c r="I354" i="25"/>
  <c r="I418" i="25"/>
  <c r="I29" i="25"/>
  <c r="I285" i="25"/>
  <c r="I387" i="25"/>
  <c r="I451" i="25"/>
  <c r="I296" i="25"/>
  <c r="I232" i="25"/>
  <c r="I168" i="25"/>
  <c r="I104" i="25"/>
  <c r="I40" i="25"/>
  <c r="I307" i="25"/>
  <c r="I243" i="25"/>
  <c r="I179" i="25"/>
  <c r="I115" i="25"/>
  <c r="I51" i="25"/>
  <c r="I326" i="25"/>
  <c r="I262" i="25"/>
  <c r="I198" i="25"/>
  <c r="I134" i="25"/>
  <c r="I70" i="25"/>
  <c r="I6" i="25"/>
  <c r="I406" i="25"/>
  <c r="I470" i="25"/>
  <c r="I237" i="25"/>
  <c r="I375" i="25"/>
  <c r="I439" i="25"/>
  <c r="I308" i="25"/>
  <c r="I244" i="25"/>
  <c r="I180" i="25"/>
  <c r="I116" i="25"/>
  <c r="I52" i="25"/>
  <c r="I319" i="25"/>
  <c r="I255" i="25"/>
  <c r="I191" i="25"/>
  <c r="I127" i="25"/>
  <c r="I63" i="25"/>
  <c r="I338" i="25"/>
  <c r="I274" i="25"/>
  <c r="I210" i="25"/>
  <c r="I146" i="25"/>
  <c r="I82" i="25"/>
  <c r="I18" i="25"/>
  <c r="I425" i="25"/>
  <c r="I456" i="25"/>
  <c r="I424" i="25"/>
  <c r="I433" i="25"/>
  <c r="I469" i="25"/>
  <c r="I437" i="25"/>
  <c r="I405" i="25"/>
  <c r="I449" i="25"/>
  <c r="I476" i="25"/>
  <c r="I444" i="25"/>
  <c r="I412" i="25"/>
  <c r="I372" i="25"/>
  <c r="I352" i="25"/>
  <c r="I335" i="25"/>
  <c r="I273" i="25"/>
  <c r="I209" i="25"/>
  <c r="I145" i="25"/>
  <c r="I81" i="25"/>
  <c r="I17" i="25"/>
  <c r="I174" i="25"/>
  <c r="I91" i="25"/>
  <c r="I16" i="25"/>
  <c r="I272" i="25"/>
  <c r="I125" i="25"/>
  <c r="I313" i="25"/>
  <c r="I57" i="25"/>
  <c r="I349" i="25"/>
  <c r="I133" i="25"/>
  <c r="I96" i="25"/>
  <c r="I105" i="25"/>
  <c r="C3" i="16" l="1"/>
  <c r="C4" i="16"/>
  <c r="C5" i="16"/>
  <c r="C3" i="26"/>
  <c r="C4" i="26"/>
  <c r="C5" i="26"/>
  <c r="C3" i="27"/>
  <c r="C4" i="27"/>
  <c r="C5" i="27"/>
  <c r="C3" i="12"/>
  <c r="C4" i="12"/>
  <c r="C5" i="12"/>
  <c r="C3" i="11"/>
  <c r="C4" i="11"/>
  <c r="C5" i="11"/>
  <c r="C3" i="30"/>
  <c r="C4" i="30"/>
  <c r="C5" i="30"/>
  <c r="C3" i="31"/>
  <c r="C4" i="31"/>
  <c r="C5" i="31"/>
  <c r="C3" i="5"/>
  <c r="C4" i="5"/>
  <c r="C5" i="5"/>
  <c r="C2" i="16"/>
  <c r="C2" i="26"/>
  <c r="C2" i="27"/>
  <c r="C2" i="12"/>
  <c r="C2" i="11"/>
  <c r="C2" i="30"/>
  <c r="C2" i="31"/>
  <c r="C2" i="5"/>
  <c r="K2" i="25"/>
  <c r="L3" i="25"/>
  <c r="K3" i="25" s="1"/>
  <c r="K500" i="30"/>
  <c r="K499" i="30"/>
  <c r="K498" i="30"/>
  <c r="K497" i="30"/>
  <c r="K496" i="30"/>
  <c r="K495" i="30"/>
  <c r="K494" i="30"/>
  <c r="K493" i="30"/>
  <c r="K492" i="30"/>
  <c r="K491" i="30"/>
  <c r="K490" i="30"/>
  <c r="K489" i="30"/>
  <c r="K488" i="30"/>
  <c r="K487" i="30"/>
  <c r="K486" i="30"/>
  <c r="K485" i="30"/>
  <c r="K484" i="30"/>
  <c r="K483" i="30"/>
  <c r="K482" i="30"/>
  <c r="K481" i="30"/>
  <c r="K480" i="30"/>
  <c r="K479" i="30"/>
  <c r="K478" i="30"/>
  <c r="K477" i="30"/>
  <c r="K476" i="30"/>
  <c r="K475" i="30"/>
  <c r="K474" i="30"/>
  <c r="K473" i="30"/>
  <c r="K472" i="30"/>
  <c r="K471" i="30"/>
  <c r="K470" i="30"/>
  <c r="K469" i="30"/>
  <c r="K468" i="30"/>
  <c r="K467" i="30"/>
  <c r="K466" i="30"/>
  <c r="K465" i="30"/>
  <c r="K464" i="30"/>
  <c r="K463" i="30"/>
  <c r="K462" i="30"/>
  <c r="K461" i="30"/>
  <c r="K460" i="30"/>
  <c r="K459" i="30"/>
  <c r="K458" i="30"/>
  <c r="K457" i="30"/>
  <c r="K456" i="30"/>
  <c r="K455" i="30"/>
  <c r="K454" i="30"/>
  <c r="K453" i="30"/>
  <c r="K452" i="30"/>
  <c r="K451" i="30"/>
  <c r="K450" i="30"/>
  <c r="K449" i="30"/>
  <c r="K448" i="30"/>
  <c r="K447" i="30"/>
  <c r="K446" i="30"/>
  <c r="K445" i="30"/>
  <c r="K444" i="30"/>
  <c r="K443" i="30"/>
  <c r="K442" i="30"/>
  <c r="K441" i="30"/>
  <c r="K440" i="30"/>
  <c r="K439" i="30"/>
  <c r="K438" i="30"/>
  <c r="K437" i="30"/>
  <c r="K436" i="30"/>
  <c r="K435" i="30"/>
  <c r="K434" i="30"/>
  <c r="K433" i="30"/>
  <c r="K432" i="30"/>
  <c r="K431" i="30"/>
  <c r="K430" i="30"/>
  <c r="K429" i="30"/>
  <c r="K428" i="30"/>
  <c r="K427" i="30"/>
  <c r="K426" i="30"/>
  <c r="K425" i="30"/>
  <c r="K424" i="30"/>
  <c r="K423" i="30"/>
  <c r="K422" i="30"/>
  <c r="K421" i="30"/>
  <c r="K420" i="30"/>
  <c r="K419" i="30"/>
  <c r="K418" i="30"/>
  <c r="K417" i="30"/>
  <c r="K416" i="30"/>
  <c r="K415" i="30"/>
  <c r="K414" i="30"/>
  <c r="K413" i="30"/>
  <c r="K412" i="30"/>
  <c r="K411" i="30"/>
  <c r="K410" i="30"/>
  <c r="K409" i="30"/>
  <c r="K408" i="30"/>
  <c r="K407" i="30"/>
  <c r="K406" i="30"/>
  <c r="K405" i="30"/>
  <c r="K404" i="30"/>
  <c r="K403" i="30"/>
  <c r="K402" i="30"/>
  <c r="K401" i="30"/>
  <c r="K400" i="30"/>
  <c r="K399" i="30"/>
  <c r="K398" i="30"/>
  <c r="K397" i="30"/>
  <c r="K396" i="30"/>
  <c r="K395" i="30"/>
  <c r="K394" i="30"/>
  <c r="K393" i="30"/>
  <c r="K392" i="30"/>
  <c r="K391" i="30"/>
  <c r="K390" i="30"/>
  <c r="K389" i="30"/>
  <c r="K388" i="30"/>
  <c r="K387" i="30"/>
  <c r="K386" i="30"/>
  <c r="K385" i="30"/>
  <c r="K384" i="30"/>
  <c r="K383" i="30"/>
  <c r="K382" i="30"/>
  <c r="K381" i="30"/>
  <c r="K380" i="30"/>
  <c r="K379" i="30"/>
  <c r="K378" i="30"/>
  <c r="K377" i="30"/>
  <c r="K376" i="30"/>
  <c r="K375" i="30"/>
  <c r="K374" i="30"/>
  <c r="K373" i="30"/>
  <c r="K372" i="30"/>
  <c r="K371" i="30"/>
  <c r="K370" i="30"/>
  <c r="K369" i="30"/>
  <c r="K368" i="30"/>
  <c r="K367" i="30"/>
  <c r="K366" i="30"/>
  <c r="K365" i="30"/>
  <c r="K364" i="30"/>
  <c r="K363" i="30"/>
  <c r="K362" i="30"/>
  <c r="K361" i="30"/>
  <c r="K360" i="30"/>
  <c r="K359" i="30"/>
  <c r="K358" i="30"/>
  <c r="K357" i="30"/>
  <c r="K356" i="30"/>
  <c r="K355" i="30"/>
  <c r="K354" i="30"/>
  <c r="K353" i="30"/>
  <c r="K352" i="30"/>
  <c r="K351" i="30"/>
  <c r="K350" i="30"/>
  <c r="K349" i="30"/>
  <c r="K348" i="30"/>
  <c r="K347" i="30"/>
  <c r="K346" i="30"/>
  <c r="K345" i="30"/>
  <c r="K344" i="30"/>
  <c r="K343" i="30"/>
  <c r="K342" i="30"/>
  <c r="K341" i="30"/>
  <c r="K340" i="30"/>
  <c r="K339" i="30"/>
  <c r="K338" i="30"/>
  <c r="K337" i="30"/>
  <c r="K336" i="30"/>
  <c r="K335" i="30"/>
  <c r="K334" i="30"/>
  <c r="K333" i="30"/>
  <c r="K332" i="30"/>
  <c r="K331" i="30"/>
  <c r="K330" i="30"/>
  <c r="K329" i="30"/>
  <c r="K328" i="30"/>
  <c r="K327" i="30"/>
  <c r="K326" i="30"/>
  <c r="K325" i="30"/>
  <c r="K324" i="30"/>
  <c r="K323" i="30"/>
  <c r="K322" i="30"/>
  <c r="K321" i="30"/>
  <c r="K320" i="30"/>
  <c r="K319" i="30"/>
  <c r="K318" i="30"/>
  <c r="K317" i="30"/>
  <c r="K316" i="30"/>
  <c r="K315" i="30"/>
  <c r="K314" i="30"/>
  <c r="K313" i="30"/>
  <c r="K312" i="30"/>
  <c r="K311" i="30"/>
  <c r="K310" i="30"/>
  <c r="K309" i="30"/>
  <c r="K308" i="30"/>
  <c r="K307" i="30"/>
  <c r="K306" i="30"/>
  <c r="K305" i="30"/>
  <c r="K304" i="30"/>
  <c r="K303" i="30"/>
  <c r="K302" i="30"/>
  <c r="K301" i="30"/>
  <c r="K300" i="30"/>
  <c r="K299" i="30"/>
  <c r="K298" i="30"/>
  <c r="K297" i="30"/>
  <c r="K296" i="30"/>
  <c r="K295" i="30"/>
  <c r="K294" i="30"/>
  <c r="K293" i="30"/>
  <c r="K292" i="30"/>
  <c r="K291" i="30"/>
  <c r="K290" i="30"/>
  <c r="K289" i="30"/>
  <c r="K288" i="30"/>
  <c r="K287" i="30"/>
  <c r="K286" i="30"/>
  <c r="K285" i="30"/>
  <c r="K284" i="30"/>
  <c r="K283" i="30"/>
  <c r="K282" i="30"/>
  <c r="K281" i="30"/>
  <c r="K280" i="30"/>
  <c r="K279" i="30"/>
  <c r="K278" i="30"/>
  <c r="K277" i="30"/>
  <c r="K276" i="30"/>
  <c r="K275" i="30"/>
  <c r="K274" i="30"/>
  <c r="K273" i="30"/>
  <c r="K272" i="30"/>
  <c r="K271" i="30"/>
  <c r="K270" i="30"/>
  <c r="K269" i="30"/>
  <c r="K268" i="30"/>
  <c r="K267" i="30"/>
  <c r="K266" i="30"/>
  <c r="K265" i="30"/>
  <c r="K264" i="30"/>
  <c r="K263" i="30"/>
  <c r="K262" i="30"/>
  <c r="K261" i="30"/>
  <c r="K260" i="30"/>
  <c r="K259" i="30"/>
  <c r="K258" i="30"/>
  <c r="K257" i="30"/>
  <c r="K256" i="30"/>
  <c r="K255" i="30"/>
  <c r="K254" i="30"/>
  <c r="K253" i="30"/>
  <c r="K252" i="30"/>
  <c r="K251" i="30"/>
  <c r="K250" i="30"/>
  <c r="K249" i="30"/>
  <c r="K248" i="30"/>
  <c r="K247" i="30"/>
  <c r="K246" i="30"/>
  <c r="K245" i="30"/>
  <c r="K244" i="30"/>
  <c r="K243" i="30"/>
  <c r="K242" i="30"/>
  <c r="K241" i="30"/>
  <c r="K240" i="30"/>
  <c r="K239" i="30"/>
  <c r="K238" i="30"/>
  <c r="K237" i="30"/>
  <c r="K236" i="30"/>
  <c r="K235" i="30"/>
  <c r="K234" i="30"/>
  <c r="K233" i="30"/>
  <c r="K232" i="30"/>
  <c r="K231" i="30"/>
  <c r="K230" i="30"/>
  <c r="K229" i="30"/>
  <c r="K228" i="30"/>
  <c r="K227" i="30"/>
  <c r="K226" i="30"/>
  <c r="K225" i="30"/>
  <c r="K224" i="30"/>
  <c r="K223" i="30"/>
  <c r="K222" i="30"/>
  <c r="K221" i="30"/>
  <c r="K220" i="30"/>
  <c r="K219" i="30"/>
  <c r="K218" i="30"/>
  <c r="K217" i="30"/>
  <c r="K216" i="30"/>
  <c r="K215" i="30"/>
  <c r="K214" i="30"/>
  <c r="K213" i="30"/>
  <c r="K212" i="30"/>
  <c r="K211" i="30"/>
  <c r="K210" i="30"/>
  <c r="K209" i="30"/>
  <c r="K208" i="30"/>
  <c r="K207" i="30"/>
  <c r="K206" i="30"/>
  <c r="K205" i="30"/>
  <c r="K204" i="30"/>
  <c r="K203" i="30"/>
  <c r="K202" i="30"/>
  <c r="K201" i="30"/>
  <c r="K200" i="30"/>
  <c r="K199" i="30"/>
  <c r="K198" i="30"/>
  <c r="K197" i="30"/>
  <c r="K196" i="30"/>
  <c r="K195" i="30"/>
  <c r="K194" i="30"/>
  <c r="K193" i="30"/>
  <c r="K192" i="30"/>
  <c r="K191" i="30"/>
  <c r="K190" i="30"/>
  <c r="K189" i="30"/>
  <c r="K188" i="30"/>
  <c r="K187" i="30"/>
  <c r="K186" i="30"/>
  <c r="K185" i="30"/>
  <c r="K184" i="30"/>
  <c r="K183" i="30"/>
  <c r="K182" i="30"/>
  <c r="K181" i="30"/>
  <c r="K180" i="30"/>
  <c r="K179" i="30"/>
  <c r="K178" i="30"/>
  <c r="K177" i="30"/>
  <c r="K176" i="30"/>
  <c r="K175" i="30"/>
  <c r="K174" i="30"/>
  <c r="K173" i="30"/>
  <c r="K172" i="30"/>
  <c r="K171" i="30"/>
  <c r="K170" i="30"/>
  <c r="K169" i="30"/>
  <c r="K168" i="30"/>
  <c r="K167" i="30"/>
  <c r="K166" i="30"/>
  <c r="K165" i="30"/>
  <c r="K164" i="30"/>
  <c r="K163" i="30"/>
  <c r="K162" i="30"/>
  <c r="K161" i="30"/>
  <c r="K160" i="30"/>
  <c r="K159" i="30"/>
  <c r="K158" i="30"/>
  <c r="K157" i="30"/>
  <c r="K156" i="30"/>
  <c r="K155" i="30"/>
  <c r="K154" i="30"/>
  <c r="K153" i="30"/>
  <c r="K152" i="30"/>
  <c r="K151" i="30"/>
  <c r="K150" i="30"/>
  <c r="K149" i="30"/>
  <c r="K148" i="30"/>
  <c r="K147" i="30"/>
  <c r="K146" i="30"/>
  <c r="K145" i="30"/>
  <c r="K144" i="30"/>
  <c r="K143" i="30"/>
  <c r="K142" i="30"/>
  <c r="K141" i="30"/>
  <c r="K140" i="30"/>
  <c r="K139" i="30"/>
  <c r="K138" i="30"/>
  <c r="K137" i="30"/>
  <c r="K136" i="30"/>
  <c r="K135" i="30"/>
  <c r="K134" i="30"/>
  <c r="K133" i="30"/>
  <c r="K132" i="30"/>
  <c r="K131" i="30"/>
  <c r="K130" i="30"/>
  <c r="K129" i="30"/>
  <c r="K128" i="30"/>
  <c r="K127" i="30"/>
  <c r="K126" i="30"/>
  <c r="K125" i="30"/>
  <c r="K124" i="30"/>
  <c r="K123" i="30"/>
  <c r="K122" i="30"/>
  <c r="K121" i="30"/>
  <c r="K120" i="30"/>
  <c r="K119" i="30"/>
  <c r="K118" i="30"/>
  <c r="K117" i="30"/>
  <c r="K116" i="30"/>
  <c r="K115" i="30"/>
  <c r="K114" i="30"/>
  <c r="K113" i="30"/>
  <c r="K112" i="30"/>
  <c r="K111" i="30"/>
  <c r="K110" i="30"/>
  <c r="K109" i="30"/>
  <c r="K108" i="30"/>
  <c r="K107" i="30"/>
  <c r="K106" i="30"/>
  <c r="K105" i="30"/>
  <c r="K104" i="30"/>
  <c r="K103" i="30"/>
  <c r="K102" i="30"/>
  <c r="K101" i="30"/>
  <c r="K100" i="30"/>
  <c r="K99" i="30"/>
  <c r="K98" i="30"/>
  <c r="K97" i="30"/>
  <c r="K96" i="30"/>
  <c r="K95" i="30"/>
  <c r="K94" i="30"/>
  <c r="K93" i="30"/>
  <c r="K92" i="30"/>
  <c r="K91" i="30"/>
  <c r="K90" i="30"/>
  <c r="K89" i="30"/>
  <c r="K88" i="30"/>
  <c r="K87" i="30"/>
  <c r="K86" i="30"/>
  <c r="K85" i="30"/>
  <c r="K84" i="30"/>
  <c r="K83" i="30"/>
  <c r="K82" i="30"/>
  <c r="K81" i="30"/>
  <c r="K80" i="30"/>
  <c r="K79" i="30"/>
  <c r="K78" i="30"/>
  <c r="K77" i="30"/>
  <c r="K76" i="30"/>
  <c r="K75" i="30"/>
  <c r="K74" i="30"/>
  <c r="K73" i="30"/>
  <c r="K72" i="30"/>
  <c r="K71" i="30"/>
  <c r="K70" i="30"/>
  <c r="K69" i="30"/>
  <c r="K68" i="30"/>
  <c r="K67" i="30"/>
  <c r="K66" i="30"/>
  <c r="K65" i="30"/>
  <c r="K64" i="30"/>
  <c r="K63" i="30"/>
  <c r="K62" i="30"/>
  <c r="K61" i="30"/>
  <c r="K60" i="30"/>
  <c r="K59" i="30"/>
  <c r="K58" i="30"/>
  <c r="K57" i="30"/>
  <c r="K56" i="30"/>
  <c r="K55" i="30"/>
  <c r="K54" i="30"/>
  <c r="K53" i="30"/>
  <c r="K52" i="30"/>
  <c r="K51" i="30"/>
  <c r="K50" i="30"/>
  <c r="K49" i="30"/>
  <c r="K48" i="30"/>
  <c r="K47" i="30"/>
  <c r="K46" i="30"/>
  <c r="K45" i="30"/>
  <c r="K44" i="30"/>
  <c r="K43" i="30"/>
  <c r="K42" i="30"/>
  <c r="K41" i="30"/>
  <c r="K40" i="30"/>
  <c r="K39" i="30"/>
  <c r="K38" i="30"/>
  <c r="K37" i="30"/>
  <c r="K36" i="30"/>
  <c r="K35" i="30"/>
  <c r="K34" i="30"/>
  <c r="K33" i="30"/>
  <c r="K32" i="30"/>
  <c r="K31" i="30"/>
  <c r="K30" i="30"/>
  <c r="K29" i="30"/>
  <c r="K28" i="30"/>
  <c r="K27" i="30"/>
  <c r="K26" i="30"/>
  <c r="K25" i="30"/>
  <c r="K24" i="30"/>
  <c r="J25" i="12" l="1"/>
  <c r="J26" i="12"/>
  <c r="J27" i="12"/>
  <c r="J28" i="12"/>
  <c r="J29" i="12"/>
  <c r="J30" i="12"/>
  <c r="J32" i="12"/>
  <c r="J33" i="12"/>
  <c r="J34" i="12"/>
  <c r="J35" i="12"/>
  <c r="J36" i="12"/>
  <c r="J37" i="12"/>
  <c r="J38" i="12"/>
  <c r="J39" i="12"/>
  <c r="J40" i="12"/>
  <c r="J41" i="12"/>
  <c r="J42" i="12"/>
  <c r="J43" i="12"/>
  <c r="J44" i="12"/>
  <c r="J45" i="12"/>
  <c r="J46" i="12"/>
  <c r="J47" i="12"/>
  <c r="J48" i="12"/>
  <c r="J49" i="12"/>
  <c r="J50" i="12"/>
  <c r="J51" i="12"/>
  <c r="J52" i="12"/>
  <c r="J53" i="12"/>
  <c r="J54" i="12"/>
  <c r="J55" i="12"/>
  <c r="J56" i="12"/>
  <c r="J57" i="12"/>
  <c r="J58" i="12"/>
  <c r="J59" i="12"/>
  <c r="J60" i="12"/>
  <c r="J61" i="12"/>
  <c r="J62" i="12"/>
  <c r="J63" i="12"/>
  <c r="J64" i="12"/>
  <c r="J65" i="12"/>
  <c r="J66" i="12"/>
  <c r="J67" i="12"/>
  <c r="J68" i="12"/>
  <c r="J69" i="12"/>
  <c r="J70" i="12"/>
  <c r="J71" i="12"/>
  <c r="J72" i="12"/>
  <c r="J73" i="12"/>
  <c r="J74" i="12"/>
  <c r="J75" i="12"/>
  <c r="J76" i="12"/>
  <c r="J77" i="12"/>
  <c r="J78" i="12"/>
  <c r="J79" i="12"/>
  <c r="J80" i="12"/>
  <c r="J81" i="12"/>
  <c r="J82" i="12"/>
  <c r="J83" i="12"/>
  <c r="J84" i="12"/>
  <c r="J85" i="12"/>
  <c r="J86" i="12"/>
  <c r="J87" i="12"/>
  <c r="J88" i="12"/>
  <c r="J89" i="12"/>
  <c r="J90" i="12"/>
  <c r="J91" i="12"/>
  <c r="J92" i="12"/>
  <c r="J93" i="12"/>
  <c r="J94" i="12"/>
  <c r="J95" i="12"/>
  <c r="J96" i="12"/>
  <c r="J97" i="12"/>
  <c r="J98" i="12"/>
  <c r="J99" i="12"/>
  <c r="J100" i="12"/>
  <c r="J101" i="12"/>
  <c r="J102" i="12"/>
  <c r="J103" i="12"/>
  <c r="J104" i="12"/>
  <c r="J105" i="12"/>
  <c r="J106" i="12"/>
  <c r="J107" i="12"/>
  <c r="J108" i="12"/>
  <c r="J109" i="12"/>
  <c r="J110" i="12"/>
  <c r="J111" i="12"/>
  <c r="J112" i="12"/>
  <c r="J113" i="12"/>
  <c r="J114" i="12"/>
  <c r="J115" i="12"/>
  <c r="J116" i="12"/>
  <c r="J117" i="12"/>
  <c r="J118" i="12"/>
  <c r="J119" i="12"/>
  <c r="J120" i="12"/>
  <c r="J121" i="12"/>
  <c r="J122" i="12"/>
  <c r="J123" i="12"/>
  <c r="J124" i="12"/>
  <c r="J125" i="12"/>
  <c r="J126" i="12"/>
  <c r="J127" i="12"/>
  <c r="J128" i="12"/>
  <c r="J129" i="12"/>
  <c r="J130" i="12"/>
  <c r="J131" i="12"/>
  <c r="J132" i="12"/>
  <c r="J133" i="12"/>
  <c r="J134" i="12"/>
  <c r="J135" i="12"/>
  <c r="J136" i="12"/>
  <c r="J137" i="12"/>
  <c r="J138" i="12"/>
  <c r="J139" i="12"/>
  <c r="J140" i="12"/>
  <c r="J141" i="12"/>
  <c r="J142" i="12"/>
  <c r="J143" i="12"/>
  <c r="J144" i="12"/>
  <c r="J145" i="12"/>
  <c r="J146" i="12"/>
  <c r="J147" i="12"/>
  <c r="J148" i="12"/>
  <c r="J149" i="12"/>
  <c r="J150" i="12"/>
  <c r="J151" i="12"/>
  <c r="J152" i="12"/>
  <c r="J153" i="12"/>
  <c r="J154" i="12"/>
  <c r="J155" i="12"/>
  <c r="J156" i="12"/>
  <c r="J157" i="12"/>
  <c r="J158" i="12"/>
  <c r="J159" i="12"/>
  <c r="J160" i="12"/>
  <c r="J161" i="12"/>
  <c r="J162" i="12"/>
  <c r="J163" i="12"/>
  <c r="J164" i="12"/>
  <c r="J165" i="12"/>
  <c r="J166" i="12"/>
  <c r="J167" i="12"/>
  <c r="J168" i="12"/>
  <c r="J169" i="12"/>
  <c r="J170" i="12"/>
  <c r="J171" i="12"/>
  <c r="J172" i="12"/>
  <c r="J173" i="12"/>
  <c r="J174" i="12"/>
  <c r="J175" i="12"/>
  <c r="J176" i="12"/>
  <c r="J177" i="12"/>
  <c r="J178" i="12"/>
  <c r="J179" i="12"/>
  <c r="J180" i="12"/>
  <c r="J181" i="12"/>
  <c r="J182" i="12"/>
  <c r="J183" i="12"/>
  <c r="J184" i="12"/>
  <c r="J185" i="12"/>
  <c r="J186" i="12"/>
  <c r="J187" i="12"/>
  <c r="J188" i="12"/>
  <c r="J189" i="12"/>
  <c r="J190" i="12"/>
  <c r="J191" i="12"/>
  <c r="J192" i="12"/>
  <c r="J193" i="12"/>
  <c r="J194" i="12"/>
  <c r="J195" i="12"/>
  <c r="J196" i="12"/>
  <c r="J197" i="12"/>
  <c r="J198" i="12"/>
  <c r="J199" i="12"/>
  <c r="J200" i="12"/>
  <c r="J201" i="12"/>
  <c r="J202" i="12"/>
  <c r="J203" i="12"/>
  <c r="J204" i="12"/>
  <c r="J205" i="12"/>
  <c r="J206" i="12"/>
  <c r="J207" i="12"/>
  <c r="J208" i="12"/>
  <c r="J209" i="12"/>
  <c r="J210" i="12"/>
  <c r="J211" i="12"/>
  <c r="J212" i="12"/>
  <c r="J213" i="12"/>
  <c r="J214" i="12"/>
  <c r="J215" i="12"/>
  <c r="J216" i="12"/>
  <c r="J217" i="12"/>
  <c r="J218" i="12"/>
  <c r="J219" i="12"/>
  <c r="J220" i="12"/>
  <c r="J221" i="12"/>
  <c r="J222" i="12"/>
  <c r="J223" i="12"/>
  <c r="J224" i="12"/>
  <c r="J225" i="12"/>
  <c r="J226" i="12"/>
  <c r="J227" i="12"/>
  <c r="J228" i="12"/>
  <c r="J229" i="12"/>
  <c r="J230" i="12"/>
  <c r="J231" i="12"/>
  <c r="J232" i="12"/>
  <c r="J233" i="12"/>
  <c r="J234" i="12"/>
  <c r="J235" i="12"/>
  <c r="J236" i="12"/>
  <c r="J237" i="12"/>
  <c r="J238" i="12"/>
  <c r="J239" i="12"/>
  <c r="J240" i="12"/>
  <c r="J241" i="12"/>
  <c r="J242" i="12"/>
  <c r="J243" i="12"/>
  <c r="J244" i="12"/>
  <c r="J245" i="12"/>
  <c r="J246" i="12"/>
  <c r="J247" i="12"/>
  <c r="J248" i="12"/>
  <c r="J249" i="12"/>
  <c r="J250" i="12"/>
  <c r="J251" i="12"/>
  <c r="J252" i="12"/>
  <c r="J253" i="12"/>
  <c r="J254" i="12"/>
  <c r="J255" i="12"/>
  <c r="J256" i="12"/>
  <c r="J257" i="12"/>
  <c r="J258" i="12"/>
  <c r="J259" i="12"/>
  <c r="J260" i="12"/>
  <c r="J261" i="12"/>
  <c r="J262" i="12"/>
  <c r="J263" i="12"/>
  <c r="J264" i="12"/>
  <c r="J265" i="12"/>
  <c r="J266" i="12"/>
  <c r="J267" i="12"/>
  <c r="J268" i="12"/>
  <c r="J269" i="12"/>
  <c r="J270" i="12"/>
  <c r="J271" i="12"/>
  <c r="J272" i="12"/>
  <c r="J273" i="12"/>
  <c r="J274" i="12"/>
  <c r="J275" i="12"/>
  <c r="J276" i="12"/>
  <c r="J277" i="12"/>
  <c r="J278" i="12"/>
  <c r="J279" i="12"/>
  <c r="J280" i="12"/>
  <c r="J281" i="12"/>
  <c r="J282" i="12"/>
  <c r="J283" i="12"/>
  <c r="J284" i="12"/>
  <c r="J285" i="12"/>
  <c r="J286" i="12"/>
  <c r="J287" i="12"/>
  <c r="J288" i="12"/>
  <c r="J289" i="12"/>
  <c r="J290" i="12"/>
  <c r="J291" i="12"/>
  <c r="J292" i="12"/>
  <c r="J293" i="12"/>
  <c r="J294" i="12"/>
  <c r="J295" i="12"/>
  <c r="J296" i="12"/>
  <c r="J297" i="12"/>
  <c r="J298" i="12"/>
  <c r="J299" i="12"/>
  <c r="J300" i="12"/>
  <c r="J301" i="12"/>
  <c r="J302" i="12"/>
  <c r="J303" i="12"/>
  <c r="J304" i="12"/>
  <c r="J305" i="12"/>
  <c r="J306" i="12"/>
  <c r="J307" i="12"/>
  <c r="J308" i="12"/>
  <c r="J309" i="12"/>
  <c r="J310" i="12"/>
  <c r="J311" i="12"/>
  <c r="J312" i="12"/>
  <c r="J313" i="12"/>
  <c r="J314" i="12"/>
  <c r="J315" i="12"/>
  <c r="J316" i="12"/>
  <c r="J317" i="12"/>
  <c r="J318" i="12"/>
  <c r="J319" i="12"/>
  <c r="J320" i="12"/>
  <c r="J321" i="12"/>
  <c r="J322" i="12"/>
  <c r="J323" i="12"/>
  <c r="J324" i="12"/>
  <c r="J325" i="12"/>
  <c r="J326" i="12"/>
  <c r="J327" i="12"/>
  <c r="J328" i="12"/>
  <c r="J329" i="12"/>
  <c r="J330" i="12"/>
  <c r="J331" i="12"/>
  <c r="J332" i="12"/>
  <c r="J333" i="12"/>
  <c r="J334" i="12"/>
  <c r="J335" i="12"/>
  <c r="J336" i="12"/>
  <c r="J337" i="12"/>
  <c r="J338" i="12"/>
  <c r="J339" i="12"/>
  <c r="J340" i="12"/>
  <c r="J341" i="12"/>
  <c r="J342" i="12"/>
  <c r="J343" i="12"/>
  <c r="J344" i="12"/>
  <c r="J345" i="12"/>
  <c r="J346" i="12"/>
  <c r="J347" i="12"/>
  <c r="J348" i="12"/>
  <c r="J349" i="12"/>
  <c r="J350" i="12"/>
  <c r="J351" i="12"/>
  <c r="J352" i="12"/>
  <c r="J353" i="12"/>
  <c r="J354" i="12"/>
  <c r="J355" i="12"/>
  <c r="J356" i="12"/>
  <c r="J357" i="12"/>
  <c r="J358" i="12"/>
  <c r="J359" i="12"/>
  <c r="J360" i="12"/>
  <c r="J361" i="12"/>
  <c r="J362" i="12"/>
  <c r="J363" i="12"/>
  <c r="J364" i="12"/>
  <c r="J365" i="12"/>
  <c r="J366" i="12"/>
  <c r="J367" i="12"/>
  <c r="J368" i="12"/>
  <c r="J369" i="12"/>
  <c r="J370" i="12"/>
  <c r="J371" i="12"/>
  <c r="J372" i="12"/>
  <c r="J373" i="12"/>
  <c r="J374" i="12"/>
  <c r="J375" i="12"/>
  <c r="J376" i="12"/>
  <c r="J377" i="12"/>
  <c r="J378" i="12"/>
  <c r="J379" i="12"/>
  <c r="J380" i="12"/>
  <c r="J381" i="12"/>
  <c r="J382" i="12"/>
  <c r="J383" i="12"/>
  <c r="J384" i="12"/>
  <c r="J385" i="12"/>
  <c r="J386" i="12"/>
  <c r="J387" i="12"/>
  <c r="J388" i="12"/>
  <c r="J389" i="12"/>
  <c r="J390" i="12"/>
  <c r="J391" i="12"/>
  <c r="J392" i="12"/>
  <c r="J393" i="12"/>
  <c r="J394" i="12"/>
  <c r="J395" i="12"/>
  <c r="J396" i="12"/>
  <c r="J397" i="12"/>
  <c r="J398" i="12"/>
  <c r="J399" i="12"/>
  <c r="J400" i="12"/>
  <c r="J401" i="12"/>
  <c r="J402" i="12"/>
  <c r="J403" i="12"/>
  <c r="J404" i="12"/>
  <c r="J405" i="12"/>
  <c r="J406" i="12"/>
  <c r="J407" i="12"/>
  <c r="J408" i="12"/>
  <c r="J409" i="12"/>
  <c r="J410" i="12"/>
  <c r="J411" i="12"/>
  <c r="J412" i="12"/>
  <c r="J413" i="12"/>
  <c r="J414" i="12"/>
  <c r="J415" i="12"/>
  <c r="J416" i="12"/>
  <c r="J417" i="12"/>
  <c r="J418" i="12"/>
  <c r="J419" i="12"/>
  <c r="J420" i="12"/>
  <c r="J421" i="12"/>
  <c r="J422" i="12"/>
  <c r="J423" i="12"/>
  <c r="J424" i="12"/>
  <c r="J425" i="12"/>
  <c r="J426" i="12"/>
  <c r="J427" i="12"/>
  <c r="J428" i="12"/>
  <c r="J429" i="12"/>
  <c r="J430" i="12"/>
  <c r="J431" i="12"/>
  <c r="J432" i="12"/>
  <c r="J433" i="12"/>
  <c r="J434" i="12"/>
  <c r="J435" i="12"/>
  <c r="J436" i="12"/>
  <c r="J437" i="12"/>
  <c r="J438" i="12"/>
  <c r="J439" i="12"/>
  <c r="J440" i="12"/>
  <c r="J441" i="12"/>
  <c r="J442" i="12"/>
  <c r="J443" i="12"/>
  <c r="J444" i="12"/>
  <c r="J445" i="12"/>
  <c r="J446" i="12"/>
  <c r="J447" i="12"/>
  <c r="J448" i="12"/>
  <c r="J449" i="12"/>
  <c r="J450" i="12"/>
  <c r="J451" i="12"/>
  <c r="J452" i="12"/>
  <c r="J453" i="12"/>
  <c r="J454" i="12"/>
  <c r="J455" i="12"/>
  <c r="J456" i="12"/>
  <c r="J457" i="12"/>
  <c r="J458" i="12"/>
  <c r="J459" i="12"/>
  <c r="J460" i="12"/>
  <c r="J461" i="12"/>
  <c r="J462" i="12"/>
  <c r="J463" i="12"/>
  <c r="J464" i="12"/>
  <c r="J465" i="12"/>
  <c r="J466" i="12"/>
  <c r="J467" i="12"/>
  <c r="J468" i="12"/>
  <c r="J469" i="12"/>
  <c r="J470" i="12"/>
  <c r="J471" i="12"/>
  <c r="J472" i="12"/>
  <c r="J473" i="12"/>
  <c r="J474" i="12"/>
  <c r="J475" i="12"/>
  <c r="J476" i="12"/>
  <c r="J477" i="12"/>
  <c r="J478" i="12"/>
  <c r="J479" i="12"/>
  <c r="J480" i="12"/>
  <c r="J481" i="12"/>
  <c r="J482" i="12"/>
  <c r="J483" i="12"/>
  <c r="J484" i="12"/>
  <c r="J485" i="12"/>
  <c r="J486" i="12"/>
  <c r="J487" i="12"/>
  <c r="J488" i="12"/>
  <c r="J489" i="12"/>
  <c r="J490" i="12"/>
  <c r="J491" i="12"/>
  <c r="J492" i="12"/>
  <c r="J493" i="12"/>
  <c r="J494" i="12"/>
  <c r="J495" i="12"/>
  <c r="J496" i="12"/>
  <c r="J497" i="12"/>
  <c r="J498" i="12"/>
  <c r="J499" i="12"/>
  <c r="J500" i="12"/>
  <c r="L4" i="25" l="1"/>
  <c r="K4" i="25" s="1"/>
  <c r="L5" i="25"/>
  <c r="L6" i="25"/>
  <c r="L7" i="25"/>
  <c r="L8" i="25"/>
  <c r="K8" i="25" s="1"/>
  <c r="L9" i="25"/>
  <c r="K9" i="25" s="1"/>
  <c r="L10" i="25"/>
  <c r="L11" i="25"/>
  <c r="K11" i="25" s="1"/>
  <c r="K5" i="25" l="1"/>
  <c r="K10" i="25"/>
  <c r="K6" i="25"/>
  <c r="K7" i="25"/>
  <c r="C5" i="2"/>
  <c r="C4" i="2"/>
  <c r="C3" i="2"/>
  <c r="C2" i="2"/>
  <c r="M11" i="25" l="1"/>
  <c r="B33" i="5" s="1"/>
  <c r="M2" i="25"/>
  <c r="B24" i="5" s="1"/>
  <c r="M5" i="25"/>
  <c r="B27" i="5" s="1"/>
  <c r="M7" i="25"/>
  <c r="B29" i="5" s="1"/>
  <c r="M3" i="25"/>
  <c r="B25" i="5" s="1"/>
  <c r="M10" i="25"/>
  <c r="B32" i="5" s="1"/>
  <c r="M4" i="25"/>
  <c r="B26" i="5" s="1"/>
  <c r="M8" i="25"/>
  <c r="B30" i="5" s="1"/>
  <c r="M9" i="25"/>
  <c r="B31" i="5" s="1"/>
  <c r="M6" i="25"/>
  <c r="B28"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<sst xmlns="http://schemas.openxmlformats.org/spreadsheetml/2006/main" count="1031" uniqueCount="323">
  <si>
    <t>Template Name</t>
  </si>
  <si>
    <t>CitationID</t>
  </si>
  <si>
    <t>Template Version</t>
  </si>
  <si>
    <t>Last Updated Date</t>
  </si>
  <si>
    <t xml:space="preserve">
</t>
  </si>
  <si>
    <t>SITE INFORMATION</t>
  </si>
  <si>
    <t>REPORTING PERIOD</t>
  </si>
  <si>
    <t>ADDITIONAL INFORMATION</t>
  </si>
  <si>
    <t xml:space="preserve">Address 2 </t>
  </si>
  <si>
    <t>County</t>
  </si>
  <si>
    <t>Please enter any additional information.</t>
  </si>
  <si>
    <t xml:space="preserve">Enter associated file name reference. </t>
  </si>
  <si>
    <t>CompanyName</t>
  </si>
  <si>
    <t>AddressLine1</t>
  </si>
  <si>
    <t>AddressLine2</t>
  </si>
  <si>
    <t>CityName</t>
  </si>
  <si>
    <t>CountyName</t>
  </si>
  <si>
    <t>StateName</t>
  </si>
  <si>
    <t>PeriodStartDate</t>
  </si>
  <si>
    <t>PeriodEndDate</t>
  </si>
  <si>
    <t>AddInfo</t>
  </si>
  <si>
    <t>AddFile</t>
  </si>
  <si>
    <t>e.g.: ABC Company</t>
  </si>
  <si>
    <t>e.g.: 123 Main Street</t>
  </si>
  <si>
    <t>e.g.: Suite 100</t>
  </si>
  <si>
    <t>e.g.: Brooklyn</t>
  </si>
  <si>
    <t>e.g.: NY</t>
  </si>
  <si>
    <t>e.g.: 11221</t>
  </si>
  <si>
    <r>
      <t xml:space="preserve">e.g.: addlinfo.zip </t>
    </r>
    <r>
      <rPr>
        <b/>
        <sz val="11"/>
        <color theme="1"/>
        <rFont val="Calibri"/>
        <family val="2"/>
        <scheme val="minor"/>
      </rPr>
      <t/>
    </r>
  </si>
  <si>
    <t>Complete this form when you have completed the semiannual compliance report.</t>
  </si>
  <si>
    <t>e.g.: N/A</t>
  </si>
  <si>
    <t>e.g.: 3/2/2017</t>
  </si>
  <si>
    <t>e.g.: 15:52</t>
  </si>
  <si>
    <t>e.g.: replaced thermocouple</t>
  </si>
  <si>
    <t>e.g.: Other known causes</t>
  </si>
  <si>
    <t>e.g.: 6240</t>
  </si>
  <si>
    <t>e.g.: 0.58%</t>
  </si>
  <si>
    <t>e.g.: 0</t>
  </si>
  <si>
    <t>e.g.: 01/01/2017</t>
  </si>
  <si>
    <t>e.g.: 7/15/2017</t>
  </si>
  <si>
    <t>e.g.: 6/30/2017</t>
  </si>
  <si>
    <t>CPMS, CEMS, COMS, Processes, or Control Changes</t>
  </si>
  <si>
    <t>A description of any changes in the CPMS, CEMS, COMS, processes or controls since the last semiannual reporting period.</t>
  </si>
  <si>
    <t>e.g.: 1</t>
  </si>
  <si>
    <t>Blank</t>
  </si>
  <si>
    <t>e.g.: Kings</t>
  </si>
  <si>
    <t>DO NOT REMOVE OR EDIT INFORMATION IN ROWS 1 THROUGH 5
FOR INTERNAL USE ONLY</t>
  </si>
  <si>
    <t>Responsible Agency Facility ID 
(State Facility Identifier)</t>
  </si>
  <si>
    <t>Intentionally Blank</t>
  </si>
  <si>
    <t>Unitlist</t>
  </si>
  <si>
    <t>ApplicationMethods</t>
  </si>
  <si>
    <t>Atomized (Spray)</t>
  </si>
  <si>
    <t>Atomized, plus vacuum bagging with roll-out</t>
  </si>
  <si>
    <t>Atomized, plus vacuum bagging without roll-out</t>
  </si>
  <si>
    <t>Nonatomized (Nonspray)</t>
  </si>
  <si>
    <t>Nonatomized , plus vacuum bagging with roll-out</t>
  </si>
  <si>
    <t>Nonatomized, plus vacuum bagging without roll-out</t>
  </si>
  <si>
    <t>Any Method</t>
  </si>
  <si>
    <t>e.g. 5/7/2017</t>
  </si>
  <si>
    <t>e.g. Omega NB1-ICSS-14U-12</t>
  </si>
  <si>
    <t>e.g.: 9145555555</t>
  </si>
  <si>
    <t>Number of Deviations
(§63.5910(d)(2))</t>
  </si>
  <si>
    <t>e.g.: 5.05</t>
  </si>
  <si>
    <t>e.g.: 5</t>
  </si>
  <si>
    <t>e.g.: 19:15</t>
  </si>
  <si>
    <t>e.g. CMS Inoperative</t>
  </si>
  <si>
    <t>e.g.:  Not Use Cleaning solvent that contain HAP</t>
  </si>
  <si>
    <t>e.g.: 3120</t>
  </si>
  <si>
    <t>Duration of Deviations
(Hours)
(§63.5910(d)(2))</t>
  </si>
  <si>
    <t>e.g.: Other Known Causes</t>
  </si>
  <si>
    <t>e.g.: Replaced cleaner with HAP free</t>
  </si>
  <si>
    <t>e.g.: Spray Nozzle Cleaning</t>
  </si>
  <si>
    <t>CEMID</t>
  </si>
  <si>
    <t>Description of any CMS, processes, or controls which have occurred since the last reporting period (§63.5910(e)(12))</t>
  </si>
  <si>
    <t>e.g.: 72.00</t>
  </si>
  <si>
    <t>e.g.: Total Organic HAP</t>
  </si>
  <si>
    <t>e.g.: Total Organic HAP 95% Reduction</t>
  </si>
  <si>
    <t>e.g.: North Production Line</t>
  </si>
  <si>
    <t>e.g. North Production Line</t>
  </si>
  <si>
    <r>
      <t xml:space="preserve">Cause of Deviation
(§63.5910(d)(2))
</t>
    </r>
    <r>
      <rPr>
        <sz val="11"/>
        <color rgb="FF0070C0"/>
        <rFont val="Calibri"/>
        <family val="2"/>
        <scheme val="minor"/>
      </rPr>
      <t>(Select From dropdown)</t>
    </r>
  </si>
  <si>
    <t>e.g.: Open Molding</t>
  </si>
  <si>
    <t>e.g.: 3/3/2017</t>
  </si>
  <si>
    <t>e.g.: 15:00</t>
  </si>
  <si>
    <t>e.g.: increased natural gas service pressure</t>
  </si>
  <si>
    <t>e.g.: 23.13</t>
  </si>
  <si>
    <r>
      <t xml:space="preserve">Duration CMS Inoperative 
or Out of Control * (hours)
</t>
    </r>
    <r>
      <rPr>
        <sz val="11"/>
        <color rgb="FF0070C0"/>
        <rFont val="Calibri"/>
        <family val="2"/>
        <scheme val="minor"/>
      </rPr>
      <t>(Calculated value for use in Total Deviation Calculations on Summary Report tab)</t>
    </r>
  </si>
  <si>
    <t>Companylist</t>
  </si>
  <si>
    <t>CMSCauseslist</t>
  </si>
  <si>
    <t>Monitoring Equipment Malfunctions</t>
  </si>
  <si>
    <t>Nonmonitoring Equipment Malfunctions</t>
  </si>
  <si>
    <t>Quality Assurance/Quality Control Calibrations</t>
  </si>
  <si>
    <t>Other Known Causes</t>
  </si>
  <si>
    <t>Other Unknown Causes</t>
  </si>
  <si>
    <t>Num</t>
  </si>
  <si>
    <t>Unit</t>
  </si>
  <si>
    <t>CEM</t>
  </si>
  <si>
    <t>Column1</t>
  </si>
  <si>
    <t>Column2</t>
  </si>
  <si>
    <t>Limits</t>
  </si>
  <si>
    <t>Organic HAP Emissions</t>
  </si>
  <si>
    <t>Organic HAP Emission Reduction</t>
  </si>
  <si>
    <t>Alternative Organic HAP Emission Limits (Table 5 of Subpart WWWW)</t>
  </si>
  <si>
    <t>Same Resin Across Different Operations (Table 7 of Supart WWWW)</t>
  </si>
  <si>
    <t>Emissions Capture System - Flow Rate</t>
  </si>
  <si>
    <t>Absorber Liquid Temperature</t>
  </si>
  <si>
    <t>Absorber Specific Gravity</t>
  </si>
  <si>
    <t>Condenser Exit Temperature</t>
  </si>
  <si>
    <t>Carbon Absorber Regeneration Stream Flow Rate</t>
  </si>
  <si>
    <t>Cabon Absorber Carbon Bed Temperature</t>
  </si>
  <si>
    <t>Other Control Device Operating Parameter</t>
  </si>
  <si>
    <t>e.g.: Carbon Absorber Carbon Bed Temperature</t>
  </si>
  <si>
    <t>AK</t>
  </si>
  <si>
    <t>AL</t>
  </si>
  <si>
    <t>AR</t>
  </si>
  <si>
    <t>AS</t>
  </si>
  <si>
    <t>AZ</t>
  </si>
  <si>
    <t>CA</t>
  </si>
  <si>
    <t>CO</t>
  </si>
  <si>
    <t>CT</t>
  </si>
  <si>
    <t>DC</t>
  </si>
  <si>
    <t>DE</t>
  </si>
  <si>
    <t>FL</t>
  </si>
  <si>
    <t>GA</t>
  </si>
  <si>
    <t>GU</t>
  </si>
  <si>
    <t>HI</t>
  </si>
  <si>
    <t>IA</t>
  </si>
  <si>
    <t>ID</t>
  </si>
  <si>
    <t>IL</t>
  </si>
  <si>
    <t>IN</t>
  </si>
  <si>
    <t>KS</t>
  </si>
  <si>
    <t>KY</t>
  </si>
  <si>
    <t>LA</t>
  </si>
  <si>
    <t>MA</t>
  </si>
  <si>
    <t>MD</t>
  </si>
  <si>
    <t>ME</t>
  </si>
  <si>
    <t>MI</t>
  </si>
  <si>
    <t>MN</t>
  </si>
  <si>
    <t>MO</t>
  </si>
  <si>
    <t>MP</t>
  </si>
  <si>
    <t>MS</t>
  </si>
  <si>
    <t>MT</t>
  </si>
  <si>
    <t>NC</t>
  </si>
  <si>
    <t>ND</t>
  </si>
  <si>
    <t>NE</t>
  </si>
  <si>
    <t>NH</t>
  </si>
  <si>
    <t>NJ</t>
  </si>
  <si>
    <t>NM</t>
  </si>
  <si>
    <t>NV</t>
  </si>
  <si>
    <t>NY</t>
  </si>
  <si>
    <t>OH</t>
  </si>
  <si>
    <t>OK</t>
  </si>
  <si>
    <t>OR</t>
  </si>
  <si>
    <t>PA</t>
  </si>
  <si>
    <t>PR</t>
  </si>
  <si>
    <t>RI</t>
  </si>
  <si>
    <t>SC</t>
  </si>
  <si>
    <t>SD</t>
  </si>
  <si>
    <t>TN</t>
  </si>
  <si>
    <t>TX</t>
  </si>
  <si>
    <t>UT</t>
  </si>
  <si>
    <t>VA</t>
  </si>
  <si>
    <t>VI</t>
  </si>
  <si>
    <t>VT</t>
  </si>
  <si>
    <t>WA</t>
  </si>
  <si>
    <t>WI</t>
  </si>
  <si>
    <t>WV</t>
  </si>
  <si>
    <t>WY</t>
  </si>
  <si>
    <t>States</t>
  </si>
  <si>
    <t>40 CFR Part 63, Subpart WWWW National Emission Standards for Hazardous Air Pollutants: Reinforced Plastic Composites Production - §63.5910(c) Semiannual Compliance Report Spreadsheet Template</t>
  </si>
  <si>
    <r>
      <t xml:space="preserve">Calculated Duration (hours)
</t>
    </r>
    <r>
      <rPr>
        <sz val="11"/>
        <color rgb="FF0070C0"/>
        <rFont val="Calibri"/>
        <family val="2"/>
        <scheme val="minor"/>
      </rPr>
      <t>(Calculated value used to complete Summary Report)</t>
    </r>
  </si>
  <si>
    <r>
      <t xml:space="preserve">Company Record No. 
</t>
    </r>
    <r>
      <rPr>
        <sz val="11"/>
        <color rgb="FF0070C0"/>
        <rFont val="Calibri"/>
        <family val="2"/>
        <scheme val="minor"/>
      </rPr>
      <t>(Field value will automatically generate if a value is not entered.)</t>
    </r>
  </si>
  <si>
    <t>Company Name 
(§63.5910(c)(1))</t>
  </si>
  <si>
    <t>Address 
(§63.5910(c)(1))</t>
  </si>
  <si>
    <t>City
(§63.5910(c)(1))</t>
  </si>
  <si>
    <t>State Abbreviation 
(§63.5910(c)(1))</t>
  </si>
  <si>
    <t>Zip Code 
(§63.5910(c)(1))</t>
  </si>
  <si>
    <t>Date of Report 
(§63.5910(c)(3)</t>
  </si>
  <si>
    <t>Beginning Date of Reporting Period  
(§63.5764(c)(3))</t>
  </si>
  <si>
    <t>Ending Date of
 Reporting Period
(§63.5764(c)(3))</t>
  </si>
  <si>
    <r>
      <t xml:space="preserve">Company Record No.  
</t>
    </r>
    <r>
      <rPr>
        <sz val="11"/>
        <color rgb="FF0070C0"/>
        <rFont val="Calibri"/>
        <family val="2"/>
        <scheme val="minor"/>
      </rPr>
      <t>(Select from dropdown)</t>
    </r>
  </si>
  <si>
    <t>Operation/Process Unit 
(§63.5910(d))</t>
  </si>
  <si>
    <t>Organic HAP Emission Limit or Work Practice Standard Deviated From 
(§63.5910(d))</t>
  </si>
  <si>
    <t>Total Operating Time of Affected Source (Hours)
(§63.5910(d)(1))</t>
  </si>
  <si>
    <t>Corrective Action Taken 
(§63.5910(d)(2))</t>
  </si>
  <si>
    <t>Process Unit Description 
(§63.5910(e)(9))</t>
  </si>
  <si>
    <t xml:space="preserve">Identification of Hazardous Air Pollutant Monitored 
(§63.5910(e)(8))
</t>
  </si>
  <si>
    <t>Identification of Emission or Operating Parameter Limit 
(§63.10(e)(3)(vi)(E))</t>
  </si>
  <si>
    <r>
      <t xml:space="preserve">Process Unit Description 
(§63.5910(e)(9))
</t>
    </r>
    <r>
      <rPr>
        <sz val="11"/>
        <color rgb="FF0070C0"/>
        <rFont val="Calibri"/>
        <family val="2"/>
        <scheme val="minor"/>
      </rPr>
      <t>(Select from dropdown)</t>
    </r>
  </si>
  <si>
    <t>Brief Description of CMS/Monitoring Equipment Manufacturer and Model Number
(§63.5910(e)(10) and §63.10(e)(3)(vi)(F))</t>
  </si>
  <si>
    <t>Date of Latest CMS Certification or Audit 
(§63.5910(e)(11))</t>
  </si>
  <si>
    <r>
      <t xml:space="preserve">Company Record No. 
</t>
    </r>
    <r>
      <rPr>
        <sz val="11"/>
        <color rgb="FF0070C0"/>
        <rFont val="Calibri"/>
        <family val="2"/>
        <scheme val="minor"/>
      </rPr>
      <t>(Select from dropdown)</t>
    </r>
  </si>
  <si>
    <r>
      <t xml:space="preserve">Brief Description of CMS/Monitoring Equipment Manufacturer and Model Number
(§63.5910(e)(10) and §63.10(e)(3)(vi)(F))
</t>
    </r>
    <r>
      <rPr>
        <sz val="11"/>
        <color rgb="FF0070C0"/>
        <rFont val="Calibri"/>
        <family val="2"/>
        <scheme val="minor"/>
      </rPr>
      <t>(Select From dropdown)</t>
    </r>
  </si>
  <si>
    <r>
      <t xml:space="preserve">Type of Deviation: CMS Inoperative or 
Out of Control
</t>
    </r>
    <r>
      <rPr>
        <sz val="11"/>
        <color rgb="FF0070C0"/>
        <rFont val="Calibri"/>
        <family val="2"/>
        <scheme val="minor"/>
      </rPr>
      <t>(Select from dropdown)</t>
    </r>
  </si>
  <si>
    <t>Starting Date CMS 
Inoperative or 
Out of Control 
(§63.5910(e)(2) or (3))</t>
  </si>
  <si>
    <t>Starting Time CMS Inoperative or 
Out of Control 
(§63.5910(e)(2) or (3))</t>
  </si>
  <si>
    <t>Ending Date CMS 
Inoperative or 
Out of Control 
(§63.5910(e)(2) or (3))</t>
  </si>
  <si>
    <t>Ending Time CMS Inoperative or 
Out of Control 
(§63.5910(e)(2) or (3))</t>
  </si>
  <si>
    <t>Nature of Repairs or Adjustment to CMS 
(§63.10(c)(12))</t>
  </si>
  <si>
    <r>
      <t xml:space="preserve">Corrective Action Taken 
(§63.10(c)(11) and §63.5910(e)(4))
</t>
    </r>
    <r>
      <rPr>
        <sz val="11"/>
        <color rgb="FF0070C0"/>
        <rFont val="Calibri"/>
        <family val="2"/>
        <scheme val="minor"/>
      </rPr>
      <t>(Select from dropdown)</t>
    </r>
  </si>
  <si>
    <r>
      <t xml:space="preserve">Cause of Exceedance 
(§63.10(c)(10) and §63.5910(e)(4)))
</t>
    </r>
    <r>
      <rPr>
        <sz val="11"/>
        <color rgb="FF0070C0"/>
        <rFont val="Calibri"/>
        <family val="2"/>
        <scheme val="minor"/>
      </rPr>
      <t>(Select from dropdown)</t>
    </r>
  </si>
  <si>
    <t>Ending Time Emission Limit or Operating Parameter Limit Exceeded 
(§63.10(c)(7) or (8) and §63.5910(e)(4))</t>
  </si>
  <si>
    <t>Ending Date Emission Limit or Operating Parameter Limit Exceeded 
(§63.10(c)(7) or (8) and §63.5910(e)(4))</t>
  </si>
  <si>
    <t>Starting Time Emission Limit or Operating Parameter Limit Exceeded 
(§63.10(c)(7) or (8) and §63.5910(e)(4))</t>
  </si>
  <si>
    <t>Starting Date Emission Limit or Operating Parameter Limit Exceeded 
(§63.10(c)(7) or (8) and §63.5910(e)(4))</t>
  </si>
  <si>
    <t xml:space="preserve">Emission and Operating Parameter Limitations 
(§63.10(e)(3)(vi)(E))
</t>
  </si>
  <si>
    <r>
      <t xml:space="preserve">Company Record No. 
</t>
    </r>
    <r>
      <rPr>
        <sz val="11"/>
        <color rgb="FF0070C0"/>
        <rFont val="Calibri"/>
        <family val="2"/>
        <scheme val="minor"/>
      </rPr>
      <t>(Select from Dropdown)</t>
    </r>
  </si>
  <si>
    <r>
      <t xml:space="preserve"> Process Unit Description
(§63.5910(e)(9)) and
(§63.10(e)(3)(vi)(D))
</t>
    </r>
    <r>
      <rPr>
        <sz val="11"/>
        <color rgb="FF0070C0"/>
        <rFont val="Calibri"/>
        <family val="2"/>
        <scheme val="minor"/>
      </rPr>
      <t>(Select from Dropdown)</t>
    </r>
  </si>
  <si>
    <t>Total Source
Operating Time 
(hours)
(§63.10(e)(3)(vi)(H) and §63.10(c)(13)))</t>
  </si>
  <si>
    <r>
      <t xml:space="preserve">Total Duration of
 CMS, CEMS, or COMS
 Downtime (hours) 
(§63.10(e)(3)(vi)(J) and §63.5910(e)(7))
</t>
    </r>
    <r>
      <rPr>
        <sz val="11"/>
        <color rgb="FF0070C0"/>
        <rFont val="Calibri"/>
        <family val="2"/>
        <scheme val="minor"/>
      </rPr>
      <t>(Direct import from CMS Detail)</t>
    </r>
  </si>
  <si>
    <r>
      <t xml:space="preserve">Total Duration of
 CMS Downtime as
 a per cent of Total
 Source Operating Time 
(§63.10(e)(3)(vi)(J) and §63.5910(e)(7))
</t>
    </r>
    <r>
      <rPr>
        <sz val="11"/>
        <color rgb="FF0070C0"/>
        <rFont val="Calibri"/>
        <family val="2"/>
        <scheme val="minor"/>
      </rPr>
      <t>(Calculated result)</t>
    </r>
  </si>
  <si>
    <r>
      <t xml:space="preserve">Total Duration of
 CMS Downtime Due
 to Monitoring Equipment
 Malfunctions (hours)   
(§63.10(e)(3)(vi)(J))
</t>
    </r>
    <r>
      <rPr>
        <sz val="11"/>
        <color rgb="FF0070C0"/>
        <rFont val="Calibri"/>
        <family val="2"/>
        <scheme val="minor"/>
      </rPr>
      <t>(Direct import from CMS Detail Report)</t>
    </r>
  </si>
  <si>
    <r>
      <t xml:space="preserve">Total Duration of
 CMS Downtime
 Due to Quality Assurance/Quality Control Calibrations  (hours)  
(§63.10(e)(3)(vi)(J))
</t>
    </r>
    <r>
      <rPr>
        <sz val="11"/>
        <color rgb="FF0070C0"/>
        <rFont val="Calibri"/>
        <family val="2"/>
        <scheme val="minor"/>
      </rPr>
      <t>(Direct import from CMS Detail Report)</t>
    </r>
  </si>
  <si>
    <r>
      <t xml:space="preserve">Total Duration of 
CMS Downtime 
Due to Other Known 
Causes (hours)   
(§63.10(e)(3)(vi)(J))
</t>
    </r>
    <r>
      <rPr>
        <sz val="11"/>
        <color rgb="FF0070C0"/>
        <rFont val="Calibri"/>
        <family val="2"/>
        <scheme val="minor"/>
      </rPr>
      <t>(Direct import from CMS Detail Report)</t>
    </r>
  </si>
  <si>
    <r>
      <t xml:space="preserve">Total Duration of
 CMS Downtime 
Due to Other Unknown
 Causes (hours)   
(§63.10(e)(3)(vi)(J))
</t>
    </r>
    <r>
      <rPr>
        <sz val="11"/>
        <color rgb="FF0070C0"/>
        <rFont val="Calibri"/>
        <family val="2"/>
        <scheme val="minor"/>
      </rPr>
      <t>(Direct import from CMS Detail Report)</t>
    </r>
  </si>
  <si>
    <r>
      <t xml:space="preserve">Total Duration of
 CMS Downtime
 Due to Nonmonitoring Equipment Malfunctions (hours)  
(§63.10(e)(3)(vi)(J))
</t>
    </r>
    <r>
      <rPr>
        <sz val="11"/>
        <color rgb="FF0070C0"/>
        <rFont val="Calibri"/>
        <family val="2"/>
        <scheme val="minor"/>
      </rPr>
      <t>(Direct import from CMS Detail Report)</t>
    </r>
  </si>
  <si>
    <r>
      <t xml:space="preserve">Emission and Operating Parameter Limitations 
(§63.10(e)(3)(vi)(E))
</t>
    </r>
    <r>
      <rPr>
        <sz val="11"/>
        <color rgb="FF0070C0"/>
        <rFont val="Calibri"/>
        <family val="2"/>
        <scheme val="minor"/>
      </rPr>
      <t>(Select from dropdown)</t>
    </r>
    <r>
      <rPr>
        <sz val="11"/>
        <color rgb="FF000000"/>
        <rFont val="Calibri"/>
        <family val="2"/>
        <scheme val="minor"/>
      </rPr>
      <t xml:space="preserve">
</t>
    </r>
  </si>
  <si>
    <r>
      <t xml:space="preserve">Total Duration of 
Deviations from 
Emission, Operating, 
Opacity, or Visible 
Emissions Limits 
(hours) 
(§63.10(e)(3)(vi)(I))
</t>
    </r>
    <r>
      <rPr>
        <sz val="11"/>
        <color rgb="FF0070C0"/>
        <rFont val="Calibri"/>
        <family val="2"/>
        <scheme val="minor"/>
      </rPr>
      <t>(Direct import from Limits Detail)</t>
    </r>
  </si>
  <si>
    <r>
      <t xml:space="preserve">Total Duration of 
Deviations from
Emission, Operating, 
Opacity, or Visible 
Emissions Limits as a 
per cent of 
Total Source Operating Time 
(§63.10(e)(3)(vi)(I))
</t>
    </r>
    <r>
      <rPr>
        <sz val="11"/>
        <color rgb="FF0070C0"/>
        <rFont val="Calibri"/>
        <family val="2"/>
        <scheme val="minor"/>
      </rPr>
      <t>(Calculated result)</t>
    </r>
  </si>
  <si>
    <r>
      <t xml:space="preserve">Total Duration of 
Deviations from 
Emission, Operating, 
Opacity, or Visible 
Emissions Limits Due to 
Control Equipment Problems 
(hours)  
(§63.10(e)(3)(vi)(I))
</t>
    </r>
    <r>
      <rPr>
        <sz val="11"/>
        <color rgb="FF0070C0"/>
        <rFont val="Calibri"/>
        <family val="2"/>
        <scheme val="minor"/>
      </rPr>
      <t>(Direct import from Limits Detail)</t>
    </r>
  </si>
  <si>
    <r>
      <t xml:space="preserve">Total Duration of 
Deviations from
Emission, Operating, 
Opacity, or Visible 
Emissions Limits Due to 
Process Problems 
(hours)  
(§63.10(e)(3)(vi)(I))
</t>
    </r>
    <r>
      <rPr>
        <sz val="11"/>
        <color rgb="FF0070C0"/>
        <rFont val="Calibri"/>
        <family val="2"/>
        <scheme val="minor"/>
      </rPr>
      <t>(Direct import from Limits Detail)</t>
    </r>
  </si>
  <si>
    <r>
      <t xml:space="preserve">Total Duration of
Deviations from 
Emission, Operating, 
Opacity, or Visible 
Emissions Limits Due to 
Other Known Causes 
(hours)  
(§63.10(e)(3)(vi)(I))
</t>
    </r>
    <r>
      <rPr>
        <sz val="11"/>
        <color rgb="FF0070C0"/>
        <rFont val="Calibri"/>
        <family val="2"/>
        <scheme val="minor"/>
      </rPr>
      <t>(Direct import from Limits Detail)</t>
    </r>
  </si>
  <si>
    <r>
      <t xml:space="preserve">Total Duration of Deviations from Emission, Operating, Opacity, or Visible Emissions Limits Due to Other Unknown Causes (hours)  
(§63.10(e)(3)(vi)(I))
</t>
    </r>
    <r>
      <rPr>
        <sz val="11"/>
        <color rgb="FF0070C0"/>
        <rFont val="Calibri"/>
        <family val="2"/>
        <scheme val="minor"/>
      </rPr>
      <t>(Direct import from Limits Detail)</t>
    </r>
  </si>
  <si>
    <r>
      <t xml:space="preserve">Company Record No. 
</t>
    </r>
    <r>
      <rPr>
        <b/>
        <sz val="11"/>
        <color rgb="FF0070C0"/>
        <rFont val="Calibri"/>
        <family val="2"/>
        <scheme val="minor"/>
      </rPr>
      <t>(Select from Dropdown)</t>
    </r>
  </si>
  <si>
    <t>Revision Number</t>
  </si>
  <si>
    <t>Date</t>
  </si>
  <si>
    <t>Revisions</t>
  </si>
  <si>
    <t>Initial Release Version</t>
  </si>
  <si>
    <r>
      <rPr>
        <b/>
        <sz val="10"/>
        <color theme="1"/>
        <rFont val="Calibri"/>
        <family val="2"/>
        <scheme val="minor"/>
      </rPr>
      <t>Instructions for Spreadsheet Template</t>
    </r>
    <r>
      <rPr>
        <sz val="10"/>
        <color theme="1"/>
        <rFont val="Calibri"/>
        <family val="2"/>
        <scheme val="minor"/>
      </rPr>
      <t xml:space="preserve">
</t>
    </r>
    <r>
      <rPr>
        <b/>
        <sz val="10"/>
        <color theme="1"/>
        <rFont val="Calibri"/>
        <family val="2"/>
        <scheme val="minor"/>
      </rPr>
      <t>Purpose:</t>
    </r>
    <r>
      <rPr>
        <sz val="10"/>
        <color theme="1"/>
        <rFont val="Calibri"/>
        <family val="2"/>
        <scheme val="minor"/>
      </rPr>
      <t xml:space="preserve">
This spreadsheet template was designed by the U.S. EPA to facilitate Semiannual Compliance reporting for facilities subject under the 40 CFR part 63, subpart WWWW National Emission Standards for Hazardous Air Pollutants: Reinforced Plastic Composites Production.  
</t>
    </r>
  </si>
  <si>
    <r>
      <rPr>
        <b/>
        <sz val="10"/>
        <color theme="1"/>
        <rFont val="Calibri"/>
        <family val="2"/>
        <scheme val="minor"/>
      </rPr>
      <t>Electronic reporting:</t>
    </r>
    <r>
      <rPr>
        <sz val="10"/>
        <color theme="1"/>
        <rFont val="Calibri"/>
        <family val="2"/>
        <scheme val="minor"/>
      </rPr>
      <t xml:space="preserve">
Electronic submission of Semiannual Compliance Reports through the EPA's Compliance and Emissions Data Reporting Interface (CEDRI) is required under</t>
    </r>
    <r>
      <rPr>
        <sz val="10"/>
        <rFont val="Calibri"/>
        <family val="2"/>
        <scheme val="minor"/>
      </rPr>
      <t xml:space="preserve"> §63.5912(g)</t>
    </r>
    <r>
      <rPr>
        <sz val="10"/>
        <color theme="1"/>
        <rFont val="Calibri"/>
        <family val="2"/>
        <scheme val="minor"/>
      </rPr>
      <t xml:space="preserve">. CEDRI is accessed through the EPA's Central Data Exchange (https://cdx.epa.gov).
</t>
    </r>
  </si>
  <si>
    <r>
      <rPr>
        <b/>
        <sz val="10"/>
        <rFont val="Calibri"/>
        <family val="2"/>
        <scheme val="minor"/>
      </rPr>
      <t xml:space="preserve">The CEDRI spreadsheet template upload feature allows you to submit data in a single report for a single company or multiple companies, as well as multiple sites, using this EPA provided Excel workbook.  Data for each company must be entered into the worksheet labeled "Company Information" in this Excel workbook.  Each row in the "Company Information" worksheet includes the data for a single company. The Company Record No. will be used to match the information on each tab to the appropriate company. </t>
    </r>
    <r>
      <rPr>
        <sz val="10"/>
        <color theme="1"/>
        <rFont val="Calibri"/>
        <family val="2"/>
        <scheme val="minor"/>
      </rPr>
      <t xml:space="preserve">
For each facility record found in the "Company Information" worksheet, you may reference a single file attachment that includes additional information. 
</t>
    </r>
  </si>
  <si>
    <t xml:space="preserve">IMPORTANT: The spreadsheet must be uploaded into CEDRI as a single ZIP file, which must include this Excel workbook and any related attachments that were referenced in the workbook (i.e., additional information file found in the "Company Information" worksheet).
Note: If you are uploading file attachments for your report, the uploaded files may be in any format (e.g., zip, docx, PDF). If you would like to include an Excel file(s) as an attachment, you must first zip the excel file(s) into a separate ZIP file to the master ZIP file that will be uploaded into CEDRI.
</t>
  </si>
  <si>
    <t xml:space="preserve">Once all data have been entered in the worksheet, combine this Excel workbook and all attachment files (including any ZIP file containing separate excel file(s), if applicable) into a single ZIP file for upload to CEDRI.
Please ensure your report includes all of the required data elements found in the listed citations below for this spreadsheet upload submission.
</t>
  </si>
  <si>
    <r>
      <rPr>
        <b/>
        <sz val="10"/>
        <color theme="1"/>
        <rFont val="Calibri"/>
        <family val="2"/>
        <scheme val="minor"/>
      </rPr>
      <t>Template Navigation and Tabs to Complete:</t>
    </r>
    <r>
      <rPr>
        <sz val="10"/>
        <color theme="1"/>
        <rFont val="Calibri"/>
        <family val="2"/>
        <scheme val="minor"/>
      </rPr>
      <t xml:space="preserve">
Gray Tabs:  The gray tab (Company_Information) contains general information that is likely to be unchanged from report to report.  After completing the gray tab, the workbook may be saved as a site specific template to use in subsequent reports to limit subsequent data entry.  
Green Tabs:  The green tab (Certification) is to be completed for all sources for the Semiannual report.   
Orange Tabs:  The orange tab (No_CMS) is to be completed for all sources with no continuous monitoring systems (CMS).  Some cells are linked to previous tabs or are calculations dependent upon data entry.  
Blue Tabs:  Blue tabs (HAP_ID, CMS_Info, CMS_Detail, Limits_Details, Summary_Report_CMS, Summary_Report_Limits, , and Description_of_CMS_Changes) are to be completed for sources which use CMS to comply with the organic HAP emission limit.  The Summary_Report_CMS and Summary_Report_Limits tabs use information entered in the Deviation_CMS_Detail and Deviation_Limits_Detail tabs to complete.       
Within the tabs, example rows are colored light red (rows 14 through 23), and the XML tags (row 13) are colored green.  These rows are locked; no data entry is made in these rows.  Some cells have dynamic dropdown menus dependant on entry on other tabs, these will be blank until the appropriate data is completed.</t>
    </r>
  </si>
  <si>
    <r>
      <t xml:space="preserve">Company Record No. 
</t>
    </r>
    <r>
      <rPr>
        <b/>
        <sz val="11"/>
        <color rgb="FF0070C0"/>
        <rFont val="Calibri"/>
        <family val="2"/>
        <scheme val="minor"/>
      </rPr>
      <t>(Autocompleted)</t>
    </r>
  </si>
  <si>
    <t>RecordId</t>
  </si>
  <si>
    <t>ZIPCode</t>
  </si>
  <si>
    <t>StateFacID</t>
  </si>
  <si>
    <t>ReportDate</t>
  </si>
  <si>
    <t>ProcessUnitDesc</t>
  </si>
  <si>
    <t>HAPDeviation</t>
  </si>
  <si>
    <t>TotalOperatingTime</t>
  </si>
  <si>
    <t>NumberOfDeviations</t>
  </si>
  <si>
    <t>DeviationDuration</t>
  </si>
  <si>
    <t>DeviationCause</t>
  </si>
  <si>
    <t>CorrectiveAction</t>
  </si>
  <si>
    <t>HAPMonitored</t>
  </si>
  <si>
    <t>ParameterLimit</t>
  </si>
  <si>
    <t>CMSDescription</t>
  </si>
  <si>
    <t>CMSAuditDate</t>
  </si>
  <si>
    <t>CMSOutageDescription</t>
  </si>
  <si>
    <t>CMSOutageStartDate</t>
  </si>
  <si>
    <t>CMSOutageStartTime</t>
  </si>
  <si>
    <t>CMSOutageEndDate</t>
  </si>
  <si>
    <t>CMSOutageEndTime</t>
  </si>
  <si>
    <t>CMSOutageDuration</t>
  </si>
  <si>
    <t>CMSOutageCause</t>
  </si>
  <si>
    <r>
      <t xml:space="preserve">Cause of CMS Being
 Inoperative or Out of Control 
(§63.10(c)(10))
</t>
    </r>
    <r>
      <rPr>
        <sz val="11"/>
        <color rgb="FF0070C0"/>
        <rFont val="Calibri"/>
        <family val="2"/>
        <scheme val="minor"/>
      </rPr>
      <t>(Select From dropdown)</t>
    </r>
  </si>
  <si>
    <t>CMSAdjustment</t>
  </si>
  <si>
    <t>ParameterExcessStartDate</t>
  </si>
  <si>
    <t>ParameterExcessStartTime</t>
  </si>
  <si>
    <t>ParameterExcessEndDate</t>
  </si>
  <si>
    <t>ParameterExcessEndTime</t>
  </si>
  <si>
    <t>ExceedanceCause</t>
  </si>
  <si>
    <t>ParameterExcessDuration</t>
  </si>
  <si>
    <t>CMSDowntimeDuration</t>
  </si>
  <si>
    <t>CMSDowntimePercent</t>
  </si>
  <si>
    <t>CMSDowntimeMonitoringMal</t>
  </si>
  <si>
    <t>CMSDowntimeNonmonitoringMal</t>
  </si>
  <si>
    <t>CMSDowntimeQuality</t>
  </si>
  <si>
    <t>CMSDowntimeUnknown</t>
  </si>
  <si>
    <t>CMSDowntimeOtherKnown</t>
  </si>
  <si>
    <t>EmissionsDeviationDuration</t>
  </si>
  <si>
    <t>EmissionsDeviationPercent</t>
  </si>
  <si>
    <t>EmissionsDeviationEquipment</t>
  </si>
  <si>
    <t>EmissionsDeviationProcess</t>
  </si>
  <si>
    <t>EmissionsDeviationOther</t>
  </si>
  <si>
    <t>EmissionsDeviationUnknown</t>
  </si>
  <si>
    <t>CMSChangesDesc</t>
  </si>
  <si>
    <t>HAPDeviationsFlag</t>
  </si>
  <si>
    <t>CMSOutOfControlFlag</t>
  </si>
  <si>
    <t>ComplianceFlag</t>
  </si>
  <si>
    <t>HAPEmissionsFlag</t>
  </si>
  <si>
    <t>Worksheet Name</t>
  </si>
  <si>
    <t>Parent</t>
  </si>
  <si>
    <t>JSON Key</t>
  </si>
  <si>
    <t>Parent Primary Key</t>
  </si>
  <si>
    <t>Child Foreign Key</t>
  </si>
  <si>
    <t>Company_Information</t>
  </si>
  <si>
    <t>records</t>
  </si>
  <si>
    <t>No_CMS</t>
  </si>
  <si>
    <t>HAP_ID</t>
  </si>
  <si>
    <t>CMS_Info</t>
  </si>
  <si>
    <t>CMS_Detail</t>
  </si>
  <si>
    <t>Limits_Detail</t>
  </si>
  <si>
    <t>Summary_Report_CMS</t>
  </si>
  <si>
    <t>Summary_Report_Limits</t>
  </si>
  <si>
    <t>Description_of_CMS_Changes</t>
  </si>
  <si>
    <t>Certification</t>
  </si>
  <si>
    <t>NoCMS</t>
  </si>
  <si>
    <t>HAPID</t>
  </si>
  <si>
    <t>CMSInfo</t>
  </si>
  <si>
    <t>CMSDetail</t>
  </si>
  <si>
    <t>LimitsDetail</t>
  </si>
  <si>
    <t>SummaryReportCMS</t>
  </si>
  <si>
    <t>SummaryReportLimits</t>
  </si>
  <si>
    <t>DescriptionOfCMSChanges</t>
  </si>
  <si>
    <r>
      <t xml:space="preserve">Process Unit Description
(§63.10(e)(3)(vi)(D))
</t>
    </r>
    <r>
      <rPr>
        <sz val="11"/>
        <color rgb="FF0070C0"/>
        <rFont val="Calibri"/>
        <family val="2"/>
        <scheme val="minor"/>
      </rPr>
      <t>(Select from Dropdown)</t>
    </r>
  </si>
  <si>
    <t>63.5912(d)</t>
  </si>
  <si>
    <t>40 CFR Part 63, Subpart WWWW National Emission Standards for Hazardous Air Pollutants: Reinforced Plastic Composites Production - §63.5912(d) Semiannual Compliance Report Spreadsheet Template</t>
  </si>
  <si>
    <t>§63.5912(d) Semiannual Compliance Report Spreadsheet Template</t>
  </si>
  <si>
    <t>40 CFR Part 63, Subpart WWWW National Emission Standards for Hazardous Air Pollutants: Reinforced Plastic Composites Production</t>
  </si>
  <si>
    <t xml:space="preserve">40 CFR Part 63, Subpart WWWW National Emission Standards for Hazardous Air Pollutants: Reinforced Plastic Composites Production </t>
  </si>
  <si>
    <t>63.5912 (d) Semiannual Compliance Report (Spreadsheet Template)</t>
  </si>
  <si>
    <t>Do not submit information you claim as confidential business information (CBI) to EPA via CEDRI. EPA will make all the information submitted through this form via CEDRI available to the public without further notice to you. Anything submitted using CEDRI cannot later be claimed to be CBI. Furthermore, under CAA section 114(c) emissions data is not entitled to confidential treatment and requires EPA to make emissions data available to the public. Thus, emissions data will not be protected as CBI and will be made publicly available.
Although we do not expect persons to assert a claim of CBI, if persons wish to assert a CBI claim, you must submit the report via CEDRI with the CBI omitted and mail a complete report, including any information claimed to be CBI, to EPA on a compact disc, flash drive, or other commonly used electronic storage media via U.S. postal service. You must mark the outside of the digital storage media as CBI and then identify electronically within the digital storage media the specific information that is claimed as CBI. Mail the media to the address in the referencing federal regulation. If no address is specified, mail the media to:
U.S. EPA/OAQPS/CORE CBI Office Attention: Group Leader, 
Measurement Policy Group MD C404-02
4930 Old Page Rd
Durham, North Carolina 27703</t>
  </si>
  <si>
    <t>e.g.:</t>
  </si>
  <si>
    <r>
      <t xml:space="preserve">Was the 100 tpy organic HAP emissions threshold exceeded making the facility subject to §63.5805(a)(1) or (d)?  (Any Relevant Exemption Requests Under §63.5805(e) Attached) 
(§63.5910(f)) 
</t>
    </r>
    <r>
      <rPr>
        <b/>
        <sz val="10"/>
        <color rgb="FF0070C0"/>
        <rFont val="Arial"/>
        <family val="2"/>
      </rPr>
      <t>(Select from dropdown)</t>
    </r>
  </si>
  <si>
    <r>
      <t xml:space="preserve">Have the compliance options have changed since the last compliance report?
 (§63.5910(i)) 
</t>
    </r>
    <r>
      <rPr>
        <b/>
        <sz val="10"/>
        <color rgb="FF0070C0"/>
        <rFont val="Arial"/>
        <family val="2"/>
      </rPr>
      <t>(Select from dropdown)</t>
    </r>
  </si>
  <si>
    <r>
      <t xml:space="preserve">Is the statement "There were no periods during which the CMS, including CEMS, and an operating parameter system were out of control during the reporting period." applicable to this report? (§63.5910(c)(6)) 
</t>
    </r>
    <r>
      <rPr>
        <b/>
        <sz val="10"/>
        <color rgb="FF0070C0"/>
        <rFont val="Arial"/>
        <family val="2"/>
      </rPr>
      <t>(Select from dropdown)</t>
    </r>
  </si>
  <si>
    <r>
      <t xml:space="preserve">Is the statement "There were no deviations from the organic HAP emissions limitations or work practice standards during the reporting period." applicable to this report? (§63.5910(c)(5)) 
</t>
    </r>
    <r>
      <rPr>
        <b/>
        <sz val="10"/>
        <color rgb="FF0070C0"/>
        <rFont val="Arial"/>
        <family val="2"/>
      </rPr>
      <t>(Select from dropdown)</t>
    </r>
  </si>
  <si>
    <t>ICR DRAFT v1.01</t>
  </si>
  <si>
    <t>OMB No.: 2060-0509 Form 5900-566 For further Paperwork Reduction Act information see: 
https://www.epa.gov/electronic-reporting-air-emissions/paperwork-reduction-act-pra-cedri-and-ert</t>
  </si>
  <si>
    <t>Added PRA information to Welcome tab, added header to Revisions tab, Added "e.g.:" to blank example rows to facilitate filtering, updated formatting of data entry cells to top align, wrap text, and auto-fit row height,  and header row to bottom align. Revised Certification tab header rows to clarify the meaning of responses and added Not Applicable choices to dropdowns for CMS certifying statement (Column D) and for the 100 tpy statement (Column F). Updated dynamic dropdown lists to display a direction to complete teh appropriate tab rather than providing a blank list.</t>
  </si>
  <si>
    <t>ICR Draft 1.01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</si>
</sst>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mm/dd/yyyy"/>
    <numFmt numFmtId="165" formatCode="m/d/yyyy;@"/>
    <numFmt numFmtId="166" formatCode="h:mm;@"/>
    <numFmt numFmtId="167" formatCode="0.0%"/>
    <numFmt numFmtId="168" formatCode="00000"/>
  </numFmts>
  <fonts count="31" x14ac:knownFonts="1">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sz val="11"/>
      <color rgb="FF000000"/>
      <name val="Calibri"/>
      <family val="2"/>
      <scheme val="minor"/>
    </font>
    <font>
      <sz val="11"/>
      <color theme="1"/>
      <name val="Arial"/>
      <family val="2"/>
    </font>
    <font>
      <sz val="10"/>
      <color theme="1"/>
      <name val="Arial"/>
      <family val="2"/>
    </font>
    <font>
      <sz val="12"/>
      <color theme="1"/>
      <name val="Arial"/>
      <family val="2"/>
    </font>
    <font>
      <b/>
      <sz val="10"/>
      <name val="Arial"/>
      <family val="2"/>
    </font>
    <font>
      <b/>
      <sz val="10"/>
      <color theme="1"/>
      <name val="Arial"/>
      <family val="2"/>
    </font>
    <font>
      <sz val="9"/>
      <color theme="1"/>
      <name val="Arial"/>
      <family val="2"/>
    </font>
    <font>
      <sz val="11"/>
      <color theme="1"/>
      <name val="Calibri"/>
      <family val="2"/>
      <scheme val="minor"/>
    </font>
    <font>
      <b/>
      <sz val="16"/>
      <color theme="1"/>
      <name val="Calibri"/>
      <family val="2"/>
      <scheme val="minor"/>
    </font>
    <font>
      <b/>
      <sz val="14"/>
      <color theme="1"/>
      <name val="Calibri"/>
      <family val="2"/>
      <scheme val="minor"/>
    </font>
    <font>
      <sz val="11"/>
      <name val="Calibri"/>
      <family val="2"/>
      <scheme val="minor"/>
    </font>
    <font>
      <sz val="11"/>
      <color rgb="FF0070C0"/>
      <name val="Calibri"/>
      <family val="2"/>
      <scheme val="minor"/>
    </font>
    <font>
      <sz val="10"/>
      <name val="Calibri"/>
      <family val="2"/>
      <scheme val="minor"/>
    </font>
    <font>
      <sz val="12"/>
      <color rgb="FF2F2F2F"/>
      <name val="Segoe UI"/>
      <family val="2"/>
    </font>
    <font>
      <b/>
      <i/>
      <sz val="11"/>
      <color theme="1"/>
      <name val="Calibri"/>
      <family val="2"/>
      <scheme val="minor"/>
    </font>
    <font>
      <i/>
      <sz val="11"/>
      <color theme="1"/>
      <name val="Calibri"/>
      <family val="2"/>
      <scheme val="minor"/>
    </font>
    <font>
      <i/>
      <sz val="10"/>
      <color theme="0"/>
      <name val="Calibri"/>
      <family val="2"/>
      <scheme val="minor"/>
    </font>
    <font>
      <b/>
      <sz val="11"/>
      <color rgb="FF000000"/>
      <name val="Calibri"/>
      <family val="2"/>
      <scheme val="minor"/>
    </font>
    <font>
      <b/>
      <sz val="10"/>
      <color theme="0"/>
      <name val="Calibri"/>
      <family val="2"/>
      <scheme val="minor"/>
    </font>
    <font>
      <sz val="11"/>
      <color rgb="FF000000"/>
      <name val="Segoe UI"/>
      <family val="2"/>
    </font>
    <font>
      <b/>
      <sz val="10"/>
      <color rgb="FF0070C0"/>
      <name val="Arial"/>
      <family val="2"/>
    </font>
    <font>
      <b/>
      <sz val="11"/>
      <color rgb="FF000000"/>
      <name val="Segoe UI"/>
      <family val="2"/>
    </font>
    <font>
      <b/>
      <sz val="10"/>
      <name val="Calibri"/>
      <family val="2"/>
      <scheme val="minor"/>
    </font>
    <font>
      <b/>
      <sz val="11"/>
      <color rgb="FF0070C0"/>
      <name val="Calibri"/>
      <family val="2"/>
      <scheme val="minor"/>
    </font>
    <font>
      <b/>
      <sz val="11"/>
      <name val="Calibri"/>
      <family val="2"/>
      <scheme val="minor"/>
    </font>
    <font>
      <b/>
      <sz val="12"/>
      <color theme="1"/>
      <name val="Calibri"/>
      <family val="2"/>
      <scheme val="minor"/>
    </font>
  </fonts>
  <fills count="12">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9" tint="0.59996337778862885"/>
        <bgColor indexed="64"/>
      </patternFill>
    </fill>
    <fill>
      <patternFill patternType="solid">
        <fgColor theme="5" tint="0.59996337778862885"/>
        <bgColor indexed="64"/>
      </patternFill>
    </fill>
    <fill>
      <patternFill patternType="solid">
        <fgColor theme="0" tint="-0.14999847407452621"/>
        <bgColor theme="0" tint="-0.14999847407452621"/>
      </patternFill>
    </fill>
    <fill>
      <patternFill patternType="solid">
        <fgColor theme="6" tint="0.39997558519241921"/>
        <bgColor indexed="64"/>
      </patternFill>
    </fill>
    <fill>
      <patternFill patternType="solid">
        <fgColor theme="0"/>
        <bgColor indexed="64"/>
      </patternFill>
    </fill>
  </fills>
  <borders count="37">
    <border>
      <left/>
      <right/>
      <top/>
      <bottom/>
      <diagonal/>
    </border>
    <border>
      <left/>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auto="1"/>
      </left>
      <right/>
      <top style="thin">
        <color auto="1"/>
      </top>
      <bottom style="thin">
        <color auto="1"/>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diagonal/>
    </border>
    <border>
      <left style="thin">
        <color auto="1"/>
      </left>
      <right style="medium">
        <color indexed="64"/>
      </right>
      <top style="thin">
        <color auto="1"/>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top style="thin">
        <color theme="1"/>
      </top>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top/>
      <bottom style="thin">
        <color theme="1"/>
      </bottom>
      <diagonal/>
    </border>
  </borders>
  <cellStyleXfs count="2">
    <xf numFmtId="0" fontId="0" fillId="0" borderId="0"/>
    <xf numFmtId="9" fontId="12" fillId="0" borderId="0" applyFont="0" applyFill="0" applyBorder="0" applyAlignment="0" applyProtection="0"/>
  </cellStyleXfs>
  <cellXfs count="313">
    <xf numFmtId="0" fontId="0" fillId="0" borderId="0" xfId="0"/>
    <xf numFmtId="0" fontId="3" fillId="0" borderId="0" xfId="0" applyFont="1"/>
    <xf numFmtId="0" fontId="2" fillId="2" borderId="0" xfId="0" applyFont="1" applyFill="1" applyAlignment="1">
      <alignment horizontal="left" vertical="center" wrapText="1"/>
    </xf>
    <xf numFmtId="0" fontId="2" fillId="2" borderId="0" xfId="0" applyFont="1" applyFill="1" applyAlignment="1"/>
    <xf numFmtId="0" fontId="3" fillId="0" borderId="0" xfId="0" applyFont="1" applyFill="1"/>
    <xf numFmtId="0" fontId="2" fillId="0" borderId="0" xfId="0" applyFont="1" applyFill="1" applyAlignment="1">
      <alignment vertical="top" wrapText="1"/>
    </xf>
    <xf numFmtId="0" fontId="0" fillId="0" borderId="0" xfId="0" applyAlignment="1"/>
    <xf numFmtId="0" fontId="3" fillId="0" borderId="0" xfId="0" applyFont="1" applyProtection="1"/>
    <xf numFmtId="0" fontId="0" fillId="0" borderId="0" xfId="0" applyProtection="1"/>
    <xf numFmtId="0" fontId="1" fillId="0" borderId="0" xfId="0" applyFont="1" applyFill="1" applyBorder="1" applyAlignment="1" applyProtection="1">
      <alignment horizontal="left" vertical="top"/>
    </xf>
    <xf numFmtId="1" fontId="0" fillId="0" borderId="0" xfId="0" applyNumberFormat="1" applyFont="1" applyFill="1" applyBorder="1" applyAlignment="1" applyProtection="1">
      <alignment vertical="top"/>
    </xf>
    <xf numFmtId="0" fontId="0" fillId="0" borderId="0" xfId="0" applyFont="1" applyAlignment="1" applyProtection="1">
      <alignment horizontal="center"/>
    </xf>
    <xf numFmtId="49" fontId="0" fillId="3" borderId="2" xfId="0" applyNumberFormat="1" applyFont="1" applyFill="1" applyBorder="1" applyAlignment="1" applyProtection="1">
      <alignment vertical="top"/>
    </xf>
    <xf numFmtId="0" fontId="0" fillId="3" borderId="3" xfId="0" applyFont="1" applyFill="1" applyBorder="1" applyAlignment="1" applyProtection="1">
      <alignment vertical="top"/>
    </xf>
    <xf numFmtId="0" fontId="0" fillId="0" borderId="0" xfId="0" applyFont="1" applyFill="1" applyProtection="1"/>
    <xf numFmtId="49" fontId="0" fillId="4" borderId="4" xfId="0" applyNumberFormat="1" applyFont="1" applyFill="1" applyBorder="1" applyAlignment="1" applyProtection="1">
      <alignment vertical="top"/>
    </xf>
    <xf numFmtId="0" fontId="0" fillId="4" borderId="5" xfId="0" applyFont="1" applyFill="1" applyBorder="1" applyAlignment="1" applyProtection="1">
      <alignment vertical="top"/>
    </xf>
    <xf numFmtId="164" fontId="0" fillId="4" borderId="5" xfId="0" applyNumberFormat="1" applyFont="1" applyFill="1" applyBorder="1" applyAlignment="1" applyProtection="1">
      <alignment vertical="top"/>
    </xf>
    <xf numFmtId="0" fontId="0" fillId="0" borderId="0" xfId="0" applyFont="1" applyProtection="1"/>
    <xf numFmtId="0" fontId="1" fillId="0" borderId="0" xfId="0" applyFont="1" applyBorder="1" applyAlignment="1" applyProtection="1">
      <alignment horizontal="center" vertical="top"/>
    </xf>
    <xf numFmtId="0" fontId="6" fillId="0" borderId="0" xfId="0" applyFont="1" applyProtection="1"/>
    <xf numFmtId="0" fontId="8" fillId="0" borderId="0" xfId="0" applyFont="1" applyProtection="1"/>
    <xf numFmtId="0" fontId="10" fillId="3" borderId="7" xfId="0" applyFont="1" applyFill="1" applyBorder="1" applyAlignment="1" applyProtection="1">
      <alignment horizontal="left" wrapText="1"/>
    </xf>
    <xf numFmtId="0" fontId="1" fillId="0" borderId="0" xfId="0" applyFont="1" applyBorder="1" applyAlignment="1" applyProtection="1">
      <alignment horizontal="left" vertical="top"/>
    </xf>
    <xf numFmtId="0" fontId="0" fillId="0" borderId="0" xfId="0" applyFont="1"/>
    <xf numFmtId="0" fontId="0" fillId="0" borderId="0" xfId="0" applyFont="1" applyBorder="1"/>
    <xf numFmtId="0" fontId="17" fillId="0" borderId="0" xfId="0" applyFont="1" applyBorder="1" applyAlignment="1">
      <alignment horizontal="left"/>
    </xf>
    <xf numFmtId="0" fontId="17" fillId="0" borderId="0" xfId="0" applyFont="1" applyAlignment="1">
      <alignment horizontal="left"/>
    </xf>
    <xf numFmtId="0" fontId="2" fillId="2" borderId="0" xfId="0" applyFont="1" applyFill="1" applyAlignment="1">
      <alignment horizontal="centerContinuous" vertical="center" wrapText="1"/>
    </xf>
    <xf numFmtId="0" fontId="2" fillId="2" borderId="0" xfId="0" applyFont="1" applyFill="1" applyAlignment="1">
      <alignment vertical="center"/>
    </xf>
    <xf numFmtId="0" fontId="3" fillId="2" borderId="0" xfId="0" applyFont="1" applyFill="1" applyAlignment="1"/>
    <xf numFmtId="2" fontId="3" fillId="2" borderId="0" xfId="0" applyNumberFormat="1" applyFont="1" applyFill="1" applyAlignment="1"/>
    <xf numFmtId="0" fontId="1" fillId="0" borderId="0" xfId="0" applyFont="1" applyFill="1" applyBorder="1" applyAlignment="1" applyProtection="1">
      <alignment vertical="top" wrapText="1"/>
    </xf>
    <xf numFmtId="0" fontId="1" fillId="0" borderId="0" xfId="0" applyFont="1" applyBorder="1" applyAlignment="1" applyProtection="1">
      <alignment vertical="top"/>
    </xf>
    <xf numFmtId="1" fontId="0" fillId="0" borderId="0" xfId="0" applyNumberFormat="1" applyFont="1" applyFill="1" applyBorder="1" applyAlignment="1" applyProtection="1">
      <alignment vertical="top" wrapText="1"/>
    </xf>
    <xf numFmtId="0" fontId="1" fillId="0" borderId="0" xfId="0" applyFont="1" applyBorder="1" applyAlignment="1" applyProtection="1">
      <alignment horizontal="centerContinuous" vertical="top"/>
    </xf>
    <xf numFmtId="0" fontId="0" fillId="0" borderId="0" xfId="0" applyAlignment="1">
      <alignment vertical="top" wrapText="1"/>
    </xf>
    <xf numFmtId="0" fontId="4" fillId="0" borderId="0" xfId="0" applyFont="1" applyAlignment="1">
      <alignment vertical="center" wrapText="1"/>
    </xf>
    <xf numFmtId="0" fontId="2" fillId="2" borderId="0" xfId="0" applyFont="1" applyFill="1" applyAlignment="1" applyProtection="1">
      <alignment horizontal="left" vertical="center"/>
    </xf>
    <xf numFmtId="0" fontId="2" fillId="2" borderId="0" xfId="0" applyFont="1" applyFill="1" applyAlignment="1" applyProtection="1">
      <alignment horizontal="centerContinuous" vertical="center" wrapText="1"/>
    </xf>
    <xf numFmtId="0" fontId="2" fillId="2" borderId="0" xfId="0" applyFont="1" applyFill="1" applyAlignment="1" applyProtection="1">
      <alignment horizontal="left" vertical="center" wrapText="1"/>
    </xf>
    <xf numFmtId="0" fontId="2" fillId="2" borderId="0" xfId="0" applyFont="1" applyFill="1" applyAlignment="1" applyProtection="1">
      <alignment vertical="center"/>
    </xf>
    <xf numFmtId="0" fontId="2" fillId="2" borderId="0" xfId="0" applyFont="1" applyFill="1" applyAlignment="1" applyProtection="1"/>
    <xf numFmtId="0" fontId="3" fillId="2" borderId="0" xfId="0" applyFont="1" applyFill="1" applyAlignment="1" applyProtection="1">
      <alignment horizontal="left"/>
    </xf>
    <xf numFmtId="0" fontId="3" fillId="2" borderId="0" xfId="0" applyFont="1" applyFill="1" applyAlignment="1" applyProtection="1"/>
    <xf numFmtId="2" fontId="3" fillId="2" borderId="0" xfId="0" applyNumberFormat="1" applyFont="1" applyFill="1" applyAlignment="1" applyProtection="1">
      <alignment horizontal="left"/>
    </xf>
    <xf numFmtId="2" fontId="3" fillId="2" borderId="0" xfId="0" applyNumberFormat="1" applyFont="1" applyFill="1" applyAlignment="1" applyProtection="1"/>
    <xf numFmtId="14" fontId="3" fillId="2" borderId="0" xfId="0" applyNumberFormat="1" applyFont="1" applyFill="1" applyAlignment="1" applyProtection="1">
      <alignment horizontal="left"/>
    </xf>
    <xf numFmtId="14" fontId="3" fillId="2" borderId="0" xfId="0" applyNumberFormat="1" applyFont="1" applyFill="1" applyAlignment="1" applyProtection="1"/>
    <xf numFmtId="0" fontId="0" fillId="2" borderId="0" xfId="0" applyFill="1" applyAlignment="1" applyProtection="1">
      <alignment horizontal="centerContinuous" vertical="center" wrapText="1"/>
    </xf>
    <xf numFmtId="0" fontId="2" fillId="0" borderId="0" xfId="0" applyFont="1" applyFill="1" applyAlignment="1" applyProtection="1">
      <alignment vertical="center"/>
    </xf>
    <xf numFmtId="0" fontId="3" fillId="0" borderId="0" xfId="0" applyFont="1" applyFill="1" applyAlignment="1" applyProtection="1"/>
    <xf numFmtId="2" fontId="3" fillId="0" borderId="0" xfId="0" applyNumberFormat="1" applyFont="1" applyFill="1" applyAlignment="1" applyProtection="1"/>
    <xf numFmtId="14" fontId="3" fillId="0" borderId="0" xfId="0" applyNumberFormat="1" applyFont="1" applyFill="1" applyAlignment="1" applyProtection="1"/>
    <xf numFmtId="0" fontId="13" fillId="0" borderId="0" xfId="0" applyFont="1" applyAlignment="1" applyProtection="1">
      <alignment horizontal="left"/>
    </xf>
    <xf numFmtId="0" fontId="14" fillId="0" borderId="0" xfId="0" applyFont="1" applyAlignment="1" applyProtection="1">
      <alignment horizontal="centerContinuous"/>
    </xf>
    <xf numFmtId="0" fontId="14" fillId="0" borderId="0" xfId="0" applyFont="1" applyAlignment="1" applyProtection="1"/>
    <xf numFmtId="0" fontId="1" fillId="0" borderId="0" xfId="0" applyFont="1" applyAlignment="1" applyProtection="1">
      <alignment horizontal="left"/>
    </xf>
    <xf numFmtId="0" fontId="0" fillId="0" borderId="0" xfId="0" applyFont="1" applyAlignment="1" applyProtection="1">
      <alignment horizontal="left"/>
    </xf>
    <xf numFmtId="0" fontId="0" fillId="0" borderId="0" xfId="0" applyBorder="1" applyAlignment="1" applyProtection="1">
      <alignment wrapText="1"/>
    </xf>
    <xf numFmtId="0" fontId="1" fillId="0" borderId="6" xfId="0" applyFont="1" applyBorder="1" applyAlignment="1" applyProtection="1">
      <alignment wrapText="1"/>
    </xf>
    <xf numFmtId="0" fontId="2" fillId="2" borderId="0" xfId="0" applyFont="1" applyFill="1" applyAlignment="1" applyProtection="1">
      <alignment vertical="center" wrapText="1"/>
    </xf>
    <xf numFmtId="0" fontId="1" fillId="0" borderId="6" xfId="0" applyFont="1" applyBorder="1" applyAlignment="1" applyProtection="1">
      <alignment horizontal="center" wrapText="1"/>
    </xf>
    <xf numFmtId="0" fontId="0" fillId="0" borderId="0" xfId="0" applyFill="1" applyProtection="1"/>
    <xf numFmtId="0" fontId="0" fillId="0" borderId="0" xfId="0" applyFill="1" applyBorder="1" applyAlignment="1" applyProtection="1">
      <alignment wrapText="1"/>
    </xf>
    <xf numFmtId="49" fontId="0" fillId="4" borderId="5" xfId="0" applyNumberFormat="1" applyFont="1" applyFill="1" applyBorder="1" applyAlignment="1" applyProtection="1">
      <alignment vertical="top"/>
    </xf>
    <xf numFmtId="49" fontId="0" fillId="3" borderId="3" xfId="0" applyNumberFormat="1" applyFont="1" applyFill="1" applyBorder="1" applyAlignment="1" applyProtection="1">
      <alignment vertical="top"/>
    </xf>
    <xf numFmtId="0" fontId="3" fillId="0" borderId="0" xfId="0" applyFont="1" applyAlignment="1" applyProtection="1">
      <alignment wrapText="1"/>
    </xf>
    <xf numFmtId="0" fontId="0" fillId="0" borderId="0" xfId="0" applyAlignment="1" applyProtection="1">
      <alignment wrapText="1"/>
    </xf>
    <xf numFmtId="0" fontId="1" fillId="0" borderId="0" xfId="0" applyFont="1" applyBorder="1" applyAlignment="1" applyProtection="1">
      <alignment vertical="top" wrapText="1"/>
    </xf>
    <xf numFmtId="0" fontId="19" fillId="0" borderId="0" xfId="0" applyFont="1" applyAlignment="1">
      <alignment horizontal="centerContinuous" vertical="center" wrapText="1"/>
    </xf>
    <xf numFmtId="0" fontId="20" fillId="0" borderId="0" xfId="0" applyFont="1" applyAlignment="1">
      <alignment horizontal="centerContinuous" vertical="center" wrapText="1"/>
    </xf>
    <xf numFmtId="0" fontId="0" fillId="0" borderId="0" xfId="0" applyFont="1" applyAlignment="1">
      <alignment horizontal="centerContinuous" wrapText="1"/>
    </xf>
    <xf numFmtId="0" fontId="1" fillId="0" borderId="0" xfId="0" applyFont="1" applyBorder="1" applyAlignment="1" applyProtection="1">
      <alignment horizontal="centerContinuous" vertical="top" wrapText="1"/>
    </xf>
    <xf numFmtId="49" fontId="0" fillId="3" borderId="9" xfId="0" applyNumberFormat="1" applyFont="1" applyFill="1" applyBorder="1" applyAlignment="1" applyProtection="1">
      <alignment vertical="top" wrapText="1"/>
    </xf>
    <xf numFmtId="49" fontId="0" fillId="4" borderId="5" xfId="0" applyNumberFormat="1" applyFont="1" applyFill="1" applyBorder="1" applyAlignment="1" applyProtection="1">
      <alignment vertical="top" wrapText="1"/>
    </xf>
    <xf numFmtId="0" fontId="3" fillId="2" borderId="0" xfId="0" applyFont="1" applyFill="1" applyAlignment="1" applyProtection="1">
      <alignment wrapText="1"/>
    </xf>
    <xf numFmtId="2" fontId="3" fillId="2" borderId="0" xfId="0" applyNumberFormat="1" applyFont="1" applyFill="1" applyAlignment="1" applyProtection="1">
      <alignment wrapText="1"/>
    </xf>
    <xf numFmtId="14" fontId="3" fillId="2" borderId="0" xfId="0" applyNumberFormat="1" applyFont="1" applyFill="1" applyAlignment="1" applyProtection="1">
      <alignment wrapText="1"/>
    </xf>
    <xf numFmtId="0" fontId="2" fillId="2" borderId="0" xfId="0" applyFont="1" applyFill="1" applyAlignment="1" applyProtection="1">
      <alignment horizontal="right"/>
    </xf>
    <xf numFmtId="0" fontId="1" fillId="0" borderId="6" xfId="0" applyFont="1" applyFill="1" applyBorder="1" applyAlignment="1" applyProtection="1">
      <alignment horizontal="center" wrapText="1"/>
    </xf>
    <xf numFmtId="0" fontId="0" fillId="0" borderId="0" xfId="0" applyFill="1"/>
    <xf numFmtId="0" fontId="1" fillId="0" borderId="0" xfId="0" applyFont="1" applyFill="1" applyBorder="1" applyAlignment="1" applyProtection="1">
      <alignment horizontal="centerContinuous" vertical="top"/>
    </xf>
    <xf numFmtId="0" fontId="21" fillId="0" borderId="0" xfId="0" applyFont="1" applyAlignment="1">
      <alignment vertical="center" wrapText="1"/>
    </xf>
    <xf numFmtId="14" fontId="3" fillId="2" borderId="0" xfId="0" applyNumberFormat="1" applyFont="1" applyFill="1" applyAlignment="1">
      <alignment horizontal="left"/>
    </xf>
    <xf numFmtId="0" fontId="2" fillId="0" borderId="0" xfId="0" applyFont="1" applyFill="1" applyAlignment="1">
      <alignment vertical="center"/>
    </xf>
    <xf numFmtId="0" fontId="3" fillId="0" borderId="0" xfId="0" applyFont="1" applyFill="1" applyAlignment="1"/>
    <xf numFmtId="2" fontId="3" fillId="0" borderId="0" xfId="0" applyNumberFormat="1" applyFont="1" applyFill="1" applyAlignment="1"/>
    <xf numFmtId="14" fontId="3" fillId="0" borderId="0" xfId="0" applyNumberFormat="1" applyFont="1" applyFill="1" applyAlignment="1"/>
    <xf numFmtId="0" fontId="0" fillId="3" borderId="12" xfId="0" applyFont="1" applyFill="1" applyBorder="1" applyAlignment="1" applyProtection="1">
      <alignment vertical="top"/>
    </xf>
    <xf numFmtId="0" fontId="0" fillId="4" borderId="7" xfId="0" applyFont="1" applyFill="1" applyBorder="1" applyAlignment="1" applyProtection="1">
      <alignment vertical="top" wrapText="1"/>
    </xf>
    <xf numFmtId="1" fontId="5" fillId="3" borderId="2" xfId="0" applyNumberFormat="1" applyFont="1" applyFill="1" applyBorder="1" applyAlignment="1" applyProtection="1">
      <alignment vertical="center"/>
    </xf>
    <xf numFmtId="1" fontId="5" fillId="4" borderId="4" xfId="0" applyNumberFormat="1" applyFont="1" applyFill="1" applyBorder="1" applyAlignment="1" applyProtection="1">
      <alignment vertical="center"/>
    </xf>
    <xf numFmtId="1" fontId="5" fillId="3" borderId="18" xfId="0" applyNumberFormat="1" applyFont="1" applyFill="1" applyBorder="1" applyAlignment="1" applyProtection="1">
      <alignment vertical="center"/>
    </xf>
    <xf numFmtId="49" fontId="0" fillId="3" borderId="19" xfId="0" applyNumberFormat="1" applyFont="1" applyFill="1" applyBorder="1" applyAlignment="1" applyProtection="1">
      <alignment vertical="top" wrapText="1"/>
    </xf>
    <xf numFmtId="49" fontId="0" fillId="4" borderId="7" xfId="0" applyNumberFormat="1" applyFont="1" applyFill="1" applyBorder="1" applyAlignment="1" applyProtection="1">
      <alignment vertical="top" wrapText="1"/>
    </xf>
    <xf numFmtId="49" fontId="0" fillId="3" borderId="12" xfId="0" applyNumberFormat="1" applyFont="1" applyFill="1" applyBorder="1" applyAlignment="1" applyProtection="1">
      <alignment vertical="top"/>
    </xf>
    <xf numFmtId="49" fontId="0" fillId="4" borderId="7" xfId="0" applyNumberFormat="1" applyFont="1" applyFill="1" applyBorder="1" applyAlignment="1" applyProtection="1">
      <alignment vertical="top"/>
    </xf>
    <xf numFmtId="0" fontId="7" fillId="0" borderId="0" xfId="0" applyFont="1" applyFill="1" applyProtection="1"/>
    <xf numFmtId="0" fontId="9" fillId="0" borderId="0" xfId="0" applyFont="1" applyFill="1" applyProtection="1"/>
    <xf numFmtId="0" fontId="9" fillId="0" borderId="0" xfId="0" applyFont="1" applyFill="1" applyAlignment="1" applyProtection="1">
      <alignment horizontal="left" vertical="top" wrapText="1"/>
    </xf>
    <xf numFmtId="0" fontId="23" fillId="0" borderId="0" xfId="0" applyFont="1" applyFill="1" applyAlignment="1" applyProtection="1">
      <alignment horizontal="right"/>
    </xf>
    <xf numFmtId="0" fontId="7" fillId="0" borderId="0" xfId="0" applyFont="1" applyFill="1" applyAlignment="1" applyProtection="1">
      <alignment horizontal="centerContinuous"/>
    </xf>
    <xf numFmtId="0" fontId="24" fillId="0" borderId="0" xfId="0" applyFont="1"/>
    <xf numFmtId="49" fontId="0" fillId="3" borderId="9" xfId="0" applyNumberFormat="1" applyFont="1" applyFill="1" applyBorder="1" applyAlignment="1" applyProtection="1">
      <alignment vertical="top"/>
    </xf>
    <xf numFmtId="1" fontId="5" fillId="3" borderId="9" xfId="0" applyNumberFormat="1" applyFont="1" applyFill="1" applyBorder="1" applyAlignment="1" applyProtection="1">
      <alignment vertical="center"/>
    </xf>
    <xf numFmtId="1" fontId="5" fillId="4" borderId="5" xfId="0" applyNumberFormat="1" applyFont="1" applyFill="1" applyBorder="1" applyAlignment="1" applyProtection="1">
      <alignment vertical="center"/>
    </xf>
    <xf numFmtId="0" fontId="15" fillId="0" borderId="0" xfId="0" applyFont="1" applyAlignment="1" applyProtection="1"/>
    <xf numFmtId="0" fontId="0" fillId="0" borderId="0" xfId="0" applyAlignment="1" applyProtection="1">
      <alignment horizontal="centerContinuous"/>
    </xf>
    <xf numFmtId="0" fontId="19" fillId="0" borderId="0" xfId="0" applyFont="1" applyAlignment="1">
      <alignment horizontal="left" vertical="center" wrapText="1"/>
    </xf>
    <xf numFmtId="0" fontId="3" fillId="0" borderId="0" xfId="0" applyFont="1" applyAlignment="1">
      <alignment vertical="top" wrapText="1"/>
    </xf>
    <xf numFmtId="0" fontId="19" fillId="0" borderId="0" xfId="0" applyFont="1" applyAlignment="1">
      <alignment horizontal="left" vertical="center"/>
    </xf>
    <xf numFmtId="0" fontId="1" fillId="0" borderId="25" xfId="0" applyFont="1" applyBorder="1" applyAlignment="1" applyProtection="1">
      <alignment horizontal="centerContinuous" vertical="top" wrapText="1"/>
    </xf>
    <xf numFmtId="0" fontId="0" fillId="0" borderId="22" xfId="0" applyBorder="1" applyAlignment="1" applyProtection="1">
      <alignment horizontal="centerContinuous" vertical="top" wrapText="1"/>
    </xf>
    <xf numFmtId="0" fontId="0" fillId="0" borderId="26" xfId="0" applyBorder="1" applyAlignment="1" applyProtection="1">
      <alignment horizontal="centerContinuous" vertical="top" wrapText="1"/>
    </xf>
    <xf numFmtId="0" fontId="1" fillId="0" borderId="25" xfId="0" applyFont="1" applyBorder="1" applyAlignment="1" applyProtection="1">
      <alignment horizontal="centerContinuous" vertical="top"/>
    </xf>
    <xf numFmtId="0" fontId="1" fillId="0" borderId="26" xfId="0" applyFont="1" applyBorder="1" applyAlignment="1" applyProtection="1">
      <alignment horizontal="centerContinuous" vertical="top"/>
    </xf>
    <xf numFmtId="0" fontId="1" fillId="0" borderId="0" xfId="0" applyFont="1" applyBorder="1" applyAlignment="1" applyProtection="1">
      <alignment wrapText="1"/>
    </xf>
    <xf numFmtId="0" fontId="1" fillId="0" borderId="0" xfId="0" applyFont="1" applyBorder="1" applyAlignment="1" applyProtection="1">
      <alignment horizontal="center" wrapText="1"/>
    </xf>
    <xf numFmtId="49" fontId="0" fillId="3" borderId="3" xfId="0" applyNumberFormat="1" applyFont="1" applyFill="1" applyBorder="1" applyAlignment="1" applyProtection="1">
      <alignment vertical="top" wrapText="1"/>
    </xf>
    <xf numFmtId="0" fontId="0" fillId="4" borderId="24" xfId="0" applyNumberFormat="1" applyFont="1" applyFill="1" applyBorder="1" applyAlignment="1" applyProtection="1">
      <alignment vertical="top" wrapText="1"/>
    </xf>
    <xf numFmtId="0" fontId="0" fillId="5" borderId="23" xfId="0" applyFill="1" applyBorder="1" applyAlignment="1" applyProtection="1">
      <alignment horizontal="center"/>
    </xf>
    <xf numFmtId="0" fontId="0" fillId="0" borderId="23" xfId="0" applyBorder="1" applyAlignment="1" applyProtection="1">
      <alignment wrapText="1"/>
    </xf>
    <xf numFmtId="165" fontId="0" fillId="0" borderId="0" xfId="0" applyNumberFormat="1" applyProtection="1"/>
    <xf numFmtId="166" fontId="0" fillId="0" borderId="0" xfId="0" applyNumberFormat="1" applyProtection="1"/>
    <xf numFmtId="0" fontId="0" fillId="5" borderId="0" xfId="0" applyFill="1" applyBorder="1" applyAlignment="1" applyProtection="1">
      <alignment horizontal="center"/>
    </xf>
    <xf numFmtId="0" fontId="0" fillId="0" borderId="0" xfId="0" applyBorder="1" applyProtection="1"/>
    <xf numFmtId="14" fontId="2" fillId="2" borderId="0" xfId="0" applyNumberFormat="1" applyFont="1" applyFill="1" applyAlignment="1" applyProtection="1">
      <alignment horizontal="left" vertical="center"/>
    </xf>
    <xf numFmtId="0" fontId="0" fillId="0" borderId="0" xfId="0" applyFont="1" applyBorder="1" applyAlignment="1" applyProtection="1">
      <alignment horizontal="center"/>
    </xf>
    <xf numFmtId="0" fontId="1" fillId="0" borderId="0" xfId="0" applyFont="1" applyBorder="1" applyAlignment="1" applyProtection="1"/>
    <xf numFmtId="49" fontId="0" fillId="7" borderId="3" xfId="0" applyNumberFormat="1" applyFont="1" applyFill="1" applyBorder="1" applyAlignment="1" applyProtection="1">
      <alignment vertical="top"/>
    </xf>
    <xf numFmtId="0" fontId="0" fillId="7" borderId="3" xfId="0" applyNumberFormat="1" applyFont="1" applyFill="1" applyBorder="1" applyAlignment="1" applyProtection="1">
      <alignment vertical="top"/>
    </xf>
    <xf numFmtId="49" fontId="0" fillId="8" borderId="5" xfId="0" applyNumberFormat="1" applyFont="1" applyFill="1" applyBorder="1" applyAlignment="1" applyProtection="1">
      <alignment vertical="top"/>
    </xf>
    <xf numFmtId="0" fontId="0" fillId="8" borderId="5" xfId="0" applyNumberFormat="1" applyFont="1" applyFill="1" applyBorder="1" applyAlignment="1" applyProtection="1">
      <alignment vertical="top"/>
    </xf>
    <xf numFmtId="0" fontId="0" fillId="8" borderId="5" xfId="0" applyFill="1" applyBorder="1" applyProtection="1"/>
    <xf numFmtId="0" fontId="2" fillId="2" borderId="0" xfId="0" applyFont="1" applyFill="1" applyAlignment="1">
      <alignment horizontal="centerContinuous" vertical="center"/>
    </xf>
    <xf numFmtId="0" fontId="0" fillId="0" borderId="23" xfId="0" applyNumberFormat="1" applyBorder="1" applyProtection="1"/>
    <xf numFmtId="167" fontId="0" fillId="0" borderId="23" xfId="1" applyNumberFormat="1" applyFont="1" applyBorder="1" applyProtection="1"/>
    <xf numFmtId="0" fontId="0" fillId="0" borderId="0" xfId="0" applyNumberFormat="1" applyBorder="1" applyProtection="1"/>
    <xf numFmtId="167" fontId="0" fillId="0" borderId="0" xfId="1" applyNumberFormat="1" applyFont="1" applyBorder="1" applyProtection="1"/>
    <xf numFmtId="0" fontId="0" fillId="0" borderId="0" xfId="0" applyNumberFormat="1" applyProtection="1"/>
    <xf numFmtId="167" fontId="0" fillId="0" borderId="0" xfId="1" applyNumberFormat="1" applyFont="1" applyProtection="1"/>
    <xf numFmtId="0" fontId="0" fillId="8" borderId="30" xfId="0" applyFill="1" applyBorder="1" applyProtection="1"/>
    <xf numFmtId="0" fontId="0" fillId="8" borderId="24" xfId="0" applyFill="1" applyBorder="1" applyProtection="1"/>
    <xf numFmtId="0" fontId="0" fillId="8" borderId="5" xfId="0" applyFill="1" applyBorder="1"/>
    <xf numFmtId="0" fontId="19" fillId="0" borderId="0" xfId="0" applyFont="1" applyAlignment="1" applyProtection="1">
      <alignment horizontal="left" vertical="center"/>
    </xf>
    <xf numFmtId="0" fontId="19" fillId="0" borderId="0" xfId="0" applyFont="1" applyAlignment="1" applyProtection="1">
      <alignment horizontal="centerContinuous" vertical="center" wrapText="1"/>
    </xf>
    <xf numFmtId="0" fontId="24" fillId="9" borderId="0" xfId="0" applyFont="1" applyFill="1"/>
    <xf numFmtId="0" fontId="26" fillId="0" borderId="31" xfId="0" applyFont="1" applyBorder="1"/>
    <xf numFmtId="0" fontId="24" fillId="9" borderId="31" xfId="0" applyFont="1" applyFill="1" applyBorder="1"/>
    <xf numFmtId="0" fontId="0" fillId="0" borderId="0" xfId="0" applyFill="1" applyBorder="1"/>
    <xf numFmtId="0" fontId="24" fillId="0" borderId="0" xfId="0" applyFont="1" applyFill="1" applyBorder="1"/>
    <xf numFmtId="0" fontId="0" fillId="0" borderId="0" xfId="0" applyFont="1" applyFill="1" applyBorder="1"/>
    <xf numFmtId="0" fontId="0" fillId="0" borderId="10" xfId="0" applyFill="1" applyBorder="1" applyAlignment="1" applyProtection="1">
      <alignment horizontal="center"/>
      <protection locked="0"/>
    </xf>
    <xf numFmtId="0" fontId="0" fillId="0" borderId="0" xfId="0" applyProtection="1">
      <protection locked="0"/>
    </xf>
    <xf numFmtId="0" fontId="0" fillId="0" borderId="0" xfId="0" applyFill="1" applyBorder="1" applyAlignment="1" applyProtection="1">
      <alignment horizontal="center"/>
      <protection locked="0"/>
    </xf>
    <xf numFmtId="1" fontId="5" fillId="4" borderId="4" xfId="0" applyNumberFormat="1" applyFont="1" applyFill="1" applyBorder="1" applyAlignment="1" applyProtection="1">
      <alignment vertical="top"/>
    </xf>
    <xf numFmtId="1" fontId="5" fillId="4" borderId="5" xfId="0" applyNumberFormat="1" applyFont="1" applyFill="1" applyBorder="1" applyAlignment="1" applyProtection="1">
      <alignment vertical="top"/>
    </xf>
    <xf numFmtId="0" fontId="0" fillId="0" borderId="0" xfId="0" applyFont="1" applyAlignment="1" applyProtection="1">
      <alignment vertical="top"/>
    </xf>
    <xf numFmtId="0" fontId="8" fillId="0" borderId="0" xfId="0" applyFont="1" applyFill="1" applyAlignment="1" applyProtection="1"/>
    <xf numFmtId="0" fontId="11" fillId="0" borderId="0" xfId="0" applyFont="1" applyFill="1" applyAlignment="1" applyProtection="1"/>
    <xf numFmtId="0" fontId="0" fillId="0" borderId="0" xfId="0" applyFont="1" applyFill="1" applyAlignment="1" applyProtection="1">
      <alignment horizontal="center" wrapText="1"/>
    </xf>
    <xf numFmtId="0" fontId="0" fillId="0" borderId="1" xfId="0" applyFont="1" applyFill="1" applyBorder="1" applyAlignment="1" applyProtection="1">
      <alignment horizontal="center"/>
    </xf>
    <xf numFmtId="0" fontId="0" fillId="0" borderId="0" xfId="0" applyFont="1" applyFill="1" applyAlignment="1" applyProtection="1">
      <alignment horizontal="center"/>
    </xf>
    <xf numFmtId="0" fontId="0" fillId="9" borderId="0" xfId="0" applyFont="1" applyFill="1"/>
    <xf numFmtId="0" fontId="10" fillId="0" borderId="0" xfId="0" applyFont="1" applyFill="1" applyBorder="1" applyAlignment="1" applyProtection="1"/>
    <xf numFmtId="0" fontId="10" fillId="3" borderId="5" xfId="0" applyFont="1" applyFill="1" applyBorder="1" applyAlignment="1" applyProtection="1">
      <alignment horizontal="left" wrapText="1"/>
    </xf>
    <xf numFmtId="1" fontId="5" fillId="4" borderId="4" xfId="0" applyNumberFormat="1" applyFont="1" applyFill="1" applyBorder="1" applyAlignment="1">
      <alignment vertical="top"/>
    </xf>
    <xf numFmtId="1" fontId="5" fillId="4" borderId="4" xfId="0" applyNumberFormat="1" applyFont="1" applyFill="1" applyBorder="1" applyAlignment="1">
      <alignment vertical="center"/>
    </xf>
    <xf numFmtId="0" fontId="10" fillId="0" borderId="14" xfId="0" applyFont="1" applyFill="1" applyBorder="1" applyAlignment="1" applyProtection="1">
      <alignment horizontal="center" wrapText="1"/>
    </xf>
    <xf numFmtId="0" fontId="10" fillId="0" borderId="15" xfId="0" applyFont="1" applyFill="1" applyBorder="1" applyAlignment="1" applyProtection="1">
      <alignment horizontal="center" wrapText="1"/>
    </xf>
    <xf numFmtId="0" fontId="2" fillId="2" borderId="0" xfId="0" applyFont="1" applyFill="1" applyAlignment="1" applyProtection="1">
      <alignment horizontal="centerContinuous" vertical="center"/>
    </xf>
    <xf numFmtId="0" fontId="2" fillId="2" borderId="0" xfId="0" applyFont="1" applyFill="1" applyAlignment="1" applyProtection="1">
      <alignment horizontal="right" vertical="center"/>
    </xf>
    <xf numFmtId="0" fontId="23" fillId="0" borderId="0" xfId="0" applyFont="1" applyFill="1" applyBorder="1" applyAlignment="1" applyProtection="1">
      <alignment horizontal="right"/>
    </xf>
    <xf numFmtId="0" fontId="3" fillId="0" borderId="0" xfId="0" applyFont="1" applyFill="1" applyBorder="1" applyProtection="1"/>
    <xf numFmtId="0" fontId="2" fillId="0" borderId="0" xfId="0" applyFont="1" applyFill="1" applyAlignment="1" applyProtection="1">
      <alignment horizontal="left" vertical="center" wrapText="1"/>
    </xf>
    <xf numFmtId="0" fontId="3" fillId="0" borderId="0" xfId="0" applyFont="1" applyFill="1" applyAlignment="1" applyProtection="1">
      <alignment horizontal="centerContinuous"/>
    </xf>
    <xf numFmtId="0" fontId="3" fillId="0" borderId="0" xfId="0" applyFont="1" applyFill="1" applyProtection="1"/>
    <xf numFmtId="0" fontId="0" fillId="0" borderId="0" xfId="0" applyFill="1" applyBorder="1" applyProtection="1"/>
    <xf numFmtId="0" fontId="1" fillId="0" borderId="0" xfId="0" applyFont="1" applyFill="1" applyBorder="1" applyAlignment="1" applyProtection="1">
      <alignment horizontal="centerContinuous" vertical="top" wrapText="1"/>
    </xf>
    <xf numFmtId="0" fontId="0" fillId="0" borderId="0" xfId="0" applyFont="1" applyFill="1" applyBorder="1" applyProtection="1"/>
    <xf numFmtId="0" fontId="14" fillId="0" borderId="0" xfId="0" applyFont="1" applyFill="1" applyAlignment="1" applyProtection="1">
      <alignment horizontal="centerContinuous"/>
    </xf>
    <xf numFmtId="0" fontId="14" fillId="0" borderId="0" xfId="0" applyFont="1" applyFill="1" applyAlignment="1" applyProtection="1"/>
    <xf numFmtId="0" fontId="0" fillId="0" borderId="0" xfId="0" applyFont="1" applyFill="1" applyAlignment="1" applyProtection="1"/>
    <xf numFmtId="0" fontId="0" fillId="0" borderId="0" xfId="0" applyFont="1" applyFill="1" applyAlignment="1" applyProtection="1">
      <alignment horizontal="left"/>
    </xf>
    <xf numFmtId="0" fontId="0" fillId="0" borderId="0" xfId="0" applyFont="1" applyFill="1" applyBorder="1" applyAlignment="1" applyProtection="1">
      <alignment horizontal="left"/>
    </xf>
    <xf numFmtId="0" fontId="0" fillId="0" borderId="0" xfId="0" applyFont="1" applyFill="1"/>
    <xf numFmtId="1" fontId="5" fillId="3" borderId="2" xfId="0" applyNumberFormat="1" applyFont="1" applyFill="1" applyBorder="1" applyAlignment="1">
      <alignment vertical="center" wrapText="1"/>
    </xf>
    <xf numFmtId="1" fontId="5" fillId="4" borderId="4" xfId="0" applyNumberFormat="1" applyFont="1" applyFill="1" applyBorder="1" applyAlignment="1">
      <alignment vertical="top" wrapText="1"/>
    </xf>
    <xf numFmtId="0" fontId="0" fillId="8" borderId="7" xfId="0" applyFont="1" applyFill="1" applyBorder="1" applyAlignment="1" applyProtection="1">
      <alignment horizontal="left" wrapText="1"/>
    </xf>
    <xf numFmtId="0" fontId="16" fillId="0" borderId="7" xfId="0" applyFont="1" applyBorder="1" applyAlignment="1" applyProtection="1">
      <alignment horizontal="left" vertical="top" wrapText="1"/>
      <protection locked="0"/>
    </xf>
    <xf numFmtId="0" fontId="1" fillId="0" borderId="33"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29" xfId="0" applyFont="1" applyBorder="1" applyAlignment="1">
      <alignment horizontal="center" vertical="center" wrapText="1"/>
    </xf>
    <xf numFmtId="2" fontId="0" fillId="9" borderId="34" xfId="0" applyNumberFormat="1" applyFill="1" applyBorder="1" applyAlignment="1">
      <alignment wrapText="1"/>
    </xf>
    <xf numFmtId="14" fontId="0" fillId="9" borderId="3" xfId="0" applyNumberFormat="1" applyFill="1" applyBorder="1" applyAlignment="1">
      <alignment wrapText="1"/>
    </xf>
    <xf numFmtId="0" fontId="0" fillId="9" borderId="27" xfId="0" applyFill="1" applyBorder="1" applyAlignment="1">
      <alignment wrapText="1"/>
    </xf>
    <xf numFmtId="2" fontId="0" fillId="0" borderId="30" xfId="0" applyNumberFormat="1" applyBorder="1" applyAlignment="1">
      <alignment wrapText="1"/>
    </xf>
    <xf numFmtId="14" fontId="0" fillId="0" borderId="3" xfId="0" applyNumberFormat="1" applyBorder="1" applyAlignment="1">
      <alignment wrapText="1"/>
    </xf>
    <xf numFmtId="0" fontId="0" fillId="0" borderId="27" xfId="0" applyBorder="1" applyAlignment="1">
      <alignment wrapText="1"/>
    </xf>
    <xf numFmtId="2" fontId="0" fillId="9" borderId="30" xfId="0" applyNumberFormat="1" applyFill="1" applyBorder="1" applyAlignment="1">
      <alignment wrapText="1"/>
    </xf>
    <xf numFmtId="0" fontId="0" fillId="9" borderId="5" xfId="0" applyFill="1" applyBorder="1" applyAlignment="1">
      <alignment wrapText="1"/>
    </xf>
    <xf numFmtId="0" fontId="0" fillId="9" borderId="24" xfId="0" applyFill="1" applyBorder="1" applyAlignment="1">
      <alignment wrapText="1"/>
    </xf>
    <xf numFmtId="0" fontId="0" fillId="0" borderId="5" xfId="0" applyBorder="1" applyAlignment="1">
      <alignment wrapText="1"/>
    </xf>
    <xf numFmtId="0" fontId="0" fillId="0" borderId="24" xfId="0" applyBorder="1" applyAlignment="1">
      <alignment wrapText="1"/>
    </xf>
    <xf numFmtId="2" fontId="0" fillId="9" borderId="35" xfId="0" applyNumberFormat="1" applyFill="1" applyBorder="1" applyAlignment="1">
      <alignment wrapText="1"/>
    </xf>
    <xf numFmtId="0" fontId="0" fillId="9" borderId="8" xfId="0" applyFill="1" applyBorder="1" applyAlignment="1">
      <alignment wrapText="1"/>
    </xf>
    <xf numFmtId="0" fontId="0" fillId="9" borderId="28" xfId="0" applyFill="1" applyBorder="1" applyAlignment="1">
      <alignment wrapText="1"/>
    </xf>
    <xf numFmtId="0" fontId="29" fillId="10" borderId="6" xfId="0" applyFont="1" applyFill="1" applyBorder="1"/>
    <xf numFmtId="0" fontId="15" fillId="0" borderId="0" xfId="0" applyFont="1"/>
    <xf numFmtId="0" fontId="15" fillId="0" borderId="0" xfId="0" applyFont="1" applyFill="1"/>
    <xf numFmtId="0" fontId="19" fillId="0" borderId="0" xfId="0" applyFont="1" applyProtection="1"/>
    <xf numFmtId="1" fontId="19" fillId="0" borderId="0" xfId="0" applyNumberFormat="1" applyFont="1" applyFill="1" applyBorder="1" applyAlignment="1" applyProtection="1">
      <alignment vertical="top"/>
    </xf>
    <xf numFmtId="0" fontId="19" fillId="0" borderId="0" xfId="0" applyFont="1" applyAlignment="1" applyProtection="1">
      <alignment horizontal="left"/>
    </xf>
    <xf numFmtId="0" fontId="19" fillId="11" borderId="0" xfId="0" applyFont="1" applyFill="1" applyAlignment="1" applyProtection="1"/>
    <xf numFmtId="0" fontId="19" fillId="0" borderId="0" xfId="0" applyFont="1" applyBorder="1" applyAlignment="1" applyProtection="1">
      <alignment horizontal="left" vertical="top"/>
    </xf>
    <xf numFmtId="0" fontId="3" fillId="0" borderId="5" xfId="0" applyFont="1" applyBorder="1" applyAlignment="1">
      <alignment vertical="top" wrapText="1"/>
    </xf>
    <xf numFmtId="1" fontId="15" fillId="4" borderId="4" xfId="0" applyNumberFormat="1" applyFont="1" applyFill="1" applyBorder="1" applyAlignment="1">
      <alignment vertical="center" wrapText="1"/>
    </xf>
    <xf numFmtId="0" fontId="15" fillId="8" borderId="7" xfId="0" applyFont="1" applyFill="1" applyBorder="1" applyAlignment="1" applyProtection="1">
      <alignment horizontal="left" vertical="top" wrapText="1"/>
    </xf>
    <xf numFmtId="0" fontId="15" fillId="8" borderId="7" xfId="0" applyFont="1" applyFill="1" applyBorder="1" applyAlignment="1" applyProtection="1">
      <alignment wrapText="1"/>
    </xf>
    <xf numFmtId="0" fontId="1" fillId="0" borderId="22" xfId="0" applyFont="1" applyBorder="1" applyAlignment="1" applyProtection="1">
      <alignment horizontal="center" vertical="top"/>
    </xf>
    <xf numFmtId="0" fontId="1" fillId="0" borderId="26" xfId="0" applyFont="1" applyBorder="1" applyAlignment="1" applyProtection="1">
      <alignment horizontal="center" vertical="top"/>
    </xf>
    <xf numFmtId="0" fontId="19" fillId="0" borderId="25" xfId="0" applyFont="1" applyBorder="1" applyAlignment="1" applyProtection="1">
      <alignment horizontal="left" vertical="top"/>
    </xf>
    <xf numFmtId="0" fontId="19" fillId="0" borderId="22" xfId="0" applyFont="1" applyBorder="1" applyAlignment="1" applyProtection="1">
      <alignment horizontal="left" vertical="top"/>
    </xf>
    <xf numFmtId="14" fontId="30" fillId="0" borderId="0" xfId="0" applyNumberFormat="1" applyFont="1" applyAlignment="1">
      <alignment wrapText="1"/>
    </xf>
    <xf numFmtId="0" fontId="5" fillId="0" borderId="21" xfId="0" applyFont="1" applyFill="1" applyBorder="1" applyAlignment="1" applyProtection="1">
      <alignment horizontal="center" wrapText="1"/>
    </xf>
    <xf numFmtId="0" fontId="5" fillId="0" borderId="20" xfId="0" applyFont="1" applyFill="1" applyBorder="1" applyAlignment="1" applyProtection="1">
      <alignment horizontal="center" wrapText="1"/>
    </xf>
    <xf numFmtId="0" fontId="5" fillId="0" borderId="14" xfId="0" applyFont="1" applyFill="1" applyBorder="1" applyAlignment="1" applyProtection="1">
      <alignment horizontal="center" wrapText="1"/>
    </xf>
    <xf numFmtId="0" fontId="5" fillId="0" borderId="15" xfId="0" applyFont="1" applyFill="1" applyBorder="1" applyAlignment="1" applyProtection="1">
      <alignment horizontal="center" wrapText="1"/>
    </xf>
    <xf numFmtId="0" fontId="0" fillId="0" borderId="16" xfId="0" applyBorder="1" applyAlignment="1" applyProtection="1">
      <alignment vertical="top" wrapText="1"/>
      <protection locked="0"/>
    </xf>
    <xf numFmtId="165" fontId="0" fillId="0" borderId="16" xfId="0" applyNumberFormat="1" applyBorder="1" applyAlignment="1" applyProtection="1">
      <alignment vertical="top"/>
      <protection locked="0"/>
    </xf>
    <xf numFmtId="0" fontId="0" fillId="0" borderId="17" xfId="0" applyBorder="1" applyAlignment="1" applyProtection="1">
      <alignment vertical="top" wrapText="1"/>
      <protection locked="0"/>
    </xf>
    <xf numFmtId="168" fontId="0" fillId="0" borderId="16" xfId="0" applyNumberFormat="1" applyBorder="1" applyAlignment="1" applyProtection="1">
      <alignment vertical="top" wrapText="1"/>
      <protection locked="0"/>
    </xf>
    <xf numFmtId="165" fontId="0" fillId="0" borderId="16" xfId="0" applyNumberFormat="1" applyBorder="1" applyAlignment="1" applyProtection="1">
      <alignment vertical="top" wrapText="1"/>
      <protection locked="0"/>
    </xf>
    <xf numFmtId="0" fontId="0" fillId="0" borderId="0" xfId="0" applyAlignment="1" applyProtection="1">
      <alignment vertical="top" wrapText="1"/>
    </xf>
    <xf numFmtId="0" fontId="5" fillId="0" borderId="13" xfId="0" applyFont="1" applyFill="1" applyBorder="1" applyAlignment="1" applyProtection="1">
      <alignment horizontal="center" wrapText="1"/>
    </xf>
    <xf numFmtId="0" fontId="5" fillId="0" borderId="1" xfId="0" applyFont="1" applyFill="1" applyBorder="1" applyAlignment="1" applyProtection="1">
      <alignment horizontal="center" wrapText="1"/>
    </xf>
    <xf numFmtId="0" fontId="0" fillId="0" borderId="5" xfId="0" applyBorder="1" applyAlignment="1" applyProtection="1">
      <alignment vertical="top" wrapText="1"/>
      <protection locked="0"/>
    </xf>
    <xf numFmtId="0" fontId="0" fillId="0" borderId="7" xfId="0" applyBorder="1" applyAlignment="1" applyProtection="1">
      <alignment vertical="top" wrapText="1"/>
      <protection locked="0"/>
    </xf>
    <xf numFmtId="0" fontId="0" fillId="0" borderId="0" xfId="0" applyAlignment="1">
      <alignment vertical="top"/>
    </xf>
    <xf numFmtId="0" fontId="0" fillId="0" borderId="7" xfId="0" applyFont="1" applyBorder="1" applyAlignment="1" applyProtection="1">
      <alignment vertical="top" wrapText="1"/>
      <protection locked="0"/>
    </xf>
    <xf numFmtId="0" fontId="0" fillId="0" borderId="5" xfId="0" applyBorder="1" applyAlignment="1" applyProtection="1">
      <alignment vertical="top"/>
      <protection locked="0"/>
    </xf>
    <xf numFmtId="0" fontId="0" fillId="0" borderId="7" xfId="0" applyBorder="1" applyAlignment="1" applyProtection="1">
      <alignment vertical="top"/>
      <protection locked="0"/>
    </xf>
    <xf numFmtId="0" fontId="0" fillId="0" borderId="5" xfId="0" applyNumberFormat="1" applyBorder="1" applyAlignment="1" applyProtection="1">
      <alignment vertical="top" wrapText="1"/>
      <protection locked="0"/>
    </xf>
    <xf numFmtId="1" fontId="0" fillId="0" borderId="5" xfId="0" applyNumberFormat="1" applyBorder="1" applyAlignment="1" applyProtection="1">
      <alignment vertical="top" wrapText="1"/>
      <protection locked="0"/>
    </xf>
    <xf numFmtId="2" fontId="0" fillId="0" borderId="5" xfId="0" applyNumberFormat="1" applyBorder="1" applyAlignment="1" applyProtection="1">
      <alignment vertical="top" wrapText="1"/>
      <protection locked="0"/>
    </xf>
    <xf numFmtId="0" fontId="0" fillId="0" borderId="5" xfId="1" applyNumberFormat="1" applyFont="1" applyBorder="1" applyAlignment="1" applyProtection="1">
      <alignment vertical="top" wrapText="1"/>
      <protection locked="0"/>
    </xf>
    <xf numFmtId="0" fontId="0" fillId="0" borderId="16" xfId="0" applyNumberFormat="1" applyBorder="1" applyAlignment="1" applyProtection="1">
      <alignment vertical="top" wrapText="1"/>
      <protection locked="0"/>
    </xf>
    <xf numFmtId="1" fontId="0" fillId="0" borderId="16" xfId="0" applyNumberFormat="1" applyBorder="1" applyAlignment="1" applyProtection="1">
      <alignment vertical="top" wrapText="1"/>
      <protection locked="0"/>
    </xf>
    <xf numFmtId="2" fontId="0" fillId="0" borderId="16" xfId="0" applyNumberFormat="1" applyBorder="1" applyAlignment="1" applyProtection="1">
      <alignment vertical="top" wrapText="1"/>
      <protection locked="0"/>
    </xf>
    <xf numFmtId="0" fontId="0" fillId="0" borderId="16" xfId="1" applyNumberFormat="1" applyFont="1" applyBorder="1" applyAlignment="1" applyProtection="1">
      <alignment vertical="top" wrapText="1"/>
      <protection locked="0"/>
    </xf>
    <xf numFmtId="165" fontId="0" fillId="0" borderId="5" xfId="0" applyNumberFormat="1" applyBorder="1" applyAlignment="1" applyProtection="1">
      <alignment vertical="top" wrapText="1"/>
      <protection locked="0"/>
    </xf>
    <xf numFmtId="0" fontId="5" fillId="0" borderId="8" xfId="0" applyFont="1" applyFill="1" applyBorder="1" applyAlignment="1" applyProtection="1">
      <alignment horizontal="center" wrapText="1"/>
    </xf>
    <xf numFmtId="0" fontId="0" fillId="0" borderId="4" xfId="0" applyBorder="1" applyAlignment="1" applyProtection="1">
      <alignment vertical="top" wrapText="1"/>
      <protection locked="0"/>
    </xf>
    <xf numFmtId="165" fontId="0" fillId="0" borderId="5" xfId="0" applyNumberFormat="1" applyBorder="1" applyAlignment="1" applyProtection="1">
      <alignment vertical="top"/>
      <protection locked="0"/>
    </xf>
    <xf numFmtId="166" fontId="0" fillId="0" borderId="5" xfId="0" applyNumberFormat="1" applyBorder="1" applyAlignment="1" applyProtection="1">
      <alignment vertical="top"/>
      <protection locked="0"/>
    </xf>
    <xf numFmtId="2" fontId="0" fillId="6" borderId="5" xfId="0" applyNumberFormat="1" applyFill="1" applyBorder="1" applyAlignment="1" applyProtection="1">
      <alignment vertical="top"/>
    </xf>
    <xf numFmtId="166" fontId="0" fillId="0" borderId="16" xfId="0" applyNumberFormat="1" applyBorder="1" applyAlignment="1" applyProtection="1">
      <alignment vertical="top"/>
      <protection locked="0"/>
    </xf>
    <xf numFmtId="0" fontId="0" fillId="0" borderId="4" xfId="0" applyFont="1" applyBorder="1" applyAlignment="1" applyProtection="1">
      <alignment vertical="top" wrapText="1"/>
      <protection locked="0"/>
    </xf>
    <xf numFmtId="166" fontId="0" fillId="0" borderId="5" xfId="0" applyNumberFormat="1" applyBorder="1" applyAlignment="1" applyProtection="1">
      <alignment vertical="top" wrapText="1"/>
      <protection locked="0"/>
    </xf>
    <xf numFmtId="2" fontId="0" fillId="6" borderId="5" xfId="0" applyNumberFormat="1" applyFill="1" applyBorder="1" applyAlignment="1" applyProtection="1">
      <alignment vertical="top" wrapText="1"/>
    </xf>
    <xf numFmtId="0" fontId="0" fillId="0" borderId="5" xfId="0" applyFill="1" applyBorder="1" applyAlignment="1" applyProtection="1">
      <alignment vertical="top" wrapText="1"/>
      <protection locked="0"/>
    </xf>
    <xf numFmtId="2" fontId="0" fillId="0" borderId="7" xfId="0" applyNumberFormat="1" applyFill="1" applyBorder="1" applyAlignment="1" applyProtection="1">
      <alignment vertical="top" wrapText="1"/>
    </xf>
    <xf numFmtId="166" fontId="0" fillId="0" borderId="16" xfId="0" applyNumberFormat="1" applyBorder="1" applyAlignment="1" applyProtection="1">
      <alignment vertical="top" wrapText="1"/>
      <protection locked="0"/>
    </xf>
    <xf numFmtId="2" fontId="0" fillId="0" borderId="17" xfId="0" applyNumberFormat="1" applyFill="1" applyBorder="1" applyAlignment="1" applyProtection="1">
      <alignment vertical="top" wrapText="1"/>
    </xf>
    <xf numFmtId="0" fontId="5" fillId="0" borderId="28" xfId="0" applyFont="1" applyFill="1" applyBorder="1" applyAlignment="1" applyProtection="1">
      <alignment horizontal="center" wrapText="1"/>
    </xf>
    <xf numFmtId="1" fontId="5" fillId="3" borderId="3" xfId="0" applyNumberFormat="1" applyFont="1" applyFill="1" applyBorder="1" applyAlignment="1" applyProtection="1">
      <alignment vertical="top"/>
    </xf>
    <xf numFmtId="0" fontId="0" fillId="0" borderId="0" xfId="0" applyFont="1" applyFill="1" applyAlignment="1" applyProtection="1">
      <alignment vertical="top"/>
    </xf>
    <xf numFmtId="2" fontId="0" fillId="6" borderId="24" xfId="0" applyNumberFormat="1" applyFill="1" applyBorder="1" applyAlignment="1" applyProtection="1">
      <alignment vertical="top" wrapText="1"/>
    </xf>
    <xf numFmtId="0" fontId="0" fillId="3" borderId="3" xfId="0" applyNumberFormat="1" applyFont="1" applyFill="1" applyBorder="1" applyAlignment="1" applyProtection="1">
      <alignment vertical="top"/>
    </xf>
    <xf numFmtId="0" fontId="0" fillId="3" borderId="27" xfId="0" applyNumberFormat="1" applyFont="1" applyFill="1" applyBorder="1" applyAlignment="1" applyProtection="1">
      <alignment vertical="top"/>
    </xf>
    <xf numFmtId="0" fontId="5" fillId="0" borderId="29" xfId="0" applyFont="1" applyFill="1" applyBorder="1" applyAlignment="1" applyProtection="1">
      <alignment horizontal="center" wrapText="1"/>
    </xf>
    <xf numFmtId="0" fontId="0" fillId="6" borderId="5" xfId="0" applyFill="1" applyBorder="1" applyAlignment="1" applyProtection="1">
      <alignment vertical="top"/>
    </xf>
    <xf numFmtId="10" fontId="0" fillId="6" borderId="5" xfId="1" applyNumberFormat="1" applyFont="1" applyFill="1" applyBorder="1" applyAlignment="1" applyProtection="1">
      <alignment vertical="top"/>
    </xf>
    <xf numFmtId="0" fontId="18" fillId="0" borderId="5" xfId="0" applyFont="1" applyBorder="1" applyAlignment="1" applyProtection="1">
      <alignment vertical="top"/>
      <protection locked="0"/>
    </xf>
    <xf numFmtId="0" fontId="0" fillId="0" borderId="8" xfId="0" applyBorder="1" applyAlignment="1" applyProtection="1">
      <alignment vertical="top" wrapText="1"/>
      <protection locked="0"/>
    </xf>
    <xf numFmtId="0" fontId="0" fillId="0" borderId="11" xfId="0" applyBorder="1" applyAlignment="1" applyProtection="1">
      <alignment vertical="top" wrapText="1"/>
      <protection locked="0"/>
    </xf>
    <xf numFmtId="0" fontId="0" fillId="0" borderId="8" xfId="0" applyBorder="1" applyAlignment="1" applyProtection="1">
      <alignment vertical="top"/>
      <protection locked="0"/>
    </xf>
    <xf numFmtId="0" fontId="22" fillId="0" borderId="13" xfId="0" applyFont="1" applyBorder="1" applyAlignment="1">
      <alignment horizontal="center" wrapText="1"/>
    </xf>
    <xf numFmtId="0" fontId="22" fillId="0" borderId="15" xfId="0" applyFont="1" applyFill="1" applyBorder="1" applyAlignment="1" applyProtection="1">
      <alignment horizontal="center" wrapText="1"/>
    </xf>
    <xf numFmtId="0" fontId="0" fillId="0" borderId="0" xfId="0" applyFont="1" applyAlignment="1" applyProtection="1"/>
    <xf numFmtId="0" fontId="23" fillId="0" borderId="0" xfId="0" applyFont="1" applyFill="1" applyBorder="1" applyAlignment="1" applyProtection="1">
      <alignment horizontal="right" vertical="top"/>
    </xf>
    <xf numFmtId="0" fontId="0" fillId="0" borderId="0" xfId="0" applyFont="1" applyFill="1" applyBorder="1" applyAlignment="1">
      <alignment vertical="top"/>
    </xf>
    <xf numFmtId="0" fontId="0" fillId="0" borderId="0" xfId="0" applyFont="1" applyFill="1" applyAlignment="1">
      <alignment vertical="top"/>
    </xf>
    <xf numFmtId="0" fontId="0" fillId="0" borderId="0" xfId="0" applyFont="1" applyAlignment="1">
      <alignment vertical="top"/>
    </xf>
    <xf numFmtId="0" fontId="0" fillId="0" borderId="32" xfId="0" applyFont="1" applyBorder="1" applyAlignment="1" applyProtection="1">
      <alignment vertical="top" wrapText="1"/>
      <protection locked="0"/>
    </xf>
    <xf numFmtId="0" fontId="0" fillId="0" borderId="17" xfId="0" applyFont="1" applyBorder="1" applyAlignment="1" applyProtection="1">
      <alignment vertical="top" wrapText="1"/>
      <protection locked="0"/>
    </xf>
    <xf numFmtId="0" fontId="6" fillId="0" borderId="0" xfId="0" applyFont="1" applyFill="1" applyAlignment="1" applyProtection="1"/>
    <xf numFmtId="0" fontId="15" fillId="0" borderId="5" xfId="0" applyFont="1" applyFill="1" applyBorder="1" applyAlignment="1" applyProtection="1">
      <alignment horizontal="center" vertical="top" wrapText="1"/>
      <protection locked="0"/>
    </xf>
    <xf numFmtId="0" fontId="15" fillId="0" borderId="7" xfId="0" applyFont="1" applyFill="1" applyBorder="1" applyAlignment="1" applyProtection="1">
      <alignment horizontal="center" vertical="top" wrapText="1"/>
      <protection locked="0"/>
    </xf>
    <xf numFmtId="0" fontId="0" fillId="6" borderId="4" xfId="0" applyFont="1" applyFill="1" applyBorder="1" applyAlignment="1" applyProtection="1">
      <alignment vertical="top" wrapText="1"/>
    </xf>
    <xf numFmtId="0" fontId="8" fillId="0" borderId="0" xfId="0" applyFont="1" applyAlignment="1" applyProtection="1">
      <alignment vertical="top" wrapText="1"/>
    </xf>
    <xf numFmtId="0" fontId="6" fillId="0" borderId="0" xfId="0" applyFont="1" applyAlignment="1" applyProtection="1">
      <alignment vertical="top" wrapText="1"/>
    </xf>
    <xf numFmtId="0" fontId="0" fillId="0" borderId="5" xfId="0" applyFont="1" applyFill="1" applyBorder="1" applyAlignment="1" applyProtection="1">
      <alignment vertical="top" wrapText="1"/>
      <protection locked="0"/>
    </xf>
    <xf numFmtId="0" fontId="0" fillId="0" borderId="7" xfId="0" applyFont="1" applyFill="1" applyBorder="1" applyAlignment="1" applyProtection="1">
      <alignment vertical="top" wrapText="1"/>
      <protection locked="0"/>
    </xf>
    <xf numFmtId="0" fontId="0" fillId="6" borderId="32" xfId="0" applyFont="1" applyFill="1" applyBorder="1" applyAlignment="1" applyProtection="1">
      <alignment vertical="top" wrapText="1"/>
    </xf>
    <xf numFmtId="0" fontId="0" fillId="0" borderId="16" xfId="0" applyFont="1" applyFill="1" applyBorder="1" applyAlignment="1" applyProtection="1">
      <alignment vertical="top" wrapText="1"/>
      <protection locked="0"/>
    </xf>
    <xf numFmtId="0" fontId="0" fillId="0" borderId="17" xfId="0" applyFont="1" applyFill="1" applyBorder="1" applyAlignment="1" applyProtection="1">
      <alignment vertical="top" wrapText="1"/>
      <protection locked="0"/>
    </xf>
    <xf numFmtId="0" fontId="0" fillId="7" borderId="12" xfId="0" applyFont="1" applyFill="1" applyBorder="1" applyAlignment="1" applyProtection="1">
      <alignment wrapText="1"/>
    </xf>
    <xf numFmtId="1" fontId="5" fillId="3" borderId="2" xfId="0" applyNumberFormat="1" applyFont="1" applyFill="1" applyBorder="1" applyAlignment="1">
      <alignment vertical="center"/>
    </xf>
    <xf numFmtId="0" fontId="7" fillId="3" borderId="3" xfId="0" applyFont="1" applyFill="1" applyBorder="1" applyAlignment="1" applyProtection="1">
      <alignment horizontal="left" wrapText="1"/>
    </xf>
    <xf numFmtId="0" fontId="7" fillId="3" borderId="12" xfId="0" applyFont="1" applyFill="1" applyBorder="1" applyAlignment="1" applyProtection="1">
      <alignment horizontal="left" wrapText="1"/>
    </xf>
    <xf numFmtId="0" fontId="0" fillId="0" borderId="36" xfId="0" applyFont="1" applyBorder="1"/>
    <xf numFmtId="0" fontId="1" fillId="0" borderId="31" xfId="0" applyFont="1" applyBorder="1"/>
    <xf numFmtId="0" fontId="0" fillId="9" borderId="31" xfId="0" applyFont="1" applyFill="1" applyBorder="1"/>
    <xf numFmtId="0" fontId="24" fillId="0" borderId="36" xfId="0" applyFont="1" applyBorder="1"/>
    <xf numFmtId="0" fontId="24" fillId="0" borderId="0" xfId="0" applyFont="1" applyBorder="1"/>
    <xf numFmtId="0" fontId="0" fillId="9" borderId="0" xfId="0" applyFont="1" applyFill="1" applyBorder="1"/>
    <xf numFmtId="0" fontId="24" fillId="9" borderId="0" xfId="0" applyFont="1" applyFill="1" applyBorder="1"/>
    <xf numFmtId="0" fontId="0" fillId="9" borderId="31" xfId="0" applyNumberFormat="1" applyFont="1" applyFill="1" applyBorder="1"/>
    <xf numFmtId="0" fontId="0" fillId="0" borderId="0" xfId="0" applyNumberFormat="1" applyFont="1"/>
    <xf numFmtId="0" fontId="0" fillId="9" borderId="0" xfId="0" applyNumberFormat="1" applyFont="1" applyFill="1"/>
    <xf numFmtId="0" fontId="0" fillId="0" borderId="36" xfId="0" applyNumberFormat="1" applyFont="1" applyBorder="1"/>
  </cellXfs>
  <cellStyles count="2">
    <cellStyle name="Normal" xfId="0" builtinId="0"/>
    <cellStyle name="Percent" xfId="1" builtinId="5"/>
  </cellStyles>
  <dxfs count="121">
    <dxf>
      <font>
        <b/>
        <i val="0"/>
        <strike val="0"/>
        <condense val="0"/>
        <extend val="0"/>
        <outline val="0"/>
        <shadow val="0"/>
        <u val="none"/>
        <vertAlign val="baseline"/>
        <sz val="10"/>
        <color theme="1"/>
        <name val="Arial"/>
        <scheme val="none"/>
      </font>
      <fill>
        <patternFill patternType="none">
          <fgColor indexed="64"/>
          <bgColor indexed="65"/>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1" hidden="0"/>
    </dxf>
    <dxf>
      <alignment vertical="bottom" textRotation="0" indent="0" justifyLastLine="0" shrinkToFit="0" readingOrder="0"/>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alignment horizontal="general" vertical="top" textRotation="0" indent="0" justifyLastLine="0" shrinkToFit="0" readingOrder="0"/>
      <protection locked="0" hidden="0"/>
    </dxf>
    <dxf>
      <numFmt numFmtId="0" formatCode="General"/>
      <alignment horizontal="general" vertical="top" textRotation="0" wrapText="1" indent="0" justifyLastLine="0" shrinkToFit="0" readingOrder="0"/>
      <border diagonalUp="0" diagonalDown="0" outline="0">
        <left style="thin">
          <color indexed="64"/>
        </left>
        <right style="medium">
          <color indexed="64"/>
        </right>
        <top style="thin">
          <color indexed="64"/>
        </top>
        <bottom style="thin">
          <color indexed="64"/>
        </bottom>
      </border>
      <protection locked="0" hidden="0"/>
    </dxf>
    <dxf>
      <alignment horizontal="general" vertical="top" textRotation="0" indent="0" justifyLastLine="0" shrinkToFit="0" readingOrder="0"/>
      <border diagonalUp="0" diagonalDown="0" outline="0">
        <left style="thin">
          <color indexed="64"/>
        </left>
        <right style="thin">
          <color indexed="64"/>
        </right>
        <top style="thin">
          <color auto="1"/>
        </top>
        <bottom style="thin">
          <color auto="1"/>
        </bottom>
      </border>
      <protection locked="0" hidden="0"/>
    </dxf>
    <dxf>
      <numFmt numFmtId="166" formatCode="h:mm;@"/>
      <alignment horizontal="general" vertical="top" textRotation="0" indent="0" justifyLastLine="0" shrinkToFit="0" readingOrder="0"/>
      <border diagonalUp="0" diagonalDown="0" outline="0">
        <left style="thin">
          <color auto="1"/>
        </left>
        <right style="medium">
          <color indexed="64"/>
        </right>
        <top style="thin">
          <color auto="1"/>
        </top>
        <bottom style="thin">
          <color auto="1"/>
        </bottom>
      </border>
      <protection locked="0" hidden="0"/>
    </dxf>
    <dxf>
      <numFmt numFmtId="166" formatCode="h:mm;@"/>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65" formatCode="m/d/yyyy;@"/>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66" formatCode="h:mm;@"/>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65" formatCode="m/d/yyyy;@"/>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protection locked="0" hidden="0"/>
    </dxf>
    <dxf>
      <alignment horizontal="general" vertical="top" textRotation="0"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border>
        <bottom style="medium">
          <color indexed="64"/>
        </bottom>
      </border>
    </dxf>
    <dxf>
      <border outline="0">
        <left style="medium">
          <color rgb="FF000000"/>
        </left>
        <right style="thin">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scheme val="none"/>
      </font>
      <fill>
        <patternFill patternType="none">
          <fgColor indexed="64"/>
          <bgColor indexed="65"/>
        </patternFill>
      </fill>
      <border diagonalUp="0" diagonalDown="0">
        <left style="thin">
          <color auto="1"/>
        </left>
        <right/>
        <top style="thin">
          <color auto="1"/>
        </top>
        <bottom style="thin">
          <color auto="1"/>
        </bottom>
        <vertical/>
        <horizontal/>
      </border>
      <protection locked="0" hidden="0"/>
    </dxf>
    <dxf>
      <font>
        <b val="0"/>
        <i val="0"/>
        <strike val="0"/>
        <condense val="0"/>
        <extend val="0"/>
        <outline val="0"/>
        <shadow val="0"/>
        <u val="none"/>
        <vertAlign val="baseline"/>
        <sz val="11"/>
        <color theme="1"/>
        <name val="Arial"/>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Arial"/>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Arial"/>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Arial"/>
        <scheme val="none"/>
      </font>
      <fill>
        <patternFill patternType="none">
          <fgColor indexed="64"/>
          <bgColor indexed="65"/>
        </patternFill>
      </fill>
      <border diagonalUp="0" diagonalDown="0">
        <left/>
        <right style="thin">
          <color indexed="64"/>
        </right>
        <top style="thin">
          <color indexed="64"/>
        </top>
        <bottom style="thin">
          <color indexed="64"/>
        </bottom>
        <vertical/>
        <horizontal/>
      </border>
      <protection locked="0" hidden="0"/>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Arial"/>
        <scheme val="none"/>
      </font>
      <fill>
        <patternFill patternType="none">
          <fgColor indexed="64"/>
          <bgColor indexed="65"/>
        </patternFill>
      </fill>
      <protection locked="0" hidden="0"/>
    </dxf>
    <dxf>
      <border outline="0">
        <bottom style="medium">
          <color indexed="64"/>
        </bottom>
      </border>
    </dxf>
    <dxf>
      <font>
        <b val="0"/>
        <i val="0"/>
        <strike val="0"/>
        <condense val="0"/>
        <extend val="0"/>
        <outline val="0"/>
        <shadow val="0"/>
        <u val="none"/>
        <vertAlign val="baseline"/>
        <sz val="11"/>
        <color theme="1"/>
        <name val="Calibri"/>
        <scheme val="minor"/>
      </font>
      <alignment textRotation="0" wrapText="1" indent="0" justifyLastLine="0" shrinkToFit="0" readingOrder="0"/>
      <border diagonalUp="0" diagonalDown="0" outline="0">
        <left style="thin">
          <color auto="1"/>
        </left>
        <right/>
        <top style="thin">
          <color auto="1"/>
        </top>
        <bottom style="thin">
          <color auto="1"/>
        </bottom>
      </border>
      <protection locked="0" hidden="0"/>
    </dxf>
    <dxf>
      <font>
        <b val="0"/>
        <i val="0"/>
        <strike val="0"/>
        <condense val="0"/>
        <extend val="0"/>
        <outline val="0"/>
        <shadow val="0"/>
        <u val="none"/>
        <vertAlign val="baseline"/>
        <sz val="11"/>
        <color theme="1"/>
        <name val="Calibri"/>
        <scheme val="minor"/>
      </font>
      <alignment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outline="0">
        <left style="medium">
          <color indexed="64"/>
        </left>
        <right style="medium">
          <color indexed="64"/>
        </right>
        <top style="medium">
          <color indexed="64"/>
        </top>
        <bottom style="medium">
          <color indexed="64"/>
        </bottom>
      </border>
    </dxf>
    <dxf>
      <alignment textRotation="0" wrapText="1" indent="0" justifyLastLine="0" shrinkToFit="0" readingOrder="0"/>
    </dxf>
    <dxf>
      <border outline="0">
        <bottom style="medium">
          <color indexed="64"/>
        </bottom>
      </border>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scheme val="minor"/>
      </font>
      <numFmt numFmtId="14" formatCode="0.00%"/>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medium">
          <color indexed="64"/>
        </left>
        <right style="medium">
          <color indexed="64"/>
        </right>
        <top style="medium">
          <color indexed="64"/>
        </top>
      </border>
    </dxf>
    <dxf>
      <fill>
        <patternFill patternType="solid">
          <fgColor indexed="64"/>
          <bgColor theme="5" tint="0.79998168889431442"/>
        </patternFill>
      </fill>
      <protection locked="1" hidden="0"/>
    </dxf>
    <dxf>
      <border outline="0">
        <bottom style="medium">
          <color indexed="64"/>
        </bottom>
      </border>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numFmt numFmtId="0" formatCode="General"/>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scheme val="minor"/>
      </font>
      <numFmt numFmtId="14" formatCode="0.00%"/>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medium">
          <color rgb="FF000000"/>
        </left>
        <right style="medium">
          <color rgb="FF000000"/>
        </right>
        <top style="medium">
          <color rgb="FF000000"/>
        </top>
      </border>
    </dxf>
    <dxf>
      <fill>
        <patternFill patternType="solid">
          <fgColor rgb="FF000000"/>
          <bgColor rgb="FFFCE4D6"/>
        </patternFill>
      </fill>
      <protection locked="1" hidden="0"/>
    </dxf>
    <dxf>
      <border outline="0">
        <bottom style="medium">
          <color rgb="FF000000"/>
        </bottom>
      </border>
    </dxf>
    <dxf>
      <border diagonalUp="0" diagonalDown="0">
        <left style="thin">
          <color auto="1"/>
        </left>
        <right/>
        <top style="thin">
          <color auto="1"/>
        </top>
        <bottom style="thin">
          <color auto="1"/>
        </bottom>
        <vertical/>
        <horizontal/>
      </border>
      <protection locked="0" hidden="0"/>
    </dxf>
    <dxf>
      <numFmt numFmtId="2" formatCode="0.00"/>
      <fill>
        <patternFill patternType="solid">
          <fgColor indexed="64"/>
          <bgColor theme="5" tint="0.79998168889431442"/>
        </patternFill>
      </fill>
      <border diagonalUp="0" diagonalDown="0">
        <left style="thin">
          <color auto="1"/>
        </left>
        <right/>
        <top style="thin">
          <color auto="1"/>
        </top>
        <bottom style="thin">
          <color auto="1"/>
        </bottom>
        <vertical/>
        <horizontal/>
      </border>
      <protection locked="1" hidden="0"/>
    </dxf>
    <dxf>
      <border diagonalUp="0" diagonalDown="0">
        <left style="thin">
          <color indexed="64"/>
        </left>
        <right style="thin">
          <color indexed="64"/>
        </right>
        <top style="thin">
          <color indexed="64"/>
        </top>
        <bottom style="thin">
          <color indexed="64"/>
        </bottom>
      </border>
      <protection locked="1" hidden="0"/>
    </dxf>
    <dxf>
      <numFmt numFmtId="166" formatCode="h:mm;@"/>
      <border diagonalUp="0" diagonalDown="0">
        <left style="thin">
          <color indexed="64"/>
        </left>
        <right style="thin">
          <color indexed="64"/>
        </right>
        <top style="thin">
          <color indexed="64"/>
        </top>
        <bottom style="thin">
          <color indexed="64"/>
        </bottom>
        <vertical/>
        <horizontal/>
      </border>
      <protection locked="0" hidden="0"/>
    </dxf>
    <dxf>
      <numFmt numFmtId="165" formatCode="m/d/yyyy;@"/>
      <border diagonalUp="0" diagonalDown="0">
        <left style="thin">
          <color indexed="64"/>
        </left>
        <right style="thin">
          <color indexed="64"/>
        </right>
        <top style="thin">
          <color indexed="64"/>
        </top>
        <bottom style="thin">
          <color indexed="64"/>
        </bottom>
        <vertical/>
        <horizontal/>
      </border>
      <protection locked="0" hidden="0"/>
    </dxf>
    <dxf>
      <numFmt numFmtId="166" formatCode="h:mm;@"/>
      <border diagonalUp="0" diagonalDown="0">
        <left style="thin">
          <color indexed="64"/>
        </left>
        <right style="thin">
          <color indexed="64"/>
        </right>
        <top style="thin">
          <color indexed="64"/>
        </top>
        <bottom style="thin">
          <color indexed="64"/>
        </bottom>
        <vertical/>
        <horizontal/>
      </border>
      <protection locked="0" hidden="0"/>
    </dxf>
    <dxf>
      <numFmt numFmtId="165" formatCode="m/d/yyyy;@"/>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border outline="0">
        <left style="medium">
          <color indexed="64"/>
        </left>
        <right style="medium">
          <color indexed="64"/>
        </right>
        <top style="medium">
          <color indexed="64"/>
        </top>
        <bottom style="medium">
          <color indexed="64"/>
        </bottom>
      </border>
    </dxf>
    <dxf>
      <border outline="0">
        <bottom style="medium">
          <color indexed="64"/>
        </bottom>
      </border>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border outline="0">
        <left style="medium">
          <color rgb="FF000000"/>
        </left>
        <right style="thin">
          <color rgb="FF000000"/>
        </right>
        <top style="medium">
          <color rgb="FF000000"/>
        </top>
        <bottom style="medium">
          <color rgb="FF000000"/>
        </bottom>
      </border>
    </dxf>
    <dxf>
      <protection locked="0" hidden="0"/>
    </dxf>
    <dxf>
      <border outline="0">
        <bottom style="medium">
          <color rgb="FF000000"/>
        </bottom>
      </border>
    </dxf>
    <dxf>
      <protection locked="0"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border outline="0">
        <left style="medium">
          <color rgb="FF000000"/>
        </left>
        <right style="thin">
          <color rgb="FF000000"/>
        </right>
        <top style="medium">
          <color rgb="FF000000"/>
        </top>
        <bottom style="medium">
          <color rgb="FF000000"/>
        </bottom>
      </border>
    </dxf>
    <dxf>
      <protection locked="0" hidden="0"/>
    </dxf>
    <dxf>
      <border>
        <bottom style="medium">
          <color indexed="64"/>
        </bottom>
      </border>
    </dxf>
    <dxf>
      <alignment horizontal="general" vertical="bottom" textRotation="0" wrapText="1" indent="0" justifyLastLine="0" shrinkToFit="0" readingOrder="0"/>
      <border diagonalUp="0" diagonalDown="0">
        <left style="thin">
          <color auto="1"/>
        </left>
        <right/>
        <top style="thin">
          <color auto="1"/>
        </top>
        <bottom style="thin">
          <color auto="1"/>
        </bottom>
        <vertical/>
        <horizontal/>
      </border>
      <protection locked="0" hidden="0"/>
    </dxf>
    <dxf>
      <numFmt numFmtId="165" formatCode="m/d/yyyy;@"/>
      <border diagonalUp="0" diagonalDown="0">
        <left style="thin">
          <color indexed="64"/>
        </left>
        <right style="thin">
          <color indexed="64"/>
        </right>
        <top style="thin">
          <color indexed="64"/>
        </top>
        <bottom style="thin">
          <color indexed="64"/>
        </bottom>
        <vertical/>
        <horizontal/>
      </border>
      <protection locked="0" hidden="0"/>
    </dxf>
    <dxf>
      <numFmt numFmtId="0" formatCode="General"/>
      <border diagonalUp="0" diagonalDown="0">
        <left style="thin">
          <color indexed="64"/>
        </left>
        <right style="thin">
          <color indexed="64"/>
        </right>
        <top style="thin">
          <color indexed="64"/>
        </top>
        <bottom style="thin">
          <color indexed="64"/>
        </bottom>
        <vertical/>
        <horizontal/>
      </border>
      <protection locked="0" hidden="0"/>
    </dxf>
    <dxf>
      <numFmt numFmtId="0" formatCode="General"/>
      <border diagonalUp="0" diagonalDown="0">
        <left style="thin">
          <color indexed="64"/>
        </left>
        <right style="thin">
          <color indexed="64"/>
        </right>
        <top style="thin">
          <color indexed="64"/>
        </top>
        <bottom style="thin">
          <color indexed="64"/>
        </bottom>
        <vertical/>
        <horizontal/>
      </border>
      <protection locked="0" hidden="0"/>
    </dxf>
    <dxf>
      <numFmt numFmtId="165" formatCode="m/d/yyyy;@"/>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border outline="0">
        <left style="medium">
          <color indexed="64"/>
        </left>
        <right style="thin">
          <color indexed="64"/>
        </right>
        <top style="medium">
          <color indexed="64"/>
        </top>
        <bottom style="medium">
          <color indexed="64"/>
        </bottom>
      </border>
    </dxf>
    <dxf>
      <protection locked="0" hidden="0"/>
    </dxf>
    <dxf>
      <border outline="0">
        <bottom style="medium">
          <color indexed="64"/>
        </bottom>
      </border>
    </dxf>
    <dxf>
      <font>
        <b val="0"/>
        <i val="0"/>
        <strike val="0"/>
        <condense val="0"/>
        <extend val="0"/>
        <outline val="0"/>
        <shadow val="0"/>
        <u val="none"/>
        <vertAlign val="baseline"/>
        <sz val="11"/>
        <color theme="1"/>
        <name val="Calibri"/>
        <scheme val="minor"/>
      </font>
    </dxf>
    <dxf>
      <border outline="0">
        <bottom style="thin">
          <color theme="1"/>
        </bottom>
      </border>
    </dxf>
    <dxf>
      <font>
        <b val="0"/>
        <i val="0"/>
        <strike val="0"/>
        <condense val="0"/>
        <extend val="0"/>
        <outline val="0"/>
        <shadow val="0"/>
        <u val="none"/>
        <vertAlign val="baseline"/>
        <sz val="11"/>
        <color theme="1"/>
        <name val="Calibri"/>
        <scheme val="minor"/>
      </font>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diagonalUp="0" diagonalDown="0">
        <left/>
        <right style="medium">
          <color indexed="64"/>
        </right>
        <top/>
        <bottom/>
        <vertical/>
        <horizontal/>
      </border>
      <protection locked="0" hidden="0"/>
    </dxf>
    <dxf>
      <border outline="0">
        <left style="medium">
          <color indexed="64"/>
        </left>
        <right style="medium">
          <color indexed="64"/>
        </right>
        <top style="medium">
          <color indexed="64"/>
        </top>
        <bottom style="medium">
          <color indexed="64"/>
        </bottom>
      </border>
    </dxf>
    <dxf>
      <protection locked="0" hidden="0"/>
    </dxf>
    <dxf>
      <border outline="0">
        <bottom style="medium">
          <color indexed="64"/>
        </bottom>
      </border>
    </dxf>
  </dxfs>
  <tableStyles count="0" defaultTableStyle="TableStyleMedium2" defaultPivotStyle="PivotStyleLight16"/>
  <colors>
    <mruColors>
      <color rgb="FFEEECE1"/>
      <color rgb="FFEEEC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06/relationships/vbaProject" Target="vbaProject.bin"/><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8761095</xdr:colOff>
      <xdr:row>12</xdr:row>
      <xdr:rowOff>1642110</xdr:rowOff>
    </xdr:from>
    <xdr:to>
      <xdr:col>1</xdr:col>
      <xdr:colOff>9504045</xdr:colOff>
      <xdr:row>12</xdr:row>
      <xdr:rowOff>2232660</xdr:rowOff>
    </xdr:to>
    <xdr:pic>
      <xdr:nvPicPr>
        <xdr:cNvPr id="2" name="Picture 1" descr="Trangle containing an excalation poitnt to draw attentio to text in this cell (B9)" title="Attention Triangle">
          <a:extLst>
            <a:ext uri="{FF2B5EF4-FFF2-40B4-BE49-F238E27FC236}">
              <a16:creationId xmlns:a16="http://schemas.microsoft.com/office/drawing/2014/main" id="{7AAF5FA8-6AD4-44FA-91C9-2CAF0C783D3E}"/>
            </a:ext>
          </a:extLst>
        </xdr:cNvPr>
        <xdr:cNvPicPr/>
      </xdr:nvPicPr>
      <xdr:blipFill>
        <a:blip xmlns:r="http://schemas.openxmlformats.org/officeDocument/2006/relationships" r:embed="rId1"/>
        <a:stretch>
          <a:fillRect/>
        </a:stretch>
      </xdr:blipFill>
      <xdr:spPr>
        <a:xfrm>
          <a:off x="8761095" y="7509510"/>
          <a:ext cx="742950" cy="59055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CompanyInformation" displayName="CompanyInformation" ref="B12:O33" totalsRowShown="0" headerRowDxfId="22" dataDxfId="119" headerRowBorderDxfId="120" tableBorderDxfId="118">
  <autoFilter ref="B12:O33"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000-000001000000}" name="Company Record No. _x000a_(Field value will automatically generate if a value is not entered.)" dataDxfId="117"/>
    <tableColumn id="2" xr3:uid="{00000000-0010-0000-0000-000002000000}" name="Company Name _x000a_(§63.5910(c)(1))" dataDxfId="116"/>
    <tableColumn id="3" xr3:uid="{00000000-0010-0000-0000-000003000000}" name="Address _x000a_(§63.5910(c)(1))" dataDxfId="115"/>
    <tableColumn id="4" xr3:uid="{00000000-0010-0000-0000-000004000000}" name="Address 2 " dataDxfId="114"/>
    <tableColumn id="5" xr3:uid="{00000000-0010-0000-0000-000005000000}" name="City_x000a_(§63.5910(c)(1))" dataDxfId="113"/>
    <tableColumn id="6" xr3:uid="{00000000-0010-0000-0000-000006000000}" name="County" dataDxfId="112"/>
    <tableColumn id="7" xr3:uid="{00000000-0010-0000-0000-000007000000}" name="State Abbreviation _x000a_(§63.5910(c)(1))" dataDxfId="111"/>
    <tableColumn id="8" xr3:uid="{00000000-0010-0000-0000-000008000000}" name="Zip Code _x000a_(§63.5910(c)(1))" dataDxfId="110"/>
    <tableColumn id="9" xr3:uid="{00000000-0010-0000-0000-000009000000}" name="Responsible Agency Facility ID _x000a_(State Facility Identifier)" dataDxfId="109"/>
    <tableColumn id="10" xr3:uid="{00000000-0010-0000-0000-00000A000000}" name="Date of Report _x000a_(§63.5910(c)(3)" dataDxfId="108"/>
    <tableColumn id="11" xr3:uid="{00000000-0010-0000-0000-00000B000000}" name="Beginning Date of Reporting Period  _x000a_(§63.5764(c)(3))" dataDxfId="107"/>
    <tableColumn id="12" xr3:uid="{00000000-0010-0000-0000-00000C000000}" name="Ending Date of_x000a_ Reporting Period_x000a_(§63.5764(c)(3))" dataDxfId="106"/>
    <tableColumn id="13" xr3:uid="{00000000-0010-0000-0000-00000D000000}" name="Please enter any additional information." dataDxfId="105"/>
    <tableColumn id="14" xr3:uid="{00000000-0010-0000-0000-00000E000000}" name="Enter associated file name reference. " dataDxfId="104"/>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C000000}" name="LimitDeviations91013" displayName="LimitDeviations91013" ref="B12:K500" totalsRowShown="0" headerRowDxfId="15" dataDxfId="4" headerRowBorderDxfId="16" tableBorderDxfId="17">
  <autoFilter ref="B12:K500" xr:uid="{00000000-0009-0000-0100-000006000000}"/>
  <tableColumns count="10">
    <tableColumn id="1" xr3:uid="{00000000-0010-0000-0C00-000001000000}" name="Company Record No.  _x000a_(Select from dropdown)" dataDxfId="14">
      <calculatedColumnFormula>IF(#REF!="","",COUNT(#REF!)-COUNT(#REF!))</calculatedColumnFormula>
    </tableColumn>
    <tableColumn id="10" xr3:uid="{00000000-0010-0000-0C00-00000A000000}" name="Process Unit Description _x000a_(§63.5910(e)(9))_x000a_(Select from dropdown)" dataDxfId="13"/>
    <tableColumn id="2" xr3:uid="{00000000-0010-0000-0C00-000002000000}" name="Emission and Operating Parameter Limitations _x000a_(§63.10(e)(3)(vi)(E))_x000a_" dataDxfId="12"/>
    <tableColumn id="6" xr3:uid="{00000000-0010-0000-0C00-000006000000}" name="Starting Date Emission Limit or Operating Parameter Limit Exceeded _x000a_(§63.10(c)(7) or (8) and §63.5910(e)(4))" dataDxfId="11"/>
    <tableColumn id="7" xr3:uid="{00000000-0010-0000-0C00-000007000000}" name="Starting Time Emission Limit or Operating Parameter Limit Exceeded _x000a_(§63.10(c)(7) or (8) and §63.5910(e)(4))" dataDxfId="10"/>
    <tableColumn id="5" xr3:uid="{00000000-0010-0000-0C00-000005000000}" name="Ending Date Emission Limit or Operating Parameter Limit Exceeded _x000a_(§63.10(c)(7) or (8) and §63.5910(e)(4))" dataDxfId="9"/>
    <tableColumn id="4" xr3:uid="{00000000-0010-0000-0C00-000004000000}" name="Ending Time Emission Limit or Operating Parameter Limit Exceeded _x000a_(§63.10(c)(7) or (8) and §63.5910(e)(4))" dataDxfId="8"/>
    <tableColumn id="8" xr3:uid="{00000000-0010-0000-0C00-000008000000}" name="Cause of Exceedance _x000a_(§63.10(c)(10) and §63.5910(e)(4)))_x000a_(Select from dropdown)" dataDxfId="7"/>
    <tableColumn id="9" xr3:uid="{00000000-0010-0000-0C00-000009000000}" name="Corrective Action Taken _x000a_(§63.10(c)(11) and §63.5910(e)(4))_x000a_(Select from dropdown)" dataDxfId="6"/>
    <tableColumn id="3" xr3:uid="{00000000-0010-0000-0C00-000003000000}" name="Calculated Duration (hours)_x000a_(Calculated value used to complete Summary Report)" dataDxfId="5">
      <calculatedColumnFormula>IF(H13="","",(VALUE(TEXT(E13,"m/dd/yy ")&amp;TEXT(F13,"hh:mm:ss"))-(VALUE(TEXT(G13,"m/dd/yy ")&amp;TEXT(H13,"hh:mm:ss")))))</calculatedColumnFormula>
    </tableColumn>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D000000}" name="DeviationSummary1514" displayName="DeviationSummary1514" ref="B12:L100" totalsRowShown="0" headerRowDxfId="3" dataDxfId="61" headerRowBorderDxfId="62" tableBorderDxfId="60">
  <autoFilter ref="B12:L100" xr:uid="{00000000-0009-0000-0100-00000D000000}"/>
  <tableColumns count="11">
    <tableColumn id="1" xr3:uid="{00000000-0010-0000-0D00-000001000000}" name="Company Record No. _x000a_(Select from Dropdown)" dataDxfId="59"/>
    <tableColumn id="15" xr3:uid="{00000000-0010-0000-0D00-00000F000000}" name=" Process Unit Description_x000a_(§63.5910(e)(9)) and_x000a_(§63.10(e)(3)(vi)(D))_x000a_(Select from Dropdown)" dataDxfId="58"/>
    <tableColumn id="3" xr3:uid="{00000000-0010-0000-0D00-000003000000}" name="Brief Description of CMS/Monitoring Equipment Manufacturer and Model Number_x000a_(§63.5910(e)(10) and §63.10(e)(3)(vi)(F))_x000a_(Select From dropdown)" dataDxfId="57"/>
    <tableColumn id="2" xr3:uid="{00000000-0010-0000-0D00-000002000000}" name="Total Source_x000a_Operating Time _x000a_(hours)_x000a_(§63.10(e)(3)(vi)(H) and §63.10(c)(13)))" dataDxfId="56"/>
    <tableColumn id="9" xr3:uid="{00000000-0010-0000-0D00-000009000000}" name="Total Duration of_x000a_ CMS, CEMS, or COMS_x000a_ Downtime (hours) _x000a_(§63.10(e)(3)(vi)(J) and §63.5910(e)(7))_x000a_(Direct import from CMS Detail)" dataDxfId="55"/>
    <tableColumn id="10" xr3:uid="{00000000-0010-0000-0D00-00000A000000}" name="Total Duration of_x000a_ CMS Downtime as_x000a_ a per cent of Total_x000a_ Source Operating Time _x000a_(§63.10(e)(3)(vi)(J) and §63.5910(e)(7))_x000a_(Calculated result)" dataDxfId="54" dataCellStyle="Percent">
      <calculatedColumnFormula>IF($E13="","",IF(F13=0,"N/A",F13/$E13))</calculatedColumnFormula>
    </tableColumn>
    <tableColumn id="11" xr3:uid="{00000000-0010-0000-0D00-00000B000000}" name="Total Duration of_x000a_ CMS Downtime Due_x000a_ to Monitoring Equipment_x000a_ Malfunctions (hours)   _x000a_(§63.10(e)(3)(vi)(J))_x000a_(Direct import from CMS Detail Report)" dataDxfId="53"/>
    <tableColumn id="12" xr3:uid="{00000000-0010-0000-0D00-00000C000000}" name="Total Duration of_x000a_ CMS Downtime_x000a_ Due to Nonmonitoring Equipment Malfunctions (hours)  _x000a_(§63.10(e)(3)(vi)(J))_x000a_(Direct import from CMS Detail Report)" dataDxfId="52"/>
    <tableColumn id="13" xr3:uid="{00000000-0010-0000-0D00-00000D000000}" name="Total Duration of_x000a_ CMS Downtime_x000a_ Due to Quality Assurance/Quality Control Calibrations  (hours)  _x000a_(§63.10(e)(3)(vi)(J))_x000a_(Direct import from CMS Detail Report)" dataDxfId="51"/>
    <tableColumn id="14" xr3:uid="{00000000-0010-0000-0D00-00000E000000}" name="Total Duration of _x000a_CMS Downtime _x000a_Due to Other Known _x000a_Causes (hours)   _x000a_(§63.10(e)(3)(vi)(J))_x000a_(Direct import from CMS Detail Report)" dataDxfId="50"/>
    <tableColumn id="16" xr3:uid="{00000000-0010-0000-0D00-000010000000}" name="Total Duration of_x000a_ CMS Downtime _x000a_Due to Other Unknown_x000a_ Causes (hours)   _x000a_(§63.10(e)(3)(vi)(J))_x000a_(Direct import from CMS Detail Report)" dataDxfId="49"/>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E000000}" name="DeviationSummary15" displayName="DeviationSummary15" ref="B12:K100" totalsRowShown="0" headerRowDxfId="2" dataDxfId="47" headerRowBorderDxfId="48" tableBorderDxfId="46">
  <autoFilter ref="B12:K100" xr:uid="{00000000-0009-0000-0100-00000E000000}"/>
  <tableColumns count="10">
    <tableColumn id="1" xr3:uid="{00000000-0010-0000-0E00-000001000000}" name="Company Record No. _x000a_(Select from Dropdown)" dataDxfId="45"/>
    <tableColumn id="15" xr3:uid="{00000000-0010-0000-0E00-00000F000000}" name="Process Unit Description_x000a_(§63.10(e)(3)(vi)(D))_x000a_(Select from Dropdown)" dataDxfId="44"/>
    <tableColumn id="9" xr3:uid="{00000000-0010-0000-0E00-000009000000}" name="Emission and Operating Parameter Limitations _x000a_(§63.10(e)(3)(vi)(E))_x000a_(Select from dropdown)_x000a_" dataDxfId="43"/>
    <tableColumn id="2" xr3:uid="{00000000-0010-0000-0E00-000002000000}" name="Total Source_x000a_Operating Time _x000a_(hours)_x000a_(§63.10(e)(3)(vi)(H) and §63.10(c)(13)))" dataDxfId="42"/>
    <tableColumn id="3" xr3:uid="{00000000-0010-0000-0E00-000003000000}" name="Total Duration of _x000a_Deviations from _x000a_Emission, Operating, _x000a_Opacity, or Visible _x000a_Emissions Limits _x000a_(hours) _x000a_(§63.10(e)(3)(vi)(I))_x000a_(Direct import from Limits Detail)" dataDxfId="41"/>
    <tableColumn id="4" xr3:uid="{00000000-0010-0000-0E00-000004000000}" name="Total Duration of _x000a_Deviations from_x000a_Emission, Operating, _x000a_Opacity, or Visible _x000a_Emissions Limits as a _x000a_per cent of _x000a_Total Source Operating Time _x000a_(§63.10(e)(3)(vi)(I))_x000a_(Calculated result)" dataDxfId="40" dataCellStyle="Percent">
      <calculatedColumnFormula>IF($E13="","",IF(F13=0,"N/A",F13/$E13))</calculatedColumnFormula>
    </tableColumn>
    <tableColumn id="5" xr3:uid="{00000000-0010-0000-0E00-000005000000}" name="Total Duration of _x000a_Deviations from _x000a_Emission, Operating, _x000a_Opacity, or Visible _x000a_Emissions Limits Due to _x000a_Control Equipment Problems _x000a_(hours)  _x000a_(§63.10(e)(3)(vi)(I))_x000a_(Direct import from Limits Detail)" dataDxfId="39"/>
    <tableColumn id="6" xr3:uid="{00000000-0010-0000-0E00-000006000000}" name="Total Duration of _x000a_Deviations from_x000a_Emission, Operating, _x000a_Opacity, or Visible _x000a_Emissions Limits Due to _x000a_Process Problems _x000a_(hours)  _x000a_(§63.10(e)(3)(vi)(I))_x000a_(Direct import from Limits Detail)" dataDxfId="38"/>
    <tableColumn id="7" xr3:uid="{00000000-0010-0000-0E00-000007000000}" name="Total Duration of_x000a_Deviations from _x000a_Emission, Operating, _x000a_Opacity, or Visible _x000a_Emissions Limits Due to _x000a_Other Known Causes _x000a_(hours)  _x000a_(§63.10(e)(3)(vi)(I))_x000a_(Direct import from Limits Detail)" dataDxfId="37"/>
    <tableColumn id="8" xr3:uid="{00000000-0010-0000-0E00-000008000000}" name="Total Duration of Deviations from Emission, Operating, Opacity, or Visible Emissions Limits Due to Other Unknown Causes (hours)  _x000a_(§63.10(e)(3)(vi)(I))_x000a_(Direct import from Limits Detail)" dataDxfId="36"/>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F000000}" name="Table7" displayName="Table7" ref="B12:C33" totalsRowShown="0" headerRowDxfId="1" dataDxfId="34" headerRowBorderDxfId="35" tableBorderDxfId="33">
  <autoFilter ref="B12:C33" xr:uid="{00000000-0009-0000-0100-000007000000}">
    <filterColumn colId="0" hiddenButton="1"/>
    <filterColumn colId="1" hiddenButton="1"/>
  </autoFilter>
  <tableColumns count="2">
    <tableColumn id="1" xr3:uid="{00000000-0010-0000-0F00-000001000000}" name="Company Record No. _x000a_(Select from Dropdown)" dataDxfId="32"/>
    <tableColumn id="2" xr3:uid="{00000000-0010-0000-0F00-000002000000}" name="Description of any CMS, processes, or controls which have occurred since the last reporting period (§63.5910(e)(12))" dataDxfId="31"/>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Table17" displayName="Table17" ref="B12:F33" totalsRowShown="0" headerRowDxfId="0" dataDxfId="29" headerRowBorderDxfId="30" tableBorderDxfId="28">
  <autoFilter ref="B12:F33" xr:uid="{00000000-0009-0000-0100-000011000000}">
    <filterColumn colId="0" hiddenButton="1"/>
    <filterColumn colId="1" hiddenButton="1"/>
    <filterColumn colId="2" hiddenButton="1"/>
    <filterColumn colId="3" hiddenButton="1"/>
    <filterColumn colId="4" hiddenButton="1"/>
  </autoFilter>
  <tableColumns count="5">
    <tableColumn id="1" xr3:uid="{00000000-0010-0000-1000-000001000000}" name="Company Record No. _x000a_(Autocompleted)" dataDxfId="27"/>
    <tableColumn id="2" xr3:uid="{00000000-0010-0000-1000-000002000000}" name="Is the statement &quot;There were no deviations from the organic HAP emissions limitations or work practice standards during the reporting period.&quot; applicable to this report? (§63.5910(c)(5)) _x000a_(Select from dropdown)" dataDxfId="26"/>
    <tableColumn id="3" xr3:uid="{00000000-0010-0000-1000-000003000000}" name="Is the statement &quot;There were no periods during which the CMS, including CEMS, and an operating parameter system were out of control during the reporting period.&quot; applicable to this report? (§63.5910(c)(6)) _x000a_(Select from dropdown)" dataDxfId="25"/>
    <tableColumn id="4" xr3:uid="{00000000-0010-0000-1000-000004000000}" name="Have the compliance options have changed since the last compliance report?_x000a_ (§63.5910(i)) _x000a_(Select from dropdown)" dataDxfId="24"/>
    <tableColumn id="5" xr3:uid="{00000000-0010-0000-1000-000005000000}" name="Was the 100 tpy organic HAP emissions threshold exceeded making the facility subject to §63.5805(a)(1) or (d)?  (Any Relevant Exemption Requests Under §63.5805(e) Attached) _x000a_(§63.5910(f)) _x000a_(Select from dropdown)" dataDxfId="23"/>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1000000}" name="Table11" displayName="Table11" ref="E1:E8" totalsRowShown="0">
  <autoFilter ref="E1:E8" xr:uid="{00000000-0009-0000-0100-00000B000000}"/>
  <tableColumns count="1">
    <tableColumn id="1" xr3:uid="{00000000-0010-0000-0100-000001000000}" name="ApplicationMethods"/>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CMSCauses" displayName="CMSCauses" ref="O1:O6" totalsRowShown="0">
  <autoFilter ref="O1:O6" xr:uid="{00000000-0009-0000-0100-000005000000}"/>
  <tableColumns count="1">
    <tableColumn id="1" xr3:uid="{00000000-0010-0000-0300-000001000000}" name="CMSCauseslist"/>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6000000}" name="Table15" displayName="Table15" ref="Q1:Q12" totalsRowShown="0">
  <autoFilter ref="Q1:Q12" xr:uid="{00000000-0009-0000-0100-00000F000000}"/>
  <tableColumns count="1">
    <tableColumn id="1" xr3:uid="{00000000-0010-0000-0600-000001000000}" name="Limits"/>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7000000}" name="Table16" displayName="Table16" ref="S1:S57" totalsRowShown="0" dataDxfId="103" tableBorderDxfId="102">
  <autoFilter ref="S1:S57" xr:uid="{00000000-0009-0000-0100-000010000000}"/>
  <tableColumns count="1">
    <tableColumn id="1" xr3:uid="{00000000-0010-0000-0700-000001000000}" name="States" dataDxfId="101"/>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8000000}" name="LimitDeviations" displayName="LimitDeviations" ref="B12:I500" totalsRowShown="0" headerRowDxfId="21" dataDxfId="99" headerRowBorderDxfId="100" tableBorderDxfId="98">
  <autoFilter ref="B12:I500" xr:uid="{00000000-0009-0000-0100-000003000000}"/>
  <tableColumns count="8">
    <tableColumn id="1" xr3:uid="{00000000-0010-0000-0800-000001000000}" name="Company Record No.  _x000a_(Select from dropdown)" dataDxfId="97">
      <calculatedColumnFormula>IF(I13="","",COUNT($I$24:$I$1253)-COUNT(I14:$I$1253))</calculatedColumnFormula>
    </tableColumn>
    <tableColumn id="10" xr3:uid="{00000000-0010-0000-0800-00000A000000}" name="Operation/Process Unit _x000a_(§63.5910(d))" dataDxfId="96"/>
    <tableColumn id="2" xr3:uid="{00000000-0010-0000-0800-000002000000}" name="Organic HAP Emission Limit or Work Practice Standard Deviated From _x000a_(§63.5910(d))" dataDxfId="95"/>
    <tableColumn id="3" xr3:uid="{00000000-0010-0000-0800-000003000000}" name="Total Operating Time of Affected Source (Hours)_x000a_(§63.5910(d)(1))" dataDxfId="94"/>
    <tableColumn id="5" xr3:uid="{00000000-0010-0000-0800-000005000000}" name="Number of Deviations_x000a_(§63.5910(d)(2))" dataDxfId="93"/>
    <tableColumn id="6" xr3:uid="{00000000-0010-0000-0800-000006000000}" name="Duration of Deviations_x000a_(Hours)_x000a_(§63.5910(d)(2))" dataDxfId="92"/>
    <tableColumn id="4" xr3:uid="{00000000-0010-0000-0800-000004000000}" name="Cause of Deviation_x000a_(§63.5910(d)(2))_x000a_(Select From dropdown)" dataDxfId="91"/>
    <tableColumn id="9" xr3:uid="{00000000-0010-0000-0800-000009000000}" name="Corrective Action Taken _x000a_(§63.5910(d)(2))" dataDxfId="90"/>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9000000}" name="LimitDeviations9" displayName="LimitDeviations9" ref="B12:E500" totalsRowShown="0" headerRowDxfId="20" dataDxfId="88" headerRowBorderDxfId="89" tableBorderDxfId="87">
  <autoFilter ref="B12:E500" xr:uid="{00000000-0009-0000-0100-000008000000}"/>
  <tableColumns count="4">
    <tableColumn id="1" xr3:uid="{00000000-0010-0000-0900-000001000000}" name="Company Record No.  _x000a_(Select from dropdown)" dataDxfId="86">
      <calculatedColumnFormula>IF(#REF!="","",COUNT(#REF!)-COUNT(#REF!))</calculatedColumnFormula>
    </tableColumn>
    <tableColumn id="10" xr3:uid="{00000000-0010-0000-0900-00000A000000}" name="Process Unit Description _x000a_(§63.5910(e)(9))" dataDxfId="85"/>
    <tableColumn id="2" xr3:uid="{00000000-0010-0000-0900-000002000000}" name="Identification of Hazardous Air Pollutant Monitored _x000a_(§63.5910(e)(8))_x000a_" dataDxfId="84"/>
    <tableColumn id="3" xr3:uid="{00000000-0010-0000-0900-000003000000}" name="Identification of Emission or Operating Parameter Limit _x000a_(§63.10(e)(3)(vi)(E))" dataDxfId="83"/>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A000000}" name="LimitDeviations910" displayName="LimitDeviations910" ref="B12:E500" totalsRowShown="0" headerRowDxfId="19" dataDxfId="81" headerRowBorderDxfId="82" tableBorderDxfId="80">
  <autoFilter ref="B12:E500" xr:uid="{00000000-0009-0000-0100-000009000000}"/>
  <tableColumns count="4">
    <tableColumn id="1" xr3:uid="{00000000-0010-0000-0A00-000001000000}" name="Company Record No.  _x000a_(Select from dropdown)" dataDxfId="79">
      <calculatedColumnFormula>IF(#REF!="","",COUNT(#REF!)-COUNT(#REF!))</calculatedColumnFormula>
    </tableColumn>
    <tableColumn id="10" xr3:uid="{00000000-0010-0000-0A00-00000A000000}" name="Process Unit Description _x000a_(§63.5910(e)(9))_x000a_(Select from dropdown)" dataDxfId="78"/>
    <tableColumn id="4" xr3:uid="{00000000-0010-0000-0A00-000004000000}" name="Brief Description of CMS/Monitoring Equipment Manufacturer and Model Number_x000a_(§63.5910(e)(10) and §63.10(e)(3)(vi)(F))" dataDxfId="77"/>
    <tableColumn id="5" xr3:uid="{00000000-0010-0000-0A00-000005000000}" name="Date of Latest CMS Certification or Audit _x000a_(§63.5910(e)(11))" dataDxfId="76"/>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B000000}" name="CEMDeviation" displayName="CEMDeviation" ref="B12:L500" totalsRowShown="0" headerRowDxfId="18" headerRowBorderDxfId="75" tableBorderDxfId="74">
  <autoFilter ref="B12:L500" xr:uid="{00000000-0009-0000-0100-000004000000}"/>
  <tableColumns count="11">
    <tableColumn id="1" xr3:uid="{00000000-0010-0000-0B00-000001000000}" name="Company Record No. _x000a_(Select from dropdown)" dataDxfId="73">
      <calculatedColumnFormula>IF(ISBLANK(D13),"",ROW(B13)-23)</calculatedColumnFormula>
    </tableColumn>
    <tableColumn id="9" xr3:uid="{00000000-0010-0000-0B00-000009000000}" name="Process Unit Description _x000a_(§63.5910(e)(9))_x000a_(Select from dropdown)" dataDxfId="72"/>
    <tableColumn id="2" xr3:uid="{00000000-0010-0000-0B00-000002000000}" name="Brief Description of CMS/Monitoring Equipment Manufacturer and Model Number_x000a_(§63.5910(e)(10) and §63.10(e)(3)(vi)(F))_x000a_(Select From dropdown)" dataDxfId="71"/>
    <tableColumn id="3" xr3:uid="{00000000-0010-0000-0B00-000003000000}" name="Type of Deviation: CMS Inoperative or _x000a_Out of Control_x000a_(Select from dropdown)" dataDxfId="70"/>
    <tableColumn id="11" xr3:uid="{00000000-0010-0000-0B00-00000B000000}" name="Starting Date CMS _x000a_Inoperative or _x000a_Out of Control _x000a_(§63.5910(e)(2) or (3))" dataDxfId="69"/>
    <tableColumn id="12" xr3:uid="{00000000-0010-0000-0B00-00000C000000}" name="Starting Time CMS Inoperative or _x000a_Out of Control _x000a_(§63.5910(e)(2) or (3))" dataDxfId="68"/>
    <tableColumn id="4" xr3:uid="{00000000-0010-0000-0B00-000004000000}" name="Ending Date CMS _x000a_Inoperative or _x000a_Out of Control _x000a_(§63.5910(e)(2) or (3))" dataDxfId="67"/>
    <tableColumn id="5" xr3:uid="{00000000-0010-0000-0B00-000005000000}" name="Ending Time CMS Inoperative or _x000a_Out of Control _x000a_(§63.5910(e)(2) or (3))" dataDxfId="66"/>
    <tableColumn id="6" xr3:uid="{00000000-0010-0000-0B00-000006000000}" name="Duration CMS Inoperative _x000a_or Out of Control * (hours)_x000a_(Calculated value for use in Total Deviation Calculations on Summary Report tab)" dataDxfId="65"/>
    <tableColumn id="7" xr3:uid="{00000000-0010-0000-0B00-000007000000}" name="Cause of CMS Being_x000a_ Inoperative or Out of Control _x000a_(§63.10(c)(10))_x000a_(Select From dropdown)" dataDxfId="64"/>
    <tableColumn id="10" xr3:uid="{00000000-0010-0000-0B00-00000A000000}" name="Nature of Repairs or Adjustment to CMS _x000a_(§63.10(c)(12))" dataDxfId="63"/>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 Id="rId5" Type="http://schemas.openxmlformats.org/officeDocument/2006/relationships/table" Target="../tables/table5.xml"/><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R119"/>
  <sheetViews>
    <sheetView showGridLines="0" tabSelected="1" topLeftCell="B2" workbookViewId="0">
      <selection activeCell="B6" sqref="B6"/>
    </sheetView>
  </sheetViews>
  <sheetFormatPr defaultColWidth="0" defaultRowHeight="15" zeroHeight="1" x14ac:dyDescent="0.25"/>
  <cols>
    <col min="1" max="1" width="15.5703125" style="6" hidden="1" customWidth="1"/>
    <col min="2" max="2" width="156" customWidth="1"/>
    <col min="3" max="4" width="10.85546875" hidden="1" customWidth="1"/>
    <col min="5" max="5" width="9.140625" hidden="1" customWidth="1"/>
    <col min="6" max="6" width="9.5703125" hidden="1" customWidth="1"/>
    <col min="7" max="16384" width="9.140625" hidden="1"/>
  </cols>
  <sheetData>
    <row r="1" spans="1:18" s="4" customFormat="1" ht="20.25" hidden="1" customHeight="1" x14ac:dyDescent="0.25">
      <c r="A1" s="28" t="s">
        <v>46</v>
      </c>
      <c r="B1" s="28"/>
      <c r="C1" s="85"/>
      <c r="D1" s="85"/>
      <c r="E1" s="85"/>
      <c r="F1" s="85"/>
      <c r="G1" s="85"/>
      <c r="H1" s="81"/>
    </row>
    <row r="2" spans="1:18" s="4" customFormat="1" x14ac:dyDescent="0.25">
      <c r="A2" s="2" t="s">
        <v>0</v>
      </c>
      <c r="B2" s="29" t="s">
        <v>312</v>
      </c>
      <c r="C2" s="85"/>
      <c r="D2" s="85"/>
      <c r="E2" s="85"/>
      <c r="F2" s="85"/>
      <c r="G2" s="85"/>
      <c r="H2" s="81"/>
    </row>
    <row r="3" spans="1:18" s="4" customFormat="1" x14ac:dyDescent="0.25">
      <c r="A3" s="3" t="s">
        <v>1</v>
      </c>
      <c r="B3" s="30" t="s">
        <v>307</v>
      </c>
      <c r="C3" s="86"/>
      <c r="D3" s="86"/>
      <c r="E3" s="86"/>
      <c r="F3" s="86"/>
      <c r="G3" s="86"/>
      <c r="H3" s="81"/>
    </row>
    <row r="4" spans="1:18" s="4" customFormat="1" x14ac:dyDescent="0.25">
      <c r="A4" s="3" t="s">
        <v>2</v>
      </c>
      <c r="B4" s="31" t="s">
        <v>319</v>
      </c>
      <c r="C4" s="87"/>
      <c r="D4" s="87"/>
      <c r="E4" s="87"/>
      <c r="F4" s="87"/>
      <c r="G4" s="87"/>
      <c r="H4" s="81"/>
    </row>
    <row r="5" spans="1:18" s="4" customFormat="1" x14ac:dyDescent="0.25">
      <c r="A5" s="3" t="s">
        <v>3</v>
      </c>
      <c r="B5" s="84">
        <v>44503</v>
      </c>
      <c r="C5" s="88"/>
      <c r="D5" s="88"/>
      <c r="E5" s="88"/>
      <c r="F5" s="88"/>
      <c r="G5" s="88"/>
      <c r="H5" s="81"/>
    </row>
    <row r="6" spans="1:18" s="1" customFormat="1" ht="31.5" x14ac:dyDescent="0.25">
      <c r="A6" s="83" t="s">
        <v>44</v>
      </c>
      <c r="B6" s="224" t="s">
        <v>320</v>
      </c>
      <c r="C6" s="4"/>
      <c r="D6" s="4"/>
      <c r="E6" s="4"/>
      <c r="F6" s="4"/>
    </row>
    <row r="7" spans="1:18" ht="30.75" customHeight="1" x14ac:dyDescent="0.25">
      <c r="A7" s="83" t="s">
        <v>44</v>
      </c>
      <c r="B7" s="109" t="s">
        <v>308</v>
      </c>
      <c r="C7" s="71"/>
      <c r="D7" s="71"/>
      <c r="E7" s="71"/>
      <c r="F7" s="71"/>
      <c r="G7" s="71"/>
      <c r="H7" s="71"/>
      <c r="I7" s="71"/>
      <c r="J7" s="71"/>
      <c r="K7" s="71"/>
      <c r="L7" s="71"/>
      <c r="M7" s="71"/>
      <c r="N7" s="71"/>
      <c r="O7" s="71"/>
      <c r="P7" s="72"/>
      <c r="Q7" s="72"/>
    </row>
    <row r="8" spans="1:18" ht="76.5" x14ac:dyDescent="0.25">
      <c r="A8" s="83"/>
      <c r="B8" s="110" t="s">
        <v>227</v>
      </c>
      <c r="C8" s="71"/>
      <c r="D8" s="71"/>
      <c r="E8" s="71"/>
      <c r="F8" s="71"/>
      <c r="G8" s="71"/>
      <c r="H8" s="71"/>
      <c r="I8" s="71"/>
      <c r="J8" s="71"/>
      <c r="K8" s="71"/>
      <c r="L8" s="71"/>
      <c r="M8" s="71"/>
      <c r="N8" s="71"/>
      <c r="O8" s="71"/>
      <c r="P8" s="72"/>
      <c r="Q8" s="72"/>
    </row>
    <row r="9" spans="1:18" ht="51" x14ac:dyDescent="0.25">
      <c r="A9" s="83"/>
      <c r="B9" s="110" t="s">
        <v>228</v>
      </c>
      <c r="C9" s="71"/>
      <c r="D9" s="71"/>
      <c r="E9" s="71"/>
      <c r="F9" s="71"/>
      <c r="G9" s="71"/>
      <c r="H9" s="71"/>
      <c r="I9" s="71"/>
      <c r="J9" s="71"/>
      <c r="K9" s="71"/>
      <c r="L9" s="71"/>
      <c r="M9" s="71"/>
      <c r="N9" s="71"/>
      <c r="O9" s="71"/>
      <c r="P9" s="72"/>
      <c r="Q9" s="72"/>
    </row>
    <row r="10" spans="1:18" ht="76.5" x14ac:dyDescent="0.25">
      <c r="A10" s="83" t="s">
        <v>44</v>
      </c>
      <c r="B10" s="110" t="s">
        <v>229</v>
      </c>
      <c r="C10" s="37"/>
      <c r="D10" s="37"/>
      <c r="E10" s="37"/>
      <c r="F10" s="37"/>
      <c r="G10" s="37"/>
      <c r="H10" s="37"/>
      <c r="I10" s="37"/>
      <c r="J10" s="37"/>
      <c r="K10" s="37"/>
      <c r="L10" s="37"/>
      <c r="M10" s="37"/>
      <c r="N10" s="37"/>
      <c r="O10" s="37"/>
      <c r="P10" s="37"/>
      <c r="Q10" s="37"/>
    </row>
    <row r="11" spans="1:18" ht="76.5" x14ac:dyDescent="0.25">
      <c r="A11" s="83"/>
      <c r="B11" s="110" t="s">
        <v>230</v>
      </c>
      <c r="C11" s="37"/>
      <c r="D11" s="37"/>
      <c r="E11" s="37"/>
      <c r="F11" s="37"/>
      <c r="G11" s="37"/>
      <c r="H11" s="37"/>
      <c r="I11" s="37"/>
      <c r="J11" s="37"/>
      <c r="K11" s="37"/>
      <c r="L11" s="37"/>
      <c r="M11" s="37"/>
      <c r="N11" s="37"/>
      <c r="O11" s="37"/>
      <c r="P11" s="37"/>
      <c r="Q11" s="37"/>
    </row>
    <row r="12" spans="1:18" ht="63.75" x14ac:dyDescent="0.25">
      <c r="A12" s="83" t="s">
        <v>44</v>
      </c>
      <c r="B12" s="110" t="s">
        <v>231</v>
      </c>
      <c r="C12" s="37"/>
      <c r="D12" s="37"/>
      <c r="E12" s="37"/>
      <c r="F12" s="37"/>
      <c r="G12" s="37"/>
      <c r="H12" s="37"/>
      <c r="I12" s="37"/>
      <c r="J12" s="37"/>
      <c r="K12" s="37"/>
      <c r="L12" s="37"/>
      <c r="M12" s="37"/>
      <c r="N12" s="37"/>
      <c r="O12" s="37"/>
      <c r="P12" s="37"/>
      <c r="Q12" s="37"/>
    </row>
    <row r="13" spans="1:18" ht="194.45" customHeight="1" x14ac:dyDescent="0.25">
      <c r="A13" s="83"/>
      <c r="B13" s="216" t="s">
        <v>313</v>
      </c>
      <c r="C13" s="37"/>
      <c r="D13" s="37"/>
      <c r="E13" s="37"/>
      <c r="F13" s="37"/>
      <c r="G13" s="37"/>
      <c r="H13" s="37"/>
      <c r="I13" s="37"/>
      <c r="J13" s="37"/>
      <c r="K13" s="37"/>
      <c r="L13" s="37"/>
      <c r="M13" s="37"/>
      <c r="N13" s="37"/>
      <c r="O13" s="37"/>
      <c r="P13" s="37"/>
      <c r="Q13" s="37"/>
    </row>
    <row r="14" spans="1:18" ht="191.25" x14ac:dyDescent="0.25">
      <c r="A14" s="83" t="s">
        <v>44</v>
      </c>
      <c r="B14" s="110" t="s">
        <v>232</v>
      </c>
      <c r="C14" s="37"/>
      <c r="D14" s="37"/>
      <c r="E14" s="37"/>
      <c r="F14" s="37"/>
      <c r="G14" s="37"/>
      <c r="H14" s="37"/>
      <c r="I14" s="37"/>
      <c r="J14" s="37"/>
      <c r="K14" s="37"/>
      <c r="L14" s="37"/>
      <c r="M14" s="37"/>
      <c r="N14" s="37"/>
      <c r="O14" s="37"/>
      <c r="P14" s="37"/>
      <c r="Q14" s="37"/>
    </row>
    <row r="15" spans="1:18" ht="15" hidden="1" customHeight="1" x14ac:dyDescent="0.25">
      <c r="A15" s="5"/>
      <c r="B15" s="5"/>
      <c r="C15" s="5"/>
      <c r="D15" s="5"/>
      <c r="E15" s="5"/>
      <c r="F15" s="5"/>
      <c r="G15" s="5"/>
      <c r="H15" s="5"/>
      <c r="I15" s="5"/>
      <c r="J15" s="5"/>
      <c r="K15" s="5"/>
      <c r="L15" s="5"/>
      <c r="M15" s="5"/>
      <c r="N15" s="5"/>
      <c r="O15" s="5"/>
      <c r="P15" s="36"/>
      <c r="Q15" s="36"/>
      <c r="R15" s="5"/>
    </row>
    <row r="16" spans="1:18" ht="15" hidden="1" customHeight="1" x14ac:dyDescent="0.25">
      <c r="A16" s="5"/>
      <c r="B16" s="5"/>
      <c r="C16" s="5"/>
      <c r="D16" s="5"/>
      <c r="E16" s="5"/>
      <c r="F16" s="5"/>
      <c r="G16" s="5"/>
      <c r="H16" s="5"/>
      <c r="I16" s="5"/>
      <c r="J16" s="5"/>
      <c r="K16" s="5"/>
      <c r="L16" s="5"/>
      <c r="M16" s="5"/>
      <c r="N16" s="5"/>
      <c r="O16" s="5"/>
      <c r="P16" s="36"/>
      <c r="Q16" s="36"/>
      <c r="R16" s="5"/>
    </row>
    <row r="17" spans="1:18" ht="15" hidden="1" customHeight="1" x14ac:dyDescent="0.25">
      <c r="A17" s="5"/>
      <c r="B17" s="5"/>
      <c r="C17" s="5"/>
      <c r="D17" s="5"/>
      <c r="E17" s="5"/>
      <c r="F17" s="5"/>
      <c r="G17" s="5"/>
      <c r="H17" s="5"/>
      <c r="I17" s="5"/>
      <c r="J17" s="5"/>
      <c r="K17" s="5"/>
      <c r="L17" s="5"/>
      <c r="M17" s="5"/>
      <c r="N17" s="5"/>
      <c r="O17" s="5"/>
      <c r="P17" s="36"/>
      <c r="Q17" s="36"/>
      <c r="R17" s="5"/>
    </row>
    <row r="18" spans="1:18" ht="15" hidden="1" customHeight="1" x14ac:dyDescent="0.25">
      <c r="A18" s="5"/>
      <c r="B18" s="5"/>
      <c r="C18" s="5"/>
      <c r="D18" s="5"/>
      <c r="E18" s="5"/>
      <c r="F18" s="5"/>
      <c r="G18" s="5"/>
      <c r="H18" s="5"/>
      <c r="I18" s="5"/>
      <c r="J18" s="5"/>
      <c r="K18" s="5"/>
      <c r="L18" s="5"/>
      <c r="M18" s="5"/>
      <c r="N18" s="5"/>
      <c r="O18" s="5"/>
      <c r="P18" s="36"/>
      <c r="Q18" s="36"/>
      <c r="R18" s="5"/>
    </row>
    <row r="19" spans="1:18" ht="15" hidden="1" customHeight="1" x14ac:dyDescent="0.25">
      <c r="A19" s="5"/>
      <c r="B19" s="5"/>
      <c r="C19" s="5"/>
      <c r="D19" s="5"/>
      <c r="E19" s="5"/>
      <c r="F19" s="5"/>
      <c r="G19" s="5"/>
      <c r="H19" s="5"/>
      <c r="I19" s="5"/>
      <c r="J19" s="5"/>
      <c r="K19" s="5"/>
      <c r="L19" s="5"/>
      <c r="M19" s="5"/>
      <c r="N19" s="5"/>
      <c r="O19" s="5"/>
      <c r="P19" s="36"/>
      <c r="Q19" s="36"/>
      <c r="R19" s="5"/>
    </row>
    <row r="20" spans="1:18" ht="15" hidden="1" customHeight="1" x14ac:dyDescent="0.25">
      <c r="A20" s="5"/>
      <c r="B20" s="5"/>
      <c r="C20" s="5"/>
      <c r="D20" s="5"/>
      <c r="E20" s="5"/>
      <c r="F20" s="5"/>
      <c r="G20" s="5"/>
      <c r="H20" s="5"/>
      <c r="I20" s="5"/>
      <c r="J20" s="5"/>
      <c r="K20" s="5"/>
      <c r="L20" s="5"/>
      <c r="M20" s="5"/>
      <c r="N20" s="5"/>
      <c r="O20" s="5"/>
      <c r="P20" s="36"/>
      <c r="Q20" s="36"/>
      <c r="R20" s="5"/>
    </row>
    <row r="21" spans="1:18" ht="15" hidden="1" customHeight="1" x14ac:dyDescent="0.25">
      <c r="A21" s="5"/>
      <c r="B21" s="5"/>
      <c r="C21" s="5"/>
      <c r="D21" s="5"/>
      <c r="E21" s="5"/>
      <c r="F21" s="5"/>
      <c r="G21" s="5"/>
      <c r="H21" s="5"/>
      <c r="I21" s="5"/>
      <c r="J21" s="5"/>
      <c r="K21" s="5"/>
      <c r="L21" s="5"/>
      <c r="M21" s="5"/>
      <c r="N21" s="5"/>
      <c r="O21" s="5"/>
      <c r="P21" s="36"/>
      <c r="Q21" s="36"/>
      <c r="R21" s="5"/>
    </row>
    <row r="22" spans="1:18" ht="15" hidden="1" customHeight="1" x14ac:dyDescent="0.25">
      <c r="A22" s="5"/>
      <c r="B22" s="5"/>
      <c r="C22" s="5"/>
      <c r="D22" s="5"/>
      <c r="E22" s="5"/>
      <c r="F22" s="5"/>
      <c r="G22" s="5"/>
      <c r="H22" s="5"/>
      <c r="I22" s="5"/>
      <c r="J22" s="5"/>
      <c r="K22" s="5"/>
      <c r="L22" s="5"/>
      <c r="M22" s="5"/>
      <c r="N22" s="5"/>
      <c r="O22" s="5"/>
      <c r="P22" s="36"/>
      <c r="Q22" s="36"/>
      <c r="R22" s="5"/>
    </row>
    <row r="23" spans="1:18" ht="15" hidden="1" customHeight="1" x14ac:dyDescent="0.25">
      <c r="A23" s="5"/>
      <c r="B23" s="5"/>
      <c r="C23" s="5"/>
      <c r="D23" s="5"/>
      <c r="E23" s="5"/>
      <c r="F23" s="5"/>
      <c r="G23" s="5"/>
      <c r="H23" s="5"/>
      <c r="I23" s="5"/>
      <c r="J23" s="5"/>
      <c r="K23" s="5"/>
      <c r="L23" s="5"/>
      <c r="M23" s="5"/>
      <c r="N23" s="5"/>
      <c r="O23" s="5"/>
      <c r="P23" s="36"/>
      <c r="Q23" s="36"/>
      <c r="R23" s="5"/>
    </row>
    <row r="24" spans="1:18" ht="15" hidden="1" customHeight="1" x14ac:dyDescent="0.25">
      <c r="A24" s="5"/>
      <c r="B24" s="5"/>
      <c r="C24" s="5"/>
      <c r="D24" s="5"/>
      <c r="E24" s="5"/>
      <c r="F24" s="5"/>
      <c r="G24" s="5"/>
      <c r="H24" s="5"/>
      <c r="I24" s="5"/>
      <c r="J24" s="5"/>
      <c r="K24" s="5"/>
      <c r="L24" s="5"/>
      <c r="M24" s="5"/>
      <c r="N24" s="5"/>
      <c r="O24" s="5"/>
      <c r="P24" s="36"/>
      <c r="Q24" s="36"/>
      <c r="R24" s="5"/>
    </row>
    <row r="25" spans="1:18" ht="15" hidden="1" customHeight="1" x14ac:dyDescent="0.25">
      <c r="A25" s="5"/>
      <c r="B25" s="5"/>
      <c r="C25" s="5"/>
      <c r="D25" s="5"/>
      <c r="E25" s="5"/>
      <c r="F25" s="5"/>
      <c r="G25" s="5"/>
      <c r="H25" s="5"/>
      <c r="I25" s="5"/>
      <c r="J25" s="5"/>
      <c r="K25" s="5"/>
      <c r="L25" s="5"/>
      <c r="M25" s="5"/>
      <c r="N25" s="5"/>
      <c r="O25" s="5"/>
      <c r="P25" s="36"/>
      <c r="Q25" s="36"/>
      <c r="R25" s="5"/>
    </row>
    <row r="26" spans="1:18" ht="15" hidden="1" customHeight="1" x14ac:dyDescent="0.25">
      <c r="A26" s="5"/>
      <c r="B26" s="5"/>
      <c r="C26" s="5"/>
      <c r="D26" s="5"/>
      <c r="E26" s="5"/>
      <c r="F26" s="5"/>
      <c r="G26" s="5"/>
      <c r="H26" s="5"/>
      <c r="I26" s="5"/>
      <c r="J26" s="5"/>
      <c r="K26" s="5"/>
      <c r="L26" s="5"/>
      <c r="M26" s="5"/>
      <c r="N26" s="5"/>
      <c r="O26" s="5"/>
      <c r="P26" s="36"/>
      <c r="Q26" s="36"/>
      <c r="R26" s="5"/>
    </row>
    <row r="27" spans="1:18" ht="15" hidden="1" customHeight="1" x14ac:dyDescent="0.25">
      <c r="A27" s="5"/>
      <c r="B27" s="5"/>
      <c r="C27" s="5"/>
      <c r="D27" s="5"/>
      <c r="E27" s="5"/>
      <c r="F27" s="5"/>
      <c r="G27" s="5"/>
      <c r="H27" s="5"/>
      <c r="I27" s="5"/>
      <c r="J27" s="5"/>
      <c r="K27" s="5"/>
      <c r="L27" s="5"/>
      <c r="M27" s="5"/>
      <c r="N27" s="5"/>
      <c r="O27" s="5"/>
      <c r="P27" s="36"/>
      <c r="Q27" s="36"/>
      <c r="R27" s="5"/>
    </row>
    <row r="28" spans="1:18" ht="15" hidden="1" customHeight="1" x14ac:dyDescent="0.25">
      <c r="A28" s="5"/>
      <c r="B28" s="5"/>
      <c r="C28" s="5"/>
      <c r="D28" s="5"/>
      <c r="E28" s="5"/>
      <c r="F28" s="5"/>
      <c r="G28" s="5"/>
      <c r="H28" s="5"/>
      <c r="I28" s="5"/>
      <c r="J28" s="5"/>
      <c r="K28" s="5"/>
      <c r="L28" s="5"/>
      <c r="M28" s="5"/>
      <c r="N28" s="5"/>
      <c r="O28" s="5"/>
      <c r="P28" s="36"/>
      <c r="Q28" s="36"/>
      <c r="R28" s="5"/>
    </row>
    <row r="29" spans="1:18" ht="15" hidden="1" customHeight="1" x14ac:dyDescent="0.25">
      <c r="A29" s="5"/>
      <c r="B29" s="5"/>
      <c r="C29" s="5"/>
      <c r="D29" s="5"/>
      <c r="E29" s="5"/>
      <c r="F29" s="5"/>
      <c r="G29" s="5"/>
      <c r="H29" s="5"/>
      <c r="I29" s="5"/>
      <c r="J29" s="5"/>
      <c r="K29" s="5"/>
      <c r="L29" s="5"/>
      <c r="M29" s="5"/>
      <c r="N29" s="5"/>
      <c r="O29" s="5"/>
      <c r="P29" s="36"/>
      <c r="Q29" s="36"/>
      <c r="R29" s="5"/>
    </row>
    <row r="30" spans="1:18" ht="15" hidden="1" customHeight="1" x14ac:dyDescent="0.25">
      <c r="A30" s="5"/>
      <c r="B30" s="5"/>
      <c r="C30" s="5"/>
      <c r="D30" s="5"/>
      <c r="E30" s="5"/>
      <c r="F30" s="5"/>
      <c r="G30" s="5"/>
      <c r="H30" s="5"/>
      <c r="I30" s="5"/>
      <c r="J30" s="5"/>
      <c r="K30" s="5"/>
      <c r="L30" s="5"/>
      <c r="M30" s="5"/>
      <c r="N30" s="5"/>
      <c r="O30" s="5"/>
      <c r="P30" s="36"/>
      <c r="Q30" s="36"/>
      <c r="R30" s="5"/>
    </row>
    <row r="31" spans="1:18" ht="15" hidden="1" customHeight="1" x14ac:dyDescent="0.25">
      <c r="A31" s="5"/>
      <c r="B31" s="5"/>
      <c r="C31" s="5"/>
      <c r="D31" s="5"/>
      <c r="E31" s="5"/>
      <c r="F31" s="5"/>
      <c r="G31" s="5"/>
      <c r="H31" s="5"/>
      <c r="I31" s="5"/>
      <c r="J31" s="5"/>
      <c r="K31" s="5"/>
      <c r="L31" s="5"/>
      <c r="M31" s="5"/>
      <c r="N31" s="5"/>
      <c r="O31" s="5"/>
      <c r="P31" s="36"/>
      <c r="Q31" s="36"/>
      <c r="R31" s="5"/>
    </row>
    <row r="32" spans="1:18" ht="15" hidden="1" customHeight="1" x14ac:dyDescent="0.25">
      <c r="A32" s="5"/>
      <c r="B32" s="5"/>
      <c r="C32" s="5"/>
      <c r="D32" s="5"/>
      <c r="E32" s="5"/>
      <c r="F32" s="5"/>
      <c r="G32" s="5"/>
      <c r="H32" s="5"/>
      <c r="I32" s="5"/>
      <c r="J32" s="5"/>
      <c r="K32" s="5"/>
      <c r="L32" s="5"/>
      <c r="M32" s="5"/>
      <c r="N32" s="5"/>
      <c r="O32" s="5"/>
      <c r="P32" s="36"/>
      <c r="Q32" s="36"/>
      <c r="R32" s="5"/>
    </row>
    <row r="33" spans="1:18" ht="15" hidden="1" customHeight="1" x14ac:dyDescent="0.25">
      <c r="A33" s="5"/>
      <c r="B33" s="5"/>
      <c r="C33" s="5"/>
      <c r="D33" s="5"/>
      <c r="E33" s="5"/>
      <c r="F33" s="5"/>
      <c r="G33" s="5"/>
      <c r="H33" s="5"/>
      <c r="I33" s="5"/>
      <c r="J33" s="5"/>
      <c r="K33" s="5"/>
      <c r="L33" s="5"/>
      <c r="M33" s="5"/>
      <c r="N33" s="5"/>
      <c r="O33" s="5"/>
      <c r="P33" s="36"/>
      <c r="Q33" s="36"/>
      <c r="R33" s="5"/>
    </row>
    <row r="34" spans="1:18" ht="15" hidden="1" customHeight="1" x14ac:dyDescent="0.25">
      <c r="A34" s="5"/>
      <c r="B34" s="5"/>
      <c r="C34" s="5"/>
      <c r="D34" s="5"/>
      <c r="E34" s="5"/>
      <c r="F34" s="5"/>
      <c r="G34" s="5"/>
      <c r="H34" s="5"/>
      <c r="I34" s="5"/>
      <c r="J34" s="5"/>
      <c r="K34" s="5"/>
      <c r="L34" s="5"/>
      <c r="M34" s="5"/>
      <c r="N34" s="5"/>
      <c r="O34" s="5"/>
      <c r="P34" s="36"/>
      <c r="Q34" s="36"/>
      <c r="R34" s="5"/>
    </row>
    <row r="35" spans="1:18" ht="15" hidden="1" customHeight="1" x14ac:dyDescent="0.25">
      <c r="A35" s="5"/>
      <c r="B35" s="5"/>
      <c r="C35" s="5"/>
      <c r="D35" s="5"/>
      <c r="E35" s="5"/>
      <c r="F35" s="5"/>
      <c r="G35" s="5"/>
      <c r="H35" s="5"/>
      <c r="I35" s="5"/>
      <c r="J35" s="5"/>
      <c r="K35" s="5"/>
      <c r="L35" s="5"/>
      <c r="M35" s="5"/>
      <c r="N35" s="5"/>
      <c r="O35" s="5"/>
      <c r="P35" s="36"/>
      <c r="Q35" s="36"/>
      <c r="R35" s="5"/>
    </row>
    <row r="36" spans="1:18" ht="15" hidden="1" customHeight="1" x14ac:dyDescent="0.25">
      <c r="A36" s="5"/>
      <c r="B36" s="5"/>
      <c r="C36" s="5"/>
      <c r="D36" s="5"/>
      <c r="E36" s="5"/>
      <c r="F36" s="5"/>
      <c r="G36" s="5"/>
      <c r="H36" s="5"/>
      <c r="I36" s="5"/>
      <c r="J36" s="5"/>
      <c r="K36" s="5"/>
      <c r="L36" s="5"/>
      <c r="M36" s="5"/>
      <c r="N36" s="5"/>
      <c r="O36" s="5"/>
      <c r="P36" s="36"/>
      <c r="Q36" s="36"/>
      <c r="R36" s="5"/>
    </row>
    <row r="37" spans="1:18" ht="15" hidden="1" customHeight="1" x14ac:dyDescent="0.25">
      <c r="A37" s="5"/>
      <c r="B37" s="5"/>
      <c r="C37" s="5"/>
      <c r="D37" s="5"/>
      <c r="E37" s="5"/>
      <c r="F37" s="5"/>
      <c r="G37" s="5"/>
      <c r="H37" s="5"/>
      <c r="I37" s="5"/>
      <c r="J37" s="5"/>
      <c r="K37" s="5"/>
      <c r="L37" s="5"/>
      <c r="M37" s="5"/>
      <c r="N37" s="5"/>
      <c r="O37" s="5"/>
      <c r="P37" s="36"/>
      <c r="Q37" s="36"/>
      <c r="R37" s="5"/>
    </row>
    <row r="38" spans="1:18" ht="15" hidden="1" customHeight="1" x14ac:dyDescent="0.25">
      <c r="A38" s="5"/>
      <c r="B38" s="5"/>
      <c r="C38" s="5"/>
      <c r="D38" s="5"/>
      <c r="E38" s="5"/>
      <c r="F38" s="5"/>
      <c r="G38" s="5"/>
      <c r="H38" s="5"/>
      <c r="I38" s="5"/>
      <c r="J38" s="5"/>
      <c r="K38" s="5"/>
      <c r="L38" s="5"/>
      <c r="M38" s="5"/>
      <c r="N38" s="5"/>
      <c r="O38" s="5"/>
      <c r="P38" s="36"/>
      <c r="Q38" s="36"/>
      <c r="R38" s="5"/>
    </row>
    <row r="39" spans="1:18" ht="15" hidden="1" customHeight="1" x14ac:dyDescent="0.25">
      <c r="A39" s="5"/>
      <c r="B39" s="5"/>
      <c r="C39" s="5"/>
      <c r="D39" s="5"/>
      <c r="E39" s="5"/>
      <c r="F39" s="5"/>
      <c r="G39" s="5"/>
      <c r="H39" s="5"/>
      <c r="I39" s="5"/>
      <c r="J39" s="5"/>
      <c r="K39" s="5"/>
      <c r="L39" s="5"/>
      <c r="M39" s="5"/>
      <c r="N39" s="5"/>
      <c r="O39" s="5"/>
      <c r="P39" s="36"/>
      <c r="Q39" s="36"/>
      <c r="R39" s="5"/>
    </row>
    <row r="40" spans="1:18" ht="15" hidden="1" customHeight="1" x14ac:dyDescent="0.25">
      <c r="A40" s="5"/>
      <c r="B40" s="5"/>
      <c r="C40" s="5"/>
      <c r="D40" s="5"/>
      <c r="E40" s="5"/>
      <c r="F40" s="5"/>
      <c r="G40" s="5"/>
      <c r="H40" s="5"/>
      <c r="I40" s="5"/>
      <c r="J40" s="5"/>
      <c r="K40" s="5"/>
      <c r="L40" s="5"/>
      <c r="M40" s="5"/>
      <c r="N40" s="5"/>
      <c r="O40" s="5"/>
      <c r="P40" s="36"/>
      <c r="Q40" s="36"/>
      <c r="R40" s="5"/>
    </row>
    <row r="41" spans="1:18" hidden="1" x14ac:dyDescent="0.25">
      <c r="A41" s="5"/>
      <c r="B41" s="5"/>
      <c r="C41" s="5"/>
      <c r="D41" s="5"/>
      <c r="E41" s="5"/>
      <c r="F41" s="5"/>
      <c r="G41" s="5"/>
      <c r="H41" s="5"/>
      <c r="I41" s="5"/>
      <c r="J41" s="5"/>
      <c r="K41" s="5"/>
      <c r="L41" s="5"/>
      <c r="M41" s="5"/>
      <c r="N41" s="5"/>
      <c r="O41" s="5"/>
      <c r="P41" s="36"/>
      <c r="Q41" s="36"/>
      <c r="R41" s="5"/>
    </row>
    <row r="42" spans="1:18" ht="15" hidden="1" customHeight="1" x14ac:dyDescent="0.25">
      <c r="A42" s="5"/>
      <c r="B42" s="5"/>
      <c r="C42" s="5"/>
      <c r="D42" s="5"/>
      <c r="E42" s="5"/>
      <c r="F42" s="5"/>
      <c r="G42" s="5"/>
      <c r="H42" s="5"/>
      <c r="I42" s="5"/>
      <c r="J42" s="5"/>
      <c r="K42" s="5"/>
      <c r="L42" s="5"/>
      <c r="M42" s="5"/>
      <c r="N42" s="5"/>
      <c r="O42" s="5"/>
      <c r="P42" s="36"/>
      <c r="Q42" s="36"/>
      <c r="R42" s="5"/>
    </row>
    <row r="43" spans="1:18" hidden="1" x14ac:dyDescent="0.25">
      <c r="A43" s="5"/>
      <c r="B43" s="5"/>
      <c r="C43" s="5"/>
      <c r="D43" s="5"/>
      <c r="E43" s="5"/>
      <c r="F43" s="5"/>
      <c r="G43" s="5"/>
      <c r="H43" s="5"/>
      <c r="I43" s="5"/>
      <c r="J43" s="5"/>
      <c r="K43" s="5"/>
      <c r="L43" s="5"/>
      <c r="M43" s="5"/>
      <c r="N43" s="5"/>
      <c r="O43" s="5"/>
      <c r="P43" s="36"/>
      <c r="Q43" s="36"/>
      <c r="R43" s="36"/>
    </row>
    <row r="44" spans="1:18" hidden="1" x14ac:dyDescent="0.25">
      <c r="A44" s="5"/>
      <c r="B44" s="5"/>
      <c r="C44" s="5"/>
      <c r="D44" s="5"/>
      <c r="E44" s="5"/>
      <c r="F44" s="5"/>
      <c r="G44" s="5"/>
      <c r="H44" s="5"/>
      <c r="I44" s="5"/>
      <c r="J44" s="5"/>
      <c r="K44" s="5"/>
      <c r="L44" s="5"/>
      <c r="M44" s="5"/>
      <c r="N44" s="5"/>
      <c r="O44" s="5"/>
      <c r="P44" s="36"/>
      <c r="Q44" s="36"/>
      <c r="R44" s="36"/>
    </row>
    <row r="45" spans="1:18" hidden="1" x14ac:dyDescent="0.25">
      <c r="A45" s="5"/>
      <c r="B45" s="5"/>
      <c r="C45" s="5"/>
      <c r="D45" s="5"/>
      <c r="E45" s="5"/>
      <c r="F45" s="5"/>
      <c r="G45" s="5"/>
      <c r="H45" s="5"/>
      <c r="I45" s="5"/>
      <c r="J45" s="5"/>
      <c r="K45" s="5"/>
      <c r="L45" s="5"/>
      <c r="M45" s="5"/>
      <c r="N45" s="5"/>
      <c r="O45" s="5"/>
      <c r="P45" s="36"/>
      <c r="Q45" s="36"/>
      <c r="R45" s="36"/>
    </row>
    <row r="46" spans="1:18" hidden="1" x14ac:dyDescent="0.25">
      <c r="A46" s="5"/>
      <c r="B46" s="5"/>
      <c r="C46" s="5"/>
      <c r="D46" s="5"/>
      <c r="E46" s="5"/>
      <c r="F46" s="5"/>
      <c r="G46" s="5"/>
      <c r="H46" s="5"/>
      <c r="I46" s="5"/>
      <c r="J46" s="5"/>
      <c r="K46" s="5"/>
      <c r="L46" s="5"/>
      <c r="M46" s="5"/>
      <c r="N46" s="5"/>
      <c r="O46" s="5"/>
      <c r="P46" s="36"/>
      <c r="Q46" s="36"/>
      <c r="R46" s="36"/>
    </row>
    <row r="47" spans="1:18" hidden="1" x14ac:dyDescent="0.25">
      <c r="A47" s="5"/>
      <c r="B47" s="5"/>
      <c r="C47" s="5"/>
      <c r="D47" s="5"/>
      <c r="E47" s="5"/>
      <c r="F47" s="5"/>
      <c r="G47" s="5"/>
      <c r="H47" s="5"/>
      <c r="I47" s="5"/>
      <c r="J47" s="5"/>
      <c r="K47" s="5"/>
      <c r="L47" s="5"/>
      <c r="M47" s="5"/>
      <c r="N47" s="5"/>
      <c r="O47" s="5"/>
      <c r="P47" s="36"/>
      <c r="Q47" s="36"/>
      <c r="R47" s="36"/>
    </row>
    <row r="48" spans="1:18" hidden="1" x14ac:dyDescent="0.25">
      <c r="A48" s="5"/>
      <c r="B48" s="5"/>
      <c r="C48" s="5"/>
      <c r="D48" s="5"/>
      <c r="E48" s="5"/>
      <c r="F48" s="5"/>
      <c r="G48" s="5"/>
      <c r="H48" s="5"/>
      <c r="I48" s="5"/>
      <c r="J48" s="5"/>
      <c r="K48" s="5"/>
      <c r="L48" s="5"/>
      <c r="M48" s="5"/>
      <c r="N48" s="5"/>
      <c r="O48" s="5"/>
      <c r="P48" s="36"/>
      <c r="Q48" s="36"/>
      <c r="R48" s="36"/>
    </row>
    <row r="49" spans="1:18" hidden="1" x14ac:dyDescent="0.25">
      <c r="A49" s="5"/>
      <c r="B49" s="5"/>
      <c r="C49" s="5"/>
      <c r="D49" s="5"/>
      <c r="E49" s="5"/>
      <c r="F49" s="5"/>
      <c r="G49" s="5"/>
      <c r="H49" s="5"/>
      <c r="I49" s="5"/>
      <c r="J49" s="5"/>
      <c r="K49" s="5"/>
      <c r="L49" s="5"/>
      <c r="M49" s="5"/>
      <c r="N49" s="5"/>
      <c r="O49" s="5"/>
      <c r="P49" s="36"/>
      <c r="Q49" s="36"/>
      <c r="R49" s="36"/>
    </row>
    <row r="50" spans="1:18" hidden="1" x14ac:dyDescent="0.25">
      <c r="A50" s="5"/>
      <c r="B50" s="5"/>
      <c r="C50" s="5"/>
      <c r="D50" s="5"/>
      <c r="E50" s="5"/>
      <c r="F50" s="5"/>
      <c r="G50" s="5"/>
      <c r="H50" s="5"/>
      <c r="I50" s="5"/>
      <c r="J50" s="5"/>
      <c r="K50" s="5"/>
      <c r="L50" s="5"/>
      <c r="M50" s="5"/>
      <c r="N50" s="5"/>
      <c r="O50" s="5"/>
      <c r="P50" s="36"/>
      <c r="Q50" s="36"/>
      <c r="R50" s="36"/>
    </row>
    <row r="51" spans="1:18" hidden="1" x14ac:dyDescent="0.25">
      <c r="A51" s="5"/>
      <c r="B51" s="5"/>
      <c r="C51" s="5"/>
      <c r="D51" s="5"/>
      <c r="E51" s="5"/>
      <c r="F51" s="5"/>
      <c r="G51" s="5"/>
      <c r="H51" s="5"/>
      <c r="I51" s="5"/>
      <c r="J51" s="5"/>
      <c r="K51" s="5"/>
      <c r="L51" s="5"/>
      <c r="M51" s="5"/>
      <c r="N51" s="5"/>
      <c r="O51" s="5"/>
      <c r="P51" s="36"/>
      <c r="Q51" s="36"/>
      <c r="R51" s="36"/>
    </row>
    <row r="52" spans="1:18" hidden="1" x14ac:dyDescent="0.25">
      <c r="A52" s="5"/>
      <c r="B52" s="5"/>
      <c r="C52" s="5"/>
      <c r="D52" s="5"/>
      <c r="E52" s="5"/>
      <c r="F52" s="5"/>
      <c r="G52" s="5"/>
      <c r="H52" s="5"/>
      <c r="I52" s="5"/>
      <c r="J52" s="5"/>
      <c r="K52" s="5"/>
      <c r="L52" s="5"/>
      <c r="M52" s="5"/>
      <c r="N52" s="5"/>
      <c r="O52" s="5"/>
      <c r="P52" s="36"/>
      <c r="Q52" s="36"/>
      <c r="R52" s="36"/>
    </row>
    <row r="53" spans="1:18" hidden="1" x14ac:dyDescent="0.25">
      <c r="A53" s="5"/>
      <c r="B53" s="5"/>
      <c r="C53" s="5"/>
      <c r="D53" s="5"/>
      <c r="E53" s="5"/>
      <c r="F53" s="5"/>
      <c r="G53" s="5"/>
      <c r="H53" s="5"/>
      <c r="I53" s="5"/>
      <c r="J53" s="5"/>
      <c r="K53" s="5"/>
      <c r="L53" s="5"/>
      <c r="M53" s="5"/>
      <c r="N53" s="5"/>
      <c r="O53" s="5"/>
      <c r="P53" s="36"/>
      <c r="Q53" s="36"/>
      <c r="R53" s="36"/>
    </row>
    <row r="54" spans="1:18" hidden="1" x14ac:dyDescent="0.25">
      <c r="A54" s="5"/>
      <c r="B54" s="5"/>
      <c r="C54" s="5"/>
      <c r="D54" s="5"/>
      <c r="E54" s="5"/>
      <c r="F54" s="5"/>
      <c r="G54" s="5"/>
      <c r="H54" s="5"/>
      <c r="I54" s="5"/>
      <c r="J54" s="5"/>
      <c r="K54" s="5"/>
      <c r="L54" s="5"/>
      <c r="M54" s="5"/>
      <c r="N54" s="5"/>
      <c r="O54" s="5"/>
      <c r="P54" s="36"/>
      <c r="Q54" s="36"/>
      <c r="R54" s="36"/>
    </row>
    <row r="55" spans="1:18" hidden="1" x14ac:dyDescent="0.25">
      <c r="A55" s="5"/>
      <c r="B55" s="5"/>
      <c r="C55" s="5"/>
      <c r="D55" s="5"/>
      <c r="E55" s="5"/>
      <c r="F55" s="5"/>
      <c r="G55" s="5"/>
      <c r="H55" s="5"/>
      <c r="I55" s="5"/>
      <c r="J55" s="5"/>
      <c r="K55" s="5"/>
      <c r="L55" s="5"/>
      <c r="M55" s="5"/>
      <c r="N55" s="5"/>
      <c r="O55" s="5"/>
      <c r="P55" s="36"/>
      <c r="Q55" s="36"/>
      <c r="R55" s="36"/>
    </row>
    <row r="56" spans="1:18" hidden="1" x14ac:dyDescent="0.25">
      <c r="A56" s="36"/>
      <c r="B56" s="36"/>
      <c r="C56" s="36"/>
      <c r="D56" s="36"/>
      <c r="E56" s="36"/>
      <c r="F56" s="36"/>
      <c r="G56" s="36"/>
      <c r="H56" s="36"/>
      <c r="I56" s="36"/>
      <c r="J56" s="36"/>
      <c r="K56" s="36"/>
      <c r="L56" s="36"/>
      <c r="M56" s="36"/>
      <c r="N56" s="36"/>
      <c r="O56" s="36"/>
      <c r="P56" s="36"/>
      <c r="Q56" s="36"/>
      <c r="R56" s="36"/>
    </row>
    <row r="57" spans="1:18" hidden="1" x14ac:dyDescent="0.25">
      <c r="A57" s="36"/>
      <c r="B57" s="36"/>
      <c r="C57" s="36"/>
      <c r="D57" s="36"/>
      <c r="E57" s="36"/>
      <c r="F57" s="36"/>
      <c r="G57" s="36"/>
      <c r="H57" s="36"/>
      <c r="I57" s="36"/>
      <c r="J57" s="36"/>
      <c r="K57" s="36"/>
      <c r="L57" s="36"/>
      <c r="M57" s="36"/>
      <c r="N57" s="36"/>
      <c r="O57" s="36"/>
      <c r="P57" s="36"/>
      <c r="Q57" s="36"/>
      <c r="R57" s="36"/>
    </row>
    <row r="58" spans="1:18" hidden="1" x14ac:dyDescent="0.25">
      <c r="A58" s="36"/>
      <c r="B58" s="36"/>
      <c r="C58" s="36"/>
      <c r="D58" s="36"/>
      <c r="E58" s="36"/>
      <c r="F58" s="36"/>
      <c r="G58" s="36"/>
      <c r="H58" s="36"/>
      <c r="I58" s="36"/>
      <c r="J58" s="36"/>
      <c r="K58" s="36"/>
      <c r="L58" s="36"/>
      <c r="M58" s="36"/>
      <c r="N58" s="36"/>
      <c r="O58" s="36"/>
      <c r="P58" s="36"/>
      <c r="Q58" s="36"/>
      <c r="R58" s="36"/>
    </row>
    <row r="59" spans="1:18" hidden="1" x14ac:dyDescent="0.25">
      <c r="A59" s="36"/>
      <c r="B59" s="36"/>
      <c r="C59" s="36"/>
      <c r="D59" s="36"/>
      <c r="E59" s="36"/>
      <c r="F59" s="36"/>
      <c r="G59" s="36"/>
      <c r="H59" s="36"/>
      <c r="I59" s="36"/>
      <c r="J59" s="36"/>
      <c r="K59" s="36"/>
      <c r="L59" s="36"/>
      <c r="M59" s="36"/>
      <c r="N59" s="36"/>
      <c r="O59" s="36"/>
      <c r="P59" s="36"/>
      <c r="Q59" s="36"/>
      <c r="R59" s="36"/>
    </row>
    <row r="60" spans="1:18" hidden="1" x14ac:dyDescent="0.25">
      <c r="A60" s="36"/>
      <c r="B60" s="36"/>
      <c r="C60" s="36"/>
      <c r="D60" s="36"/>
      <c r="E60" s="36"/>
      <c r="F60" s="36"/>
      <c r="G60" s="36"/>
      <c r="H60" s="36"/>
      <c r="I60" s="36"/>
      <c r="J60" s="36"/>
      <c r="K60" s="36"/>
      <c r="L60" s="36"/>
      <c r="M60" s="36"/>
      <c r="N60" s="36"/>
      <c r="O60" s="36"/>
      <c r="P60" s="36"/>
      <c r="Q60" s="36"/>
      <c r="R60" s="36"/>
    </row>
    <row r="61" spans="1:18" hidden="1" x14ac:dyDescent="0.25">
      <c r="A61" s="36"/>
      <c r="B61" s="36"/>
      <c r="C61" s="36"/>
      <c r="D61" s="36"/>
      <c r="E61" s="36"/>
      <c r="F61" s="36"/>
      <c r="G61" s="36"/>
      <c r="H61" s="36"/>
      <c r="I61" s="36"/>
      <c r="J61" s="36"/>
      <c r="K61" s="36"/>
      <c r="L61" s="36"/>
      <c r="M61" s="36"/>
      <c r="N61" s="36"/>
      <c r="O61" s="36"/>
      <c r="P61" s="36"/>
      <c r="Q61" s="36"/>
      <c r="R61" s="36"/>
    </row>
    <row r="62" spans="1:18" hidden="1" x14ac:dyDescent="0.25">
      <c r="A62" s="36"/>
      <c r="B62" s="36"/>
      <c r="C62" s="36"/>
      <c r="D62" s="36"/>
      <c r="E62" s="36"/>
      <c r="F62" s="36"/>
      <c r="G62" s="36"/>
      <c r="H62" s="36"/>
      <c r="I62" s="36"/>
      <c r="J62" s="36"/>
      <c r="K62" s="36"/>
      <c r="L62" s="36"/>
      <c r="M62" s="36"/>
      <c r="N62" s="36"/>
      <c r="O62" s="36"/>
      <c r="P62" s="36"/>
      <c r="Q62" s="36"/>
      <c r="R62" s="36"/>
    </row>
    <row r="63" spans="1:18" hidden="1" x14ac:dyDescent="0.25">
      <c r="A63" s="36"/>
      <c r="B63" s="36"/>
      <c r="C63" s="36"/>
      <c r="D63" s="36"/>
      <c r="E63" s="36"/>
      <c r="F63" s="36"/>
      <c r="G63" s="36"/>
      <c r="H63" s="36"/>
      <c r="I63" s="36"/>
      <c r="J63" s="36"/>
      <c r="K63" s="36"/>
      <c r="L63" s="36"/>
      <c r="M63" s="36"/>
      <c r="N63" s="36"/>
      <c r="O63" s="36"/>
      <c r="P63" s="36"/>
      <c r="Q63" s="36"/>
      <c r="R63" s="36"/>
    </row>
    <row r="64" spans="1:18" hidden="1" x14ac:dyDescent="0.25">
      <c r="A64" s="36"/>
      <c r="B64" s="36"/>
      <c r="C64" s="36"/>
      <c r="D64" s="36"/>
      <c r="E64" s="36"/>
      <c r="F64" s="36"/>
      <c r="G64" s="36"/>
      <c r="H64" s="36"/>
      <c r="I64" s="36"/>
      <c r="J64" s="36"/>
      <c r="K64" s="36"/>
      <c r="L64" s="36"/>
      <c r="M64" s="36"/>
      <c r="N64" s="36"/>
      <c r="O64" s="36"/>
      <c r="P64" s="36"/>
      <c r="Q64" s="36"/>
      <c r="R64" s="36"/>
    </row>
    <row r="65" spans="1:18" hidden="1" x14ac:dyDescent="0.25">
      <c r="A65" s="36"/>
      <c r="B65" s="36"/>
      <c r="C65" s="36"/>
      <c r="D65" s="36"/>
      <c r="E65" s="36"/>
      <c r="F65" s="36"/>
      <c r="G65" s="36"/>
      <c r="H65" s="36"/>
      <c r="I65" s="36"/>
      <c r="J65" s="36"/>
      <c r="K65" s="36"/>
      <c r="L65" s="36"/>
      <c r="M65" s="36"/>
      <c r="N65" s="36"/>
      <c r="O65" s="36"/>
      <c r="P65" s="36"/>
      <c r="Q65" s="36"/>
      <c r="R65" s="36"/>
    </row>
    <row r="66" spans="1:18" hidden="1" x14ac:dyDescent="0.25">
      <c r="A66" s="36"/>
      <c r="B66" s="36"/>
      <c r="C66" s="36"/>
      <c r="D66" s="36"/>
      <c r="E66" s="36"/>
      <c r="F66" s="36"/>
      <c r="G66" s="36"/>
      <c r="H66" s="36"/>
      <c r="I66" s="36"/>
      <c r="J66" s="36"/>
      <c r="K66" s="36"/>
      <c r="L66" s="36"/>
      <c r="M66" s="36"/>
      <c r="N66" s="36"/>
      <c r="O66" s="36"/>
      <c r="P66" s="36"/>
      <c r="Q66" s="36"/>
      <c r="R66" s="36"/>
    </row>
    <row r="67" spans="1:18" hidden="1" x14ac:dyDescent="0.25">
      <c r="A67" s="36"/>
      <c r="B67" s="36"/>
      <c r="C67" s="36"/>
      <c r="D67" s="36"/>
      <c r="E67" s="36"/>
      <c r="F67" s="36"/>
      <c r="G67" s="36"/>
      <c r="H67" s="36"/>
      <c r="I67" s="36"/>
      <c r="J67" s="36"/>
      <c r="K67" s="36"/>
      <c r="L67" s="36"/>
      <c r="M67" s="36"/>
      <c r="N67" s="36"/>
      <c r="O67" s="36"/>
      <c r="P67" s="36"/>
      <c r="Q67" s="36"/>
      <c r="R67" s="36"/>
    </row>
    <row r="68" spans="1:18" hidden="1" x14ac:dyDescent="0.25">
      <c r="A68" s="36"/>
      <c r="B68" s="36"/>
      <c r="C68" s="36"/>
      <c r="D68" s="36"/>
      <c r="E68" s="36"/>
      <c r="F68" s="36"/>
      <c r="G68" s="36"/>
      <c r="H68" s="36"/>
      <c r="I68" s="36"/>
      <c r="J68" s="36"/>
      <c r="K68" s="36"/>
      <c r="L68" s="36"/>
      <c r="M68" s="36"/>
      <c r="N68" s="36"/>
      <c r="O68" s="36"/>
      <c r="P68" s="36"/>
      <c r="Q68" s="36"/>
      <c r="R68" s="36"/>
    </row>
    <row r="69" spans="1:18" hidden="1" x14ac:dyDescent="0.25">
      <c r="A69" s="36"/>
      <c r="B69" s="36"/>
      <c r="C69" s="36"/>
      <c r="D69" s="36"/>
      <c r="E69" s="36"/>
      <c r="F69" s="36"/>
      <c r="G69" s="36"/>
      <c r="H69" s="36"/>
      <c r="I69" s="36"/>
      <c r="J69" s="36"/>
      <c r="K69" s="36"/>
      <c r="L69" s="36"/>
      <c r="M69" s="36"/>
      <c r="N69" s="36"/>
      <c r="O69" s="36"/>
      <c r="P69" s="36"/>
      <c r="Q69" s="36"/>
      <c r="R69" s="36"/>
    </row>
    <row r="70" spans="1:18" hidden="1" x14ac:dyDescent="0.25">
      <c r="A70" s="36"/>
      <c r="B70" s="36"/>
      <c r="C70" s="36"/>
      <c r="D70" s="36"/>
      <c r="E70" s="36"/>
      <c r="F70" s="36"/>
      <c r="G70" s="36"/>
      <c r="H70" s="36"/>
      <c r="I70" s="36"/>
      <c r="J70" s="36"/>
      <c r="K70" s="36"/>
      <c r="L70" s="36"/>
      <c r="M70" s="36"/>
      <c r="N70" s="36"/>
      <c r="O70" s="36"/>
      <c r="P70" s="36"/>
      <c r="Q70" s="36"/>
      <c r="R70" s="36"/>
    </row>
    <row r="71" spans="1:18" hidden="1" x14ac:dyDescent="0.25">
      <c r="A71" s="36"/>
      <c r="B71" s="36"/>
      <c r="C71" s="36"/>
      <c r="D71" s="36"/>
      <c r="E71" s="36"/>
      <c r="F71" s="36"/>
      <c r="G71" s="36"/>
      <c r="H71" s="36"/>
      <c r="I71" s="36"/>
      <c r="J71" s="36"/>
      <c r="K71" s="36"/>
      <c r="L71" s="36"/>
      <c r="M71" s="36"/>
      <c r="N71" s="36"/>
      <c r="O71" s="36"/>
      <c r="P71" s="36"/>
      <c r="Q71" s="36"/>
      <c r="R71" s="36"/>
    </row>
    <row r="72" spans="1:18" hidden="1" x14ac:dyDescent="0.25">
      <c r="A72" s="36"/>
      <c r="B72" s="36"/>
      <c r="C72" s="36"/>
      <c r="D72" s="36"/>
      <c r="E72" s="36"/>
      <c r="F72" s="36"/>
      <c r="G72" s="36"/>
      <c r="H72" s="36"/>
      <c r="I72" s="36"/>
      <c r="J72" s="36"/>
      <c r="K72" s="36"/>
      <c r="L72" s="36"/>
      <c r="M72" s="36"/>
      <c r="N72" s="36"/>
      <c r="O72" s="36"/>
      <c r="P72" s="36"/>
      <c r="Q72" s="36"/>
      <c r="R72" s="36"/>
    </row>
    <row r="73" spans="1:18" hidden="1" x14ac:dyDescent="0.25">
      <c r="A73" s="36"/>
      <c r="B73" s="36"/>
      <c r="C73" s="36"/>
      <c r="D73" s="36"/>
      <c r="E73" s="36"/>
      <c r="F73" s="36"/>
      <c r="G73" s="36"/>
      <c r="H73" s="36"/>
      <c r="I73" s="36"/>
      <c r="J73" s="36"/>
      <c r="K73" s="36"/>
      <c r="L73" s="36"/>
      <c r="M73" s="36"/>
      <c r="N73" s="36"/>
      <c r="O73" s="36"/>
      <c r="P73" s="36"/>
      <c r="Q73" s="36"/>
      <c r="R73" s="36"/>
    </row>
    <row r="74" spans="1:18" hidden="1" x14ac:dyDescent="0.25">
      <c r="A74" s="36"/>
      <c r="B74" s="36"/>
      <c r="C74" s="36"/>
      <c r="D74" s="36"/>
      <c r="E74" s="36"/>
      <c r="F74" s="36"/>
      <c r="G74" s="36"/>
      <c r="H74" s="36"/>
      <c r="I74" s="36"/>
      <c r="J74" s="36"/>
      <c r="K74" s="36"/>
      <c r="L74" s="36"/>
      <c r="M74" s="36"/>
      <c r="N74" s="36"/>
      <c r="O74" s="36"/>
      <c r="P74" s="36"/>
      <c r="Q74" s="36"/>
      <c r="R74" s="36"/>
    </row>
    <row r="75" spans="1:18" hidden="1" x14ac:dyDescent="0.25">
      <c r="A75" s="36"/>
      <c r="B75" s="36"/>
      <c r="C75" s="36"/>
      <c r="D75" s="36"/>
      <c r="E75" s="36"/>
      <c r="F75" s="36"/>
      <c r="G75" s="36"/>
      <c r="H75" s="36"/>
      <c r="I75" s="36"/>
      <c r="J75" s="36"/>
      <c r="K75" s="36"/>
      <c r="L75" s="36"/>
      <c r="M75" s="36"/>
      <c r="N75" s="36"/>
      <c r="O75" s="36"/>
      <c r="P75" s="36"/>
      <c r="Q75" s="36"/>
      <c r="R75" s="36"/>
    </row>
    <row r="76" spans="1:18" hidden="1" x14ac:dyDescent="0.25">
      <c r="A76" s="36"/>
      <c r="B76" s="36"/>
      <c r="C76" s="36"/>
      <c r="D76" s="36"/>
      <c r="E76" s="36"/>
      <c r="F76" s="36"/>
      <c r="G76" s="36"/>
      <c r="H76" s="36"/>
      <c r="I76" s="36"/>
      <c r="J76" s="36"/>
      <c r="K76" s="36"/>
      <c r="L76" s="36"/>
      <c r="M76" s="36"/>
      <c r="N76" s="36"/>
      <c r="O76" s="36"/>
      <c r="P76" s="36"/>
      <c r="Q76" s="36"/>
      <c r="R76" s="36"/>
    </row>
    <row r="77" spans="1:18" hidden="1" x14ac:dyDescent="0.25">
      <c r="A77" s="36"/>
      <c r="B77" s="36"/>
      <c r="C77" s="36"/>
      <c r="D77" s="36"/>
      <c r="E77" s="36"/>
      <c r="F77" s="36"/>
      <c r="G77" s="36"/>
      <c r="H77" s="36"/>
      <c r="I77" s="36"/>
      <c r="J77" s="36"/>
      <c r="K77" s="36"/>
      <c r="L77" s="36"/>
      <c r="M77" s="36"/>
      <c r="N77" s="36"/>
      <c r="O77" s="36"/>
      <c r="P77" s="36"/>
      <c r="Q77" s="36"/>
      <c r="R77" s="36"/>
    </row>
    <row r="78" spans="1:18" hidden="1" x14ac:dyDescent="0.25">
      <c r="A78" s="36"/>
      <c r="B78" s="36"/>
      <c r="C78" s="36"/>
      <c r="D78" s="36"/>
      <c r="E78" s="36"/>
      <c r="F78" s="36"/>
      <c r="G78" s="36"/>
      <c r="H78" s="36"/>
      <c r="I78" s="36"/>
      <c r="J78" s="36"/>
      <c r="K78" s="36"/>
      <c r="L78" s="36"/>
      <c r="M78" s="36"/>
      <c r="N78" s="36"/>
      <c r="O78" s="36"/>
      <c r="P78" s="36"/>
      <c r="Q78" s="36"/>
      <c r="R78" s="36"/>
    </row>
    <row r="79" spans="1:18" hidden="1" x14ac:dyDescent="0.25">
      <c r="A79" s="36"/>
      <c r="B79" s="36"/>
      <c r="C79" s="36"/>
      <c r="D79" s="36"/>
      <c r="E79" s="36"/>
      <c r="F79" s="36"/>
      <c r="G79" s="36"/>
      <c r="H79" s="36"/>
      <c r="I79" s="36"/>
      <c r="J79" s="36"/>
      <c r="K79" s="36"/>
      <c r="L79" s="36"/>
      <c r="M79" s="36"/>
      <c r="N79" s="36"/>
      <c r="O79" s="36"/>
      <c r="P79" s="36"/>
      <c r="Q79" s="36"/>
      <c r="R79" s="36"/>
    </row>
    <row r="80" spans="1:18" hidden="1" x14ac:dyDescent="0.25">
      <c r="A80" s="36"/>
      <c r="B80" s="36"/>
      <c r="C80" s="36"/>
      <c r="D80" s="36"/>
      <c r="E80" s="36"/>
      <c r="F80" s="36"/>
      <c r="G80" s="36"/>
      <c r="H80" s="36"/>
      <c r="I80" s="36"/>
      <c r="J80" s="36"/>
      <c r="K80" s="36"/>
      <c r="L80" s="36"/>
      <c r="M80" s="36"/>
      <c r="N80" s="36"/>
      <c r="O80" s="36"/>
      <c r="P80" s="36"/>
      <c r="Q80" s="36"/>
      <c r="R80" s="36"/>
    </row>
    <row r="81" spans="1:18" hidden="1" x14ac:dyDescent="0.25">
      <c r="A81" s="36"/>
      <c r="B81" s="36"/>
      <c r="C81" s="36"/>
      <c r="D81" s="36"/>
      <c r="E81" s="36"/>
      <c r="F81" s="36"/>
      <c r="G81" s="36"/>
      <c r="H81" s="36"/>
      <c r="I81" s="36"/>
      <c r="J81" s="36"/>
      <c r="K81" s="36"/>
      <c r="L81" s="36"/>
      <c r="M81" s="36"/>
      <c r="N81" s="36"/>
      <c r="O81" s="36"/>
      <c r="P81" s="36"/>
      <c r="Q81" s="36"/>
      <c r="R81" s="36"/>
    </row>
    <row r="82" spans="1:18" hidden="1" x14ac:dyDescent="0.25">
      <c r="A82" s="36"/>
      <c r="B82" s="36"/>
      <c r="C82" s="36"/>
      <c r="D82" s="36"/>
      <c r="E82" s="36"/>
      <c r="F82" s="36"/>
      <c r="G82" s="36"/>
      <c r="H82" s="36"/>
      <c r="I82" s="36"/>
      <c r="J82" s="36"/>
      <c r="K82" s="36"/>
      <c r="L82" s="36"/>
      <c r="M82" s="36"/>
      <c r="N82" s="36"/>
      <c r="O82" s="36"/>
      <c r="P82" s="36"/>
      <c r="Q82" s="36"/>
      <c r="R82" s="36"/>
    </row>
    <row r="83" spans="1:18" hidden="1" x14ac:dyDescent="0.25">
      <c r="A83" s="36"/>
      <c r="B83" s="36"/>
      <c r="C83" s="36"/>
      <c r="D83" s="36"/>
      <c r="E83" s="36"/>
      <c r="F83" s="36"/>
      <c r="G83" s="36"/>
      <c r="H83" s="36"/>
      <c r="I83" s="36"/>
      <c r="J83" s="36"/>
      <c r="K83" s="36"/>
      <c r="L83" s="36"/>
      <c r="M83" s="36"/>
      <c r="N83" s="36"/>
      <c r="O83" s="36"/>
      <c r="P83" s="36"/>
      <c r="Q83" s="36"/>
      <c r="R83" s="36"/>
    </row>
    <row r="84" spans="1:18" hidden="1" x14ac:dyDescent="0.25">
      <c r="A84" s="36"/>
      <c r="B84" s="36"/>
      <c r="C84" s="36"/>
      <c r="D84" s="36"/>
      <c r="E84" s="36"/>
      <c r="F84" s="36"/>
      <c r="G84" s="36"/>
      <c r="H84" s="36"/>
      <c r="I84" s="36"/>
      <c r="J84" s="36"/>
      <c r="K84" s="36"/>
      <c r="L84" s="36"/>
      <c r="M84" s="36"/>
      <c r="N84" s="36"/>
      <c r="O84" s="36"/>
      <c r="P84" s="36"/>
      <c r="Q84" s="36"/>
      <c r="R84" s="36"/>
    </row>
    <row r="85" spans="1:18" hidden="1" x14ac:dyDescent="0.25">
      <c r="A85" s="36"/>
      <c r="B85" s="36"/>
      <c r="C85" s="36"/>
      <c r="D85" s="36"/>
      <c r="E85" s="36"/>
      <c r="F85" s="36"/>
      <c r="G85" s="36"/>
      <c r="H85" s="36"/>
      <c r="I85" s="36"/>
      <c r="J85" s="36"/>
      <c r="K85" s="36"/>
      <c r="L85" s="36"/>
      <c r="M85" s="36"/>
      <c r="N85" s="36"/>
      <c r="O85" s="36"/>
      <c r="P85" s="36"/>
      <c r="Q85" s="36"/>
      <c r="R85" s="36"/>
    </row>
    <row r="86" spans="1:18" hidden="1" x14ac:dyDescent="0.25">
      <c r="A86" s="36"/>
      <c r="B86" s="36"/>
      <c r="C86" s="36"/>
      <c r="D86" s="36"/>
      <c r="E86" s="36"/>
      <c r="F86" s="36"/>
      <c r="G86" s="36"/>
      <c r="H86" s="36"/>
      <c r="I86" s="36"/>
      <c r="J86" s="36"/>
      <c r="K86" s="36"/>
      <c r="L86" s="36"/>
      <c r="M86" s="36"/>
      <c r="N86" s="36"/>
      <c r="O86" s="36"/>
      <c r="P86" s="36"/>
      <c r="Q86" s="36"/>
      <c r="R86" s="36"/>
    </row>
    <row r="87" spans="1:18" hidden="1" x14ac:dyDescent="0.25">
      <c r="A87" s="36"/>
      <c r="B87" s="36"/>
      <c r="C87" s="36"/>
      <c r="D87" s="36"/>
      <c r="E87" s="36"/>
      <c r="F87" s="36"/>
      <c r="G87" s="36"/>
      <c r="H87" s="36"/>
      <c r="I87" s="36"/>
      <c r="J87" s="36"/>
      <c r="K87" s="36"/>
      <c r="L87" s="36"/>
      <c r="M87" s="36"/>
      <c r="N87" s="36"/>
      <c r="O87" s="36"/>
      <c r="P87" s="36"/>
      <c r="Q87" s="36"/>
      <c r="R87" s="36"/>
    </row>
    <row r="88" spans="1:18" hidden="1" x14ac:dyDescent="0.25">
      <c r="A88" s="36"/>
      <c r="B88" s="36"/>
      <c r="C88" s="36"/>
      <c r="D88" s="36"/>
      <c r="E88" s="36"/>
      <c r="F88" s="36"/>
      <c r="G88" s="36"/>
      <c r="H88" s="36"/>
      <c r="I88" s="36"/>
      <c r="J88" s="36"/>
      <c r="K88" s="36"/>
      <c r="L88" s="36"/>
      <c r="M88" s="36"/>
      <c r="N88" s="36"/>
      <c r="O88" s="36"/>
      <c r="P88" s="36"/>
      <c r="Q88" s="36"/>
      <c r="R88" s="36"/>
    </row>
    <row r="89" spans="1:18" hidden="1" x14ac:dyDescent="0.25">
      <c r="A89" s="36"/>
      <c r="B89" s="36"/>
      <c r="C89" s="36"/>
      <c r="D89" s="36"/>
      <c r="E89" s="36"/>
      <c r="F89" s="36"/>
      <c r="G89" s="36"/>
      <c r="H89" s="36"/>
      <c r="I89" s="36"/>
      <c r="J89" s="36"/>
      <c r="K89" s="36"/>
      <c r="L89" s="36"/>
      <c r="M89" s="36"/>
      <c r="N89" s="36"/>
      <c r="O89" s="36"/>
      <c r="P89" s="36"/>
      <c r="Q89" s="36"/>
      <c r="R89" s="36"/>
    </row>
    <row r="90" spans="1:18" hidden="1" x14ac:dyDescent="0.25">
      <c r="A90" s="36"/>
      <c r="B90" s="36"/>
      <c r="C90" s="36"/>
      <c r="D90" s="36"/>
      <c r="E90" s="36"/>
      <c r="F90" s="36"/>
      <c r="G90" s="36"/>
      <c r="H90" s="36"/>
      <c r="I90" s="36"/>
      <c r="J90" s="36"/>
      <c r="K90" s="36"/>
      <c r="L90" s="36"/>
      <c r="M90" s="36"/>
      <c r="N90" s="36"/>
      <c r="O90" s="36"/>
      <c r="P90" s="36"/>
      <c r="Q90" s="36"/>
    </row>
    <row r="91" spans="1:18" hidden="1" x14ac:dyDescent="0.25">
      <c r="A91" s="36"/>
      <c r="B91" s="36"/>
      <c r="C91" s="36"/>
      <c r="D91" s="36"/>
      <c r="E91" s="36"/>
      <c r="F91" s="36"/>
      <c r="G91" s="36"/>
      <c r="H91" s="36"/>
      <c r="I91" s="36"/>
      <c r="J91" s="36"/>
      <c r="K91" s="36"/>
      <c r="L91" s="36"/>
      <c r="M91" s="36"/>
      <c r="N91" s="36"/>
      <c r="O91" s="36"/>
      <c r="P91" s="36"/>
      <c r="Q91" s="36"/>
    </row>
    <row r="92" spans="1:18" hidden="1" x14ac:dyDescent="0.25">
      <c r="A92" s="36"/>
      <c r="B92" s="36"/>
      <c r="C92" s="36"/>
      <c r="D92" s="36"/>
      <c r="E92" s="36"/>
      <c r="F92" s="36"/>
      <c r="G92" s="36"/>
      <c r="H92" s="36"/>
      <c r="I92" s="36"/>
      <c r="J92" s="36"/>
      <c r="K92" s="36"/>
      <c r="L92" s="36"/>
      <c r="M92" s="36"/>
      <c r="N92" s="36"/>
      <c r="O92" s="36"/>
      <c r="P92" s="36"/>
      <c r="Q92" s="36"/>
    </row>
    <row r="93" spans="1:18" hidden="1" x14ac:dyDescent="0.25">
      <c r="A93" s="36"/>
      <c r="B93" s="36"/>
      <c r="C93" s="36"/>
      <c r="D93" s="36"/>
      <c r="E93" s="36"/>
      <c r="F93" s="36"/>
      <c r="G93" s="36"/>
      <c r="H93" s="36"/>
      <c r="I93" s="36"/>
      <c r="J93" s="36"/>
      <c r="K93" s="36"/>
      <c r="L93" s="36"/>
      <c r="M93" s="36"/>
      <c r="N93" s="36"/>
      <c r="O93" s="36"/>
      <c r="P93" s="36"/>
      <c r="Q93" s="36"/>
    </row>
    <row r="94" spans="1:18" hidden="1" x14ac:dyDescent="0.25">
      <c r="A94" s="36"/>
      <c r="B94" s="36"/>
      <c r="C94" s="36"/>
      <c r="D94" s="36"/>
      <c r="E94" s="36"/>
      <c r="F94" s="36"/>
      <c r="G94" s="36"/>
      <c r="H94" s="36"/>
      <c r="I94" s="36"/>
      <c r="J94" s="36"/>
      <c r="K94" s="36"/>
      <c r="L94" s="36"/>
      <c r="M94" s="36"/>
      <c r="N94" s="36"/>
      <c r="O94" s="36"/>
      <c r="P94" s="36"/>
      <c r="Q94" s="36"/>
    </row>
    <row r="95" spans="1:18" hidden="1" x14ac:dyDescent="0.25">
      <c r="A95" s="36"/>
      <c r="B95" s="36"/>
      <c r="C95" s="36"/>
      <c r="D95" s="36"/>
      <c r="E95" s="36"/>
      <c r="F95" s="36"/>
      <c r="G95" s="36"/>
      <c r="H95" s="36"/>
      <c r="I95" s="36"/>
      <c r="J95" s="36"/>
      <c r="K95" s="36"/>
      <c r="L95" s="36"/>
      <c r="M95" s="36"/>
      <c r="N95" s="36"/>
      <c r="O95" s="36"/>
      <c r="P95" s="36"/>
      <c r="Q95" s="36"/>
    </row>
    <row r="96" spans="1:18" hidden="1" x14ac:dyDescent="0.25">
      <c r="A96" s="36"/>
      <c r="B96" s="36"/>
      <c r="C96" s="36"/>
      <c r="D96" s="36"/>
      <c r="E96" s="36"/>
      <c r="F96" s="36"/>
      <c r="G96" s="36"/>
      <c r="H96" s="36"/>
      <c r="I96" s="36"/>
      <c r="J96" s="36"/>
      <c r="K96" s="36"/>
      <c r="L96" s="36"/>
      <c r="M96" s="36"/>
      <c r="N96" s="36"/>
      <c r="O96" s="36"/>
      <c r="P96" s="36"/>
      <c r="Q96" s="36"/>
    </row>
    <row r="97" spans="1:17" hidden="1" x14ac:dyDescent="0.25">
      <c r="A97" s="36"/>
      <c r="B97" s="36"/>
      <c r="C97" s="36"/>
      <c r="D97" s="36"/>
      <c r="E97" s="36"/>
      <c r="F97" s="36"/>
      <c r="G97" s="36"/>
      <c r="H97" s="36"/>
      <c r="I97" s="36"/>
      <c r="J97" s="36"/>
      <c r="K97" s="36"/>
      <c r="L97" s="36"/>
      <c r="M97" s="36"/>
      <c r="N97" s="36"/>
      <c r="O97" s="36"/>
      <c r="P97" s="36"/>
      <c r="Q97" s="36"/>
    </row>
    <row r="98" spans="1:17" hidden="1" x14ac:dyDescent="0.25">
      <c r="A98" s="36"/>
      <c r="B98" s="36"/>
      <c r="C98" s="36"/>
      <c r="D98" s="36"/>
      <c r="E98" s="36"/>
      <c r="F98" s="36"/>
      <c r="G98" s="36"/>
      <c r="H98" s="36"/>
      <c r="I98" s="36"/>
      <c r="J98" s="36"/>
      <c r="K98" s="36"/>
      <c r="L98" s="36"/>
      <c r="M98" s="36"/>
      <c r="N98" s="36"/>
      <c r="O98" s="36"/>
      <c r="P98" s="36"/>
      <c r="Q98" s="36"/>
    </row>
    <row r="99" spans="1:17" hidden="1" x14ac:dyDescent="0.25">
      <c r="A99" s="36"/>
      <c r="B99" s="36"/>
      <c r="C99" s="36"/>
      <c r="D99" s="36"/>
      <c r="E99" s="36"/>
      <c r="F99" s="36"/>
      <c r="G99" s="36"/>
      <c r="H99" s="36"/>
      <c r="I99" s="36"/>
      <c r="J99" s="36"/>
      <c r="K99" s="36"/>
      <c r="L99" s="36"/>
      <c r="M99" s="36"/>
      <c r="N99" s="36"/>
      <c r="O99" s="36"/>
      <c r="P99" s="36"/>
      <c r="Q99" s="36"/>
    </row>
    <row r="100" spans="1:17" hidden="1" x14ac:dyDescent="0.25">
      <c r="A100" s="36"/>
      <c r="B100" s="36"/>
      <c r="C100" s="36"/>
      <c r="D100" s="36"/>
      <c r="E100" s="36"/>
      <c r="F100" s="36"/>
      <c r="G100" s="36"/>
      <c r="H100" s="36"/>
      <c r="I100" s="36"/>
      <c r="J100" s="36"/>
      <c r="K100" s="36"/>
      <c r="L100" s="36"/>
      <c r="M100" s="36"/>
      <c r="N100" s="36"/>
      <c r="O100" s="36"/>
      <c r="P100" s="36"/>
      <c r="Q100" s="36"/>
    </row>
    <row r="101" spans="1:17" hidden="1" x14ac:dyDescent="0.25">
      <c r="A101" s="36"/>
      <c r="B101" s="36"/>
      <c r="C101" s="36"/>
      <c r="D101" s="36"/>
      <c r="E101" s="36"/>
      <c r="F101" s="36"/>
      <c r="G101" s="36"/>
      <c r="H101" s="36"/>
      <c r="I101" s="36"/>
      <c r="J101" s="36"/>
      <c r="K101" s="36"/>
      <c r="L101" s="36"/>
      <c r="M101" s="36"/>
      <c r="N101" s="36"/>
      <c r="O101" s="36"/>
      <c r="P101" s="36"/>
      <c r="Q101" s="36"/>
    </row>
    <row r="102" spans="1:17" hidden="1" x14ac:dyDescent="0.25">
      <c r="A102" s="36"/>
      <c r="B102" s="36"/>
      <c r="C102" s="36"/>
      <c r="D102" s="36"/>
      <c r="E102" s="36"/>
      <c r="F102" s="36"/>
      <c r="G102" s="36"/>
      <c r="H102" s="36"/>
      <c r="I102" s="36"/>
      <c r="J102" s="36"/>
      <c r="K102" s="36"/>
      <c r="L102" s="36"/>
      <c r="M102" s="36"/>
      <c r="N102" s="36"/>
      <c r="O102" s="36"/>
      <c r="P102" s="36"/>
      <c r="Q102" s="36"/>
    </row>
    <row r="103" spans="1:17" hidden="1" x14ac:dyDescent="0.25">
      <c r="A103" s="36"/>
      <c r="B103" s="36"/>
      <c r="C103" s="36"/>
      <c r="D103" s="36"/>
      <c r="E103" s="36"/>
      <c r="F103" s="36"/>
      <c r="G103" s="36"/>
      <c r="H103" s="36"/>
      <c r="I103" s="36"/>
      <c r="J103" s="36"/>
      <c r="K103" s="36"/>
      <c r="L103" s="36"/>
      <c r="M103" s="36"/>
      <c r="N103" s="36"/>
      <c r="O103" s="36"/>
      <c r="P103" s="36"/>
      <c r="Q103" s="36"/>
    </row>
    <row r="104" spans="1:17" hidden="1" x14ac:dyDescent="0.25">
      <c r="A104" s="36"/>
      <c r="B104" s="36"/>
      <c r="C104" s="36"/>
      <c r="D104" s="36"/>
      <c r="E104" s="36"/>
      <c r="F104" s="36"/>
      <c r="G104" s="36"/>
      <c r="H104" s="36"/>
      <c r="I104" s="36"/>
      <c r="J104" s="36"/>
      <c r="K104" s="36"/>
      <c r="L104" s="36"/>
      <c r="M104" s="36"/>
      <c r="N104" s="36"/>
      <c r="O104" s="36"/>
      <c r="P104" s="36"/>
      <c r="Q104" s="36"/>
    </row>
    <row r="105" spans="1:17" hidden="1" x14ac:dyDescent="0.25">
      <c r="A105" s="36"/>
      <c r="B105" s="36"/>
      <c r="C105" s="36"/>
      <c r="D105" s="36"/>
      <c r="E105" s="36"/>
      <c r="F105" s="36"/>
      <c r="G105" s="36"/>
      <c r="H105" s="36"/>
      <c r="I105" s="36"/>
      <c r="J105" s="36"/>
      <c r="K105" s="36"/>
      <c r="L105" s="36"/>
      <c r="M105" s="36"/>
      <c r="N105" s="36"/>
      <c r="O105" s="36"/>
      <c r="P105" s="36"/>
      <c r="Q105" s="36"/>
    </row>
    <row r="106" spans="1:17" hidden="1" x14ac:dyDescent="0.25">
      <c r="A106" s="36"/>
      <c r="B106" s="36"/>
      <c r="C106" s="36"/>
      <c r="D106" s="36"/>
      <c r="E106" s="36"/>
      <c r="F106" s="36"/>
      <c r="G106" s="36"/>
      <c r="H106" s="36"/>
      <c r="I106" s="36"/>
      <c r="J106" s="36"/>
      <c r="K106" s="36"/>
      <c r="L106" s="36"/>
      <c r="M106" s="36"/>
      <c r="N106" s="36"/>
      <c r="O106" s="36"/>
      <c r="P106" s="36"/>
      <c r="Q106" s="36"/>
    </row>
    <row r="107" spans="1:17" hidden="1" x14ac:dyDescent="0.25">
      <c r="A107" s="36"/>
      <c r="B107" s="36"/>
      <c r="C107" s="36"/>
      <c r="D107" s="36"/>
      <c r="E107" s="36"/>
      <c r="F107" s="36"/>
      <c r="G107" s="36"/>
      <c r="H107" s="36"/>
      <c r="I107" s="36"/>
      <c r="J107" s="36"/>
      <c r="K107" s="36"/>
      <c r="L107" s="36"/>
      <c r="M107" s="36"/>
      <c r="N107" s="36"/>
      <c r="O107" s="36"/>
      <c r="P107" s="36"/>
      <c r="Q107" s="36"/>
    </row>
    <row r="108" spans="1:17" hidden="1" x14ac:dyDescent="0.25">
      <c r="A108" s="36"/>
      <c r="B108" s="36"/>
      <c r="C108" s="36"/>
      <c r="D108" s="36"/>
      <c r="E108" s="36"/>
      <c r="F108" s="36"/>
      <c r="G108" s="36"/>
      <c r="H108" s="36"/>
      <c r="I108" s="36"/>
      <c r="J108" s="36"/>
      <c r="K108" s="36"/>
      <c r="L108" s="36"/>
      <c r="M108" s="36"/>
      <c r="N108" s="36"/>
      <c r="O108" s="36"/>
      <c r="P108" s="36"/>
      <c r="Q108" s="36"/>
    </row>
    <row r="109" spans="1:17" hidden="1" x14ac:dyDescent="0.25">
      <c r="A109" s="36"/>
      <c r="B109" s="36"/>
      <c r="C109" s="36"/>
      <c r="D109" s="36"/>
      <c r="E109" s="36"/>
      <c r="F109" s="36"/>
      <c r="G109" s="36"/>
      <c r="H109" s="36"/>
      <c r="I109" s="36"/>
      <c r="J109" s="36"/>
      <c r="K109" s="36"/>
      <c r="L109" s="36"/>
      <c r="M109" s="36"/>
      <c r="N109" s="36"/>
      <c r="O109" s="36"/>
      <c r="P109" s="36"/>
      <c r="Q109" s="36"/>
    </row>
    <row r="110" spans="1:17" hidden="1" x14ac:dyDescent="0.25">
      <c r="A110" s="36"/>
      <c r="B110" s="36"/>
      <c r="C110" s="36"/>
      <c r="D110" s="36"/>
      <c r="E110" s="36"/>
      <c r="F110" s="36"/>
      <c r="G110" s="36"/>
      <c r="H110" s="36"/>
      <c r="I110" s="36"/>
      <c r="J110" s="36"/>
      <c r="K110" s="36"/>
      <c r="L110" s="36"/>
      <c r="M110" s="36"/>
      <c r="N110" s="36"/>
      <c r="O110" s="36"/>
      <c r="P110" s="36"/>
      <c r="Q110" s="36"/>
    </row>
    <row r="111" spans="1:17" hidden="1" x14ac:dyDescent="0.25">
      <c r="A111" s="36"/>
      <c r="B111" s="36"/>
      <c r="C111" s="36"/>
      <c r="D111" s="36"/>
      <c r="E111" s="36"/>
      <c r="F111" s="36"/>
      <c r="G111" s="36"/>
      <c r="H111" s="36"/>
      <c r="I111" s="36"/>
      <c r="J111" s="36"/>
      <c r="K111" s="36"/>
      <c r="L111" s="36"/>
      <c r="M111" s="36"/>
      <c r="N111" s="36"/>
      <c r="O111" s="36"/>
      <c r="P111" s="36"/>
      <c r="Q111" s="36"/>
    </row>
    <row r="112" spans="1:17" hidden="1" x14ac:dyDescent="0.25">
      <c r="A112" s="36"/>
      <c r="B112" s="36"/>
      <c r="C112" s="36"/>
      <c r="D112" s="36"/>
      <c r="E112" s="36"/>
      <c r="F112" s="36"/>
      <c r="G112" s="36"/>
      <c r="H112" s="36"/>
      <c r="I112" s="36"/>
      <c r="J112" s="36"/>
      <c r="K112" s="36"/>
      <c r="L112" s="36"/>
      <c r="M112" s="36"/>
      <c r="N112" s="36"/>
      <c r="O112" s="36"/>
      <c r="P112" s="36"/>
      <c r="Q112" s="36"/>
    </row>
    <row r="113" spans="1:17" hidden="1" x14ac:dyDescent="0.25">
      <c r="A113" s="36"/>
      <c r="B113" s="36"/>
      <c r="C113" s="36"/>
      <c r="D113" s="36"/>
      <c r="E113" s="36"/>
      <c r="F113" s="36"/>
      <c r="G113" s="36"/>
      <c r="H113" s="36"/>
      <c r="I113" s="36"/>
      <c r="J113" s="36"/>
      <c r="K113" s="36"/>
      <c r="L113" s="36"/>
      <c r="M113" s="36"/>
      <c r="N113" s="36"/>
      <c r="O113" s="36"/>
      <c r="P113" s="36"/>
      <c r="Q113" s="36"/>
    </row>
    <row r="114" spans="1:17" hidden="1" x14ac:dyDescent="0.25">
      <c r="A114" s="36"/>
      <c r="B114" s="36"/>
      <c r="C114" s="36"/>
      <c r="D114" s="36"/>
      <c r="E114" s="36"/>
      <c r="F114" s="36"/>
      <c r="G114" s="36"/>
      <c r="H114" s="36"/>
      <c r="I114" s="36"/>
      <c r="J114" s="36"/>
      <c r="K114" s="36"/>
      <c r="L114" s="36"/>
      <c r="M114" s="36"/>
      <c r="N114" s="36"/>
      <c r="O114" s="36"/>
      <c r="P114" s="36"/>
      <c r="Q114" s="36"/>
    </row>
    <row r="115" spans="1:17" hidden="1" x14ac:dyDescent="0.25">
      <c r="A115" s="36"/>
      <c r="B115" s="36"/>
      <c r="C115" s="36"/>
      <c r="D115" s="36"/>
      <c r="E115" s="36"/>
      <c r="F115" s="36"/>
      <c r="G115" s="36"/>
      <c r="H115" s="36"/>
      <c r="I115" s="36"/>
      <c r="J115" s="36"/>
      <c r="K115" s="36"/>
      <c r="L115" s="36"/>
      <c r="M115" s="36"/>
      <c r="N115" s="36"/>
      <c r="O115" s="36"/>
      <c r="P115" s="36"/>
      <c r="Q115" s="36"/>
    </row>
    <row r="116" spans="1:17" hidden="1" x14ac:dyDescent="0.25">
      <c r="A116" s="36"/>
      <c r="B116" s="36"/>
      <c r="C116" s="36"/>
      <c r="D116" s="36"/>
      <c r="E116" s="36"/>
      <c r="F116" s="36"/>
      <c r="G116" s="36"/>
      <c r="H116" s="36"/>
      <c r="I116" s="36"/>
      <c r="J116" s="36"/>
      <c r="K116" s="36"/>
      <c r="L116" s="36"/>
      <c r="M116" s="36"/>
      <c r="N116" s="36"/>
      <c r="O116" s="36"/>
      <c r="P116" s="36"/>
      <c r="Q116" s="36"/>
    </row>
    <row r="117" spans="1:17" hidden="1" x14ac:dyDescent="0.25">
      <c r="A117" s="36"/>
      <c r="B117" s="36"/>
      <c r="C117" s="36"/>
      <c r="D117" s="36"/>
      <c r="E117" s="36"/>
      <c r="F117" s="36"/>
      <c r="G117" s="36"/>
      <c r="H117" s="36"/>
      <c r="I117" s="36"/>
      <c r="J117" s="36"/>
      <c r="K117" s="36"/>
      <c r="L117" s="36"/>
      <c r="M117" s="36"/>
      <c r="N117" s="36"/>
      <c r="O117" s="36"/>
      <c r="P117" s="36"/>
      <c r="Q117" s="36"/>
    </row>
    <row r="118" spans="1:17" hidden="1" x14ac:dyDescent="0.25">
      <c r="A118" s="36"/>
      <c r="B118" s="36"/>
      <c r="C118" s="36"/>
      <c r="D118" s="36"/>
      <c r="E118" s="36"/>
      <c r="F118" s="36"/>
      <c r="G118" s="36"/>
      <c r="H118" s="36"/>
      <c r="I118" s="36"/>
      <c r="J118" s="36"/>
      <c r="K118" s="36"/>
      <c r="L118" s="36"/>
      <c r="M118" s="36"/>
      <c r="N118" s="36"/>
      <c r="O118" s="36"/>
      <c r="P118" s="36"/>
      <c r="Q118" s="36"/>
    </row>
    <row r="119" spans="1:17" x14ac:dyDescent="0.25"/>
  </sheetData>
  <sheetProtection algorithmName="SHA-512" hashValue="GftJUNk5amrBU/5VTjguXKMSUSblK8QOMaw2J/fVaym0o6fwzYZa4AX2eY1QyipFXXKOqlEtS3LE4fc2p3fcAg==" saltValue="HxzcJ1eW1nYlvYzlVwH8nA==" spinCount="100000" sheet="1" objects="1" scenarios="1"/>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8"/>
  </sheetPr>
  <dimension ref="B1:V707"/>
  <sheetViews>
    <sheetView showGridLines="0" topLeftCell="B12" workbookViewId="0">
      <selection activeCell="B24" sqref="B24"/>
    </sheetView>
  </sheetViews>
  <sheetFormatPr defaultColWidth="0" defaultRowHeight="15" zeroHeight="1" x14ac:dyDescent="0.25"/>
  <cols>
    <col min="1" max="1" width="9.140625" style="8" hidden="1" customWidth="1"/>
    <col min="2" max="2" width="17.7109375" style="8" bestFit="1" customWidth="1"/>
    <col min="3" max="3" width="40.42578125" style="8" customWidth="1"/>
    <col min="4" max="4" width="44" style="8" customWidth="1"/>
    <col min="5" max="5" width="19.140625" style="8" customWidth="1"/>
    <col min="6" max="6" width="24.140625" style="8" bestFit="1" customWidth="1"/>
    <col min="7" max="7" width="25.85546875" style="8" customWidth="1"/>
    <col min="8" max="11" width="27" style="8" customWidth="1"/>
    <col min="12" max="22" width="0" style="8" hidden="1" customWidth="1"/>
    <col min="23" max="16384" width="9.140625" style="8" hidden="1"/>
  </cols>
  <sheetData>
    <row r="1" spans="2:15" s="7" customFormat="1" ht="24.75" hidden="1" customHeight="1" x14ac:dyDescent="0.2">
      <c r="B1" s="28" t="s">
        <v>46</v>
      </c>
      <c r="C1" s="28"/>
      <c r="D1" s="28"/>
      <c r="E1" s="39"/>
      <c r="F1" s="39"/>
      <c r="G1" s="39"/>
      <c r="H1" s="39"/>
      <c r="I1" s="39"/>
      <c r="J1" s="39"/>
      <c r="K1" s="61"/>
    </row>
    <row r="2" spans="2:15" s="7" customFormat="1" ht="12.75" hidden="1" x14ac:dyDescent="0.2">
      <c r="B2" s="40" t="s">
        <v>0</v>
      </c>
      <c r="C2" s="38" t="str">
        <f>+Welcome!B2</f>
        <v>63.5912 (d) Semiannual Compliance Report (Spreadsheet Template)</v>
      </c>
      <c r="D2" s="38"/>
      <c r="E2" s="38"/>
      <c r="F2" s="41"/>
      <c r="G2" s="41"/>
      <c r="H2" s="41"/>
      <c r="I2" s="41"/>
      <c r="J2" s="41"/>
      <c r="K2" s="38"/>
    </row>
    <row r="3" spans="2:15" s="7" customFormat="1" ht="12.75" hidden="1" x14ac:dyDescent="0.2">
      <c r="B3" s="42" t="s">
        <v>1</v>
      </c>
      <c r="C3" s="38" t="str">
        <f>+Welcome!B3</f>
        <v>63.5912(d)</v>
      </c>
      <c r="D3" s="38"/>
      <c r="E3" s="38"/>
      <c r="F3" s="44"/>
      <c r="G3" s="44"/>
      <c r="H3" s="44"/>
      <c r="I3" s="44"/>
      <c r="J3" s="44"/>
      <c r="K3" s="43"/>
    </row>
    <row r="4" spans="2:15" s="7" customFormat="1" ht="12.75" hidden="1" x14ac:dyDescent="0.2">
      <c r="B4" s="42" t="s">
        <v>2</v>
      </c>
      <c r="C4" s="38" t="str">
        <f>+Welcome!B4</f>
        <v>ICR DRAFT v1.01</v>
      </c>
      <c r="D4" s="38"/>
      <c r="E4" s="38"/>
      <c r="F4" s="46"/>
      <c r="G4" s="46"/>
      <c r="H4" s="46"/>
      <c r="I4" s="46"/>
      <c r="J4" s="46"/>
      <c r="K4" s="45"/>
    </row>
    <row r="5" spans="2:15" s="7" customFormat="1" ht="12.75" hidden="1" x14ac:dyDescent="0.2">
      <c r="B5" s="42" t="s">
        <v>3</v>
      </c>
      <c r="C5" s="127">
        <f>+Welcome!B5</f>
        <v>44503</v>
      </c>
      <c r="D5" s="127"/>
      <c r="E5" s="127"/>
      <c r="F5" s="48"/>
      <c r="G5" s="48"/>
      <c r="H5" s="48"/>
      <c r="I5" s="48"/>
      <c r="J5" s="48"/>
      <c r="K5" s="47"/>
    </row>
    <row r="6" spans="2:15" x14ac:dyDescent="0.25">
      <c r="B6" s="111" t="s">
        <v>310</v>
      </c>
    </row>
    <row r="7" spans="2:15" x14ac:dyDescent="0.25">
      <c r="B7" s="211" t="s">
        <v>309</v>
      </c>
      <c r="C7" s="70"/>
      <c r="D7" s="70"/>
      <c r="E7" s="73"/>
      <c r="F7" s="73"/>
      <c r="G7" s="73"/>
      <c r="H7" s="73"/>
      <c r="I7" s="73"/>
      <c r="J7" s="73"/>
      <c r="K7" s="23"/>
      <c r="L7" s="23"/>
      <c r="M7" s="23"/>
      <c r="N7" s="23"/>
      <c r="O7" s="23"/>
    </row>
    <row r="8" spans="2:15" ht="17.25" hidden="1" customHeight="1" x14ac:dyDescent="0.25">
      <c r="B8" s="32" t="s">
        <v>4</v>
      </c>
      <c r="C8" s="32"/>
      <c r="D8" s="32"/>
      <c r="E8" s="32"/>
      <c r="F8" s="32"/>
      <c r="G8" s="32"/>
      <c r="H8" s="32"/>
      <c r="I8" s="32"/>
      <c r="J8" s="32"/>
      <c r="K8" s="32"/>
      <c r="L8" s="23"/>
      <c r="M8" s="23"/>
      <c r="N8" s="23"/>
      <c r="O8" s="23"/>
    </row>
    <row r="9" spans="2:15" ht="17.25" hidden="1" customHeight="1" x14ac:dyDescent="0.25">
      <c r="B9" s="10"/>
      <c r="C9" s="10"/>
      <c r="D9" s="10"/>
      <c r="E9" s="10"/>
      <c r="F9" s="10"/>
      <c r="G9" s="10"/>
      <c r="H9" s="10"/>
      <c r="I9" s="10"/>
      <c r="J9" s="10"/>
      <c r="K9" s="10"/>
      <c r="L9" s="9"/>
      <c r="M9" s="9"/>
      <c r="N9" s="9"/>
      <c r="O9" s="9"/>
    </row>
    <row r="10" spans="2:15" hidden="1" x14ac:dyDescent="0.25">
      <c r="F10" s="59"/>
      <c r="G10" s="59"/>
      <c r="H10" s="59"/>
      <c r="I10" s="59"/>
      <c r="J10" s="59"/>
      <c r="K10" s="59"/>
      <c r="L10" s="10"/>
      <c r="M10" s="10"/>
      <c r="N10" s="10"/>
      <c r="O10" s="10"/>
    </row>
    <row r="11" spans="2:15" hidden="1" x14ac:dyDescent="0.25">
      <c r="B11" s="10"/>
      <c r="C11" s="19"/>
      <c r="D11" s="19"/>
      <c r="E11" s="19"/>
      <c r="F11" s="60"/>
      <c r="G11" s="60"/>
      <c r="H11" s="60"/>
      <c r="I11" s="60"/>
      <c r="J11" s="62"/>
      <c r="K11" s="62"/>
    </row>
    <row r="12" spans="2:15" s="161" customFormat="1" ht="165.75" thickBot="1" x14ac:dyDescent="0.3">
      <c r="B12" s="235" t="s">
        <v>205</v>
      </c>
      <c r="C12" s="227" t="s">
        <v>306</v>
      </c>
      <c r="D12" s="252" t="s">
        <v>215</v>
      </c>
      <c r="E12" s="235" t="s">
        <v>207</v>
      </c>
      <c r="F12" s="235" t="s">
        <v>216</v>
      </c>
      <c r="G12" s="235" t="s">
        <v>217</v>
      </c>
      <c r="H12" s="235" t="s">
        <v>218</v>
      </c>
      <c r="I12" s="235" t="s">
        <v>219</v>
      </c>
      <c r="J12" s="235" t="s">
        <v>220</v>
      </c>
      <c r="K12" s="235" t="s">
        <v>221</v>
      </c>
    </row>
    <row r="13" spans="2:15" s="14" customFormat="1" x14ac:dyDescent="0.25">
      <c r="B13" s="93" t="s">
        <v>234</v>
      </c>
      <c r="C13" s="105" t="s">
        <v>238</v>
      </c>
      <c r="D13" s="119" t="s">
        <v>246</v>
      </c>
      <c r="E13" s="104" t="s">
        <v>240</v>
      </c>
      <c r="F13" s="12" t="s">
        <v>271</v>
      </c>
      <c r="G13" s="12" t="s">
        <v>272</v>
      </c>
      <c r="H13" s="12" t="s">
        <v>273</v>
      </c>
      <c r="I13" s="12" t="s">
        <v>274</v>
      </c>
      <c r="J13" s="12" t="s">
        <v>275</v>
      </c>
      <c r="K13" s="12" t="s">
        <v>276</v>
      </c>
    </row>
    <row r="14" spans="2:15" s="158" customFormat="1" x14ac:dyDescent="0.25">
      <c r="B14" s="156" t="s">
        <v>43</v>
      </c>
      <c r="C14" s="157" t="s">
        <v>80</v>
      </c>
      <c r="D14" s="75" t="s">
        <v>110</v>
      </c>
      <c r="E14" s="65" t="s">
        <v>35</v>
      </c>
      <c r="F14" s="15" t="s">
        <v>84</v>
      </c>
      <c r="G14" s="15" t="s">
        <v>36</v>
      </c>
      <c r="H14" s="15" t="s">
        <v>84</v>
      </c>
      <c r="I14" s="15" t="s">
        <v>37</v>
      </c>
      <c r="J14" s="15" t="s">
        <v>37</v>
      </c>
      <c r="K14" s="15" t="s">
        <v>37</v>
      </c>
    </row>
    <row r="15" spans="2:15" customFormat="1" hidden="1" x14ac:dyDescent="0.25">
      <c r="B15" s="92" t="s">
        <v>314</v>
      </c>
      <c r="C15" s="106" t="s">
        <v>314</v>
      </c>
      <c r="D15" s="106" t="s">
        <v>314</v>
      </c>
      <c r="E15" s="65" t="s">
        <v>314</v>
      </c>
      <c r="F15" s="15" t="s">
        <v>314</v>
      </c>
      <c r="G15" s="15" t="s">
        <v>314</v>
      </c>
      <c r="H15" s="15" t="s">
        <v>314</v>
      </c>
      <c r="I15" s="15" t="s">
        <v>314</v>
      </c>
      <c r="J15" s="15" t="s">
        <v>314</v>
      </c>
      <c r="K15" s="15" t="s">
        <v>314</v>
      </c>
    </row>
    <row r="16" spans="2:15" customFormat="1" hidden="1" x14ac:dyDescent="0.25">
      <c r="B16" s="92" t="s">
        <v>314</v>
      </c>
      <c r="C16" s="106" t="s">
        <v>314</v>
      </c>
      <c r="D16" s="106" t="s">
        <v>314</v>
      </c>
      <c r="E16" s="65" t="s">
        <v>314</v>
      </c>
      <c r="F16" s="15" t="s">
        <v>314</v>
      </c>
      <c r="G16" s="15" t="s">
        <v>314</v>
      </c>
      <c r="H16" s="15" t="s">
        <v>314</v>
      </c>
      <c r="I16" s="15" t="s">
        <v>314</v>
      </c>
      <c r="J16" s="15" t="s">
        <v>314</v>
      </c>
      <c r="K16" s="15" t="s">
        <v>314</v>
      </c>
    </row>
    <row r="17" spans="2:11" customFormat="1" hidden="1" x14ac:dyDescent="0.25">
      <c r="B17" s="92" t="s">
        <v>314</v>
      </c>
      <c r="C17" s="106" t="s">
        <v>314</v>
      </c>
      <c r="D17" s="106" t="s">
        <v>314</v>
      </c>
      <c r="E17" s="65" t="s">
        <v>314</v>
      </c>
      <c r="F17" s="15" t="s">
        <v>314</v>
      </c>
      <c r="G17" s="15" t="s">
        <v>314</v>
      </c>
      <c r="H17" s="15" t="s">
        <v>314</v>
      </c>
      <c r="I17" s="15" t="s">
        <v>314</v>
      </c>
      <c r="J17" s="15" t="s">
        <v>314</v>
      </c>
      <c r="K17" s="15" t="s">
        <v>314</v>
      </c>
    </row>
    <row r="18" spans="2:11" customFormat="1" hidden="1" x14ac:dyDescent="0.25">
      <c r="B18" s="92" t="s">
        <v>314</v>
      </c>
      <c r="C18" s="106" t="s">
        <v>314</v>
      </c>
      <c r="D18" s="106" t="s">
        <v>314</v>
      </c>
      <c r="E18" s="65" t="s">
        <v>314</v>
      </c>
      <c r="F18" s="15" t="s">
        <v>314</v>
      </c>
      <c r="G18" s="15" t="s">
        <v>314</v>
      </c>
      <c r="H18" s="15" t="s">
        <v>314</v>
      </c>
      <c r="I18" s="15" t="s">
        <v>314</v>
      </c>
      <c r="J18" s="15" t="s">
        <v>314</v>
      </c>
      <c r="K18" s="15" t="s">
        <v>314</v>
      </c>
    </row>
    <row r="19" spans="2:11" customFormat="1" hidden="1" x14ac:dyDescent="0.25">
      <c r="B19" s="92" t="s">
        <v>314</v>
      </c>
      <c r="C19" s="106" t="s">
        <v>314</v>
      </c>
      <c r="D19" s="106" t="s">
        <v>314</v>
      </c>
      <c r="E19" s="65" t="s">
        <v>314</v>
      </c>
      <c r="F19" s="15" t="s">
        <v>314</v>
      </c>
      <c r="G19" s="15" t="s">
        <v>314</v>
      </c>
      <c r="H19" s="15" t="s">
        <v>314</v>
      </c>
      <c r="I19" s="15" t="s">
        <v>314</v>
      </c>
      <c r="J19" s="15" t="s">
        <v>314</v>
      </c>
      <c r="K19" s="15" t="s">
        <v>314</v>
      </c>
    </row>
    <row r="20" spans="2:11" customFormat="1" hidden="1" x14ac:dyDescent="0.25">
      <c r="B20" s="92" t="s">
        <v>314</v>
      </c>
      <c r="C20" s="106" t="s">
        <v>314</v>
      </c>
      <c r="D20" s="106" t="s">
        <v>314</v>
      </c>
      <c r="E20" s="65" t="s">
        <v>314</v>
      </c>
      <c r="F20" s="15" t="s">
        <v>314</v>
      </c>
      <c r="G20" s="15" t="s">
        <v>314</v>
      </c>
      <c r="H20" s="15" t="s">
        <v>314</v>
      </c>
      <c r="I20" s="15" t="s">
        <v>314</v>
      </c>
      <c r="J20" s="15" t="s">
        <v>314</v>
      </c>
      <c r="K20" s="15" t="s">
        <v>314</v>
      </c>
    </row>
    <row r="21" spans="2:11" customFormat="1" hidden="1" x14ac:dyDescent="0.25">
      <c r="B21" s="92" t="s">
        <v>314</v>
      </c>
      <c r="C21" s="106" t="s">
        <v>314</v>
      </c>
      <c r="D21" s="106" t="s">
        <v>314</v>
      </c>
      <c r="E21" s="65" t="s">
        <v>314</v>
      </c>
      <c r="F21" s="15" t="s">
        <v>314</v>
      </c>
      <c r="G21" s="15" t="s">
        <v>314</v>
      </c>
      <c r="H21" s="15" t="s">
        <v>314</v>
      </c>
      <c r="I21" s="15" t="s">
        <v>314</v>
      </c>
      <c r="J21" s="15" t="s">
        <v>314</v>
      </c>
      <c r="K21" s="15" t="s">
        <v>314</v>
      </c>
    </row>
    <row r="22" spans="2:11" customFormat="1" hidden="1" x14ac:dyDescent="0.25">
      <c r="B22" s="92" t="s">
        <v>314</v>
      </c>
      <c r="C22" s="106" t="s">
        <v>314</v>
      </c>
      <c r="D22" s="106" t="s">
        <v>314</v>
      </c>
      <c r="E22" s="65" t="s">
        <v>314</v>
      </c>
      <c r="F22" s="15" t="s">
        <v>314</v>
      </c>
      <c r="G22" s="15" t="s">
        <v>314</v>
      </c>
      <c r="H22" s="15" t="s">
        <v>314</v>
      </c>
      <c r="I22" s="15" t="s">
        <v>314</v>
      </c>
      <c r="J22" s="15" t="s">
        <v>314</v>
      </c>
      <c r="K22" s="15" t="s">
        <v>314</v>
      </c>
    </row>
    <row r="23" spans="2:11" customFormat="1" hidden="1" x14ac:dyDescent="0.25">
      <c r="B23" s="92" t="s">
        <v>314</v>
      </c>
      <c r="C23" s="106" t="s">
        <v>314</v>
      </c>
      <c r="D23" s="106" t="s">
        <v>314</v>
      </c>
      <c r="E23" s="65" t="s">
        <v>314</v>
      </c>
      <c r="F23" s="15" t="s">
        <v>314</v>
      </c>
      <c r="G23" s="15" t="s">
        <v>314</v>
      </c>
      <c r="H23" s="15" t="s">
        <v>314</v>
      </c>
      <c r="I23" s="15" t="s">
        <v>314</v>
      </c>
      <c r="J23" s="15" t="s">
        <v>314</v>
      </c>
      <c r="K23" s="15" t="s">
        <v>314</v>
      </c>
    </row>
    <row r="24" spans="2:11" s="239" customFormat="1" x14ac:dyDescent="0.25">
      <c r="B24" s="237"/>
      <c r="C24" s="253"/>
      <c r="D24" s="253"/>
      <c r="E24" s="241"/>
      <c r="F24" s="256" t="str">
        <f>IF(E24="","",SUMIFS(Limits_Detail!$K$24:$K$500,Limits_Detail!$B$24:$B$500,B24,Limits_Detail!$C$24:$C$500,C24,Limits_Detail!$D$24:$D$500,D24))</f>
        <v/>
      </c>
      <c r="G24" s="273" t="str">
        <f t="shared" ref="G24" si="0">IF($E24="","",IF(F24=0,"N/A",F24/$E24))</f>
        <v/>
      </c>
      <c r="H24" s="256" t="str">
        <f>IF(E24="","",SUMIFS(Limits_Detail!$K$24:$K$500,Limits_Detail!$B$24:$B$500,B24,Limits_Detail!$C$24:$C$500,C24,Limits_Detail!$D$24:$D$500,D24,Limits_Detail!$I$24:$I$500,"Control Equipment Problems"))</f>
        <v/>
      </c>
      <c r="I24" s="272" t="str">
        <f>IF(E24="","",SUMIFS(Limits_Detail!$K$24:$K$500,Limits_Detail!$B$24:$B$500,B24,Limits_Detail!$C$24:$C$500,C24,Limits_Detail!$D$24:$D$500,D24,Limits_Detail!$I$24:$I$500,"Process Problems"))</f>
        <v/>
      </c>
      <c r="J24" s="272" t="str">
        <f>IF(E24="","",SUMIFS(Limits_Detail!$K$24:$K$500,Limits_Detail!$B$24:$B$500,B24,Limits_Detail!$C$24:$C$500,C24,Limits_Detail!$D$24:$D$500,D24,Limits_Detail!$I$24:$I$500,"Other Known Causes"))</f>
        <v/>
      </c>
      <c r="K24" s="272" t="str">
        <f>IF(E24="","",SUMIFS(Limits_Detail!$K$24:$K$500,Limits_Detail!$B$24:$B$500,B24,Limits_Detail!$C$24:$C$500,C24,Limits_Detail!$D$24:$D$500,D24,Limits_Detail!$I$24:$I$500,"Other Unknown Causes"))</f>
        <v/>
      </c>
    </row>
    <row r="25" spans="2:11" s="239" customFormat="1" x14ac:dyDescent="0.25">
      <c r="B25" s="237"/>
      <c r="C25" s="253"/>
      <c r="D25" s="253"/>
      <c r="E25" s="241"/>
      <c r="F25" s="256" t="str">
        <f>IF(E25="","",SUMIFS(Limits_Detail!$K$24:$K$500,Limits_Detail!$B$24:$B$500,B25,Limits_Detail!$C$24:$C$500,C25,Limits_Detail!$D$24:$D$500,D25))</f>
        <v/>
      </c>
      <c r="G25" s="273" t="str">
        <f t="shared" ref="G25:G88" si="1">IF($E25="","",IF(F25=0,"N/A",F25/$E25))</f>
        <v/>
      </c>
      <c r="H25" s="256" t="str">
        <f>IF(E25="","",SUMIFS(Limits_Detail!$K$24:$K$500,Limits_Detail!$B$24:$B$500,B25,Limits_Detail!$C$24:$C$500,C25,Limits_Detail!$D$24:$D$500,D25,Limits_Detail!$I$24:$I$500,"Control Equipment Problems"))</f>
        <v/>
      </c>
      <c r="I25" s="272" t="str">
        <f>IF(E25="","",SUMIFS(Limits_Detail!$K$24:$K$500,Limits_Detail!$B$24:$B$500,B25,Limits_Detail!$C$24:$C$500,C25,Limits_Detail!$D$24:$D$500,D25,Limits_Detail!$I$24:$I$500,"Process Problems"))</f>
        <v/>
      </c>
      <c r="J25" s="272" t="str">
        <f>IF(E25="","",SUMIFS(Limits_Detail!$K$24:$K$500,Limits_Detail!$B$24:$B$500,B25,Limits_Detail!$C$24:$C$500,C25,Limits_Detail!$D$24:$D$500,D25,Limits_Detail!$I$24:$I$500,"Other Known Causes"))</f>
        <v/>
      </c>
      <c r="K25" s="272" t="str">
        <f>IF(E25="","",SUMIFS(Limits_Detail!$K$24:$K$500,Limits_Detail!$B$24:$B$500,B25,Limits_Detail!$C$24:$C$500,C25,Limits_Detail!$D$24:$D$500,D25,Limits_Detail!$I$24:$I$500,"Other Unknown Causes"))</f>
        <v/>
      </c>
    </row>
    <row r="26" spans="2:11" s="239" customFormat="1" x14ac:dyDescent="0.25">
      <c r="B26" s="237"/>
      <c r="C26" s="253"/>
      <c r="D26" s="253"/>
      <c r="E26" s="241"/>
      <c r="F26" s="256" t="str">
        <f>IF(E26="","",SUMIFS(Limits_Detail!$K$24:$K$500,Limits_Detail!$B$24:$B$500,B26,Limits_Detail!$C$24:$C$500,C26,Limits_Detail!$D$24:$D$500,D26))</f>
        <v/>
      </c>
      <c r="G26" s="273" t="str">
        <f t="shared" si="1"/>
        <v/>
      </c>
      <c r="H26" s="256" t="str">
        <f>IF(E26="","",SUMIFS(Limits_Detail!$K$24:$K$500,Limits_Detail!$B$24:$B$500,B26,Limits_Detail!$C$24:$C$500,C26,Limits_Detail!$D$24:$D$500,D26,Limits_Detail!$I$24:$I$500,"Control Equipment Problems"))</f>
        <v/>
      </c>
      <c r="I26" s="272" t="str">
        <f>IF(E26="","",SUMIFS(Limits_Detail!$K$24:$K$500,Limits_Detail!$B$24:$B$500,B26,Limits_Detail!$C$24:$C$500,C26,Limits_Detail!$D$24:$D$500,D26,Limits_Detail!$I$24:$I$500,"Process Problems"))</f>
        <v/>
      </c>
      <c r="J26" s="272" t="str">
        <f>IF(E26="","",SUMIFS(Limits_Detail!$K$24:$K$500,Limits_Detail!$B$24:$B$500,B26,Limits_Detail!$C$24:$C$500,C26,Limits_Detail!$D$24:$D$500,D26,Limits_Detail!$I$24:$I$500,"Other Known Causes"))</f>
        <v/>
      </c>
      <c r="K26" s="272" t="str">
        <f>IF(E26="","",SUMIFS(Limits_Detail!$K$24:$K$500,Limits_Detail!$B$24:$B$500,B26,Limits_Detail!$C$24:$C$500,C26,Limits_Detail!$D$24:$D$500,D26,Limits_Detail!$I$24:$I$500,"Other Unknown Causes"))</f>
        <v/>
      </c>
    </row>
    <row r="27" spans="2:11" s="239" customFormat="1" x14ac:dyDescent="0.25">
      <c r="B27" s="237"/>
      <c r="C27" s="253"/>
      <c r="D27" s="253"/>
      <c r="E27" s="241"/>
      <c r="F27" s="256" t="str">
        <f>IF(E27="","",SUMIFS(Limits_Detail!$K$24:$K$500,Limits_Detail!$B$24:$B$500,B27,Limits_Detail!$C$24:$C$500,C27,Limits_Detail!$D$24:$D$500,D27))</f>
        <v/>
      </c>
      <c r="G27" s="273" t="str">
        <f t="shared" si="1"/>
        <v/>
      </c>
      <c r="H27" s="256" t="str">
        <f>IF(E27="","",SUMIFS(Limits_Detail!$K$24:$K$500,Limits_Detail!$B$24:$B$500,B27,Limits_Detail!$C$24:$C$500,C27,Limits_Detail!$D$24:$D$500,D27,Limits_Detail!$I$24:$I$500,"Control Equipment Problems"))</f>
        <v/>
      </c>
      <c r="I27" s="272" t="str">
        <f>IF(E27="","",SUMIFS(Limits_Detail!$K$24:$K$500,Limits_Detail!$B$24:$B$500,B27,Limits_Detail!$C$24:$C$500,C27,Limits_Detail!$D$24:$D$500,D27,Limits_Detail!$I$24:$I$500,"Process Problems"))</f>
        <v/>
      </c>
      <c r="J27" s="272" t="str">
        <f>IF(E27="","",SUMIFS(Limits_Detail!$K$24:$K$500,Limits_Detail!$B$24:$B$500,B27,Limits_Detail!$C$24:$C$500,C27,Limits_Detail!$D$24:$D$500,D27,Limits_Detail!$I$24:$I$500,"Other Known Causes"))</f>
        <v/>
      </c>
      <c r="K27" s="272" t="str">
        <f>IF(E27="","",SUMIFS(Limits_Detail!$K$24:$K$500,Limits_Detail!$B$24:$B$500,B27,Limits_Detail!$C$24:$C$500,C27,Limits_Detail!$D$24:$D$500,D27,Limits_Detail!$I$24:$I$500,"Other Unknown Causes"))</f>
        <v/>
      </c>
    </row>
    <row r="28" spans="2:11" s="239" customFormat="1" x14ac:dyDescent="0.25">
      <c r="B28" s="237"/>
      <c r="C28" s="253"/>
      <c r="D28" s="253"/>
      <c r="E28" s="241"/>
      <c r="F28" s="256" t="str">
        <f>IF(E28="","",SUMIFS(Limits_Detail!$K$24:$K$500,Limits_Detail!$B$24:$B$500,B28,Limits_Detail!$C$24:$C$500,C28,Limits_Detail!$D$24:$D$500,D28))</f>
        <v/>
      </c>
      <c r="G28" s="273" t="str">
        <f t="shared" si="1"/>
        <v/>
      </c>
      <c r="H28" s="256" t="str">
        <f>IF(E28="","",SUMIFS(Limits_Detail!$K$24:$K$500,Limits_Detail!$B$24:$B$500,B28,Limits_Detail!$C$24:$C$500,C28,Limits_Detail!$D$24:$D$500,D28,Limits_Detail!$I$24:$I$500,"Control Equipment Problems"))</f>
        <v/>
      </c>
      <c r="I28" s="272" t="str">
        <f>IF(E28="","",SUMIFS(Limits_Detail!$K$24:$K$500,Limits_Detail!$B$24:$B$500,B28,Limits_Detail!$C$24:$C$500,C28,Limits_Detail!$D$24:$D$500,D28,Limits_Detail!$I$24:$I$500,"Process Problems"))</f>
        <v/>
      </c>
      <c r="J28" s="272" t="str">
        <f>IF(E28="","",SUMIFS(Limits_Detail!$K$24:$K$500,Limits_Detail!$B$24:$B$500,B28,Limits_Detail!$C$24:$C$500,C28,Limits_Detail!$D$24:$D$500,D28,Limits_Detail!$I$24:$I$500,"Other Known Causes"))</f>
        <v/>
      </c>
      <c r="K28" s="272" t="str">
        <f>IF(E28="","",SUMIFS(Limits_Detail!$K$24:$K$500,Limits_Detail!$B$24:$B$500,B28,Limits_Detail!$C$24:$C$500,C28,Limits_Detail!$D$24:$D$500,D28,Limits_Detail!$I$24:$I$500,"Other Unknown Causes"))</f>
        <v/>
      </c>
    </row>
    <row r="29" spans="2:11" s="239" customFormat="1" ht="17.25" x14ac:dyDescent="0.25">
      <c r="B29" s="237"/>
      <c r="C29" s="253"/>
      <c r="D29" s="253"/>
      <c r="E29" s="274"/>
      <c r="F29" s="256" t="str">
        <f>IF(E29="","",SUMIFS(Limits_Detail!$K$24:$K$500,Limits_Detail!$B$24:$B$500,B29,Limits_Detail!$C$24:$C$500,C29,Limits_Detail!$D$24:$D$500,D29))</f>
        <v/>
      </c>
      <c r="G29" s="273" t="str">
        <f t="shared" si="1"/>
        <v/>
      </c>
      <c r="H29" s="256" t="str">
        <f>IF(E29="","",SUMIFS(Limits_Detail!$K$24:$K$500,Limits_Detail!$B$24:$B$500,B29,Limits_Detail!$C$24:$C$500,C29,Limits_Detail!$D$24:$D$500,D29,Limits_Detail!$I$24:$I$500,"Control Equipment Problems"))</f>
        <v/>
      </c>
      <c r="I29" s="272" t="str">
        <f>IF(E29="","",SUMIFS(Limits_Detail!$K$24:$K$500,Limits_Detail!$B$24:$B$500,B29,Limits_Detail!$C$24:$C$500,C29,Limits_Detail!$D$24:$D$500,D29,Limits_Detail!$I$24:$I$500,"Process Problems"))</f>
        <v/>
      </c>
      <c r="J29" s="272" t="str">
        <f>IF(E29="","",SUMIFS(Limits_Detail!$K$24:$K$500,Limits_Detail!$B$24:$B$500,B29,Limits_Detail!$C$24:$C$500,C29,Limits_Detail!$D$24:$D$500,D29,Limits_Detail!$I$24:$I$500,"Other Known Causes"))</f>
        <v/>
      </c>
      <c r="K29" s="272" t="str">
        <f>IF(E29="","",SUMIFS(Limits_Detail!$K$24:$K$500,Limits_Detail!$B$24:$B$500,B29,Limits_Detail!$C$24:$C$500,C29,Limits_Detail!$D$24:$D$500,D29,Limits_Detail!$I$24:$I$500,"Other Unknown Causes"))</f>
        <v/>
      </c>
    </row>
    <row r="30" spans="2:11" s="239" customFormat="1" x14ac:dyDescent="0.25">
      <c r="B30" s="237"/>
      <c r="C30" s="253"/>
      <c r="D30" s="253"/>
      <c r="E30" s="241"/>
      <c r="F30" s="256" t="str">
        <f>IF(E30="","",SUMIFS(Limits_Detail!$K$24:$K$500,Limits_Detail!$B$24:$B$500,B30,Limits_Detail!$C$24:$C$500,C30,Limits_Detail!$D$24:$D$500,D30))</f>
        <v/>
      </c>
      <c r="G30" s="273" t="str">
        <f t="shared" si="1"/>
        <v/>
      </c>
      <c r="H30" s="256" t="str">
        <f>IF(E30="","",SUMIFS(Limits_Detail!$K$24:$K$500,Limits_Detail!$B$24:$B$500,B30,Limits_Detail!$C$24:$C$500,C30,Limits_Detail!$D$24:$D$500,D30,Limits_Detail!$I$24:$I$500,"Control Equipment Problems"))</f>
        <v/>
      </c>
      <c r="I30" s="272" t="str">
        <f>IF(E30="","",SUMIFS(Limits_Detail!$K$24:$K$500,Limits_Detail!$B$24:$B$500,B30,Limits_Detail!$C$24:$C$500,C30,Limits_Detail!$D$24:$D$500,D30,Limits_Detail!$I$24:$I$500,"Process Problems"))</f>
        <v/>
      </c>
      <c r="J30" s="272" t="str">
        <f>IF(E30="","",SUMIFS(Limits_Detail!$K$24:$K$500,Limits_Detail!$B$24:$B$500,B30,Limits_Detail!$C$24:$C$500,C30,Limits_Detail!$D$24:$D$500,D30,Limits_Detail!$I$24:$I$500,"Other Known Causes"))</f>
        <v/>
      </c>
      <c r="K30" s="272" t="str">
        <f>IF(E30="","",SUMIFS(Limits_Detail!$K$24:$K$500,Limits_Detail!$B$24:$B$500,B30,Limits_Detail!$C$24:$C$500,C30,Limits_Detail!$D$24:$D$500,D30,Limits_Detail!$I$24:$I$500,"Other Unknown Causes"))</f>
        <v/>
      </c>
    </row>
    <row r="31" spans="2:11" s="239" customFormat="1" x14ac:dyDescent="0.25">
      <c r="B31" s="237"/>
      <c r="C31" s="253"/>
      <c r="D31" s="253"/>
      <c r="E31" s="241"/>
      <c r="F31" s="256" t="str">
        <f>IF(E31="","",SUMIFS(Limits_Detail!$K$24:$K$500,Limits_Detail!$B$24:$B$500,B31,Limits_Detail!$C$24:$C$500,C31,Limits_Detail!$D$24:$D$500,D31))</f>
        <v/>
      </c>
      <c r="G31" s="273" t="str">
        <f t="shared" si="1"/>
        <v/>
      </c>
      <c r="H31" s="256" t="str">
        <f>IF(E31="","",SUMIFS(Limits_Detail!$K$24:$K$500,Limits_Detail!$B$24:$B$500,B31,Limits_Detail!$C$24:$C$500,C31,Limits_Detail!$D$24:$D$500,D31,Limits_Detail!$I$24:$I$500,"Control Equipment Problems"))</f>
        <v/>
      </c>
      <c r="I31" s="272" t="str">
        <f>IF(E31="","",SUMIFS(Limits_Detail!$K$24:$K$500,Limits_Detail!$B$24:$B$500,B31,Limits_Detail!$C$24:$C$500,C31,Limits_Detail!$D$24:$D$500,D31,Limits_Detail!$I$24:$I$500,"Process Problems"))</f>
        <v/>
      </c>
      <c r="J31" s="272" t="str">
        <f>IF(E31="","",SUMIFS(Limits_Detail!$K$24:$K$500,Limits_Detail!$B$24:$B$500,B31,Limits_Detail!$C$24:$C$500,C31,Limits_Detail!$D$24:$D$500,D31,Limits_Detail!$I$24:$I$500,"Other Known Causes"))</f>
        <v/>
      </c>
      <c r="K31" s="272" t="str">
        <f>IF(E31="","",SUMIFS(Limits_Detail!$K$24:$K$500,Limits_Detail!$B$24:$B$500,B31,Limits_Detail!$C$24:$C$500,C31,Limits_Detail!$D$24:$D$500,D31,Limits_Detail!$I$24:$I$500,"Other Unknown Causes"))</f>
        <v/>
      </c>
    </row>
    <row r="32" spans="2:11" s="239" customFormat="1" x14ac:dyDescent="0.25">
      <c r="B32" s="237"/>
      <c r="C32" s="253"/>
      <c r="D32" s="253"/>
      <c r="E32" s="241"/>
      <c r="F32" s="256" t="str">
        <f>IF(E32="","",SUMIFS(Limits_Detail!$K$24:$K$500,Limits_Detail!$B$24:$B$500,B32,Limits_Detail!$C$24:$C$500,C32,Limits_Detail!$D$24:$D$500,D32))</f>
        <v/>
      </c>
      <c r="G32" s="273" t="str">
        <f t="shared" si="1"/>
        <v/>
      </c>
      <c r="H32" s="256" t="str">
        <f>IF(E32="","",SUMIFS(Limits_Detail!$K$24:$K$500,Limits_Detail!$B$24:$B$500,B32,Limits_Detail!$C$24:$C$500,C32,Limits_Detail!$D$24:$D$500,D32,Limits_Detail!$I$24:$I$500,"Control Equipment Problems"))</f>
        <v/>
      </c>
      <c r="I32" s="272" t="str">
        <f>IF(E32="","",SUMIFS(Limits_Detail!$K$24:$K$500,Limits_Detail!$B$24:$B$500,B32,Limits_Detail!$C$24:$C$500,C32,Limits_Detail!$D$24:$D$500,D32,Limits_Detail!$I$24:$I$500,"Process Problems"))</f>
        <v/>
      </c>
      <c r="J32" s="272" t="str">
        <f>IF(E32="","",SUMIFS(Limits_Detail!$K$24:$K$500,Limits_Detail!$B$24:$B$500,B32,Limits_Detail!$C$24:$C$500,C32,Limits_Detail!$D$24:$D$500,D32,Limits_Detail!$I$24:$I$500,"Other Known Causes"))</f>
        <v/>
      </c>
      <c r="K32" s="272" t="str">
        <f>IF(E32="","",SUMIFS(Limits_Detail!$K$24:$K$500,Limits_Detail!$B$24:$B$500,B32,Limits_Detail!$C$24:$C$500,C32,Limits_Detail!$D$24:$D$500,D32,Limits_Detail!$I$24:$I$500,"Other Unknown Causes"))</f>
        <v/>
      </c>
    </row>
    <row r="33" spans="2:11" s="239" customFormat="1" x14ac:dyDescent="0.25">
      <c r="B33" s="237"/>
      <c r="C33" s="253"/>
      <c r="D33" s="253"/>
      <c r="E33" s="241"/>
      <c r="F33" s="256" t="str">
        <f>IF(E33="","",SUMIFS(Limits_Detail!$K$24:$K$500,Limits_Detail!$B$24:$B$500,B33,Limits_Detail!$C$24:$C$500,C33,Limits_Detail!$D$24:$D$500,D33))</f>
        <v/>
      </c>
      <c r="G33" s="273" t="str">
        <f t="shared" si="1"/>
        <v/>
      </c>
      <c r="H33" s="256" t="str">
        <f>IF(E33="","",SUMIFS(Limits_Detail!$K$24:$K$500,Limits_Detail!$B$24:$B$500,B33,Limits_Detail!$C$24:$C$500,C33,Limits_Detail!$D$24:$D$500,D33,Limits_Detail!$I$24:$I$500,"Control Equipment Problems"))</f>
        <v/>
      </c>
      <c r="I33" s="272" t="str">
        <f>IF(E33="","",SUMIFS(Limits_Detail!$K$24:$K$500,Limits_Detail!$B$24:$B$500,B33,Limits_Detail!$C$24:$C$500,C33,Limits_Detail!$D$24:$D$500,D33,Limits_Detail!$I$24:$I$500,"Process Problems"))</f>
        <v/>
      </c>
      <c r="J33" s="272" t="str">
        <f>IF(E33="","",SUMIFS(Limits_Detail!$K$24:$K$500,Limits_Detail!$B$24:$B$500,B33,Limits_Detail!$C$24:$C$500,C33,Limits_Detail!$D$24:$D$500,D33,Limits_Detail!$I$24:$I$500,"Other Known Causes"))</f>
        <v/>
      </c>
      <c r="K33" s="272" t="str">
        <f>IF(E33="","",SUMIFS(Limits_Detail!$K$24:$K$500,Limits_Detail!$B$24:$B$500,B33,Limits_Detail!$C$24:$C$500,C33,Limits_Detail!$D$24:$D$500,D33,Limits_Detail!$I$24:$I$500,"Other Unknown Causes"))</f>
        <v/>
      </c>
    </row>
    <row r="34" spans="2:11" s="239" customFormat="1" x14ac:dyDescent="0.25">
      <c r="B34" s="237"/>
      <c r="C34" s="253"/>
      <c r="D34" s="253"/>
      <c r="E34" s="241"/>
      <c r="F34" s="256" t="str">
        <f>IF(E34="","",SUMIFS(Limits_Detail!$K$24:$K$500,Limits_Detail!$B$24:$B$500,B34,Limits_Detail!$C$24:$C$500,C34,Limits_Detail!$D$24:$D$500,D34))</f>
        <v/>
      </c>
      <c r="G34" s="273" t="str">
        <f t="shared" si="1"/>
        <v/>
      </c>
      <c r="H34" s="256" t="str">
        <f>IF(E34="","",SUMIFS(Limits_Detail!$K$24:$K$500,Limits_Detail!$B$24:$B$500,B34,Limits_Detail!$C$24:$C$500,C34,Limits_Detail!$D$24:$D$500,D34,Limits_Detail!$I$24:$I$500,"Control Equipment Problems"))</f>
        <v/>
      </c>
      <c r="I34" s="272" t="str">
        <f>IF(E34="","",SUMIFS(Limits_Detail!$K$24:$K$500,Limits_Detail!$B$24:$B$500,B34,Limits_Detail!$C$24:$C$500,C34,Limits_Detail!$D$24:$D$500,D34,Limits_Detail!$I$24:$I$500,"Process Problems"))</f>
        <v/>
      </c>
      <c r="J34" s="272" t="str">
        <f>IF(E34="","",SUMIFS(Limits_Detail!$K$24:$K$500,Limits_Detail!$B$24:$B$500,B34,Limits_Detail!$C$24:$C$500,C34,Limits_Detail!$D$24:$D$500,D34,Limits_Detail!$I$24:$I$500,"Other Known Causes"))</f>
        <v/>
      </c>
      <c r="K34" s="272" t="str">
        <f>IF(E34="","",SUMIFS(Limits_Detail!$K$24:$K$500,Limits_Detail!$B$24:$B$500,B34,Limits_Detail!$C$24:$C$500,C34,Limits_Detail!$D$24:$D$500,D34,Limits_Detail!$I$24:$I$500,"Other Unknown Causes"))</f>
        <v/>
      </c>
    </row>
    <row r="35" spans="2:11" s="239" customFormat="1" x14ac:dyDescent="0.25">
      <c r="B35" s="237"/>
      <c r="C35" s="253"/>
      <c r="D35" s="253"/>
      <c r="E35" s="241"/>
      <c r="F35" s="256" t="str">
        <f>IF(E35="","",SUMIFS(Limits_Detail!$K$24:$K$500,Limits_Detail!$B$24:$B$500,B35,Limits_Detail!$C$24:$C$500,C35,Limits_Detail!$D$24:$D$500,D35))</f>
        <v/>
      </c>
      <c r="G35" s="273" t="str">
        <f t="shared" si="1"/>
        <v/>
      </c>
      <c r="H35" s="256" t="str">
        <f>IF(E35="","",SUMIFS(Limits_Detail!$K$24:$K$500,Limits_Detail!$B$24:$B$500,B35,Limits_Detail!$C$24:$C$500,C35,Limits_Detail!$D$24:$D$500,D35,Limits_Detail!$I$24:$I$500,"Control Equipment Problems"))</f>
        <v/>
      </c>
      <c r="I35" s="272" t="str">
        <f>IF(E35="","",SUMIFS(Limits_Detail!$K$24:$K$500,Limits_Detail!$B$24:$B$500,B35,Limits_Detail!$C$24:$C$500,C35,Limits_Detail!$D$24:$D$500,D35,Limits_Detail!$I$24:$I$500,"Process Problems"))</f>
        <v/>
      </c>
      <c r="J35" s="272" t="str">
        <f>IF(E35="","",SUMIFS(Limits_Detail!$K$24:$K$500,Limits_Detail!$B$24:$B$500,B35,Limits_Detail!$C$24:$C$500,C35,Limits_Detail!$D$24:$D$500,D35,Limits_Detail!$I$24:$I$500,"Other Known Causes"))</f>
        <v/>
      </c>
      <c r="K35" s="272" t="str">
        <f>IF(E35="","",SUMIFS(Limits_Detail!$K$24:$K$500,Limits_Detail!$B$24:$B$500,B35,Limits_Detail!$C$24:$C$500,C35,Limits_Detail!$D$24:$D$500,D35,Limits_Detail!$I$24:$I$500,"Other Unknown Causes"))</f>
        <v/>
      </c>
    </row>
    <row r="36" spans="2:11" s="239" customFormat="1" x14ac:dyDescent="0.25">
      <c r="B36" s="237"/>
      <c r="C36" s="253"/>
      <c r="D36" s="253"/>
      <c r="E36" s="241"/>
      <c r="F36" s="256" t="str">
        <f>IF(E36="","",SUMIFS(Limits_Detail!$K$24:$K$500,Limits_Detail!$B$24:$B$500,B36,Limits_Detail!$C$24:$C$500,C36,Limits_Detail!$D$24:$D$500,D36))</f>
        <v/>
      </c>
      <c r="G36" s="273" t="str">
        <f t="shared" si="1"/>
        <v/>
      </c>
      <c r="H36" s="256" t="str">
        <f>IF(E36="","",SUMIFS(Limits_Detail!$K$24:$K$500,Limits_Detail!$B$24:$B$500,B36,Limits_Detail!$C$24:$C$500,C36,Limits_Detail!$D$24:$D$500,D36,Limits_Detail!$I$24:$I$500,"Control Equipment Problems"))</f>
        <v/>
      </c>
      <c r="I36" s="272" t="str">
        <f>IF(E36="","",SUMIFS(Limits_Detail!$K$24:$K$500,Limits_Detail!$B$24:$B$500,B36,Limits_Detail!$C$24:$C$500,C36,Limits_Detail!$D$24:$D$500,D36,Limits_Detail!$I$24:$I$500,"Process Problems"))</f>
        <v/>
      </c>
      <c r="J36" s="272" t="str">
        <f>IF(E36="","",SUMIFS(Limits_Detail!$K$24:$K$500,Limits_Detail!$B$24:$B$500,B36,Limits_Detail!$C$24:$C$500,C36,Limits_Detail!$D$24:$D$500,D36,Limits_Detail!$I$24:$I$500,"Other Known Causes"))</f>
        <v/>
      </c>
      <c r="K36" s="272" t="str">
        <f>IF(E36="","",SUMIFS(Limits_Detail!$K$24:$K$500,Limits_Detail!$B$24:$B$500,B36,Limits_Detail!$C$24:$C$500,C36,Limits_Detail!$D$24:$D$500,D36,Limits_Detail!$I$24:$I$500,"Other Unknown Causes"))</f>
        <v/>
      </c>
    </row>
    <row r="37" spans="2:11" s="239" customFormat="1" x14ac:dyDescent="0.25">
      <c r="B37" s="237"/>
      <c r="C37" s="253"/>
      <c r="D37" s="253"/>
      <c r="E37" s="241"/>
      <c r="F37" s="256" t="str">
        <f>IF(E37="","",SUMIFS(Limits_Detail!$K$24:$K$500,Limits_Detail!$B$24:$B$500,B37,Limits_Detail!$C$24:$C$500,C37,Limits_Detail!$D$24:$D$500,D37))</f>
        <v/>
      </c>
      <c r="G37" s="273" t="str">
        <f t="shared" si="1"/>
        <v/>
      </c>
      <c r="H37" s="256" t="str">
        <f>IF(E37="","",SUMIFS(Limits_Detail!$K$24:$K$500,Limits_Detail!$B$24:$B$500,B37,Limits_Detail!$C$24:$C$500,C37,Limits_Detail!$D$24:$D$500,D37,Limits_Detail!$I$24:$I$500,"Control Equipment Problems"))</f>
        <v/>
      </c>
      <c r="I37" s="272" t="str">
        <f>IF(E37="","",SUMIFS(Limits_Detail!$K$24:$K$500,Limits_Detail!$B$24:$B$500,B37,Limits_Detail!$C$24:$C$500,C37,Limits_Detail!$D$24:$D$500,D37,Limits_Detail!$I$24:$I$500,"Process Problems"))</f>
        <v/>
      </c>
      <c r="J37" s="272" t="str">
        <f>IF(E37="","",SUMIFS(Limits_Detail!$K$24:$K$500,Limits_Detail!$B$24:$B$500,B37,Limits_Detail!$C$24:$C$500,C37,Limits_Detail!$D$24:$D$500,D37,Limits_Detail!$I$24:$I$500,"Other Known Causes"))</f>
        <v/>
      </c>
      <c r="K37" s="272" t="str">
        <f>IF(E37="","",SUMIFS(Limits_Detail!$K$24:$K$500,Limits_Detail!$B$24:$B$500,B37,Limits_Detail!$C$24:$C$500,C37,Limits_Detail!$D$24:$D$500,D37,Limits_Detail!$I$24:$I$500,"Other Unknown Causes"))</f>
        <v/>
      </c>
    </row>
    <row r="38" spans="2:11" s="239" customFormat="1" x14ac:dyDescent="0.25">
      <c r="B38" s="237"/>
      <c r="C38" s="253"/>
      <c r="D38" s="253"/>
      <c r="E38" s="241"/>
      <c r="F38" s="256" t="str">
        <f>IF(E38="","",SUMIFS(Limits_Detail!$K$24:$K$500,Limits_Detail!$B$24:$B$500,B38,Limits_Detail!$C$24:$C$500,C38,Limits_Detail!$D$24:$D$500,D38))</f>
        <v/>
      </c>
      <c r="G38" s="273" t="str">
        <f t="shared" si="1"/>
        <v/>
      </c>
      <c r="H38" s="256" t="str">
        <f>IF(E38="","",SUMIFS(Limits_Detail!$K$24:$K$500,Limits_Detail!$B$24:$B$500,B38,Limits_Detail!$C$24:$C$500,C38,Limits_Detail!$D$24:$D$500,D38,Limits_Detail!$I$24:$I$500,"Control Equipment Problems"))</f>
        <v/>
      </c>
      <c r="I38" s="272" t="str">
        <f>IF(E38="","",SUMIFS(Limits_Detail!$K$24:$K$500,Limits_Detail!$B$24:$B$500,B38,Limits_Detail!$C$24:$C$500,C38,Limits_Detail!$D$24:$D$500,D38,Limits_Detail!$I$24:$I$500,"Process Problems"))</f>
        <v/>
      </c>
      <c r="J38" s="272" t="str">
        <f>IF(E38="","",SUMIFS(Limits_Detail!$K$24:$K$500,Limits_Detail!$B$24:$B$500,B38,Limits_Detail!$C$24:$C$500,C38,Limits_Detail!$D$24:$D$500,D38,Limits_Detail!$I$24:$I$500,"Other Known Causes"))</f>
        <v/>
      </c>
      <c r="K38" s="272" t="str">
        <f>IF(E38="","",SUMIFS(Limits_Detail!$K$24:$K$500,Limits_Detail!$B$24:$B$500,B38,Limits_Detail!$C$24:$C$500,C38,Limits_Detail!$D$24:$D$500,D38,Limits_Detail!$I$24:$I$500,"Other Unknown Causes"))</f>
        <v/>
      </c>
    </row>
    <row r="39" spans="2:11" s="239" customFormat="1" x14ac:dyDescent="0.25">
      <c r="B39" s="237"/>
      <c r="C39" s="253"/>
      <c r="D39" s="253"/>
      <c r="E39" s="241"/>
      <c r="F39" s="256" t="str">
        <f>IF(E39="","",SUMIFS(Limits_Detail!$K$24:$K$500,Limits_Detail!$B$24:$B$500,B39,Limits_Detail!$C$24:$C$500,C39,Limits_Detail!$D$24:$D$500,D39))</f>
        <v/>
      </c>
      <c r="G39" s="273" t="str">
        <f t="shared" si="1"/>
        <v/>
      </c>
      <c r="H39" s="256" t="str">
        <f>IF(E39="","",SUMIFS(Limits_Detail!$K$24:$K$500,Limits_Detail!$B$24:$B$500,B39,Limits_Detail!$C$24:$C$500,C39,Limits_Detail!$D$24:$D$500,D39,Limits_Detail!$I$24:$I$500,"Control Equipment Problems"))</f>
        <v/>
      </c>
      <c r="I39" s="272" t="str">
        <f>IF(E39="","",SUMIFS(Limits_Detail!$K$24:$K$500,Limits_Detail!$B$24:$B$500,B39,Limits_Detail!$C$24:$C$500,C39,Limits_Detail!$D$24:$D$500,D39,Limits_Detail!$I$24:$I$500,"Process Problems"))</f>
        <v/>
      </c>
      <c r="J39" s="272" t="str">
        <f>IF(E39="","",SUMIFS(Limits_Detail!$K$24:$K$500,Limits_Detail!$B$24:$B$500,B39,Limits_Detail!$C$24:$C$500,C39,Limits_Detail!$D$24:$D$500,D39,Limits_Detail!$I$24:$I$500,"Other Known Causes"))</f>
        <v/>
      </c>
      <c r="K39" s="272" t="str">
        <f>IF(E39="","",SUMIFS(Limits_Detail!$K$24:$K$500,Limits_Detail!$B$24:$B$500,B39,Limits_Detail!$C$24:$C$500,C39,Limits_Detail!$D$24:$D$500,D39,Limits_Detail!$I$24:$I$500,"Other Unknown Causes"))</f>
        <v/>
      </c>
    </row>
    <row r="40" spans="2:11" s="239" customFormat="1" x14ac:dyDescent="0.25">
      <c r="B40" s="237"/>
      <c r="C40" s="253"/>
      <c r="D40" s="253"/>
      <c r="E40" s="241"/>
      <c r="F40" s="256" t="str">
        <f>IF(E40="","",SUMIFS(Limits_Detail!$K$24:$K$500,Limits_Detail!$B$24:$B$500,B40,Limits_Detail!$C$24:$C$500,C40,Limits_Detail!$D$24:$D$500,D40))</f>
        <v/>
      </c>
      <c r="G40" s="273" t="str">
        <f t="shared" si="1"/>
        <v/>
      </c>
      <c r="H40" s="256" t="str">
        <f>IF(E40="","",SUMIFS(Limits_Detail!$K$24:$K$500,Limits_Detail!$B$24:$B$500,B40,Limits_Detail!$C$24:$C$500,C40,Limits_Detail!$D$24:$D$500,D40,Limits_Detail!$I$24:$I$500,"Control Equipment Problems"))</f>
        <v/>
      </c>
      <c r="I40" s="272" t="str">
        <f>IF(E40="","",SUMIFS(Limits_Detail!$K$24:$K$500,Limits_Detail!$B$24:$B$500,B40,Limits_Detail!$C$24:$C$500,C40,Limits_Detail!$D$24:$D$500,D40,Limits_Detail!$I$24:$I$500,"Process Problems"))</f>
        <v/>
      </c>
      <c r="J40" s="272" t="str">
        <f>IF(E40="","",SUMIFS(Limits_Detail!$K$24:$K$500,Limits_Detail!$B$24:$B$500,B40,Limits_Detail!$C$24:$C$500,C40,Limits_Detail!$D$24:$D$500,D40,Limits_Detail!$I$24:$I$500,"Other Known Causes"))</f>
        <v/>
      </c>
      <c r="K40" s="272" t="str">
        <f>IF(E40="","",SUMIFS(Limits_Detail!$K$24:$K$500,Limits_Detail!$B$24:$B$500,B40,Limits_Detail!$C$24:$C$500,C40,Limits_Detail!$D$24:$D$500,D40,Limits_Detail!$I$24:$I$500,"Other Unknown Causes"))</f>
        <v/>
      </c>
    </row>
    <row r="41" spans="2:11" s="239" customFormat="1" x14ac:dyDescent="0.25">
      <c r="B41" s="237"/>
      <c r="C41" s="253"/>
      <c r="D41" s="253"/>
      <c r="E41" s="241"/>
      <c r="F41" s="256" t="str">
        <f>IF(E41="","",SUMIFS(Limits_Detail!$K$24:$K$500,Limits_Detail!$B$24:$B$500,B41,Limits_Detail!$C$24:$C$500,C41,Limits_Detail!$D$24:$D$500,D41))</f>
        <v/>
      </c>
      <c r="G41" s="273" t="str">
        <f t="shared" si="1"/>
        <v/>
      </c>
      <c r="H41" s="256" t="str">
        <f>IF(E41="","",SUMIFS(Limits_Detail!$K$24:$K$500,Limits_Detail!$B$24:$B$500,B41,Limits_Detail!$C$24:$C$500,C41,Limits_Detail!$D$24:$D$500,D41,Limits_Detail!$I$24:$I$500,"Control Equipment Problems"))</f>
        <v/>
      </c>
      <c r="I41" s="272" t="str">
        <f>IF(E41="","",SUMIFS(Limits_Detail!$K$24:$K$500,Limits_Detail!$B$24:$B$500,B41,Limits_Detail!$C$24:$C$500,C41,Limits_Detail!$D$24:$D$500,D41,Limits_Detail!$I$24:$I$500,"Process Problems"))</f>
        <v/>
      </c>
      <c r="J41" s="272" t="str">
        <f>IF(E41="","",SUMIFS(Limits_Detail!$K$24:$K$500,Limits_Detail!$B$24:$B$500,B41,Limits_Detail!$C$24:$C$500,C41,Limits_Detail!$D$24:$D$500,D41,Limits_Detail!$I$24:$I$500,"Other Known Causes"))</f>
        <v/>
      </c>
      <c r="K41" s="272" t="str">
        <f>IF(E41="","",SUMIFS(Limits_Detail!$K$24:$K$500,Limits_Detail!$B$24:$B$500,B41,Limits_Detail!$C$24:$C$500,C41,Limits_Detail!$D$24:$D$500,D41,Limits_Detail!$I$24:$I$500,"Other Unknown Causes"))</f>
        <v/>
      </c>
    </row>
    <row r="42" spans="2:11" s="239" customFormat="1" x14ac:dyDescent="0.25">
      <c r="B42" s="237"/>
      <c r="C42" s="253"/>
      <c r="D42" s="253"/>
      <c r="E42" s="241"/>
      <c r="F42" s="256" t="str">
        <f>IF(E42="","",SUMIFS(Limits_Detail!$K$24:$K$500,Limits_Detail!$B$24:$B$500,B42,Limits_Detail!$C$24:$C$500,C42,Limits_Detail!$D$24:$D$500,D42))</f>
        <v/>
      </c>
      <c r="G42" s="273" t="str">
        <f t="shared" si="1"/>
        <v/>
      </c>
      <c r="H42" s="256" t="str">
        <f>IF(E42="","",SUMIFS(Limits_Detail!$K$24:$K$500,Limits_Detail!$B$24:$B$500,B42,Limits_Detail!$C$24:$C$500,C42,Limits_Detail!$D$24:$D$500,D42,Limits_Detail!$I$24:$I$500,"Control Equipment Problems"))</f>
        <v/>
      </c>
      <c r="I42" s="272" t="str">
        <f>IF(E42="","",SUMIFS(Limits_Detail!$K$24:$K$500,Limits_Detail!$B$24:$B$500,B42,Limits_Detail!$C$24:$C$500,C42,Limits_Detail!$D$24:$D$500,D42,Limits_Detail!$I$24:$I$500,"Process Problems"))</f>
        <v/>
      </c>
      <c r="J42" s="272" t="str">
        <f>IF(E42="","",SUMIFS(Limits_Detail!$K$24:$K$500,Limits_Detail!$B$24:$B$500,B42,Limits_Detail!$C$24:$C$500,C42,Limits_Detail!$D$24:$D$500,D42,Limits_Detail!$I$24:$I$500,"Other Known Causes"))</f>
        <v/>
      </c>
      <c r="K42" s="272" t="str">
        <f>IF(E42="","",SUMIFS(Limits_Detail!$K$24:$K$500,Limits_Detail!$B$24:$B$500,B42,Limits_Detail!$C$24:$C$500,C42,Limits_Detail!$D$24:$D$500,D42,Limits_Detail!$I$24:$I$500,"Other Unknown Causes"))</f>
        <v/>
      </c>
    </row>
    <row r="43" spans="2:11" s="239" customFormat="1" x14ac:dyDescent="0.25">
      <c r="B43" s="237"/>
      <c r="C43" s="253"/>
      <c r="D43" s="253"/>
      <c r="E43" s="241"/>
      <c r="F43" s="256" t="str">
        <f>IF(E43="","",SUMIFS(Limits_Detail!$K$24:$K$500,Limits_Detail!$B$24:$B$500,B43,Limits_Detail!$C$24:$C$500,C43,Limits_Detail!$D$24:$D$500,D43))</f>
        <v/>
      </c>
      <c r="G43" s="273" t="str">
        <f t="shared" si="1"/>
        <v/>
      </c>
      <c r="H43" s="256" t="str">
        <f>IF(E43="","",SUMIFS(Limits_Detail!$K$24:$K$500,Limits_Detail!$B$24:$B$500,B43,Limits_Detail!$C$24:$C$500,C43,Limits_Detail!$D$24:$D$500,D43,Limits_Detail!$I$24:$I$500,"Control Equipment Problems"))</f>
        <v/>
      </c>
      <c r="I43" s="272" t="str">
        <f>IF(E43="","",SUMIFS(Limits_Detail!$K$24:$K$500,Limits_Detail!$B$24:$B$500,B43,Limits_Detail!$C$24:$C$500,C43,Limits_Detail!$D$24:$D$500,D43,Limits_Detail!$I$24:$I$500,"Process Problems"))</f>
        <v/>
      </c>
      <c r="J43" s="272" t="str">
        <f>IF(E43="","",SUMIFS(Limits_Detail!$K$24:$K$500,Limits_Detail!$B$24:$B$500,B43,Limits_Detail!$C$24:$C$500,C43,Limits_Detail!$D$24:$D$500,D43,Limits_Detail!$I$24:$I$500,"Other Known Causes"))</f>
        <v/>
      </c>
      <c r="K43" s="272" t="str">
        <f>IF(E43="","",SUMIFS(Limits_Detail!$K$24:$K$500,Limits_Detail!$B$24:$B$500,B43,Limits_Detail!$C$24:$C$500,C43,Limits_Detail!$D$24:$D$500,D43,Limits_Detail!$I$24:$I$500,"Other Unknown Causes"))</f>
        <v/>
      </c>
    </row>
    <row r="44" spans="2:11" s="239" customFormat="1" x14ac:dyDescent="0.25">
      <c r="B44" s="237"/>
      <c r="C44" s="253"/>
      <c r="D44" s="253"/>
      <c r="E44" s="241"/>
      <c r="F44" s="256" t="str">
        <f>IF(E44="","",SUMIFS(Limits_Detail!$K$24:$K$500,Limits_Detail!$B$24:$B$500,B44,Limits_Detail!$C$24:$C$500,C44,Limits_Detail!$D$24:$D$500,D44))</f>
        <v/>
      </c>
      <c r="G44" s="273" t="str">
        <f t="shared" si="1"/>
        <v/>
      </c>
      <c r="H44" s="256" t="str">
        <f>IF(E44="","",SUMIFS(Limits_Detail!$K$24:$K$500,Limits_Detail!$B$24:$B$500,B44,Limits_Detail!$C$24:$C$500,C44,Limits_Detail!$D$24:$D$500,D44,Limits_Detail!$I$24:$I$500,"Control Equipment Problems"))</f>
        <v/>
      </c>
      <c r="I44" s="272" t="str">
        <f>IF(E44="","",SUMIFS(Limits_Detail!$K$24:$K$500,Limits_Detail!$B$24:$B$500,B44,Limits_Detail!$C$24:$C$500,C44,Limits_Detail!$D$24:$D$500,D44,Limits_Detail!$I$24:$I$500,"Process Problems"))</f>
        <v/>
      </c>
      <c r="J44" s="272" t="str">
        <f>IF(E44="","",SUMIFS(Limits_Detail!$K$24:$K$500,Limits_Detail!$B$24:$B$500,B44,Limits_Detail!$C$24:$C$500,C44,Limits_Detail!$D$24:$D$500,D44,Limits_Detail!$I$24:$I$500,"Other Known Causes"))</f>
        <v/>
      </c>
      <c r="K44" s="272" t="str">
        <f>IF(E44="","",SUMIFS(Limits_Detail!$K$24:$K$500,Limits_Detail!$B$24:$B$500,B44,Limits_Detail!$C$24:$C$500,C44,Limits_Detail!$D$24:$D$500,D44,Limits_Detail!$I$24:$I$500,"Other Unknown Causes"))</f>
        <v/>
      </c>
    </row>
    <row r="45" spans="2:11" s="239" customFormat="1" x14ac:dyDescent="0.25">
      <c r="B45" s="237"/>
      <c r="C45" s="253"/>
      <c r="D45" s="253"/>
      <c r="E45" s="241"/>
      <c r="F45" s="256" t="str">
        <f>IF(E45="","",SUMIFS(Limits_Detail!$K$24:$K$500,Limits_Detail!$B$24:$B$500,B45,Limits_Detail!$C$24:$C$500,C45,Limits_Detail!$D$24:$D$500,D45))</f>
        <v/>
      </c>
      <c r="G45" s="273" t="str">
        <f t="shared" si="1"/>
        <v/>
      </c>
      <c r="H45" s="256" t="str">
        <f>IF(E45="","",SUMIFS(Limits_Detail!$K$24:$K$500,Limits_Detail!$B$24:$B$500,B45,Limits_Detail!$C$24:$C$500,C45,Limits_Detail!$D$24:$D$500,D45,Limits_Detail!$I$24:$I$500,"Control Equipment Problems"))</f>
        <v/>
      </c>
      <c r="I45" s="272" t="str">
        <f>IF(E45="","",SUMIFS(Limits_Detail!$K$24:$K$500,Limits_Detail!$B$24:$B$500,B45,Limits_Detail!$C$24:$C$500,C45,Limits_Detail!$D$24:$D$500,D45,Limits_Detail!$I$24:$I$500,"Process Problems"))</f>
        <v/>
      </c>
      <c r="J45" s="272" t="str">
        <f>IF(E45="","",SUMIFS(Limits_Detail!$K$24:$K$500,Limits_Detail!$B$24:$B$500,B45,Limits_Detail!$C$24:$C$500,C45,Limits_Detail!$D$24:$D$500,D45,Limits_Detail!$I$24:$I$500,"Other Known Causes"))</f>
        <v/>
      </c>
      <c r="K45" s="272" t="str">
        <f>IF(E45="","",SUMIFS(Limits_Detail!$K$24:$K$500,Limits_Detail!$B$24:$B$500,B45,Limits_Detail!$C$24:$C$500,C45,Limits_Detail!$D$24:$D$500,D45,Limits_Detail!$I$24:$I$500,"Other Unknown Causes"))</f>
        <v/>
      </c>
    </row>
    <row r="46" spans="2:11" s="239" customFormat="1" x14ac:dyDescent="0.25">
      <c r="B46" s="237"/>
      <c r="C46" s="253"/>
      <c r="D46" s="253"/>
      <c r="E46" s="241"/>
      <c r="F46" s="256" t="str">
        <f>IF(E46="","",SUMIFS(Limits_Detail!$K$24:$K$500,Limits_Detail!$B$24:$B$500,B46,Limits_Detail!$C$24:$C$500,C46,Limits_Detail!$D$24:$D$500,D46))</f>
        <v/>
      </c>
      <c r="G46" s="273" t="str">
        <f t="shared" si="1"/>
        <v/>
      </c>
      <c r="H46" s="256" t="str">
        <f>IF(E46="","",SUMIFS(Limits_Detail!$K$24:$K$500,Limits_Detail!$B$24:$B$500,B46,Limits_Detail!$C$24:$C$500,C46,Limits_Detail!$D$24:$D$500,D46,Limits_Detail!$I$24:$I$500,"Control Equipment Problems"))</f>
        <v/>
      </c>
      <c r="I46" s="272" t="str">
        <f>IF(E46="","",SUMIFS(Limits_Detail!$K$24:$K$500,Limits_Detail!$B$24:$B$500,B46,Limits_Detail!$C$24:$C$500,C46,Limits_Detail!$D$24:$D$500,D46,Limits_Detail!$I$24:$I$500,"Process Problems"))</f>
        <v/>
      </c>
      <c r="J46" s="272" t="str">
        <f>IF(E46="","",SUMIFS(Limits_Detail!$K$24:$K$500,Limits_Detail!$B$24:$B$500,B46,Limits_Detail!$C$24:$C$500,C46,Limits_Detail!$D$24:$D$500,D46,Limits_Detail!$I$24:$I$500,"Other Known Causes"))</f>
        <v/>
      </c>
      <c r="K46" s="272" t="str">
        <f>IF(E46="","",SUMIFS(Limits_Detail!$K$24:$K$500,Limits_Detail!$B$24:$B$500,B46,Limits_Detail!$C$24:$C$500,C46,Limits_Detail!$D$24:$D$500,D46,Limits_Detail!$I$24:$I$500,"Other Unknown Causes"))</f>
        <v/>
      </c>
    </row>
    <row r="47" spans="2:11" s="239" customFormat="1" x14ac:dyDescent="0.25">
      <c r="B47" s="237"/>
      <c r="C47" s="253"/>
      <c r="D47" s="253"/>
      <c r="E47" s="241"/>
      <c r="F47" s="256" t="str">
        <f>IF(E47="","",SUMIFS(Limits_Detail!$K$24:$K$500,Limits_Detail!$B$24:$B$500,B47,Limits_Detail!$C$24:$C$500,C47,Limits_Detail!$D$24:$D$500,D47))</f>
        <v/>
      </c>
      <c r="G47" s="273" t="str">
        <f t="shared" si="1"/>
        <v/>
      </c>
      <c r="H47" s="256" t="str">
        <f>IF(E47="","",SUMIFS(Limits_Detail!$K$24:$K$500,Limits_Detail!$B$24:$B$500,B47,Limits_Detail!$C$24:$C$500,C47,Limits_Detail!$D$24:$D$500,D47,Limits_Detail!$I$24:$I$500,"Control Equipment Problems"))</f>
        <v/>
      </c>
      <c r="I47" s="272" t="str">
        <f>IF(E47="","",SUMIFS(Limits_Detail!$K$24:$K$500,Limits_Detail!$B$24:$B$500,B47,Limits_Detail!$C$24:$C$500,C47,Limits_Detail!$D$24:$D$500,D47,Limits_Detail!$I$24:$I$500,"Process Problems"))</f>
        <v/>
      </c>
      <c r="J47" s="272" t="str">
        <f>IF(E47="","",SUMIFS(Limits_Detail!$K$24:$K$500,Limits_Detail!$B$24:$B$500,B47,Limits_Detail!$C$24:$C$500,C47,Limits_Detail!$D$24:$D$500,D47,Limits_Detail!$I$24:$I$500,"Other Known Causes"))</f>
        <v/>
      </c>
      <c r="K47" s="272" t="str">
        <f>IF(E47="","",SUMIFS(Limits_Detail!$K$24:$K$500,Limits_Detail!$B$24:$B$500,B47,Limits_Detail!$C$24:$C$500,C47,Limits_Detail!$D$24:$D$500,D47,Limits_Detail!$I$24:$I$500,"Other Unknown Causes"))</f>
        <v/>
      </c>
    </row>
    <row r="48" spans="2:11" s="239" customFormat="1" x14ac:dyDescent="0.25">
      <c r="B48" s="237"/>
      <c r="C48" s="253"/>
      <c r="D48" s="253"/>
      <c r="E48" s="241"/>
      <c r="F48" s="256" t="str">
        <f>IF(E48="","",SUMIFS(Limits_Detail!$K$24:$K$500,Limits_Detail!$B$24:$B$500,B48,Limits_Detail!$C$24:$C$500,C48,Limits_Detail!$D$24:$D$500,D48))</f>
        <v/>
      </c>
      <c r="G48" s="273" t="str">
        <f t="shared" si="1"/>
        <v/>
      </c>
      <c r="H48" s="256" t="str">
        <f>IF(E48="","",SUMIFS(Limits_Detail!$K$24:$K$500,Limits_Detail!$B$24:$B$500,B48,Limits_Detail!$C$24:$C$500,C48,Limits_Detail!$D$24:$D$500,D48,Limits_Detail!$I$24:$I$500,"Control Equipment Problems"))</f>
        <v/>
      </c>
      <c r="I48" s="272" t="str">
        <f>IF(E48="","",SUMIFS(Limits_Detail!$K$24:$K$500,Limits_Detail!$B$24:$B$500,B48,Limits_Detail!$C$24:$C$500,C48,Limits_Detail!$D$24:$D$500,D48,Limits_Detail!$I$24:$I$500,"Process Problems"))</f>
        <v/>
      </c>
      <c r="J48" s="272" t="str">
        <f>IF(E48="","",SUMIFS(Limits_Detail!$K$24:$K$500,Limits_Detail!$B$24:$B$500,B48,Limits_Detail!$C$24:$C$500,C48,Limits_Detail!$D$24:$D$500,D48,Limits_Detail!$I$24:$I$500,"Other Known Causes"))</f>
        <v/>
      </c>
      <c r="K48" s="272" t="str">
        <f>IF(E48="","",SUMIFS(Limits_Detail!$K$24:$K$500,Limits_Detail!$B$24:$B$500,B48,Limits_Detail!$C$24:$C$500,C48,Limits_Detail!$D$24:$D$500,D48,Limits_Detail!$I$24:$I$500,"Other Unknown Causes"))</f>
        <v/>
      </c>
    </row>
    <row r="49" spans="2:11" s="239" customFormat="1" x14ac:dyDescent="0.25">
      <c r="B49" s="237"/>
      <c r="C49" s="253"/>
      <c r="D49" s="253"/>
      <c r="E49" s="241"/>
      <c r="F49" s="256" t="str">
        <f>IF(E49="","",SUMIFS(Limits_Detail!$K$24:$K$500,Limits_Detail!$B$24:$B$500,B49,Limits_Detail!$C$24:$C$500,C49,Limits_Detail!$D$24:$D$500,D49))</f>
        <v/>
      </c>
      <c r="G49" s="273" t="str">
        <f t="shared" si="1"/>
        <v/>
      </c>
      <c r="H49" s="256" t="str">
        <f>IF(E49="","",SUMIFS(Limits_Detail!$K$24:$K$500,Limits_Detail!$B$24:$B$500,B49,Limits_Detail!$C$24:$C$500,C49,Limits_Detail!$D$24:$D$500,D49,Limits_Detail!$I$24:$I$500,"Control Equipment Problems"))</f>
        <v/>
      </c>
      <c r="I49" s="272" t="str">
        <f>IF(E49="","",SUMIFS(Limits_Detail!$K$24:$K$500,Limits_Detail!$B$24:$B$500,B49,Limits_Detail!$C$24:$C$500,C49,Limits_Detail!$D$24:$D$500,D49,Limits_Detail!$I$24:$I$500,"Process Problems"))</f>
        <v/>
      </c>
      <c r="J49" s="272" t="str">
        <f>IF(E49="","",SUMIFS(Limits_Detail!$K$24:$K$500,Limits_Detail!$B$24:$B$500,B49,Limits_Detail!$C$24:$C$500,C49,Limits_Detail!$D$24:$D$500,D49,Limits_Detail!$I$24:$I$500,"Other Known Causes"))</f>
        <v/>
      </c>
      <c r="K49" s="272" t="str">
        <f>IF(E49="","",SUMIFS(Limits_Detail!$K$24:$K$500,Limits_Detail!$B$24:$B$500,B49,Limits_Detail!$C$24:$C$500,C49,Limits_Detail!$D$24:$D$500,D49,Limits_Detail!$I$24:$I$500,"Other Unknown Causes"))</f>
        <v/>
      </c>
    </row>
    <row r="50" spans="2:11" s="239" customFormat="1" x14ac:dyDescent="0.25">
      <c r="B50" s="237"/>
      <c r="C50" s="253"/>
      <c r="D50" s="253"/>
      <c r="E50" s="241"/>
      <c r="F50" s="256" t="str">
        <f>IF(E50="","",SUMIFS(Limits_Detail!$K$24:$K$500,Limits_Detail!$B$24:$B$500,B50,Limits_Detail!$C$24:$C$500,C50,Limits_Detail!$D$24:$D$500,D50))</f>
        <v/>
      </c>
      <c r="G50" s="273" t="str">
        <f t="shared" si="1"/>
        <v/>
      </c>
      <c r="H50" s="256" t="str">
        <f>IF(E50="","",SUMIFS(Limits_Detail!$K$24:$K$500,Limits_Detail!$B$24:$B$500,B50,Limits_Detail!$C$24:$C$500,C50,Limits_Detail!$D$24:$D$500,D50,Limits_Detail!$I$24:$I$500,"Control Equipment Problems"))</f>
        <v/>
      </c>
      <c r="I50" s="272" t="str">
        <f>IF(E50="","",SUMIFS(Limits_Detail!$K$24:$K$500,Limits_Detail!$B$24:$B$500,B50,Limits_Detail!$C$24:$C$500,C50,Limits_Detail!$D$24:$D$500,D50,Limits_Detail!$I$24:$I$500,"Process Problems"))</f>
        <v/>
      </c>
      <c r="J50" s="272" t="str">
        <f>IF(E50="","",SUMIFS(Limits_Detail!$K$24:$K$500,Limits_Detail!$B$24:$B$500,B50,Limits_Detail!$C$24:$C$500,C50,Limits_Detail!$D$24:$D$500,D50,Limits_Detail!$I$24:$I$500,"Other Known Causes"))</f>
        <v/>
      </c>
      <c r="K50" s="272" t="str">
        <f>IF(E50="","",SUMIFS(Limits_Detail!$K$24:$K$500,Limits_Detail!$B$24:$B$500,B50,Limits_Detail!$C$24:$C$500,C50,Limits_Detail!$D$24:$D$500,D50,Limits_Detail!$I$24:$I$500,"Other Unknown Causes"))</f>
        <v/>
      </c>
    </row>
    <row r="51" spans="2:11" s="239" customFormat="1" x14ac:dyDescent="0.25">
      <c r="B51" s="237"/>
      <c r="C51" s="253"/>
      <c r="D51" s="253"/>
      <c r="E51" s="241"/>
      <c r="F51" s="256" t="str">
        <f>IF(E51="","",SUMIFS(Limits_Detail!$K$24:$K$500,Limits_Detail!$B$24:$B$500,B51,Limits_Detail!$C$24:$C$500,C51,Limits_Detail!$D$24:$D$500,D51))</f>
        <v/>
      </c>
      <c r="G51" s="273" t="str">
        <f t="shared" si="1"/>
        <v/>
      </c>
      <c r="H51" s="256" t="str">
        <f>IF(E51="","",SUMIFS(Limits_Detail!$K$24:$K$500,Limits_Detail!$B$24:$B$500,B51,Limits_Detail!$C$24:$C$500,C51,Limits_Detail!$D$24:$D$500,D51,Limits_Detail!$I$24:$I$500,"Control Equipment Problems"))</f>
        <v/>
      </c>
      <c r="I51" s="272" t="str">
        <f>IF(E51="","",SUMIFS(Limits_Detail!$K$24:$K$500,Limits_Detail!$B$24:$B$500,B51,Limits_Detail!$C$24:$C$500,C51,Limits_Detail!$D$24:$D$500,D51,Limits_Detail!$I$24:$I$500,"Process Problems"))</f>
        <v/>
      </c>
      <c r="J51" s="272" t="str">
        <f>IF(E51="","",SUMIFS(Limits_Detail!$K$24:$K$500,Limits_Detail!$B$24:$B$500,B51,Limits_Detail!$C$24:$C$500,C51,Limits_Detail!$D$24:$D$500,D51,Limits_Detail!$I$24:$I$500,"Other Known Causes"))</f>
        <v/>
      </c>
      <c r="K51" s="272" t="str">
        <f>IF(E51="","",SUMIFS(Limits_Detail!$K$24:$K$500,Limits_Detail!$B$24:$B$500,B51,Limits_Detail!$C$24:$C$500,C51,Limits_Detail!$D$24:$D$500,D51,Limits_Detail!$I$24:$I$500,"Other Unknown Causes"))</f>
        <v/>
      </c>
    </row>
    <row r="52" spans="2:11" s="239" customFormat="1" x14ac:dyDescent="0.25">
      <c r="B52" s="237"/>
      <c r="C52" s="253"/>
      <c r="D52" s="253"/>
      <c r="E52" s="241"/>
      <c r="F52" s="256" t="str">
        <f>IF(E52="","",SUMIFS(Limits_Detail!$K$24:$K$500,Limits_Detail!$B$24:$B$500,B52,Limits_Detail!$C$24:$C$500,C52,Limits_Detail!$D$24:$D$500,D52))</f>
        <v/>
      </c>
      <c r="G52" s="273" t="str">
        <f t="shared" si="1"/>
        <v/>
      </c>
      <c r="H52" s="256" t="str">
        <f>IF(E52="","",SUMIFS(Limits_Detail!$K$24:$K$500,Limits_Detail!$B$24:$B$500,B52,Limits_Detail!$C$24:$C$500,C52,Limits_Detail!$D$24:$D$500,D52,Limits_Detail!$I$24:$I$500,"Control Equipment Problems"))</f>
        <v/>
      </c>
      <c r="I52" s="272" t="str">
        <f>IF(E52="","",SUMIFS(Limits_Detail!$K$24:$K$500,Limits_Detail!$B$24:$B$500,B52,Limits_Detail!$C$24:$C$500,C52,Limits_Detail!$D$24:$D$500,D52,Limits_Detail!$I$24:$I$500,"Process Problems"))</f>
        <v/>
      </c>
      <c r="J52" s="272" t="str">
        <f>IF(E52="","",SUMIFS(Limits_Detail!$K$24:$K$500,Limits_Detail!$B$24:$B$500,B52,Limits_Detail!$C$24:$C$500,C52,Limits_Detail!$D$24:$D$500,D52,Limits_Detail!$I$24:$I$500,"Other Known Causes"))</f>
        <v/>
      </c>
      <c r="K52" s="272" t="str">
        <f>IF(E52="","",SUMIFS(Limits_Detail!$K$24:$K$500,Limits_Detail!$B$24:$B$500,B52,Limits_Detail!$C$24:$C$500,C52,Limits_Detail!$D$24:$D$500,D52,Limits_Detail!$I$24:$I$500,"Other Unknown Causes"))</f>
        <v/>
      </c>
    </row>
    <row r="53" spans="2:11" s="239" customFormat="1" x14ac:dyDescent="0.25">
      <c r="B53" s="237"/>
      <c r="C53" s="253"/>
      <c r="D53" s="253"/>
      <c r="E53" s="241"/>
      <c r="F53" s="256" t="str">
        <f>IF(E53="","",SUMIFS(Limits_Detail!$K$24:$K$500,Limits_Detail!$B$24:$B$500,B53,Limits_Detail!$C$24:$C$500,C53,Limits_Detail!$D$24:$D$500,D53))</f>
        <v/>
      </c>
      <c r="G53" s="273" t="str">
        <f t="shared" si="1"/>
        <v/>
      </c>
      <c r="H53" s="256" t="str">
        <f>IF(E53="","",SUMIFS(Limits_Detail!$K$24:$K$500,Limits_Detail!$B$24:$B$500,B53,Limits_Detail!$C$24:$C$500,C53,Limits_Detail!$D$24:$D$500,D53,Limits_Detail!$I$24:$I$500,"Control Equipment Problems"))</f>
        <v/>
      </c>
      <c r="I53" s="272" t="str">
        <f>IF(E53="","",SUMIFS(Limits_Detail!$K$24:$K$500,Limits_Detail!$B$24:$B$500,B53,Limits_Detail!$C$24:$C$500,C53,Limits_Detail!$D$24:$D$500,D53,Limits_Detail!$I$24:$I$500,"Process Problems"))</f>
        <v/>
      </c>
      <c r="J53" s="272" t="str">
        <f>IF(E53="","",SUMIFS(Limits_Detail!$K$24:$K$500,Limits_Detail!$B$24:$B$500,B53,Limits_Detail!$C$24:$C$500,C53,Limits_Detail!$D$24:$D$500,D53,Limits_Detail!$I$24:$I$500,"Other Known Causes"))</f>
        <v/>
      </c>
      <c r="K53" s="272" t="str">
        <f>IF(E53="","",SUMIFS(Limits_Detail!$K$24:$K$500,Limits_Detail!$B$24:$B$500,B53,Limits_Detail!$C$24:$C$500,C53,Limits_Detail!$D$24:$D$500,D53,Limits_Detail!$I$24:$I$500,"Other Unknown Causes"))</f>
        <v/>
      </c>
    </row>
    <row r="54" spans="2:11" s="239" customFormat="1" x14ac:dyDescent="0.25">
      <c r="B54" s="237"/>
      <c r="C54" s="253"/>
      <c r="D54" s="253"/>
      <c r="E54" s="241"/>
      <c r="F54" s="256" t="str">
        <f>IF(E54="","",SUMIFS(Limits_Detail!$K$24:$K$500,Limits_Detail!$B$24:$B$500,B54,Limits_Detail!$C$24:$C$500,C54,Limits_Detail!$D$24:$D$500,D54))</f>
        <v/>
      </c>
      <c r="G54" s="273" t="str">
        <f t="shared" si="1"/>
        <v/>
      </c>
      <c r="H54" s="256" t="str">
        <f>IF(E54="","",SUMIFS(Limits_Detail!$K$24:$K$500,Limits_Detail!$B$24:$B$500,B54,Limits_Detail!$C$24:$C$500,C54,Limits_Detail!$D$24:$D$500,D54,Limits_Detail!$I$24:$I$500,"Control Equipment Problems"))</f>
        <v/>
      </c>
      <c r="I54" s="272" t="str">
        <f>IF(E54="","",SUMIFS(Limits_Detail!$K$24:$K$500,Limits_Detail!$B$24:$B$500,B54,Limits_Detail!$C$24:$C$500,C54,Limits_Detail!$D$24:$D$500,D54,Limits_Detail!$I$24:$I$500,"Process Problems"))</f>
        <v/>
      </c>
      <c r="J54" s="272" t="str">
        <f>IF(E54="","",SUMIFS(Limits_Detail!$K$24:$K$500,Limits_Detail!$B$24:$B$500,B54,Limits_Detail!$C$24:$C$500,C54,Limits_Detail!$D$24:$D$500,D54,Limits_Detail!$I$24:$I$500,"Other Known Causes"))</f>
        <v/>
      </c>
      <c r="K54" s="272" t="str">
        <f>IF(E54="","",SUMIFS(Limits_Detail!$K$24:$K$500,Limits_Detail!$B$24:$B$500,B54,Limits_Detail!$C$24:$C$500,C54,Limits_Detail!$D$24:$D$500,D54,Limits_Detail!$I$24:$I$500,"Other Unknown Causes"))</f>
        <v/>
      </c>
    </row>
    <row r="55" spans="2:11" s="239" customFormat="1" x14ac:dyDescent="0.25">
      <c r="B55" s="237"/>
      <c r="C55" s="253"/>
      <c r="D55" s="253"/>
      <c r="E55" s="241"/>
      <c r="F55" s="256" t="str">
        <f>IF(E55="","",SUMIFS(Limits_Detail!$K$24:$K$500,Limits_Detail!$B$24:$B$500,B55,Limits_Detail!$C$24:$C$500,C55,Limits_Detail!$D$24:$D$500,D55))</f>
        <v/>
      </c>
      <c r="G55" s="273" t="str">
        <f t="shared" si="1"/>
        <v/>
      </c>
      <c r="H55" s="256" t="str">
        <f>IF(E55="","",SUMIFS(Limits_Detail!$K$24:$K$500,Limits_Detail!$B$24:$B$500,B55,Limits_Detail!$C$24:$C$500,C55,Limits_Detail!$D$24:$D$500,D55,Limits_Detail!$I$24:$I$500,"Control Equipment Problems"))</f>
        <v/>
      </c>
      <c r="I55" s="272" t="str">
        <f>IF(E55="","",SUMIFS(Limits_Detail!$K$24:$K$500,Limits_Detail!$B$24:$B$500,B55,Limits_Detail!$C$24:$C$500,C55,Limits_Detail!$D$24:$D$500,D55,Limits_Detail!$I$24:$I$500,"Process Problems"))</f>
        <v/>
      </c>
      <c r="J55" s="272" t="str">
        <f>IF(E55="","",SUMIFS(Limits_Detail!$K$24:$K$500,Limits_Detail!$B$24:$B$500,B55,Limits_Detail!$C$24:$C$500,C55,Limits_Detail!$D$24:$D$500,D55,Limits_Detail!$I$24:$I$500,"Other Known Causes"))</f>
        <v/>
      </c>
      <c r="K55" s="272" t="str">
        <f>IF(E55="","",SUMIFS(Limits_Detail!$K$24:$K$500,Limits_Detail!$B$24:$B$500,B55,Limits_Detail!$C$24:$C$500,C55,Limits_Detail!$D$24:$D$500,D55,Limits_Detail!$I$24:$I$500,"Other Unknown Causes"))</f>
        <v/>
      </c>
    </row>
    <row r="56" spans="2:11" s="239" customFormat="1" x14ac:dyDescent="0.25">
      <c r="B56" s="237"/>
      <c r="C56" s="253"/>
      <c r="D56" s="253"/>
      <c r="E56" s="241"/>
      <c r="F56" s="256" t="str">
        <f>IF(E56="","",SUMIFS(Limits_Detail!$K$24:$K$500,Limits_Detail!$B$24:$B$500,B56,Limits_Detail!$C$24:$C$500,C56,Limits_Detail!$D$24:$D$500,D56))</f>
        <v/>
      </c>
      <c r="G56" s="273" t="str">
        <f t="shared" si="1"/>
        <v/>
      </c>
      <c r="H56" s="256" t="str">
        <f>IF(E56="","",SUMIFS(Limits_Detail!$K$24:$K$500,Limits_Detail!$B$24:$B$500,B56,Limits_Detail!$C$24:$C$500,C56,Limits_Detail!$D$24:$D$500,D56,Limits_Detail!$I$24:$I$500,"Control Equipment Problems"))</f>
        <v/>
      </c>
      <c r="I56" s="272" t="str">
        <f>IF(E56="","",SUMIFS(Limits_Detail!$K$24:$K$500,Limits_Detail!$B$24:$B$500,B56,Limits_Detail!$C$24:$C$500,C56,Limits_Detail!$D$24:$D$500,D56,Limits_Detail!$I$24:$I$500,"Process Problems"))</f>
        <v/>
      </c>
      <c r="J56" s="272" t="str">
        <f>IF(E56="","",SUMIFS(Limits_Detail!$K$24:$K$500,Limits_Detail!$B$24:$B$500,B56,Limits_Detail!$C$24:$C$500,C56,Limits_Detail!$D$24:$D$500,D56,Limits_Detail!$I$24:$I$500,"Other Known Causes"))</f>
        <v/>
      </c>
      <c r="K56" s="272" t="str">
        <f>IF(E56="","",SUMIFS(Limits_Detail!$K$24:$K$500,Limits_Detail!$B$24:$B$500,B56,Limits_Detail!$C$24:$C$500,C56,Limits_Detail!$D$24:$D$500,D56,Limits_Detail!$I$24:$I$500,"Other Unknown Causes"))</f>
        <v/>
      </c>
    </row>
    <row r="57" spans="2:11" s="239" customFormat="1" x14ac:dyDescent="0.25">
      <c r="B57" s="237"/>
      <c r="C57" s="253"/>
      <c r="D57" s="253"/>
      <c r="E57" s="241"/>
      <c r="F57" s="256" t="str">
        <f>IF(E57="","",SUMIFS(Limits_Detail!$K$24:$K$500,Limits_Detail!$B$24:$B$500,B57,Limits_Detail!$C$24:$C$500,C57,Limits_Detail!$D$24:$D$500,D57))</f>
        <v/>
      </c>
      <c r="G57" s="273" t="str">
        <f t="shared" si="1"/>
        <v/>
      </c>
      <c r="H57" s="256" t="str">
        <f>IF(E57="","",SUMIFS(Limits_Detail!$K$24:$K$500,Limits_Detail!$B$24:$B$500,B57,Limits_Detail!$C$24:$C$500,C57,Limits_Detail!$D$24:$D$500,D57,Limits_Detail!$I$24:$I$500,"Control Equipment Problems"))</f>
        <v/>
      </c>
      <c r="I57" s="272" t="str">
        <f>IF(E57="","",SUMIFS(Limits_Detail!$K$24:$K$500,Limits_Detail!$B$24:$B$500,B57,Limits_Detail!$C$24:$C$500,C57,Limits_Detail!$D$24:$D$500,D57,Limits_Detail!$I$24:$I$500,"Process Problems"))</f>
        <v/>
      </c>
      <c r="J57" s="272" t="str">
        <f>IF(E57="","",SUMIFS(Limits_Detail!$K$24:$K$500,Limits_Detail!$B$24:$B$500,B57,Limits_Detail!$C$24:$C$500,C57,Limits_Detail!$D$24:$D$500,D57,Limits_Detail!$I$24:$I$500,"Other Known Causes"))</f>
        <v/>
      </c>
      <c r="K57" s="272" t="str">
        <f>IF(E57="","",SUMIFS(Limits_Detail!$K$24:$K$500,Limits_Detail!$B$24:$B$500,B57,Limits_Detail!$C$24:$C$500,C57,Limits_Detail!$D$24:$D$500,D57,Limits_Detail!$I$24:$I$500,"Other Unknown Causes"))</f>
        <v/>
      </c>
    </row>
    <row r="58" spans="2:11" s="239" customFormat="1" x14ac:dyDescent="0.25">
      <c r="B58" s="237"/>
      <c r="C58" s="253"/>
      <c r="D58" s="253"/>
      <c r="E58" s="241"/>
      <c r="F58" s="256" t="str">
        <f>IF(E58="","",SUMIFS(Limits_Detail!$K$24:$K$500,Limits_Detail!$B$24:$B$500,B58,Limits_Detail!$C$24:$C$500,C58,Limits_Detail!$D$24:$D$500,D58))</f>
        <v/>
      </c>
      <c r="G58" s="273" t="str">
        <f t="shared" si="1"/>
        <v/>
      </c>
      <c r="H58" s="256" t="str">
        <f>IF(E58="","",SUMIFS(Limits_Detail!$K$24:$K$500,Limits_Detail!$B$24:$B$500,B58,Limits_Detail!$C$24:$C$500,C58,Limits_Detail!$D$24:$D$500,D58,Limits_Detail!$I$24:$I$500,"Control Equipment Problems"))</f>
        <v/>
      </c>
      <c r="I58" s="272" t="str">
        <f>IF(E58="","",SUMIFS(Limits_Detail!$K$24:$K$500,Limits_Detail!$B$24:$B$500,B58,Limits_Detail!$C$24:$C$500,C58,Limits_Detail!$D$24:$D$500,D58,Limits_Detail!$I$24:$I$500,"Process Problems"))</f>
        <v/>
      </c>
      <c r="J58" s="272" t="str">
        <f>IF(E58="","",SUMIFS(Limits_Detail!$K$24:$K$500,Limits_Detail!$B$24:$B$500,B58,Limits_Detail!$C$24:$C$500,C58,Limits_Detail!$D$24:$D$500,D58,Limits_Detail!$I$24:$I$500,"Other Known Causes"))</f>
        <v/>
      </c>
      <c r="K58" s="272" t="str">
        <f>IF(E58="","",SUMIFS(Limits_Detail!$K$24:$K$500,Limits_Detail!$B$24:$B$500,B58,Limits_Detail!$C$24:$C$500,C58,Limits_Detail!$D$24:$D$500,D58,Limits_Detail!$I$24:$I$500,"Other Unknown Causes"))</f>
        <v/>
      </c>
    </row>
    <row r="59" spans="2:11" s="239" customFormat="1" x14ac:dyDescent="0.25">
      <c r="B59" s="237"/>
      <c r="C59" s="253"/>
      <c r="D59" s="253"/>
      <c r="E59" s="241"/>
      <c r="F59" s="256" t="str">
        <f>IF(E59="","",SUMIFS(Limits_Detail!$K$24:$K$500,Limits_Detail!$B$24:$B$500,B59,Limits_Detail!$C$24:$C$500,C59,Limits_Detail!$D$24:$D$500,D59))</f>
        <v/>
      </c>
      <c r="G59" s="273" t="str">
        <f t="shared" si="1"/>
        <v/>
      </c>
      <c r="H59" s="256" t="str">
        <f>IF(E59="","",SUMIFS(Limits_Detail!$K$24:$K$500,Limits_Detail!$B$24:$B$500,B59,Limits_Detail!$C$24:$C$500,C59,Limits_Detail!$D$24:$D$500,D59,Limits_Detail!$I$24:$I$500,"Control Equipment Problems"))</f>
        <v/>
      </c>
      <c r="I59" s="272" t="str">
        <f>IF(E59="","",SUMIFS(Limits_Detail!$K$24:$K$500,Limits_Detail!$B$24:$B$500,B59,Limits_Detail!$C$24:$C$500,C59,Limits_Detail!$D$24:$D$500,D59,Limits_Detail!$I$24:$I$500,"Process Problems"))</f>
        <v/>
      </c>
      <c r="J59" s="272" t="str">
        <f>IF(E59="","",SUMIFS(Limits_Detail!$K$24:$K$500,Limits_Detail!$B$24:$B$500,B59,Limits_Detail!$C$24:$C$500,C59,Limits_Detail!$D$24:$D$500,D59,Limits_Detail!$I$24:$I$500,"Other Known Causes"))</f>
        <v/>
      </c>
      <c r="K59" s="272" t="str">
        <f>IF(E59="","",SUMIFS(Limits_Detail!$K$24:$K$500,Limits_Detail!$B$24:$B$500,B59,Limits_Detail!$C$24:$C$500,C59,Limits_Detail!$D$24:$D$500,D59,Limits_Detail!$I$24:$I$500,"Other Unknown Causes"))</f>
        <v/>
      </c>
    </row>
    <row r="60" spans="2:11" s="239" customFormat="1" x14ac:dyDescent="0.25">
      <c r="B60" s="237"/>
      <c r="C60" s="253"/>
      <c r="D60" s="253"/>
      <c r="E60" s="241"/>
      <c r="F60" s="256" t="str">
        <f>IF(E60="","",SUMIFS(Limits_Detail!$K$24:$K$500,Limits_Detail!$B$24:$B$500,B60,Limits_Detail!$C$24:$C$500,C60,Limits_Detail!$D$24:$D$500,D60))</f>
        <v/>
      </c>
      <c r="G60" s="273" t="str">
        <f t="shared" si="1"/>
        <v/>
      </c>
      <c r="H60" s="256" t="str">
        <f>IF(E60="","",SUMIFS(Limits_Detail!$K$24:$K$500,Limits_Detail!$B$24:$B$500,B60,Limits_Detail!$C$24:$C$500,C60,Limits_Detail!$D$24:$D$500,D60,Limits_Detail!$I$24:$I$500,"Control Equipment Problems"))</f>
        <v/>
      </c>
      <c r="I60" s="272" t="str">
        <f>IF(E60="","",SUMIFS(Limits_Detail!$K$24:$K$500,Limits_Detail!$B$24:$B$500,B60,Limits_Detail!$C$24:$C$500,C60,Limits_Detail!$D$24:$D$500,D60,Limits_Detail!$I$24:$I$500,"Process Problems"))</f>
        <v/>
      </c>
      <c r="J60" s="272" t="str">
        <f>IF(E60="","",SUMIFS(Limits_Detail!$K$24:$K$500,Limits_Detail!$B$24:$B$500,B60,Limits_Detail!$C$24:$C$500,C60,Limits_Detail!$D$24:$D$500,D60,Limits_Detail!$I$24:$I$500,"Other Known Causes"))</f>
        <v/>
      </c>
      <c r="K60" s="272" t="str">
        <f>IF(E60="","",SUMIFS(Limits_Detail!$K$24:$K$500,Limits_Detail!$B$24:$B$500,B60,Limits_Detail!$C$24:$C$500,C60,Limits_Detail!$D$24:$D$500,D60,Limits_Detail!$I$24:$I$500,"Other Unknown Causes"))</f>
        <v/>
      </c>
    </row>
    <row r="61" spans="2:11" s="239" customFormat="1" x14ac:dyDescent="0.25">
      <c r="B61" s="237"/>
      <c r="C61" s="253"/>
      <c r="D61" s="253"/>
      <c r="E61" s="241"/>
      <c r="F61" s="256" t="str">
        <f>IF(E61="","",SUMIFS(Limits_Detail!$K$24:$K$500,Limits_Detail!$B$24:$B$500,B61,Limits_Detail!$C$24:$C$500,C61,Limits_Detail!$D$24:$D$500,D61))</f>
        <v/>
      </c>
      <c r="G61" s="273" t="str">
        <f t="shared" si="1"/>
        <v/>
      </c>
      <c r="H61" s="256" t="str">
        <f>IF(E61="","",SUMIFS(Limits_Detail!$K$24:$K$500,Limits_Detail!$B$24:$B$500,B61,Limits_Detail!$C$24:$C$500,C61,Limits_Detail!$D$24:$D$500,D61,Limits_Detail!$I$24:$I$500,"Control Equipment Problems"))</f>
        <v/>
      </c>
      <c r="I61" s="272" t="str">
        <f>IF(E61="","",SUMIFS(Limits_Detail!$K$24:$K$500,Limits_Detail!$B$24:$B$500,B61,Limits_Detail!$C$24:$C$500,C61,Limits_Detail!$D$24:$D$500,D61,Limits_Detail!$I$24:$I$500,"Process Problems"))</f>
        <v/>
      </c>
      <c r="J61" s="272" t="str">
        <f>IF(E61="","",SUMIFS(Limits_Detail!$K$24:$K$500,Limits_Detail!$B$24:$B$500,B61,Limits_Detail!$C$24:$C$500,C61,Limits_Detail!$D$24:$D$500,D61,Limits_Detail!$I$24:$I$500,"Other Known Causes"))</f>
        <v/>
      </c>
      <c r="K61" s="272" t="str">
        <f>IF(E61="","",SUMIFS(Limits_Detail!$K$24:$K$500,Limits_Detail!$B$24:$B$500,B61,Limits_Detail!$C$24:$C$500,C61,Limits_Detail!$D$24:$D$500,D61,Limits_Detail!$I$24:$I$500,"Other Unknown Causes"))</f>
        <v/>
      </c>
    </row>
    <row r="62" spans="2:11" s="239" customFormat="1" x14ac:dyDescent="0.25">
      <c r="B62" s="237"/>
      <c r="C62" s="253"/>
      <c r="D62" s="253"/>
      <c r="E62" s="241"/>
      <c r="F62" s="256" t="str">
        <f>IF(E62="","",SUMIFS(Limits_Detail!$K$24:$K$500,Limits_Detail!$B$24:$B$500,B62,Limits_Detail!$C$24:$C$500,C62,Limits_Detail!$D$24:$D$500,D62))</f>
        <v/>
      </c>
      <c r="G62" s="273" t="str">
        <f t="shared" si="1"/>
        <v/>
      </c>
      <c r="H62" s="256" t="str">
        <f>IF(E62="","",SUMIFS(Limits_Detail!$K$24:$K$500,Limits_Detail!$B$24:$B$500,B62,Limits_Detail!$C$24:$C$500,C62,Limits_Detail!$D$24:$D$500,D62,Limits_Detail!$I$24:$I$500,"Control Equipment Problems"))</f>
        <v/>
      </c>
      <c r="I62" s="272" t="str">
        <f>IF(E62="","",SUMIFS(Limits_Detail!$K$24:$K$500,Limits_Detail!$B$24:$B$500,B62,Limits_Detail!$C$24:$C$500,C62,Limits_Detail!$D$24:$D$500,D62,Limits_Detail!$I$24:$I$500,"Process Problems"))</f>
        <v/>
      </c>
      <c r="J62" s="272" t="str">
        <f>IF(E62="","",SUMIFS(Limits_Detail!$K$24:$K$500,Limits_Detail!$B$24:$B$500,B62,Limits_Detail!$C$24:$C$500,C62,Limits_Detail!$D$24:$D$500,D62,Limits_Detail!$I$24:$I$500,"Other Known Causes"))</f>
        <v/>
      </c>
      <c r="K62" s="272" t="str">
        <f>IF(E62="","",SUMIFS(Limits_Detail!$K$24:$K$500,Limits_Detail!$B$24:$B$500,B62,Limits_Detail!$C$24:$C$500,C62,Limits_Detail!$D$24:$D$500,D62,Limits_Detail!$I$24:$I$500,"Other Unknown Causes"))</f>
        <v/>
      </c>
    </row>
    <row r="63" spans="2:11" s="239" customFormat="1" x14ac:dyDescent="0.25">
      <c r="B63" s="237"/>
      <c r="C63" s="253"/>
      <c r="D63" s="253"/>
      <c r="E63" s="241"/>
      <c r="F63" s="256" t="str">
        <f>IF(E63="","",SUMIFS(Limits_Detail!$K$24:$K$500,Limits_Detail!$B$24:$B$500,B63,Limits_Detail!$C$24:$C$500,C63,Limits_Detail!$D$24:$D$500,D63))</f>
        <v/>
      </c>
      <c r="G63" s="273" t="str">
        <f t="shared" si="1"/>
        <v/>
      </c>
      <c r="H63" s="256" t="str">
        <f>IF(E63="","",SUMIFS(Limits_Detail!$K$24:$K$500,Limits_Detail!$B$24:$B$500,B63,Limits_Detail!$C$24:$C$500,C63,Limits_Detail!$D$24:$D$500,D63,Limits_Detail!$I$24:$I$500,"Control Equipment Problems"))</f>
        <v/>
      </c>
      <c r="I63" s="272" t="str">
        <f>IF(E63="","",SUMIFS(Limits_Detail!$K$24:$K$500,Limits_Detail!$B$24:$B$500,B63,Limits_Detail!$C$24:$C$500,C63,Limits_Detail!$D$24:$D$500,D63,Limits_Detail!$I$24:$I$500,"Process Problems"))</f>
        <v/>
      </c>
      <c r="J63" s="272" t="str">
        <f>IF(E63="","",SUMIFS(Limits_Detail!$K$24:$K$500,Limits_Detail!$B$24:$B$500,B63,Limits_Detail!$C$24:$C$500,C63,Limits_Detail!$D$24:$D$500,D63,Limits_Detail!$I$24:$I$500,"Other Known Causes"))</f>
        <v/>
      </c>
      <c r="K63" s="272" t="str">
        <f>IF(E63="","",SUMIFS(Limits_Detail!$K$24:$K$500,Limits_Detail!$B$24:$B$500,B63,Limits_Detail!$C$24:$C$500,C63,Limits_Detail!$D$24:$D$500,D63,Limits_Detail!$I$24:$I$500,"Other Unknown Causes"))</f>
        <v/>
      </c>
    </row>
    <row r="64" spans="2:11" s="239" customFormat="1" x14ac:dyDescent="0.25">
      <c r="B64" s="237"/>
      <c r="C64" s="253"/>
      <c r="D64" s="253"/>
      <c r="E64" s="241"/>
      <c r="F64" s="256" t="str">
        <f>IF(E64="","",SUMIFS(Limits_Detail!$K$24:$K$500,Limits_Detail!$B$24:$B$500,B64,Limits_Detail!$C$24:$C$500,C64,Limits_Detail!$D$24:$D$500,D64))</f>
        <v/>
      </c>
      <c r="G64" s="273" t="str">
        <f t="shared" si="1"/>
        <v/>
      </c>
      <c r="H64" s="256" t="str">
        <f>IF(E64="","",SUMIFS(Limits_Detail!$K$24:$K$500,Limits_Detail!$B$24:$B$500,B64,Limits_Detail!$C$24:$C$500,C64,Limits_Detail!$D$24:$D$500,D64,Limits_Detail!$I$24:$I$500,"Control Equipment Problems"))</f>
        <v/>
      </c>
      <c r="I64" s="272" t="str">
        <f>IF(E64="","",SUMIFS(Limits_Detail!$K$24:$K$500,Limits_Detail!$B$24:$B$500,B64,Limits_Detail!$C$24:$C$500,C64,Limits_Detail!$D$24:$D$500,D64,Limits_Detail!$I$24:$I$500,"Process Problems"))</f>
        <v/>
      </c>
      <c r="J64" s="272" t="str">
        <f>IF(E64="","",SUMIFS(Limits_Detail!$K$24:$K$500,Limits_Detail!$B$24:$B$500,B64,Limits_Detail!$C$24:$C$500,C64,Limits_Detail!$D$24:$D$500,D64,Limits_Detail!$I$24:$I$500,"Other Known Causes"))</f>
        <v/>
      </c>
      <c r="K64" s="272" t="str">
        <f>IF(E64="","",SUMIFS(Limits_Detail!$K$24:$K$500,Limits_Detail!$B$24:$B$500,B64,Limits_Detail!$C$24:$C$500,C64,Limits_Detail!$D$24:$D$500,D64,Limits_Detail!$I$24:$I$500,"Other Unknown Causes"))</f>
        <v/>
      </c>
    </row>
    <row r="65" spans="2:11" s="239" customFormat="1" x14ac:dyDescent="0.25">
      <c r="B65" s="237"/>
      <c r="C65" s="253"/>
      <c r="D65" s="253"/>
      <c r="E65" s="241"/>
      <c r="F65" s="256" t="str">
        <f>IF(E65="","",SUMIFS(Limits_Detail!$K$24:$K$500,Limits_Detail!$B$24:$B$500,B65,Limits_Detail!$C$24:$C$500,C65,Limits_Detail!$D$24:$D$500,D65))</f>
        <v/>
      </c>
      <c r="G65" s="273" t="str">
        <f t="shared" si="1"/>
        <v/>
      </c>
      <c r="H65" s="256" t="str">
        <f>IF(E65="","",SUMIFS(Limits_Detail!$K$24:$K$500,Limits_Detail!$B$24:$B$500,B65,Limits_Detail!$C$24:$C$500,C65,Limits_Detail!$D$24:$D$500,D65,Limits_Detail!$I$24:$I$500,"Control Equipment Problems"))</f>
        <v/>
      </c>
      <c r="I65" s="272" t="str">
        <f>IF(E65="","",SUMIFS(Limits_Detail!$K$24:$K$500,Limits_Detail!$B$24:$B$500,B65,Limits_Detail!$C$24:$C$500,C65,Limits_Detail!$D$24:$D$500,D65,Limits_Detail!$I$24:$I$500,"Process Problems"))</f>
        <v/>
      </c>
      <c r="J65" s="272" t="str">
        <f>IF(E65="","",SUMIFS(Limits_Detail!$K$24:$K$500,Limits_Detail!$B$24:$B$500,B65,Limits_Detail!$C$24:$C$500,C65,Limits_Detail!$D$24:$D$500,D65,Limits_Detail!$I$24:$I$500,"Other Known Causes"))</f>
        <v/>
      </c>
      <c r="K65" s="272" t="str">
        <f>IF(E65="","",SUMIFS(Limits_Detail!$K$24:$K$500,Limits_Detail!$B$24:$B$500,B65,Limits_Detail!$C$24:$C$500,C65,Limits_Detail!$D$24:$D$500,D65,Limits_Detail!$I$24:$I$500,"Other Unknown Causes"))</f>
        <v/>
      </c>
    </row>
    <row r="66" spans="2:11" s="239" customFormat="1" x14ac:dyDescent="0.25">
      <c r="B66" s="237"/>
      <c r="C66" s="253"/>
      <c r="D66" s="253"/>
      <c r="E66" s="241"/>
      <c r="F66" s="256" t="str">
        <f>IF(E66="","",SUMIFS(Limits_Detail!$K$24:$K$500,Limits_Detail!$B$24:$B$500,B66,Limits_Detail!$C$24:$C$500,C66,Limits_Detail!$D$24:$D$500,D66))</f>
        <v/>
      </c>
      <c r="G66" s="273" t="str">
        <f t="shared" si="1"/>
        <v/>
      </c>
      <c r="H66" s="256" t="str">
        <f>IF(E66="","",SUMIFS(Limits_Detail!$K$24:$K$500,Limits_Detail!$B$24:$B$500,B66,Limits_Detail!$C$24:$C$500,C66,Limits_Detail!$D$24:$D$500,D66,Limits_Detail!$I$24:$I$500,"Control Equipment Problems"))</f>
        <v/>
      </c>
      <c r="I66" s="272" t="str">
        <f>IF(E66="","",SUMIFS(Limits_Detail!$K$24:$K$500,Limits_Detail!$B$24:$B$500,B66,Limits_Detail!$C$24:$C$500,C66,Limits_Detail!$D$24:$D$500,D66,Limits_Detail!$I$24:$I$500,"Process Problems"))</f>
        <v/>
      </c>
      <c r="J66" s="272" t="str">
        <f>IF(E66="","",SUMIFS(Limits_Detail!$K$24:$K$500,Limits_Detail!$B$24:$B$500,B66,Limits_Detail!$C$24:$C$500,C66,Limits_Detail!$D$24:$D$500,D66,Limits_Detail!$I$24:$I$500,"Other Known Causes"))</f>
        <v/>
      </c>
      <c r="K66" s="272" t="str">
        <f>IF(E66="","",SUMIFS(Limits_Detail!$K$24:$K$500,Limits_Detail!$B$24:$B$500,B66,Limits_Detail!$C$24:$C$500,C66,Limits_Detail!$D$24:$D$500,D66,Limits_Detail!$I$24:$I$500,"Other Unknown Causes"))</f>
        <v/>
      </c>
    </row>
    <row r="67" spans="2:11" s="239" customFormat="1" x14ac:dyDescent="0.25">
      <c r="B67" s="237"/>
      <c r="C67" s="253"/>
      <c r="D67" s="253"/>
      <c r="E67" s="241"/>
      <c r="F67" s="256" t="str">
        <f>IF(E67="","",SUMIFS(Limits_Detail!$K$24:$K$500,Limits_Detail!$B$24:$B$500,B67,Limits_Detail!$C$24:$C$500,C67,Limits_Detail!$D$24:$D$500,D67))</f>
        <v/>
      </c>
      <c r="G67" s="273" t="str">
        <f t="shared" si="1"/>
        <v/>
      </c>
      <c r="H67" s="256" t="str">
        <f>IF(E67="","",SUMIFS(Limits_Detail!$K$24:$K$500,Limits_Detail!$B$24:$B$500,B67,Limits_Detail!$C$24:$C$500,C67,Limits_Detail!$D$24:$D$500,D67,Limits_Detail!$I$24:$I$500,"Control Equipment Problems"))</f>
        <v/>
      </c>
      <c r="I67" s="272" t="str">
        <f>IF(E67="","",SUMIFS(Limits_Detail!$K$24:$K$500,Limits_Detail!$B$24:$B$500,B67,Limits_Detail!$C$24:$C$500,C67,Limits_Detail!$D$24:$D$500,D67,Limits_Detail!$I$24:$I$500,"Process Problems"))</f>
        <v/>
      </c>
      <c r="J67" s="272" t="str">
        <f>IF(E67="","",SUMIFS(Limits_Detail!$K$24:$K$500,Limits_Detail!$B$24:$B$500,B67,Limits_Detail!$C$24:$C$500,C67,Limits_Detail!$D$24:$D$500,D67,Limits_Detail!$I$24:$I$500,"Other Known Causes"))</f>
        <v/>
      </c>
      <c r="K67" s="272" t="str">
        <f>IF(E67="","",SUMIFS(Limits_Detail!$K$24:$K$500,Limits_Detail!$B$24:$B$500,B67,Limits_Detail!$C$24:$C$500,C67,Limits_Detail!$D$24:$D$500,D67,Limits_Detail!$I$24:$I$500,"Other Unknown Causes"))</f>
        <v/>
      </c>
    </row>
    <row r="68" spans="2:11" s="239" customFormat="1" x14ac:dyDescent="0.25">
      <c r="B68" s="237"/>
      <c r="C68" s="253"/>
      <c r="D68" s="253"/>
      <c r="E68" s="241"/>
      <c r="F68" s="256" t="str">
        <f>IF(E68="","",SUMIFS(Limits_Detail!$K$24:$K$500,Limits_Detail!$B$24:$B$500,B68,Limits_Detail!$C$24:$C$500,C68,Limits_Detail!$D$24:$D$500,D68))</f>
        <v/>
      </c>
      <c r="G68" s="273" t="str">
        <f t="shared" si="1"/>
        <v/>
      </c>
      <c r="H68" s="256" t="str">
        <f>IF(E68="","",SUMIFS(Limits_Detail!$K$24:$K$500,Limits_Detail!$B$24:$B$500,B68,Limits_Detail!$C$24:$C$500,C68,Limits_Detail!$D$24:$D$500,D68,Limits_Detail!$I$24:$I$500,"Control Equipment Problems"))</f>
        <v/>
      </c>
      <c r="I68" s="272" t="str">
        <f>IF(E68="","",SUMIFS(Limits_Detail!$K$24:$K$500,Limits_Detail!$B$24:$B$500,B68,Limits_Detail!$C$24:$C$500,C68,Limits_Detail!$D$24:$D$500,D68,Limits_Detail!$I$24:$I$500,"Process Problems"))</f>
        <v/>
      </c>
      <c r="J68" s="272" t="str">
        <f>IF(E68="","",SUMIFS(Limits_Detail!$K$24:$K$500,Limits_Detail!$B$24:$B$500,B68,Limits_Detail!$C$24:$C$500,C68,Limits_Detail!$D$24:$D$500,D68,Limits_Detail!$I$24:$I$500,"Other Known Causes"))</f>
        <v/>
      </c>
      <c r="K68" s="272" t="str">
        <f>IF(E68="","",SUMIFS(Limits_Detail!$K$24:$K$500,Limits_Detail!$B$24:$B$500,B68,Limits_Detail!$C$24:$C$500,C68,Limits_Detail!$D$24:$D$500,D68,Limits_Detail!$I$24:$I$500,"Other Unknown Causes"))</f>
        <v/>
      </c>
    </row>
    <row r="69" spans="2:11" s="239" customFormat="1" x14ac:dyDescent="0.25">
      <c r="B69" s="237"/>
      <c r="C69" s="253"/>
      <c r="D69" s="253"/>
      <c r="E69" s="241"/>
      <c r="F69" s="256" t="str">
        <f>IF(E69="","",SUMIFS(Limits_Detail!$K$24:$K$500,Limits_Detail!$B$24:$B$500,B69,Limits_Detail!$C$24:$C$500,C69,Limits_Detail!$D$24:$D$500,D69))</f>
        <v/>
      </c>
      <c r="G69" s="273" t="str">
        <f t="shared" si="1"/>
        <v/>
      </c>
      <c r="H69" s="256" t="str">
        <f>IF(E69="","",SUMIFS(Limits_Detail!$K$24:$K$500,Limits_Detail!$B$24:$B$500,B69,Limits_Detail!$C$24:$C$500,C69,Limits_Detail!$D$24:$D$500,D69,Limits_Detail!$I$24:$I$500,"Control Equipment Problems"))</f>
        <v/>
      </c>
      <c r="I69" s="272" t="str">
        <f>IF(E69="","",SUMIFS(Limits_Detail!$K$24:$K$500,Limits_Detail!$B$24:$B$500,B69,Limits_Detail!$C$24:$C$500,C69,Limits_Detail!$D$24:$D$500,D69,Limits_Detail!$I$24:$I$500,"Process Problems"))</f>
        <v/>
      </c>
      <c r="J69" s="272" t="str">
        <f>IF(E69="","",SUMIFS(Limits_Detail!$K$24:$K$500,Limits_Detail!$B$24:$B$500,B69,Limits_Detail!$C$24:$C$500,C69,Limits_Detail!$D$24:$D$500,D69,Limits_Detail!$I$24:$I$500,"Other Known Causes"))</f>
        <v/>
      </c>
      <c r="K69" s="272" t="str">
        <f>IF(E69="","",SUMIFS(Limits_Detail!$K$24:$K$500,Limits_Detail!$B$24:$B$500,B69,Limits_Detail!$C$24:$C$500,C69,Limits_Detail!$D$24:$D$500,D69,Limits_Detail!$I$24:$I$500,"Other Unknown Causes"))</f>
        <v/>
      </c>
    </row>
    <row r="70" spans="2:11" s="239" customFormat="1" x14ac:dyDescent="0.25">
      <c r="B70" s="237"/>
      <c r="C70" s="253"/>
      <c r="D70" s="253"/>
      <c r="E70" s="241"/>
      <c r="F70" s="256" t="str">
        <f>IF(E70="","",SUMIFS(Limits_Detail!$K$24:$K$500,Limits_Detail!$B$24:$B$500,B70,Limits_Detail!$C$24:$C$500,C70,Limits_Detail!$D$24:$D$500,D70))</f>
        <v/>
      </c>
      <c r="G70" s="273" t="str">
        <f t="shared" si="1"/>
        <v/>
      </c>
      <c r="H70" s="256" t="str">
        <f>IF(E70="","",SUMIFS(Limits_Detail!$K$24:$K$500,Limits_Detail!$B$24:$B$500,B70,Limits_Detail!$C$24:$C$500,C70,Limits_Detail!$D$24:$D$500,D70,Limits_Detail!$I$24:$I$500,"Control Equipment Problems"))</f>
        <v/>
      </c>
      <c r="I70" s="272" t="str">
        <f>IF(E70="","",SUMIFS(Limits_Detail!$K$24:$K$500,Limits_Detail!$B$24:$B$500,B70,Limits_Detail!$C$24:$C$500,C70,Limits_Detail!$D$24:$D$500,D70,Limits_Detail!$I$24:$I$500,"Process Problems"))</f>
        <v/>
      </c>
      <c r="J70" s="272" t="str">
        <f>IF(E70="","",SUMIFS(Limits_Detail!$K$24:$K$500,Limits_Detail!$B$24:$B$500,B70,Limits_Detail!$C$24:$C$500,C70,Limits_Detail!$D$24:$D$500,D70,Limits_Detail!$I$24:$I$500,"Other Known Causes"))</f>
        <v/>
      </c>
      <c r="K70" s="272" t="str">
        <f>IF(E70="","",SUMIFS(Limits_Detail!$K$24:$K$500,Limits_Detail!$B$24:$B$500,B70,Limits_Detail!$C$24:$C$500,C70,Limits_Detail!$D$24:$D$500,D70,Limits_Detail!$I$24:$I$500,"Other Unknown Causes"))</f>
        <v/>
      </c>
    </row>
    <row r="71" spans="2:11" s="239" customFormat="1" x14ac:dyDescent="0.25">
      <c r="B71" s="237"/>
      <c r="C71" s="253"/>
      <c r="D71" s="253"/>
      <c r="E71" s="241"/>
      <c r="F71" s="256" t="str">
        <f>IF(E71="","",SUMIFS(Limits_Detail!$K$24:$K$500,Limits_Detail!$B$24:$B$500,B71,Limits_Detail!$C$24:$C$500,C71,Limits_Detail!$D$24:$D$500,D71))</f>
        <v/>
      </c>
      <c r="G71" s="273" t="str">
        <f t="shared" si="1"/>
        <v/>
      </c>
      <c r="H71" s="256" t="str">
        <f>IF(E71="","",SUMIFS(Limits_Detail!$K$24:$K$500,Limits_Detail!$B$24:$B$500,B71,Limits_Detail!$C$24:$C$500,C71,Limits_Detail!$D$24:$D$500,D71,Limits_Detail!$I$24:$I$500,"Control Equipment Problems"))</f>
        <v/>
      </c>
      <c r="I71" s="272" t="str">
        <f>IF(E71="","",SUMIFS(Limits_Detail!$K$24:$K$500,Limits_Detail!$B$24:$B$500,B71,Limits_Detail!$C$24:$C$500,C71,Limits_Detail!$D$24:$D$500,D71,Limits_Detail!$I$24:$I$500,"Process Problems"))</f>
        <v/>
      </c>
      <c r="J71" s="272" t="str">
        <f>IF(E71="","",SUMIFS(Limits_Detail!$K$24:$K$500,Limits_Detail!$B$24:$B$500,B71,Limits_Detail!$C$24:$C$500,C71,Limits_Detail!$D$24:$D$500,D71,Limits_Detail!$I$24:$I$500,"Other Known Causes"))</f>
        <v/>
      </c>
      <c r="K71" s="272" t="str">
        <f>IF(E71="","",SUMIFS(Limits_Detail!$K$24:$K$500,Limits_Detail!$B$24:$B$500,B71,Limits_Detail!$C$24:$C$500,C71,Limits_Detail!$D$24:$D$500,D71,Limits_Detail!$I$24:$I$500,"Other Unknown Causes"))</f>
        <v/>
      </c>
    </row>
    <row r="72" spans="2:11" s="239" customFormat="1" x14ac:dyDescent="0.25">
      <c r="B72" s="237"/>
      <c r="C72" s="253"/>
      <c r="D72" s="253"/>
      <c r="E72" s="241"/>
      <c r="F72" s="256" t="str">
        <f>IF(E72="","",SUMIFS(Limits_Detail!$K$24:$K$500,Limits_Detail!$B$24:$B$500,B72,Limits_Detail!$C$24:$C$500,C72,Limits_Detail!$D$24:$D$500,D72))</f>
        <v/>
      </c>
      <c r="G72" s="273" t="str">
        <f t="shared" si="1"/>
        <v/>
      </c>
      <c r="H72" s="256" t="str">
        <f>IF(E72="","",SUMIFS(Limits_Detail!$K$24:$K$500,Limits_Detail!$B$24:$B$500,B72,Limits_Detail!$C$24:$C$500,C72,Limits_Detail!$D$24:$D$500,D72,Limits_Detail!$I$24:$I$500,"Control Equipment Problems"))</f>
        <v/>
      </c>
      <c r="I72" s="272" t="str">
        <f>IF(E72="","",SUMIFS(Limits_Detail!$K$24:$K$500,Limits_Detail!$B$24:$B$500,B72,Limits_Detail!$C$24:$C$500,C72,Limits_Detail!$D$24:$D$500,D72,Limits_Detail!$I$24:$I$500,"Process Problems"))</f>
        <v/>
      </c>
      <c r="J72" s="272" t="str">
        <f>IF(E72="","",SUMIFS(Limits_Detail!$K$24:$K$500,Limits_Detail!$B$24:$B$500,B72,Limits_Detail!$C$24:$C$500,C72,Limits_Detail!$D$24:$D$500,D72,Limits_Detail!$I$24:$I$500,"Other Known Causes"))</f>
        <v/>
      </c>
      <c r="K72" s="272" t="str">
        <f>IF(E72="","",SUMIFS(Limits_Detail!$K$24:$K$500,Limits_Detail!$B$24:$B$500,B72,Limits_Detail!$C$24:$C$500,C72,Limits_Detail!$D$24:$D$500,D72,Limits_Detail!$I$24:$I$500,"Other Unknown Causes"))</f>
        <v/>
      </c>
    </row>
    <row r="73" spans="2:11" s="239" customFormat="1" x14ac:dyDescent="0.25">
      <c r="B73" s="237"/>
      <c r="C73" s="253"/>
      <c r="D73" s="253"/>
      <c r="E73" s="241"/>
      <c r="F73" s="256" t="str">
        <f>IF(E73="","",SUMIFS(Limits_Detail!$K$24:$K$500,Limits_Detail!$B$24:$B$500,B73,Limits_Detail!$C$24:$C$500,C73,Limits_Detail!$D$24:$D$500,D73))</f>
        <v/>
      </c>
      <c r="G73" s="273" t="str">
        <f t="shared" si="1"/>
        <v/>
      </c>
      <c r="H73" s="256" t="str">
        <f>IF(E73="","",SUMIFS(Limits_Detail!$K$24:$K$500,Limits_Detail!$B$24:$B$500,B73,Limits_Detail!$C$24:$C$500,C73,Limits_Detail!$D$24:$D$500,D73,Limits_Detail!$I$24:$I$500,"Control Equipment Problems"))</f>
        <v/>
      </c>
      <c r="I73" s="272" t="str">
        <f>IF(E73="","",SUMIFS(Limits_Detail!$K$24:$K$500,Limits_Detail!$B$24:$B$500,B73,Limits_Detail!$C$24:$C$500,C73,Limits_Detail!$D$24:$D$500,D73,Limits_Detail!$I$24:$I$500,"Process Problems"))</f>
        <v/>
      </c>
      <c r="J73" s="272" t="str">
        <f>IF(E73="","",SUMIFS(Limits_Detail!$K$24:$K$500,Limits_Detail!$B$24:$B$500,B73,Limits_Detail!$C$24:$C$500,C73,Limits_Detail!$D$24:$D$500,D73,Limits_Detail!$I$24:$I$500,"Other Known Causes"))</f>
        <v/>
      </c>
      <c r="K73" s="272" t="str">
        <f>IF(E73="","",SUMIFS(Limits_Detail!$K$24:$K$500,Limits_Detail!$B$24:$B$500,B73,Limits_Detail!$C$24:$C$500,C73,Limits_Detail!$D$24:$D$500,D73,Limits_Detail!$I$24:$I$500,"Other Unknown Causes"))</f>
        <v/>
      </c>
    </row>
    <row r="74" spans="2:11" s="239" customFormat="1" x14ac:dyDescent="0.25">
      <c r="B74" s="237"/>
      <c r="C74" s="253"/>
      <c r="D74" s="253"/>
      <c r="E74" s="241"/>
      <c r="F74" s="256" t="str">
        <f>IF(E74="","",SUMIFS(Limits_Detail!$K$24:$K$500,Limits_Detail!$B$24:$B$500,B74,Limits_Detail!$C$24:$C$500,C74,Limits_Detail!$D$24:$D$500,D74))</f>
        <v/>
      </c>
      <c r="G74" s="273" t="str">
        <f t="shared" si="1"/>
        <v/>
      </c>
      <c r="H74" s="256" t="str">
        <f>IF(E74="","",SUMIFS(Limits_Detail!$K$24:$K$500,Limits_Detail!$B$24:$B$500,B74,Limits_Detail!$C$24:$C$500,C74,Limits_Detail!$D$24:$D$500,D74,Limits_Detail!$I$24:$I$500,"Control Equipment Problems"))</f>
        <v/>
      </c>
      <c r="I74" s="272" t="str">
        <f>IF(E74="","",SUMIFS(Limits_Detail!$K$24:$K$500,Limits_Detail!$B$24:$B$500,B74,Limits_Detail!$C$24:$C$500,C74,Limits_Detail!$D$24:$D$500,D74,Limits_Detail!$I$24:$I$500,"Process Problems"))</f>
        <v/>
      </c>
      <c r="J74" s="272" t="str">
        <f>IF(E74="","",SUMIFS(Limits_Detail!$K$24:$K$500,Limits_Detail!$B$24:$B$500,B74,Limits_Detail!$C$24:$C$500,C74,Limits_Detail!$D$24:$D$500,D74,Limits_Detail!$I$24:$I$500,"Other Known Causes"))</f>
        <v/>
      </c>
      <c r="K74" s="272" t="str">
        <f>IF(E74="","",SUMIFS(Limits_Detail!$K$24:$K$500,Limits_Detail!$B$24:$B$500,B74,Limits_Detail!$C$24:$C$500,C74,Limits_Detail!$D$24:$D$500,D74,Limits_Detail!$I$24:$I$500,"Other Unknown Causes"))</f>
        <v/>
      </c>
    </row>
    <row r="75" spans="2:11" s="239" customFormat="1" x14ac:dyDescent="0.25">
      <c r="B75" s="237"/>
      <c r="C75" s="253"/>
      <c r="D75" s="253"/>
      <c r="E75" s="241"/>
      <c r="F75" s="256" t="str">
        <f>IF(E75="","",SUMIFS(Limits_Detail!$K$24:$K$500,Limits_Detail!$B$24:$B$500,B75,Limits_Detail!$C$24:$C$500,C75,Limits_Detail!$D$24:$D$500,D75))</f>
        <v/>
      </c>
      <c r="G75" s="273" t="str">
        <f t="shared" si="1"/>
        <v/>
      </c>
      <c r="H75" s="256" t="str">
        <f>IF(E75="","",SUMIFS(Limits_Detail!$K$24:$K$500,Limits_Detail!$B$24:$B$500,B75,Limits_Detail!$C$24:$C$500,C75,Limits_Detail!$D$24:$D$500,D75,Limits_Detail!$I$24:$I$500,"Control Equipment Problems"))</f>
        <v/>
      </c>
      <c r="I75" s="272" t="str">
        <f>IF(E75="","",SUMIFS(Limits_Detail!$K$24:$K$500,Limits_Detail!$B$24:$B$500,B75,Limits_Detail!$C$24:$C$500,C75,Limits_Detail!$D$24:$D$500,D75,Limits_Detail!$I$24:$I$500,"Process Problems"))</f>
        <v/>
      </c>
      <c r="J75" s="272" t="str">
        <f>IF(E75="","",SUMIFS(Limits_Detail!$K$24:$K$500,Limits_Detail!$B$24:$B$500,B75,Limits_Detail!$C$24:$C$500,C75,Limits_Detail!$D$24:$D$500,D75,Limits_Detail!$I$24:$I$500,"Other Known Causes"))</f>
        <v/>
      </c>
      <c r="K75" s="272" t="str">
        <f>IF(E75="","",SUMIFS(Limits_Detail!$K$24:$K$500,Limits_Detail!$B$24:$B$500,B75,Limits_Detail!$C$24:$C$500,C75,Limits_Detail!$D$24:$D$500,D75,Limits_Detail!$I$24:$I$500,"Other Unknown Causes"))</f>
        <v/>
      </c>
    </row>
    <row r="76" spans="2:11" s="239" customFormat="1" x14ac:dyDescent="0.25">
      <c r="B76" s="237"/>
      <c r="C76" s="253"/>
      <c r="D76" s="253"/>
      <c r="E76" s="241"/>
      <c r="F76" s="256" t="str">
        <f>IF(E76="","",SUMIFS(Limits_Detail!$K$24:$K$500,Limits_Detail!$B$24:$B$500,B76,Limits_Detail!$C$24:$C$500,C76,Limits_Detail!$D$24:$D$500,D76))</f>
        <v/>
      </c>
      <c r="G76" s="273" t="str">
        <f t="shared" si="1"/>
        <v/>
      </c>
      <c r="H76" s="256" t="str">
        <f>IF(E76="","",SUMIFS(Limits_Detail!$K$24:$K$500,Limits_Detail!$B$24:$B$500,B76,Limits_Detail!$C$24:$C$500,C76,Limits_Detail!$D$24:$D$500,D76,Limits_Detail!$I$24:$I$500,"Control Equipment Problems"))</f>
        <v/>
      </c>
      <c r="I76" s="272" t="str">
        <f>IF(E76="","",SUMIFS(Limits_Detail!$K$24:$K$500,Limits_Detail!$B$24:$B$500,B76,Limits_Detail!$C$24:$C$500,C76,Limits_Detail!$D$24:$D$500,D76,Limits_Detail!$I$24:$I$500,"Process Problems"))</f>
        <v/>
      </c>
      <c r="J76" s="272" t="str">
        <f>IF(E76="","",SUMIFS(Limits_Detail!$K$24:$K$500,Limits_Detail!$B$24:$B$500,B76,Limits_Detail!$C$24:$C$500,C76,Limits_Detail!$D$24:$D$500,D76,Limits_Detail!$I$24:$I$500,"Other Known Causes"))</f>
        <v/>
      </c>
      <c r="K76" s="272" t="str">
        <f>IF(E76="","",SUMIFS(Limits_Detail!$K$24:$K$500,Limits_Detail!$B$24:$B$500,B76,Limits_Detail!$C$24:$C$500,C76,Limits_Detail!$D$24:$D$500,D76,Limits_Detail!$I$24:$I$500,"Other Unknown Causes"))</f>
        <v/>
      </c>
    </row>
    <row r="77" spans="2:11" s="239" customFormat="1" x14ac:dyDescent="0.25">
      <c r="B77" s="237"/>
      <c r="C77" s="253"/>
      <c r="D77" s="253"/>
      <c r="E77" s="241"/>
      <c r="F77" s="256" t="str">
        <f>IF(E77="","",SUMIFS(Limits_Detail!$K$24:$K$500,Limits_Detail!$B$24:$B$500,B77,Limits_Detail!$C$24:$C$500,C77,Limits_Detail!$D$24:$D$500,D77))</f>
        <v/>
      </c>
      <c r="G77" s="273" t="str">
        <f t="shared" si="1"/>
        <v/>
      </c>
      <c r="H77" s="256" t="str">
        <f>IF(E77="","",SUMIFS(Limits_Detail!$K$24:$K$500,Limits_Detail!$B$24:$B$500,B77,Limits_Detail!$C$24:$C$500,C77,Limits_Detail!$D$24:$D$500,D77,Limits_Detail!$I$24:$I$500,"Control Equipment Problems"))</f>
        <v/>
      </c>
      <c r="I77" s="272" t="str">
        <f>IF(E77="","",SUMIFS(Limits_Detail!$K$24:$K$500,Limits_Detail!$B$24:$B$500,B77,Limits_Detail!$C$24:$C$500,C77,Limits_Detail!$D$24:$D$500,D77,Limits_Detail!$I$24:$I$500,"Process Problems"))</f>
        <v/>
      </c>
      <c r="J77" s="272" t="str">
        <f>IF(E77="","",SUMIFS(Limits_Detail!$K$24:$K$500,Limits_Detail!$B$24:$B$500,B77,Limits_Detail!$C$24:$C$500,C77,Limits_Detail!$D$24:$D$500,D77,Limits_Detail!$I$24:$I$500,"Other Known Causes"))</f>
        <v/>
      </c>
      <c r="K77" s="272" t="str">
        <f>IF(E77="","",SUMIFS(Limits_Detail!$K$24:$K$500,Limits_Detail!$B$24:$B$500,B77,Limits_Detail!$C$24:$C$500,C77,Limits_Detail!$D$24:$D$500,D77,Limits_Detail!$I$24:$I$500,"Other Unknown Causes"))</f>
        <v/>
      </c>
    </row>
    <row r="78" spans="2:11" s="239" customFormat="1" x14ac:dyDescent="0.25">
      <c r="B78" s="237"/>
      <c r="C78" s="253"/>
      <c r="D78" s="253"/>
      <c r="E78" s="241"/>
      <c r="F78" s="256" t="str">
        <f>IF(E78="","",SUMIFS(Limits_Detail!$K$24:$K$500,Limits_Detail!$B$24:$B$500,B78,Limits_Detail!$C$24:$C$500,C78,Limits_Detail!$D$24:$D$500,D78))</f>
        <v/>
      </c>
      <c r="G78" s="273" t="str">
        <f t="shared" si="1"/>
        <v/>
      </c>
      <c r="H78" s="256" t="str">
        <f>IF(E78="","",SUMIFS(Limits_Detail!$K$24:$K$500,Limits_Detail!$B$24:$B$500,B78,Limits_Detail!$C$24:$C$500,C78,Limits_Detail!$D$24:$D$500,D78,Limits_Detail!$I$24:$I$500,"Control Equipment Problems"))</f>
        <v/>
      </c>
      <c r="I78" s="272" t="str">
        <f>IF(E78="","",SUMIFS(Limits_Detail!$K$24:$K$500,Limits_Detail!$B$24:$B$500,B78,Limits_Detail!$C$24:$C$500,C78,Limits_Detail!$D$24:$D$500,D78,Limits_Detail!$I$24:$I$500,"Process Problems"))</f>
        <v/>
      </c>
      <c r="J78" s="272" t="str">
        <f>IF(E78="","",SUMIFS(Limits_Detail!$K$24:$K$500,Limits_Detail!$B$24:$B$500,B78,Limits_Detail!$C$24:$C$500,C78,Limits_Detail!$D$24:$D$500,D78,Limits_Detail!$I$24:$I$500,"Other Known Causes"))</f>
        <v/>
      </c>
      <c r="K78" s="272" t="str">
        <f>IF(E78="","",SUMIFS(Limits_Detail!$K$24:$K$500,Limits_Detail!$B$24:$B$500,B78,Limits_Detail!$C$24:$C$500,C78,Limits_Detail!$D$24:$D$500,D78,Limits_Detail!$I$24:$I$500,"Other Unknown Causes"))</f>
        <v/>
      </c>
    </row>
    <row r="79" spans="2:11" s="239" customFormat="1" x14ac:dyDescent="0.25">
      <c r="B79" s="237"/>
      <c r="C79" s="253"/>
      <c r="D79" s="253"/>
      <c r="E79" s="241"/>
      <c r="F79" s="256" t="str">
        <f>IF(E79="","",SUMIFS(Limits_Detail!$K$24:$K$500,Limits_Detail!$B$24:$B$500,B79,Limits_Detail!$C$24:$C$500,C79,Limits_Detail!$D$24:$D$500,D79))</f>
        <v/>
      </c>
      <c r="G79" s="273" t="str">
        <f t="shared" si="1"/>
        <v/>
      </c>
      <c r="H79" s="256" t="str">
        <f>IF(E79="","",SUMIFS(Limits_Detail!$K$24:$K$500,Limits_Detail!$B$24:$B$500,B79,Limits_Detail!$C$24:$C$500,C79,Limits_Detail!$D$24:$D$500,D79,Limits_Detail!$I$24:$I$500,"Control Equipment Problems"))</f>
        <v/>
      </c>
      <c r="I79" s="272" t="str">
        <f>IF(E79="","",SUMIFS(Limits_Detail!$K$24:$K$500,Limits_Detail!$B$24:$B$500,B79,Limits_Detail!$C$24:$C$500,C79,Limits_Detail!$D$24:$D$500,D79,Limits_Detail!$I$24:$I$500,"Process Problems"))</f>
        <v/>
      </c>
      <c r="J79" s="272" t="str">
        <f>IF(E79="","",SUMIFS(Limits_Detail!$K$24:$K$500,Limits_Detail!$B$24:$B$500,B79,Limits_Detail!$C$24:$C$500,C79,Limits_Detail!$D$24:$D$500,D79,Limits_Detail!$I$24:$I$500,"Other Known Causes"))</f>
        <v/>
      </c>
      <c r="K79" s="272" t="str">
        <f>IF(E79="","",SUMIFS(Limits_Detail!$K$24:$K$500,Limits_Detail!$B$24:$B$500,B79,Limits_Detail!$C$24:$C$500,C79,Limits_Detail!$D$24:$D$500,D79,Limits_Detail!$I$24:$I$500,"Other Unknown Causes"))</f>
        <v/>
      </c>
    </row>
    <row r="80" spans="2:11" s="239" customFormat="1" x14ac:dyDescent="0.25">
      <c r="B80" s="237"/>
      <c r="C80" s="253"/>
      <c r="D80" s="253"/>
      <c r="E80" s="241"/>
      <c r="F80" s="256" t="str">
        <f>IF(E80="","",SUMIFS(Limits_Detail!$K$24:$K$500,Limits_Detail!$B$24:$B$500,B80,Limits_Detail!$C$24:$C$500,C80,Limits_Detail!$D$24:$D$500,D80))</f>
        <v/>
      </c>
      <c r="G80" s="273" t="str">
        <f t="shared" si="1"/>
        <v/>
      </c>
      <c r="H80" s="256" t="str">
        <f>IF(E80="","",SUMIFS(Limits_Detail!$K$24:$K$500,Limits_Detail!$B$24:$B$500,B80,Limits_Detail!$C$24:$C$500,C80,Limits_Detail!$D$24:$D$500,D80,Limits_Detail!$I$24:$I$500,"Control Equipment Problems"))</f>
        <v/>
      </c>
      <c r="I80" s="272" t="str">
        <f>IF(E80="","",SUMIFS(Limits_Detail!$K$24:$K$500,Limits_Detail!$B$24:$B$500,B80,Limits_Detail!$C$24:$C$500,C80,Limits_Detail!$D$24:$D$500,D80,Limits_Detail!$I$24:$I$500,"Process Problems"))</f>
        <v/>
      </c>
      <c r="J80" s="272" t="str">
        <f>IF(E80="","",SUMIFS(Limits_Detail!$K$24:$K$500,Limits_Detail!$B$24:$B$500,B80,Limits_Detail!$C$24:$C$500,C80,Limits_Detail!$D$24:$D$500,D80,Limits_Detail!$I$24:$I$500,"Other Known Causes"))</f>
        <v/>
      </c>
      <c r="K80" s="272" t="str">
        <f>IF(E80="","",SUMIFS(Limits_Detail!$K$24:$K$500,Limits_Detail!$B$24:$B$500,B80,Limits_Detail!$C$24:$C$500,C80,Limits_Detail!$D$24:$D$500,D80,Limits_Detail!$I$24:$I$500,"Other Unknown Causes"))</f>
        <v/>
      </c>
    </row>
    <row r="81" spans="2:11" s="239" customFormat="1" x14ac:dyDescent="0.25">
      <c r="B81" s="237"/>
      <c r="C81" s="253"/>
      <c r="D81" s="253"/>
      <c r="E81" s="241"/>
      <c r="F81" s="256" t="str">
        <f>IF(E81="","",SUMIFS(Limits_Detail!$K$24:$K$500,Limits_Detail!$B$24:$B$500,B81,Limits_Detail!$C$24:$C$500,C81,Limits_Detail!$D$24:$D$500,D81))</f>
        <v/>
      </c>
      <c r="G81" s="273" t="str">
        <f t="shared" si="1"/>
        <v/>
      </c>
      <c r="H81" s="256" t="str">
        <f>IF(E81="","",SUMIFS(Limits_Detail!$K$24:$K$500,Limits_Detail!$B$24:$B$500,B81,Limits_Detail!$C$24:$C$500,C81,Limits_Detail!$D$24:$D$500,D81,Limits_Detail!$I$24:$I$500,"Control Equipment Problems"))</f>
        <v/>
      </c>
      <c r="I81" s="272" t="str">
        <f>IF(E81="","",SUMIFS(Limits_Detail!$K$24:$K$500,Limits_Detail!$B$24:$B$500,B81,Limits_Detail!$C$24:$C$500,C81,Limits_Detail!$D$24:$D$500,D81,Limits_Detail!$I$24:$I$500,"Process Problems"))</f>
        <v/>
      </c>
      <c r="J81" s="272" t="str">
        <f>IF(E81="","",SUMIFS(Limits_Detail!$K$24:$K$500,Limits_Detail!$B$24:$B$500,B81,Limits_Detail!$C$24:$C$500,C81,Limits_Detail!$D$24:$D$500,D81,Limits_Detail!$I$24:$I$500,"Other Known Causes"))</f>
        <v/>
      </c>
      <c r="K81" s="272" t="str">
        <f>IF(E81="","",SUMIFS(Limits_Detail!$K$24:$K$500,Limits_Detail!$B$24:$B$500,B81,Limits_Detail!$C$24:$C$500,C81,Limits_Detail!$D$24:$D$500,D81,Limits_Detail!$I$24:$I$500,"Other Unknown Causes"))</f>
        <v/>
      </c>
    </row>
    <row r="82" spans="2:11" s="239" customFormat="1" x14ac:dyDescent="0.25">
      <c r="B82" s="237"/>
      <c r="C82" s="253"/>
      <c r="D82" s="253"/>
      <c r="E82" s="241"/>
      <c r="F82" s="256" t="str">
        <f>IF(E82="","",SUMIFS(Limits_Detail!$K$24:$K$500,Limits_Detail!$B$24:$B$500,B82,Limits_Detail!$C$24:$C$500,C82,Limits_Detail!$D$24:$D$500,D82))</f>
        <v/>
      </c>
      <c r="G82" s="273" t="str">
        <f t="shared" si="1"/>
        <v/>
      </c>
      <c r="H82" s="256" t="str">
        <f>IF(E82="","",SUMIFS(Limits_Detail!$K$24:$K$500,Limits_Detail!$B$24:$B$500,B82,Limits_Detail!$C$24:$C$500,C82,Limits_Detail!$D$24:$D$500,D82,Limits_Detail!$I$24:$I$500,"Control Equipment Problems"))</f>
        <v/>
      </c>
      <c r="I82" s="272" t="str">
        <f>IF(E82="","",SUMIFS(Limits_Detail!$K$24:$K$500,Limits_Detail!$B$24:$B$500,B82,Limits_Detail!$C$24:$C$500,C82,Limits_Detail!$D$24:$D$500,D82,Limits_Detail!$I$24:$I$500,"Process Problems"))</f>
        <v/>
      </c>
      <c r="J82" s="272" t="str">
        <f>IF(E82="","",SUMIFS(Limits_Detail!$K$24:$K$500,Limits_Detail!$B$24:$B$500,B82,Limits_Detail!$C$24:$C$500,C82,Limits_Detail!$D$24:$D$500,D82,Limits_Detail!$I$24:$I$500,"Other Known Causes"))</f>
        <v/>
      </c>
      <c r="K82" s="272" t="str">
        <f>IF(E82="","",SUMIFS(Limits_Detail!$K$24:$K$500,Limits_Detail!$B$24:$B$500,B82,Limits_Detail!$C$24:$C$500,C82,Limits_Detail!$D$24:$D$500,D82,Limits_Detail!$I$24:$I$500,"Other Unknown Causes"))</f>
        <v/>
      </c>
    </row>
    <row r="83" spans="2:11" s="239" customFormat="1" x14ac:dyDescent="0.25">
      <c r="B83" s="237"/>
      <c r="C83" s="253"/>
      <c r="D83" s="253"/>
      <c r="E83" s="241"/>
      <c r="F83" s="256" t="str">
        <f>IF(E83="","",SUMIFS(Limits_Detail!$K$24:$K$500,Limits_Detail!$B$24:$B$500,B83,Limits_Detail!$C$24:$C$500,C83,Limits_Detail!$D$24:$D$500,D83))</f>
        <v/>
      </c>
      <c r="G83" s="273" t="str">
        <f t="shared" si="1"/>
        <v/>
      </c>
      <c r="H83" s="256" t="str">
        <f>IF(E83="","",SUMIFS(Limits_Detail!$K$24:$K$500,Limits_Detail!$B$24:$B$500,B83,Limits_Detail!$C$24:$C$500,C83,Limits_Detail!$D$24:$D$500,D83,Limits_Detail!$I$24:$I$500,"Control Equipment Problems"))</f>
        <v/>
      </c>
      <c r="I83" s="272" t="str">
        <f>IF(E83="","",SUMIFS(Limits_Detail!$K$24:$K$500,Limits_Detail!$B$24:$B$500,B83,Limits_Detail!$C$24:$C$500,C83,Limits_Detail!$D$24:$D$500,D83,Limits_Detail!$I$24:$I$500,"Process Problems"))</f>
        <v/>
      </c>
      <c r="J83" s="272" t="str">
        <f>IF(E83="","",SUMIFS(Limits_Detail!$K$24:$K$500,Limits_Detail!$B$24:$B$500,B83,Limits_Detail!$C$24:$C$500,C83,Limits_Detail!$D$24:$D$500,D83,Limits_Detail!$I$24:$I$500,"Other Known Causes"))</f>
        <v/>
      </c>
      <c r="K83" s="272" t="str">
        <f>IF(E83="","",SUMIFS(Limits_Detail!$K$24:$K$500,Limits_Detail!$B$24:$B$500,B83,Limits_Detail!$C$24:$C$500,C83,Limits_Detail!$D$24:$D$500,D83,Limits_Detail!$I$24:$I$500,"Other Unknown Causes"))</f>
        <v/>
      </c>
    </row>
    <row r="84" spans="2:11" s="239" customFormat="1" x14ac:dyDescent="0.25">
      <c r="B84" s="237"/>
      <c r="C84" s="253"/>
      <c r="D84" s="253"/>
      <c r="E84" s="241"/>
      <c r="F84" s="256" t="str">
        <f>IF(E84="","",SUMIFS(Limits_Detail!$K$24:$K$500,Limits_Detail!$B$24:$B$500,B84,Limits_Detail!$C$24:$C$500,C84,Limits_Detail!$D$24:$D$500,D84))</f>
        <v/>
      </c>
      <c r="G84" s="273" t="str">
        <f t="shared" si="1"/>
        <v/>
      </c>
      <c r="H84" s="256" t="str">
        <f>IF(E84="","",SUMIFS(Limits_Detail!$K$24:$K$500,Limits_Detail!$B$24:$B$500,B84,Limits_Detail!$C$24:$C$500,C84,Limits_Detail!$D$24:$D$500,D84,Limits_Detail!$I$24:$I$500,"Control Equipment Problems"))</f>
        <v/>
      </c>
      <c r="I84" s="272" t="str">
        <f>IF(E84="","",SUMIFS(Limits_Detail!$K$24:$K$500,Limits_Detail!$B$24:$B$500,B84,Limits_Detail!$C$24:$C$500,C84,Limits_Detail!$D$24:$D$500,D84,Limits_Detail!$I$24:$I$500,"Process Problems"))</f>
        <v/>
      </c>
      <c r="J84" s="272" t="str">
        <f>IF(E84="","",SUMIFS(Limits_Detail!$K$24:$K$500,Limits_Detail!$B$24:$B$500,B84,Limits_Detail!$C$24:$C$500,C84,Limits_Detail!$D$24:$D$500,D84,Limits_Detail!$I$24:$I$500,"Other Known Causes"))</f>
        <v/>
      </c>
      <c r="K84" s="272" t="str">
        <f>IF(E84="","",SUMIFS(Limits_Detail!$K$24:$K$500,Limits_Detail!$B$24:$B$500,B84,Limits_Detail!$C$24:$C$500,C84,Limits_Detail!$D$24:$D$500,D84,Limits_Detail!$I$24:$I$500,"Other Unknown Causes"))</f>
        <v/>
      </c>
    </row>
    <row r="85" spans="2:11" s="239" customFormat="1" x14ac:dyDescent="0.25">
      <c r="B85" s="237"/>
      <c r="C85" s="253"/>
      <c r="D85" s="253"/>
      <c r="E85" s="241"/>
      <c r="F85" s="256" t="str">
        <f>IF(E85="","",SUMIFS(Limits_Detail!$K$24:$K$500,Limits_Detail!$B$24:$B$500,B85,Limits_Detail!$C$24:$C$500,C85,Limits_Detail!$D$24:$D$500,D85))</f>
        <v/>
      </c>
      <c r="G85" s="273" t="str">
        <f t="shared" si="1"/>
        <v/>
      </c>
      <c r="H85" s="256" t="str">
        <f>IF(E85="","",SUMIFS(Limits_Detail!$K$24:$K$500,Limits_Detail!$B$24:$B$500,B85,Limits_Detail!$C$24:$C$500,C85,Limits_Detail!$D$24:$D$500,D85,Limits_Detail!$I$24:$I$500,"Control Equipment Problems"))</f>
        <v/>
      </c>
      <c r="I85" s="272" t="str">
        <f>IF(E85="","",SUMIFS(Limits_Detail!$K$24:$K$500,Limits_Detail!$B$24:$B$500,B85,Limits_Detail!$C$24:$C$500,C85,Limits_Detail!$D$24:$D$500,D85,Limits_Detail!$I$24:$I$500,"Process Problems"))</f>
        <v/>
      </c>
      <c r="J85" s="272" t="str">
        <f>IF(E85="","",SUMIFS(Limits_Detail!$K$24:$K$500,Limits_Detail!$B$24:$B$500,B85,Limits_Detail!$C$24:$C$500,C85,Limits_Detail!$D$24:$D$500,D85,Limits_Detail!$I$24:$I$500,"Other Known Causes"))</f>
        <v/>
      </c>
      <c r="K85" s="272" t="str">
        <f>IF(E85="","",SUMIFS(Limits_Detail!$K$24:$K$500,Limits_Detail!$B$24:$B$500,B85,Limits_Detail!$C$24:$C$500,C85,Limits_Detail!$D$24:$D$500,D85,Limits_Detail!$I$24:$I$500,"Other Unknown Causes"))</f>
        <v/>
      </c>
    </row>
    <row r="86" spans="2:11" s="239" customFormat="1" x14ac:dyDescent="0.25">
      <c r="B86" s="237"/>
      <c r="C86" s="253"/>
      <c r="D86" s="253"/>
      <c r="E86" s="241"/>
      <c r="F86" s="256" t="str">
        <f>IF(E86="","",SUMIFS(Limits_Detail!$K$24:$K$500,Limits_Detail!$B$24:$B$500,B86,Limits_Detail!$C$24:$C$500,C86,Limits_Detail!$D$24:$D$500,D86))</f>
        <v/>
      </c>
      <c r="G86" s="273" t="str">
        <f t="shared" si="1"/>
        <v/>
      </c>
      <c r="H86" s="256" t="str">
        <f>IF(E86="","",SUMIFS(Limits_Detail!$K$24:$K$500,Limits_Detail!$B$24:$B$500,B86,Limits_Detail!$C$24:$C$500,C86,Limits_Detail!$D$24:$D$500,D86,Limits_Detail!$I$24:$I$500,"Control Equipment Problems"))</f>
        <v/>
      </c>
      <c r="I86" s="272" t="str">
        <f>IF(E86="","",SUMIFS(Limits_Detail!$K$24:$K$500,Limits_Detail!$B$24:$B$500,B86,Limits_Detail!$C$24:$C$500,C86,Limits_Detail!$D$24:$D$500,D86,Limits_Detail!$I$24:$I$500,"Process Problems"))</f>
        <v/>
      </c>
      <c r="J86" s="272" t="str">
        <f>IF(E86="","",SUMIFS(Limits_Detail!$K$24:$K$500,Limits_Detail!$B$24:$B$500,B86,Limits_Detail!$C$24:$C$500,C86,Limits_Detail!$D$24:$D$500,D86,Limits_Detail!$I$24:$I$500,"Other Known Causes"))</f>
        <v/>
      </c>
      <c r="K86" s="272" t="str">
        <f>IF(E86="","",SUMIFS(Limits_Detail!$K$24:$K$500,Limits_Detail!$B$24:$B$500,B86,Limits_Detail!$C$24:$C$500,C86,Limits_Detail!$D$24:$D$500,D86,Limits_Detail!$I$24:$I$500,"Other Unknown Causes"))</f>
        <v/>
      </c>
    </row>
    <row r="87" spans="2:11" s="239" customFormat="1" x14ac:dyDescent="0.25">
      <c r="B87" s="237"/>
      <c r="C87" s="253"/>
      <c r="D87" s="253"/>
      <c r="E87" s="241"/>
      <c r="F87" s="256" t="str">
        <f>IF(E87="","",SUMIFS(Limits_Detail!$K$24:$K$500,Limits_Detail!$B$24:$B$500,B87,Limits_Detail!$C$24:$C$500,C87,Limits_Detail!$D$24:$D$500,D87))</f>
        <v/>
      </c>
      <c r="G87" s="273" t="str">
        <f t="shared" si="1"/>
        <v/>
      </c>
      <c r="H87" s="256" t="str">
        <f>IF(E87="","",SUMIFS(Limits_Detail!$K$24:$K$500,Limits_Detail!$B$24:$B$500,B87,Limits_Detail!$C$24:$C$500,C87,Limits_Detail!$D$24:$D$500,D87,Limits_Detail!$I$24:$I$500,"Control Equipment Problems"))</f>
        <v/>
      </c>
      <c r="I87" s="272" t="str">
        <f>IF(E87="","",SUMIFS(Limits_Detail!$K$24:$K$500,Limits_Detail!$B$24:$B$500,B87,Limits_Detail!$C$24:$C$500,C87,Limits_Detail!$D$24:$D$500,D87,Limits_Detail!$I$24:$I$500,"Process Problems"))</f>
        <v/>
      </c>
      <c r="J87" s="272" t="str">
        <f>IF(E87="","",SUMIFS(Limits_Detail!$K$24:$K$500,Limits_Detail!$B$24:$B$500,B87,Limits_Detail!$C$24:$C$500,C87,Limits_Detail!$D$24:$D$500,D87,Limits_Detail!$I$24:$I$500,"Other Known Causes"))</f>
        <v/>
      </c>
      <c r="K87" s="272" t="str">
        <f>IF(E87="","",SUMIFS(Limits_Detail!$K$24:$K$500,Limits_Detail!$B$24:$B$500,B87,Limits_Detail!$C$24:$C$500,C87,Limits_Detail!$D$24:$D$500,D87,Limits_Detail!$I$24:$I$500,"Other Unknown Causes"))</f>
        <v/>
      </c>
    </row>
    <row r="88" spans="2:11" s="239" customFormat="1" x14ac:dyDescent="0.25">
      <c r="B88" s="237"/>
      <c r="C88" s="253"/>
      <c r="D88" s="253"/>
      <c r="E88" s="241"/>
      <c r="F88" s="256" t="str">
        <f>IF(E88="","",SUMIFS(Limits_Detail!$K$24:$K$500,Limits_Detail!$B$24:$B$500,B88,Limits_Detail!$C$24:$C$500,C88,Limits_Detail!$D$24:$D$500,D88))</f>
        <v/>
      </c>
      <c r="G88" s="273" t="str">
        <f t="shared" si="1"/>
        <v/>
      </c>
      <c r="H88" s="256" t="str">
        <f>IF(E88="","",SUMIFS(Limits_Detail!$K$24:$K$500,Limits_Detail!$B$24:$B$500,B88,Limits_Detail!$C$24:$C$500,C88,Limits_Detail!$D$24:$D$500,D88,Limits_Detail!$I$24:$I$500,"Control Equipment Problems"))</f>
        <v/>
      </c>
      <c r="I88" s="272" t="str">
        <f>IF(E88="","",SUMIFS(Limits_Detail!$K$24:$K$500,Limits_Detail!$B$24:$B$500,B88,Limits_Detail!$C$24:$C$500,C88,Limits_Detail!$D$24:$D$500,D88,Limits_Detail!$I$24:$I$500,"Process Problems"))</f>
        <v/>
      </c>
      <c r="J88" s="272" t="str">
        <f>IF(E88="","",SUMIFS(Limits_Detail!$K$24:$K$500,Limits_Detail!$B$24:$B$500,B88,Limits_Detail!$C$24:$C$500,C88,Limits_Detail!$D$24:$D$500,D88,Limits_Detail!$I$24:$I$500,"Other Known Causes"))</f>
        <v/>
      </c>
      <c r="K88" s="272" t="str">
        <f>IF(E88="","",SUMIFS(Limits_Detail!$K$24:$K$500,Limits_Detail!$B$24:$B$500,B88,Limits_Detail!$C$24:$C$500,C88,Limits_Detail!$D$24:$D$500,D88,Limits_Detail!$I$24:$I$500,"Other Unknown Causes"))</f>
        <v/>
      </c>
    </row>
    <row r="89" spans="2:11" s="239" customFormat="1" x14ac:dyDescent="0.25">
      <c r="B89" s="237"/>
      <c r="C89" s="253"/>
      <c r="D89" s="253"/>
      <c r="E89" s="241"/>
      <c r="F89" s="256" t="str">
        <f>IF(E89="","",SUMIFS(Limits_Detail!$K$24:$K$500,Limits_Detail!$B$24:$B$500,B89,Limits_Detail!$C$24:$C$500,C89,Limits_Detail!$D$24:$D$500,D89))</f>
        <v/>
      </c>
      <c r="G89" s="273" t="str">
        <f t="shared" ref="G89:G100" si="2">IF($E89="","",IF(F89=0,"N/A",F89/$E89))</f>
        <v/>
      </c>
      <c r="H89" s="256" t="str">
        <f>IF(E89="","",SUMIFS(Limits_Detail!$K$24:$K$500,Limits_Detail!$B$24:$B$500,B89,Limits_Detail!$C$24:$C$500,C89,Limits_Detail!$D$24:$D$500,D89,Limits_Detail!$I$24:$I$500,"Control Equipment Problems"))</f>
        <v/>
      </c>
      <c r="I89" s="272" t="str">
        <f>IF(E89="","",SUMIFS(Limits_Detail!$K$24:$K$500,Limits_Detail!$B$24:$B$500,B89,Limits_Detail!$C$24:$C$500,C89,Limits_Detail!$D$24:$D$500,D89,Limits_Detail!$I$24:$I$500,"Process Problems"))</f>
        <v/>
      </c>
      <c r="J89" s="272" t="str">
        <f>IF(E89="","",SUMIFS(Limits_Detail!$K$24:$K$500,Limits_Detail!$B$24:$B$500,B89,Limits_Detail!$C$24:$C$500,C89,Limits_Detail!$D$24:$D$500,D89,Limits_Detail!$I$24:$I$500,"Other Known Causes"))</f>
        <v/>
      </c>
      <c r="K89" s="272" t="str">
        <f>IF(E89="","",SUMIFS(Limits_Detail!$K$24:$K$500,Limits_Detail!$B$24:$B$500,B89,Limits_Detail!$C$24:$C$500,C89,Limits_Detail!$D$24:$D$500,D89,Limits_Detail!$I$24:$I$500,"Other Unknown Causes"))</f>
        <v/>
      </c>
    </row>
    <row r="90" spans="2:11" s="239" customFormat="1" x14ac:dyDescent="0.25">
      <c r="B90" s="237"/>
      <c r="C90" s="253"/>
      <c r="D90" s="253"/>
      <c r="E90" s="241"/>
      <c r="F90" s="256" t="str">
        <f>IF(E90="","",SUMIFS(Limits_Detail!$K$24:$K$500,Limits_Detail!$B$24:$B$500,B90,Limits_Detail!$C$24:$C$500,C90,Limits_Detail!$D$24:$D$500,D90))</f>
        <v/>
      </c>
      <c r="G90" s="273" t="str">
        <f t="shared" si="2"/>
        <v/>
      </c>
      <c r="H90" s="256" t="str">
        <f>IF(E90="","",SUMIFS(Limits_Detail!$K$24:$K$500,Limits_Detail!$B$24:$B$500,B90,Limits_Detail!$C$24:$C$500,C90,Limits_Detail!$D$24:$D$500,D90,Limits_Detail!$I$24:$I$500,"Control Equipment Problems"))</f>
        <v/>
      </c>
      <c r="I90" s="272" t="str">
        <f>IF(E90="","",SUMIFS(Limits_Detail!$K$24:$K$500,Limits_Detail!$B$24:$B$500,B90,Limits_Detail!$C$24:$C$500,C90,Limits_Detail!$D$24:$D$500,D90,Limits_Detail!$I$24:$I$500,"Process Problems"))</f>
        <v/>
      </c>
      <c r="J90" s="272" t="str">
        <f>IF(E90="","",SUMIFS(Limits_Detail!$K$24:$K$500,Limits_Detail!$B$24:$B$500,B90,Limits_Detail!$C$24:$C$500,C90,Limits_Detail!$D$24:$D$500,D90,Limits_Detail!$I$24:$I$500,"Other Known Causes"))</f>
        <v/>
      </c>
      <c r="K90" s="272" t="str">
        <f>IF(E90="","",SUMIFS(Limits_Detail!$K$24:$K$500,Limits_Detail!$B$24:$B$500,B90,Limits_Detail!$C$24:$C$500,C90,Limits_Detail!$D$24:$D$500,D90,Limits_Detail!$I$24:$I$500,"Other Unknown Causes"))</f>
        <v/>
      </c>
    </row>
    <row r="91" spans="2:11" s="239" customFormat="1" x14ac:dyDescent="0.25">
      <c r="B91" s="237"/>
      <c r="C91" s="253"/>
      <c r="D91" s="253"/>
      <c r="E91" s="241"/>
      <c r="F91" s="256" t="str">
        <f>IF(E91="","",SUMIFS(Limits_Detail!$K$24:$K$500,Limits_Detail!$B$24:$B$500,B91,Limits_Detail!$C$24:$C$500,C91,Limits_Detail!$D$24:$D$500,D91))</f>
        <v/>
      </c>
      <c r="G91" s="273" t="str">
        <f t="shared" si="2"/>
        <v/>
      </c>
      <c r="H91" s="256" t="str">
        <f>IF(E91="","",SUMIFS(Limits_Detail!$K$24:$K$500,Limits_Detail!$B$24:$B$500,B91,Limits_Detail!$C$24:$C$500,C91,Limits_Detail!$D$24:$D$500,D91,Limits_Detail!$I$24:$I$500,"Control Equipment Problems"))</f>
        <v/>
      </c>
      <c r="I91" s="272" t="str">
        <f>IF(E91="","",SUMIFS(Limits_Detail!$K$24:$K$500,Limits_Detail!$B$24:$B$500,B91,Limits_Detail!$C$24:$C$500,C91,Limits_Detail!$D$24:$D$500,D91,Limits_Detail!$I$24:$I$500,"Process Problems"))</f>
        <v/>
      </c>
      <c r="J91" s="272" t="str">
        <f>IF(E91="","",SUMIFS(Limits_Detail!$K$24:$K$500,Limits_Detail!$B$24:$B$500,B91,Limits_Detail!$C$24:$C$500,C91,Limits_Detail!$D$24:$D$500,D91,Limits_Detail!$I$24:$I$500,"Other Known Causes"))</f>
        <v/>
      </c>
      <c r="K91" s="272" t="str">
        <f>IF(E91="","",SUMIFS(Limits_Detail!$K$24:$K$500,Limits_Detail!$B$24:$B$500,B91,Limits_Detail!$C$24:$C$500,C91,Limits_Detail!$D$24:$D$500,D91,Limits_Detail!$I$24:$I$500,"Other Unknown Causes"))</f>
        <v/>
      </c>
    </row>
    <row r="92" spans="2:11" s="239" customFormat="1" x14ac:dyDescent="0.25">
      <c r="B92" s="237"/>
      <c r="C92" s="253"/>
      <c r="D92" s="253"/>
      <c r="E92" s="241"/>
      <c r="F92" s="256" t="str">
        <f>IF(E92="","",SUMIFS(Limits_Detail!$K$24:$K$500,Limits_Detail!$B$24:$B$500,B92,Limits_Detail!$C$24:$C$500,C92,Limits_Detail!$D$24:$D$500,D92))</f>
        <v/>
      </c>
      <c r="G92" s="273" t="str">
        <f t="shared" si="2"/>
        <v/>
      </c>
      <c r="H92" s="256" t="str">
        <f>IF(E92="","",SUMIFS(Limits_Detail!$K$24:$K$500,Limits_Detail!$B$24:$B$500,B92,Limits_Detail!$C$24:$C$500,C92,Limits_Detail!$D$24:$D$500,D92,Limits_Detail!$I$24:$I$500,"Control Equipment Problems"))</f>
        <v/>
      </c>
      <c r="I92" s="272" t="str">
        <f>IF(E92="","",SUMIFS(Limits_Detail!$K$24:$K$500,Limits_Detail!$B$24:$B$500,B92,Limits_Detail!$C$24:$C$500,C92,Limits_Detail!$D$24:$D$500,D92,Limits_Detail!$I$24:$I$500,"Process Problems"))</f>
        <v/>
      </c>
      <c r="J92" s="272" t="str">
        <f>IF(E92="","",SUMIFS(Limits_Detail!$K$24:$K$500,Limits_Detail!$B$24:$B$500,B92,Limits_Detail!$C$24:$C$500,C92,Limits_Detail!$D$24:$D$500,D92,Limits_Detail!$I$24:$I$500,"Other Known Causes"))</f>
        <v/>
      </c>
      <c r="K92" s="272" t="str">
        <f>IF(E92="","",SUMIFS(Limits_Detail!$K$24:$K$500,Limits_Detail!$B$24:$B$500,B92,Limits_Detail!$C$24:$C$500,C92,Limits_Detail!$D$24:$D$500,D92,Limits_Detail!$I$24:$I$500,"Other Unknown Causes"))</f>
        <v/>
      </c>
    </row>
    <row r="93" spans="2:11" s="239" customFormat="1" x14ac:dyDescent="0.25">
      <c r="B93" s="237"/>
      <c r="C93" s="253"/>
      <c r="D93" s="253"/>
      <c r="E93" s="241"/>
      <c r="F93" s="256" t="str">
        <f>IF(E93="","",SUMIFS(Limits_Detail!$K$24:$K$500,Limits_Detail!$B$24:$B$500,B93,Limits_Detail!$C$24:$C$500,C93,Limits_Detail!$D$24:$D$500,D93))</f>
        <v/>
      </c>
      <c r="G93" s="273" t="str">
        <f t="shared" si="2"/>
        <v/>
      </c>
      <c r="H93" s="256" t="str">
        <f>IF(E93="","",SUMIFS(Limits_Detail!$K$24:$K$500,Limits_Detail!$B$24:$B$500,B93,Limits_Detail!$C$24:$C$500,C93,Limits_Detail!$D$24:$D$500,D93,Limits_Detail!$I$24:$I$500,"Control Equipment Problems"))</f>
        <v/>
      </c>
      <c r="I93" s="272" t="str">
        <f>IF(E93="","",SUMIFS(Limits_Detail!$K$24:$K$500,Limits_Detail!$B$24:$B$500,B93,Limits_Detail!$C$24:$C$500,C93,Limits_Detail!$D$24:$D$500,D93,Limits_Detail!$I$24:$I$500,"Process Problems"))</f>
        <v/>
      </c>
      <c r="J93" s="272" t="str">
        <f>IF(E93="","",SUMIFS(Limits_Detail!$K$24:$K$500,Limits_Detail!$B$24:$B$500,B93,Limits_Detail!$C$24:$C$500,C93,Limits_Detail!$D$24:$D$500,D93,Limits_Detail!$I$24:$I$500,"Other Known Causes"))</f>
        <v/>
      </c>
      <c r="K93" s="272" t="str">
        <f>IF(E93="","",SUMIFS(Limits_Detail!$K$24:$K$500,Limits_Detail!$B$24:$B$500,B93,Limits_Detail!$C$24:$C$500,C93,Limits_Detail!$D$24:$D$500,D93,Limits_Detail!$I$24:$I$500,"Other Unknown Causes"))</f>
        <v/>
      </c>
    </row>
    <row r="94" spans="2:11" s="239" customFormat="1" x14ac:dyDescent="0.25">
      <c r="B94" s="237"/>
      <c r="C94" s="253"/>
      <c r="D94" s="253"/>
      <c r="E94" s="241"/>
      <c r="F94" s="256" t="str">
        <f>IF(E94="","",SUMIFS(Limits_Detail!$K$24:$K$500,Limits_Detail!$B$24:$B$500,B94,Limits_Detail!$C$24:$C$500,C94,Limits_Detail!$D$24:$D$500,D94))</f>
        <v/>
      </c>
      <c r="G94" s="273" t="str">
        <f t="shared" si="2"/>
        <v/>
      </c>
      <c r="H94" s="256" t="str">
        <f>IF(E94="","",SUMIFS(Limits_Detail!$K$24:$K$500,Limits_Detail!$B$24:$B$500,B94,Limits_Detail!$C$24:$C$500,C94,Limits_Detail!$D$24:$D$500,D94,Limits_Detail!$I$24:$I$500,"Control Equipment Problems"))</f>
        <v/>
      </c>
      <c r="I94" s="272" t="str">
        <f>IF(E94="","",SUMIFS(Limits_Detail!$K$24:$K$500,Limits_Detail!$B$24:$B$500,B94,Limits_Detail!$C$24:$C$500,C94,Limits_Detail!$D$24:$D$500,D94,Limits_Detail!$I$24:$I$500,"Process Problems"))</f>
        <v/>
      </c>
      <c r="J94" s="272" t="str">
        <f>IF(E94="","",SUMIFS(Limits_Detail!$K$24:$K$500,Limits_Detail!$B$24:$B$500,B94,Limits_Detail!$C$24:$C$500,C94,Limits_Detail!$D$24:$D$500,D94,Limits_Detail!$I$24:$I$500,"Other Known Causes"))</f>
        <v/>
      </c>
      <c r="K94" s="272" t="str">
        <f>IF(E94="","",SUMIFS(Limits_Detail!$K$24:$K$500,Limits_Detail!$B$24:$B$500,B94,Limits_Detail!$C$24:$C$500,C94,Limits_Detail!$D$24:$D$500,D94,Limits_Detail!$I$24:$I$500,"Other Unknown Causes"))</f>
        <v/>
      </c>
    </row>
    <row r="95" spans="2:11" s="239" customFormat="1" x14ac:dyDescent="0.25">
      <c r="B95" s="237"/>
      <c r="C95" s="253"/>
      <c r="D95" s="253"/>
      <c r="E95" s="241"/>
      <c r="F95" s="256" t="str">
        <f>IF(E95="","",SUMIFS(Limits_Detail!$K$24:$K$500,Limits_Detail!$B$24:$B$500,B95,Limits_Detail!$C$24:$C$500,C95,Limits_Detail!$D$24:$D$500,D95))</f>
        <v/>
      </c>
      <c r="G95" s="273" t="str">
        <f t="shared" si="2"/>
        <v/>
      </c>
      <c r="H95" s="256" t="str">
        <f>IF(E95="","",SUMIFS(Limits_Detail!$K$24:$K$500,Limits_Detail!$B$24:$B$500,B95,Limits_Detail!$C$24:$C$500,C95,Limits_Detail!$D$24:$D$500,D95,Limits_Detail!$I$24:$I$500,"Control Equipment Problems"))</f>
        <v/>
      </c>
      <c r="I95" s="272" t="str">
        <f>IF(E95="","",SUMIFS(Limits_Detail!$K$24:$K$500,Limits_Detail!$B$24:$B$500,B95,Limits_Detail!$C$24:$C$500,C95,Limits_Detail!$D$24:$D$500,D95,Limits_Detail!$I$24:$I$500,"Process Problems"))</f>
        <v/>
      </c>
      <c r="J95" s="272" t="str">
        <f>IF(E95="","",SUMIFS(Limits_Detail!$K$24:$K$500,Limits_Detail!$B$24:$B$500,B95,Limits_Detail!$C$24:$C$500,C95,Limits_Detail!$D$24:$D$500,D95,Limits_Detail!$I$24:$I$500,"Other Known Causes"))</f>
        <v/>
      </c>
      <c r="K95" s="272" t="str">
        <f>IF(E95="","",SUMIFS(Limits_Detail!$K$24:$K$500,Limits_Detail!$B$24:$B$500,B95,Limits_Detail!$C$24:$C$500,C95,Limits_Detail!$D$24:$D$500,D95,Limits_Detail!$I$24:$I$500,"Other Unknown Causes"))</f>
        <v/>
      </c>
    </row>
    <row r="96" spans="2:11" s="239" customFormat="1" x14ac:dyDescent="0.25">
      <c r="B96" s="237"/>
      <c r="C96" s="253"/>
      <c r="D96" s="253"/>
      <c r="E96" s="241"/>
      <c r="F96" s="256" t="str">
        <f>IF(E96="","",SUMIFS(Limits_Detail!$K$24:$K$500,Limits_Detail!$B$24:$B$500,B96,Limits_Detail!$C$24:$C$500,C96,Limits_Detail!$D$24:$D$500,D96))</f>
        <v/>
      </c>
      <c r="G96" s="273" t="str">
        <f t="shared" si="2"/>
        <v/>
      </c>
      <c r="H96" s="256" t="str">
        <f>IF(E96="","",SUMIFS(Limits_Detail!$K$24:$K$500,Limits_Detail!$B$24:$B$500,B96,Limits_Detail!$C$24:$C$500,C96,Limits_Detail!$D$24:$D$500,D96,Limits_Detail!$I$24:$I$500,"Control Equipment Problems"))</f>
        <v/>
      </c>
      <c r="I96" s="272" t="str">
        <f>IF(E96="","",SUMIFS(Limits_Detail!$K$24:$K$500,Limits_Detail!$B$24:$B$500,B96,Limits_Detail!$C$24:$C$500,C96,Limits_Detail!$D$24:$D$500,D96,Limits_Detail!$I$24:$I$500,"Process Problems"))</f>
        <v/>
      </c>
      <c r="J96" s="272" t="str">
        <f>IF(E96="","",SUMIFS(Limits_Detail!$K$24:$K$500,Limits_Detail!$B$24:$B$500,B96,Limits_Detail!$C$24:$C$500,C96,Limits_Detail!$D$24:$D$500,D96,Limits_Detail!$I$24:$I$500,"Other Known Causes"))</f>
        <v/>
      </c>
      <c r="K96" s="272" t="str">
        <f>IF(E96="","",SUMIFS(Limits_Detail!$K$24:$K$500,Limits_Detail!$B$24:$B$500,B96,Limits_Detail!$C$24:$C$500,C96,Limits_Detail!$D$24:$D$500,D96,Limits_Detail!$I$24:$I$500,"Other Unknown Causes"))</f>
        <v/>
      </c>
    </row>
    <row r="97" spans="2:11" s="239" customFormat="1" x14ac:dyDescent="0.25">
      <c r="B97" s="237"/>
      <c r="C97" s="253"/>
      <c r="D97" s="253"/>
      <c r="E97" s="241"/>
      <c r="F97" s="256" t="str">
        <f>IF(E97="","",SUMIFS(Limits_Detail!$K$24:$K$500,Limits_Detail!$B$24:$B$500,B97,Limits_Detail!$C$24:$C$500,C97,Limits_Detail!$D$24:$D$500,D97))</f>
        <v/>
      </c>
      <c r="G97" s="273" t="str">
        <f t="shared" si="2"/>
        <v/>
      </c>
      <c r="H97" s="256" t="str">
        <f>IF(E97="","",SUMIFS(Limits_Detail!$K$24:$K$500,Limits_Detail!$B$24:$B$500,B97,Limits_Detail!$C$24:$C$500,C97,Limits_Detail!$D$24:$D$500,D97,Limits_Detail!$I$24:$I$500,"Control Equipment Problems"))</f>
        <v/>
      </c>
      <c r="I97" s="272" t="str">
        <f>IF(E97="","",SUMIFS(Limits_Detail!$K$24:$K$500,Limits_Detail!$B$24:$B$500,B97,Limits_Detail!$C$24:$C$500,C97,Limits_Detail!$D$24:$D$500,D97,Limits_Detail!$I$24:$I$500,"Process Problems"))</f>
        <v/>
      </c>
      <c r="J97" s="272" t="str">
        <f>IF(E97="","",SUMIFS(Limits_Detail!$K$24:$K$500,Limits_Detail!$B$24:$B$500,B97,Limits_Detail!$C$24:$C$500,C97,Limits_Detail!$D$24:$D$500,D97,Limits_Detail!$I$24:$I$500,"Other Known Causes"))</f>
        <v/>
      </c>
      <c r="K97" s="272" t="str">
        <f>IF(E97="","",SUMIFS(Limits_Detail!$K$24:$K$500,Limits_Detail!$B$24:$B$500,B97,Limits_Detail!$C$24:$C$500,C97,Limits_Detail!$D$24:$D$500,D97,Limits_Detail!$I$24:$I$500,"Other Unknown Causes"))</f>
        <v/>
      </c>
    </row>
    <row r="98" spans="2:11" s="239" customFormat="1" x14ac:dyDescent="0.25">
      <c r="B98" s="237"/>
      <c r="C98" s="253"/>
      <c r="D98" s="253"/>
      <c r="E98" s="241"/>
      <c r="F98" s="256" t="str">
        <f>IF(E98="","",SUMIFS(Limits_Detail!$K$24:$K$500,Limits_Detail!$B$24:$B$500,B98,Limits_Detail!$C$24:$C$500,C98,Limits_Detail!$D$24:$D$500,D98))</f>
        <v/>
      </c>
      <c r="G98" s="273" t="str">
        <f t="shared" si="2"/>
        <v/>
      </c>
      <c r="H98" s="256" t="str">
        <f>IF(E98="","",SUMIFS(Limits_Detail!$K$24:$K$500,Limits_Detail!$B$24:$B$500,B98,Limits_Detail!$C$24:$C$500,C98,Limits_Detail!$D$24:$D$500,D98,Limits_Detail!$I$24:$I$500,"Control Equipment Problems"))</f>
        <v/>
      </c>
      <c r="I98" s="272" t="str">
        <f>IF(E98="","",SUMIFS(Limits_Detail!$K$24:$K$500,Limits_Detail!$B$24:$B$500,B98,Limits_Detail!$C$24:$C$500,C98,Limits_Detail!$D$24:$D$500,D98,Limits_Detail!$I$24:$I$500,"Process Problems"))</f>
        <v/>
      </c>
      <c r="J98" s="272" t="str">
        <f>IF(E98="","",SUMIFS(Limits_Detail!$K$24:$K$500,Limits_Detail!$B$24:$B$500,B98,Limits_Detail!$C$24:$C$500,C98,Limits_Detail!$D$24:$D$500,D98,Limits_Detail!$I$24:$I$500,"Other Known Causes"))</f>
        <v/>
      </c>
      <c r="K98" s="272" t="str">
        <f>IF(E98="","",SUMIFS(Limits_Detail!$K$24:$K$500,Limits_Detail!$B$24:$B$500,B98,Limits_Detail!$C$24:$C$500,C98,Limits_Detail!$D$24:$D$500,D98,Limits_Detail!$I$24:$I$500,"Other Unknown Causes"))</f>
        <v/>
      </c>
    </row>
    <row r="99" spans="2:11" s="239" customFormat="1" x14ac:dyDescent="0.25">
      <c r="B99" s="237"/>
      <c r="C99" s="253"/>
      <c r="D99" s="253"/>
      <c r="E99" s="241"/>
      <c r="F99" s="256" t="str">
        <f>IF(E99="","",SUMIFS(Limits_Detail!$K$24:$K$500,Limits_Detail!$B$24:$B$500,B99,Limits_Detail!$C$24:$C$500,C99,Limits_Detail!$D$24:$D$500,D99))</f>
        <v/>
      </c>
      <c r="G99" s="273" t="str">
        <f t="shared" si="2"/>
        <v/>
      </c>
      <c r="H99" s="256" t="str">
        <f>IF(E99="","",SUMIFS(Limits_Detail!$K$24:$K$500,Limits_Detail!$B$24:$B$500,B99,Limits_Detail!$C$24:$C$500,C99,Limits_Detail!$D$24:$D$500,D99,Limits_Detail!$I$24:$I$500,"Control Equipment Problems"))</f>
        <v/>
      </c>
      <c r="I99" s="272" t="str">
        <f>IF(E99="","",SUMIFS(Limits_Detail!$K$24:$K$500,Limits_Detail!$B$24:$B$500,B99,Limits_Detail!$C$24:$C$500,C99,Limits_Detail!$D$24:$D$500,D99,Limits_Detail!$I$24:$I$500,"Process Problems"))</f>
        <v/>
      </c>
      <c r="J99" s="272" t="str">
        <f>IF(E99="","",SUMIFS(Limits_Detail!$K$24:$K$500,Limits_Detail!$B$24:$B$500,B99,Limits_Detail!$C$24:$C$500,C99,Limits_Detail!$D$24:$D$500,D99,Limits_Detail!$I$24:$I$500,"Other Known Causes"))</f>
        <v/>
      </c>
      <c r="K99" s="272" t="str">
        <f>IF(E99="","",SUMIFS(Limits_Detail!$K$24:$K$500,Limits_Detail!$B$24:$B$500,B99,Limits_Detail!$C$24:$C$500,C99,Limits_Detail!$D$24:$D$500,D99,Limits_Detail!$I$24:$I$500,"Other Unknown Causes"))</f>
        <v/>
      </c>
    </row>
    <row r="100" spans="2:11" s="239" customFormat="1" ht="15.75" thickBot="1" x14ac:dyDescent="0.3">
      <c r="B100" s="275"/>
      <c r="C100" s="276"/>
      <c r="D100" s="276"/>
      <c r="E100" s="277"/>
      <c r="F100" s="256" t="str">
        <f>IF(E100="","",SUMIFS(Limits_Detail!$K$24:$K$500,Limits_Detail!$B$24:$B$500,B100,Limits_Detail!$C$24:$C$500,C100,Limits_Detail!$D$24:$D$500,D100))</f>
        <v/>
      </c>
      <c r="G100" s="273" t="str">
        <f t="shared" si="2"/>
        <v/>
      </c>
      <c r="H100" s="256" t="str">
        <f>IF(E100="","",SUMIFS(Limits_Detail!$K$24:$K$500,Limits_Detail!$B$24:$B$500,B100,Limits_Detail!$C$24:$C$500,C100,Limits_Detail!$D$24:$D$500,D100,Limits_Detail!$I$24:$I$500,"Control Equipment Problems"))</f>
        <v/>
      </c>
      <c r="I100" s="272" t="str">
        <f>IF(E100="","",SUMIFS(Limits_Detail!$K$24:$K$500,Limits_Detail!$B$24:$B$500,B100,Limits_Detail!$C$24:$C$500,C100,Limits_Detail!$D$24:$D$500,D100,Limits_Detail!$I$24:$I$500,"Process Problems"))</f>
        <v/>
      </c>
      <c r="J100" s="272" t="str">
        <f>IF(E100="","",SUMIFS(Limits_Detail!$K$24:$K$500,Limits_Detail!$B$24:$B$500,B100,Limits_Detail!$C$24:$C$500,C100,Limits_Detail!$D$24:$D$500,D100,Limits_Detail!$I$24:$I$500,"Other Known Causes"))</f>
        <v/>
      </c>
      <c r="K100" s="272" t="str">
        <f>IF(E100="","",SUMIFS(Limits_Detail!$K$24:$K$500,Limits_Detail!$B$24:$B$500,B100,Limits_Detail!$C$24:$C$500,C100,Limits_Detail!$D$24:$D$500,D100,Limits_Detail!$I$24:$I$500,"Other Unknown Causes"))</f>
        <v/>
      </c>
    </row>
    <row r="101" spans="2:11" hidden="1" x14ac:dyDescent="0.25"/>
    <row r="102" spans="2:11" hidden="1" x14ac:dyDescent="0.25"/>
    <row r="103" spans="2:11" hidden="1" x14ac:dyDescent="0.25"/>
    <row r="104" spans="2:11" hidden="1" x14ac:dyDescent="0.25"/>
    <row r="105" spans="2:11" hidden="1" x14ac:dyDescent="0.25"/>
    <row r="106" spans="2:11" hidden="1" x14ac:dyDescent="0.25"/>
    <row r="107" spans="2:11" hidden="1" x14ac:dyDescent="0.25"/>
    <row r="108" spans="2:11" hidden="1" x14ac:dyDescent="0.25"/>
    <row r="109" spans="2:11" hidden="1" x14ac:dyDescent="0.25"/>
    <row r="110" spans="2:11" hidden="1" x14ac:dyDescent="0.25"/>
    <row r="111" spans="2:11" hidden="1" x14ac:dyDescent="0.25"/>
    <row r="112" spans="2:11"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hidden="1" x14ac:dyDescent="0.25"/>
    <row r="471" hidden="1" x14ac:dyDescent="0.25"/>
    <row r="472" hidden="1" x14ac:dyDescent="0.25"/>
    <row r="473" hidden="1" x14ac:dyDescent="0.25"/>
    <row r="474" hidden="1" x14ac:dyDescent="0.25"/>
    <row r="475" hidden="1" x14ac:dyDescent="0.25"/>
    <row r="476" hidden="1" x14ac:dyDescent="0.25"/>
    <row r="477" hidden="1" x14ac:dyDescent="0.25"/>
    <row r="478" hidden="1" x14ac:dyDescent="0.25"/>
    <row r="479" hidden="1" x14ac:dyDescent="0.25"/>
    <row r="480" hidden="1" x14ac:dyDescent="0.25"/>
    <row r="481" hidden="1" x14ac:dyDescent="0.25"/>
    <row r="482" hidden="1" x14ac:dyDescent="0.25"/>
    <row r="483" hidden="1" x14ac:dyDescent="0.25"/>
    <row r="484" hidden="1" x14ac:dyDescent="0.25"/>
    <row r="485" hidden="1" x14ac:dyDescent="0.25"/>
    <row r="486" hidden="1" x14ac:dyDescent="0.25"/>
    <row r="487" hidden="1" x14ac:dyDescent="0.25"/>
    <row r="488" hidden="1" x14ac:dyDescent="0.25"/>
    <row r="489" hidden="1" x14ac:dyDescent="0.25"/>
    <row r="490" hidden="1" x14ac:dyDescent="0.25"/>
    <row r="491" hidden="1" x14ac:dyDescent="0.25"/>
    <row r="492" hidden="1" x14ac:dyDescent="0.25"/>
    <row r="493" hidden="1" x14ac:dyDescent="0.25"/>
    <row r="494" hidden="1" x14ac:dyDescent="0.25"/>
    <row r="495" hidden="1" x14ac:dyDescent="0.25"/>
    <row r="496" hidden="1" x14ac:dyDescent="0.25"/>
    <row r="497" hidden="1" x14ac:dyDescent="0.25"/>
    <row r="498" hidden="1" x14ac:dyDescent="0.25"/>
    <row r="499" hidden="1" x14ac:dyDescent="0.25"/>
    <row r="500" hidden="1" x14ac:dyDescent="0.25"/>
    <row r="501" hidden="1" x14ac:dyDescent="0.25"/>
    <row r="502" hidden="1" x14ac:dyDescent="0.25"/>
    <row r="503" hidden="1" x14ac:dyDescent="0.25"/>
    <row r="504" hidden="1" x14ac:dyDescent="0.25"/>
    <row r="505" hidden="1" x14ac:dyDescent="0.25"/>
    <row r="506" hidden="1" x14ac:dyDescent="0.25"/>
    <row r="507" hidden="1" x14ac:dyDescent="0.25"/>
    <row r="508" hidden="1" x14ac:dyDescent="0.25"/>
    <row r="509" hidden="1" x14ac:dyDescent="0.25"/>
    <row r="510" hidden="1" x14ac:dyDescent="0.25"/>
    <row r="511" hidden="1" x14ac:dyDescent="0.25"/>
    <row r="512" hidden="1" x14ac:dyDescent="0.25"/>
    <row r="513" hidden="1" x14ac:dyDescent="0.25"/>
    <row r="514" hidden="1" x14ac:dyDescent="0.25"/>
    <row r="515" hidden="1" x14ac:dyDescent="0.25"/>
    <row r="516" hidden="1" x14ac:dyDescent="0.25"/>
    <row r="517" hidden="1" x14ac:dyDescent="0.25"/>
    <row r="518" hidden="1" x14ac:dyDescent="0.25"/>
    <row r="519" hidden="1" x14ac:dyDescent="0.25"/>
    <row r="520" hidden="1" x14ac:dyDescent="0.25"/>
    <row r="521" hidden="1" x14ac:dyDescent="0.25"/>
    <row r="522" hidden="1" x14ac:dyDescent="0.25"/>
    <row r="523" hidden="1" x14ac:dyDescent="0.25"/>
    <row r="524" hidden="1" x14ac:dyDescent="0.25"/>
    <row r="525" hidden="1" x14ac:dyDescent="0.25"/>
    <row r="526" hidden="1" x14ac:dyDescent="0.25"/>
    <row r="527" hidden="1" x14ac:dyDescent="0.25"/>
    <row r="528" hidden="1" x14ac:dyDescent="0.25"/>
    <row r="529" hidden="1" x14ac:dyDescent="0.25"/>
    <row r="530" hidden="1" x14ac:dyDescent="0.25"/>
    <row r="531" hidden="1" x14ac:dyDescent="0.25"/>
    <row r="532" hidden="1" x14ac:dyDescent="0.25"/>
    <row r="533" hidden="1" x14ac:dyDescent="0.25"/>
    <row r="534" hidden="1" x14ac:dyDescent="0.25"/>
    <row r="535" hidden="1" x14ac:dyDescent="0.25"/>
    <row r="536" hidden="1" x14ac:dyDescent="0.25"/>
    <row r="537" hidden="1" x14ac:dyDescent="0.25"/>
    <row r="538" hidden="1" x14ac:dyDescent="0.25"/>
    <row r="539" hidden="1" x14ac:dyDescent="0.25"/>
    <row r="540" hidden="1" x14ac:dyDescent="0.25"/>
    <row r="541" hidden="1" x14ac:dyDescent="0.25"/>
    <row r="542" hidden="1" x14ac:dyDescent="0.25"/>
    <row r="543" hidden="1" x14ac:dyDescent="0.25"/>
    <row r="544" hidden="1" x14ac:dyDescent="0.25"/>
    <row r="545" hidden="1" x14ac:dyDescent="0.25"/>
    <row r="546" hidden="1" x14ac:dyDescent="0.25"/>
    <row r="547" hidden="1" x14ac:dyDescent="0.25"/>
    <row r="548" hidden="1" x14ac:dyDescent="0.25"/>
    <row r="549" hidden="1" x14ac:dyDescent="0.25"/>
    <row r="550" hidden="1" x14ac:dyDescent="0.25"/>
    <row r="551" hidden="1" x14ac:dyDescent="0.25"/>
    <row r="552" hidden="1" x14ac:dyDescent="0.25"/>
    <row r="553" hidden="1" x14ac:dyDescent="0.25"/>
    <row r="554" hidden="1" x14ac:dyDescent="0.25"/>
    <row r="555" hidden="1" x14ac:dyDescent="0.25"/>
    <row r="556" hidden="1" x14ac:dyDescent="0.25"/>
    <row r="557" hidden="1" x14ac:dyDescent="0.25"/>
    <row r="558" hidden="1" x14ac:dyDescent="0.25"/>
    <row r="559" hidden="1" x14ac:dyDescent="0.25"/>
    <row r="560" hidden="1" x14ac:dyDescent="0.25"/>
    <row r="561" hidden="1" x14ac:dyDescent="0.25"/>
    <row r="562" hidden="1" x14ac:dyDescent="0.25"/>
    <row r="563" hidden="1" x14ac:dyDescent="0.25"/>
    <row r="564" hidden="1" x14ac:dyDescent="0.25"/>
    <row r="565" hidden="1" x14ac:dyDescent="0.25"/>
    <row r="566" hidden="1" x14ac:dyDescent="0.25"/>
    <row r="567" hidden="1" x14ac:dyDescent="0.25"/>
    <row r="568" hidden="1" x14ac:dyDescent="0.25"/>
    <row r="569" hidden="1" x14ac:dyDescent="0.25"/>
    <row r="570" hidden="1" x14ac:dyDescent="0.25"/>
    <row r="571" hidden="1" x14ac:dyDescent="0.25"/>
    <row r="572" hidden="1" x14ac:dyDescent="0.25"/>
    <row r="573" hidden="1" x14ac:dyDescent="0.25"/>
    <row r="574" hidden="1" x14ac:dyDescent="0.25"/>
    <row r="575" hidden="1" x14ac:dyDescent="0.25"/>
    <row r="576" hidden="1" x14ac:dyDescent="0.25"/>
    <row r="577" hidden="1" x14ac:dyDescent="0.25"/>
    <row r="578" hidden="1" x14ac:dyDescent="0.25"/>
    <row r="579" hidden="1" x14ac:dyDescent="0.25"/>
    <row r="580" hidden="1" x14ac:dyDescent="0.25"/>
    <row r="581" hidden="1" x14ac:dyDescent="0.25"/>
    <row r="582" hidden="1" x14ac:dyDescent="0.25"/>
    <row r="583" hidden="1" x14ac:dyDescent="0.25"/>
    <row r="584" hidden="1" x14ac:dyDescent="0.25"/>
    <row r="585" hidden="1" x14ac:dyDescent="0.25"/>
    <row r="586" hidden="1" x14ac:dyDescent="0.25"/>
    <row r="587" hidden="1" x14ac:dyDescent="0.25"/>
    <row r="588" hidden="1" x14ac:dyDescent="0.25"/>
    <row r="589" hidden="1" x14ac:dyDescent="0.25"/>
    <row r="590" hidden="1" x14ac:dyDescent="0.25"/>
    <row r="591" hidden="1" x14ac:dyDescent="0.25"/>
    <row r="592" hidden="1" x14ac:dyDescent="0.25"/>
    <row r="593" hidden="1" x14ac:dyDescent="0.25"/>
    <row r="594" hidden="1" x14ac:dyDescent="0.25"/>
    <row r="595" hidden="1" x14ac:dyDescent="0.25"/>
    <row r="596" hidden="1" x14ac:dyDescent="0.25"/>
    <row r="597" hidden="1" x14ac:dyDescent="0.25"/>
    <row r="598" hidden="1" x14ac:dyDescent="0.25"/>
    <row r="599" hidden="1" x14ac:dyDescent="0.25"/>
    <row r="600" hidden="1" x14ac:dyDescent="0.25"/>
    <row r="601" hidden="1" x14ac:dyDescent="0.25"/>
    <row r="602" hidden="1" x14ac:dyDescent="0.25"/>
    <row r="603" hidden="1" x14ac:dyDescent="0.25"/>
    <row r="604" hidden="1" x14ac:dyDescent="0.25"/>
    <row r="605" hidden="1" x14ac:dyDescent="0.25"/>
    <row r="606" hidden="1" x14ac:dyDescent="0.25"/>
    <row r="607" hidden="1" x14ac:dyDescent="0.25"/>
    <row r="608" hidden="1" x14ac:dyDescent="0.25"/>
    <row r="609" hidden="1" x14ac:dyDescent="0.25"/>
    <row r="610" hidden="1" x14ac:dyDescent="0.25"/>
    <row r="611" hidden="1" x14ac:dyDescent="0.25"/>
    <row r="612" hidden="1" x14ac:dyDescent="0.25"/>
    <row r="613" hidden="1" x14ac:dyDescent="0.25"/>
    <row r="614" hidden="1" x14ac:dyDescent="0.25"/>
    <row r="615" hidden="1" x14ac:dyDescent="0.25"/>
    <row r="616" hidden="1" x14ac:dyDescent="0.25"/>
    <row r="617" hidden="1" x14ac:dyDescent="0.25"/>
    <row r="618" hidden="1" x14ac:dyDescent="0.25"/>
    <row r="619" hidden="1" x14ac:dyDescent="0.25"/>
    <row r="620" hidden="1" x14ac:dyDescent="0.25"/>
    <row r="621" hidden="1" x14ac:dyDescent="0.25"/>
    <row r="622" hidden="1" x14ac:dyDescent="0.25"/>
    <row r="623" hidden="1" x14ac:dyDescent="0.25"/>
    <row r="624" hidden="1" x14ac:dyDescent="0.25"/>
    <row r="625" hidden="1" x14ac:dyDescent="0.25"/>
    <row r="626" hidden="1" x14ac:dyDescent="0.25"/>
    <row r="627" hidden="1" x14ac:dyDescent="0.25"/>
    <row r="628" hidden="1" x14ac:dyDescent="0.25"/>
    <row r="629" hidden="1" x14ac:dyDescent="0.25"/>
    <row r="630" hidden="1" x14ac:dyDescent="0.25"/>
    <row r="631" hidden="1" x14ac:dyDescent="0.25"/>
    <row r="632" hidden="1" x14ac:dyDescent="0.25"/>
    <row r="633" hidden="1" x14ac:dyDescent="0.25"/>
    <row r="634" hidden="1" x14ac:dyDescent="0.25"/>
    <row r="635" hidden="1" x14ac:dyDescent="0.25"/>
    <row r="636" hidden="1" x14ac:dyDescent="0.25"/>
    <row r="637" hidden="1" x14ac:dyDescent="0.25"/>
    <row r="638" hidden="1" x14ac:dyDescent="0.25"/>
    <row r="639" hidden="1" x14ac:dyDescent="0.25"/>
    <row r="640" hidden="1" x14ac:dyDescent="0.25"/>
    <row r="641" hidden="1" x14ac:dyDescent="0.25"/>
    <row r="642" hidden="1" x14ac:dyDescent="0.25"/>
    <row r="643" hidden="1" x14ac:dyDescent="0.25"/>
    <row r="644" hidden="1" x14ac:dyDescent="0.25"/>
    <row r="645" hidden="1" x14ac:dyDescent="0.25"/>
    <row r="646" hidden="1" x14ac:dyDescent="0.25"/>
    <row r="647" hidden="1" x14ac:dyDescent="0.25"/>
    <row r="648" hidden="1" x14ac:dyDescent="0.25"/>
    <row r="649" hidden="1" x14ac:dyDescent="0.25"/>
    <row r="650" hidden="1" x14ac:dyDescent="0.25"/>
    <row r="651" hidden="1" x14ac:dyDescent="0.25"/>
    <row r="652" hidden="1" x14ac:dyDescent="0.25"/>
    <row r="653" hidden="1" x14ac:dyDescent="0.25"/>
    <row r="654" hidden="1" x14ac:dyDescent="0.25"/>
    <row r="655" hidden="1" x14ac:dyDescent="0.25"/>
    <row r="656" hidden="1" x14ac:dyDescent="0.25"/>
    <row r="657" hidden="1" x14ac:dyDescent="0.25"/>
    <row r="658" hidden="1" x14ac:dyDescent="0.25"/>
    <row r="659" hidden="1" x14ac:dyDescent="0.25"/>
    <row r="660" hidden="1" x14ac:dyDescent="0.25"/>
    <row r="661" hidden="1" x14ac:dyDescent="0.25"/>
    <row r="662" hidden="1" x14ac:dyDescent="0.25"/>
    <row r="663" hidden="1" x14ac:dyDescent="0.25"/>
    <row r="664" hidden="1" x14ac:dyDescent="0.25"/>
    <row r="665" hidden="1" x14ac:dyDescent="0.25"/>
    <row r="666" hidden="1" x14ac:dyDescent="0.25"/>
    <row r="667" hidden="1" x14ac:dyDescent="0.25"/>
    <row r="668" hidden="1" x14ac:dyDescent="0.25"/>
    <row r="669" hidden="1" x14ac:dyDescent="0.25"/>
    <row r="670" hidden="1" x14ac:dyDescent="0.25"/>
    <row r="671" hidden="1" x14ac:dyDescent="0.25"/>
    <row r="672" hidden="1" x14ac:dyDescent="0.25"/>
    <row r="673" hidden="1" x14ac:dyDescent="0.25"/>
    <row r="674" hidden="1" x14ac:dyDescent="0.25"/>
    <row r="675" hidden="1" x14ac:dyDescent="0.25"/>
    <row r="676" hidden="1" x14ac:dyDescent="0.25"/>
    <row r="677" hidden="1" x14ac:dyDescent="0.25"/>
    <row r="678" hidden="1" x14ac:dyDescent="0.25"/>
    <row r="679" hidden="1" x14ac:dyDescent="0.25"/>
    <row r="680" hidden="1" x14ac:dyDescent="0.25"/>
    <row r="681" hidden="1" x14ac:dyDescent="0.25"/>
    <row r="682" hidden="1" x14ac:dyDescent="0.25"/>
    <row r="683" hidden="1" x14ac:dyDescent="0.25"/>
    <row r="684" hidden="1" x14ac:dyDescent="0.25"/>
    <row r="685" hidden="1" x14ac:dyDescent="0.25"/>
    <row r="686" hidden="1" x14ac:dyDescent="0.25"/>
    <row r="687" hidden="1" x14ac:dyDescent="0.25"/>
    <row r="688" hidden="1" x14ac:dyDescent="0.25"/>
    <row r="689" hidden="1" x14ac:dyDescent="0.25"/>
    <row r="690" hidden="1" x14ac:dyDescent="0.25"/>
    <row r="691" hidden="1" x14ac:dyDescent="0.25"/>
    <row r="692" hidden="1" x14ac:dyDescent="0.25"/>
    <row r="693" hidden="1" x14ac:dyDescent="0.25"/>
    <row r="694" hidden="1" x14ac:dyDescent="0.25"/>
    <row r="695" hidden="1" x14ac:dyDescent="0.25"/>
    <row r="696" hidden="1" x14ac:dyDescent="0.25"/>
    <row r="697" hidden="1" x14ac:dyDescent="0.25"/>
    <row r="698" hidden="1" x14ac:dyDescent="0.25"/>
    <row r="699" hidden="1" x14ac:dyDescent="0.25"/>
    <row r="700" hidden="1" x14ac:dyDescent="0.25"/>
    <row r="701" hidden="1" x14ac:dyDescent="0.25"/>
    <row r="702" hidden="1" x14ac:dyDescent="0.25"/>
    <row r="703" hidden="1" x14ac:dyDescent="0.25"/>
    <row r="704" hidden="1" x14ac:dyDescent="0.25"/>
    <row r="705" hidden="1" x14ac:dyDescent="0.25"/>
    <row r="706" hidden="1" x14ac:dyDescent="0.25"/>
    <row r="707" hidden="1" x14ac:dyDescent="0.25"/>
  </sheetData>
  <sheetProtection algorithmName="SHA-512" hashValue="9gDEeOgW6Gtqf1A85x3h4mwvm/62uQe9k0YsP3TZ7GVnh6MQuTgcGJAL3tZbnAcgjia+9z2ikiSHQc6vUrPGTA==" saltValue="/AKxyhbofcf46ej6psXgYA==" spinCount="100000" sheet="1" sort="0" autoFilter="0"/>
  <dataValidations count="2">
    <dataValidation type="list" allowBlank="1" showInputMessage="1" showErrorMessage="1" sqref="B24:B100" xr:uid="{00000000-0002-0000-0900-000000000000}">
      <formula1>CompanyRecord</formula1>
    </dataValidation>
    <dataValidation type="list" allowBlank="1" showInputMessage="1" showErrorMessage="1" sqref="C24:C100" xr:uid="{00000000-0002-0000-0900-000001000000}">
      <formula1>UnitID</formula1>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2000000}">
          <x14:formula1>
            <xm:f>Lists!$Q$2:$Q$12</xm:f>
          </x14:formula1>
          <xm:sqref>D24:D100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5">
    <tabColor theme="8"/>
  </sheetPr>
  <dimension ref="A1:XFC46"/>
  <sheetViews>
    <sheetView showGridLines="0" topLeftCell="B7" workbookViewId="0">
      <selection activeCell="C13" sqref="C13"/>
    </sheetView>
  </sheetViews>
  <sheetFormatPr defaultColWidth="0" defaultRowHeight="15" zeroHeight="1" x14ac:dyDescent="0.25"/>
  <cols>
    <col min="1" max="1" width="2.140625" style="24" hidden="1"/>
    <col min="2" max="2" width="14.140625" style="24" customWidth="1"/>
    <col min="3" max="3" width="137.85546875" style="24" customWidth="1"/>
    <col min="4" max="4" width="22.85546875" style="152" hidden="1"/>
    <col min="5" max="10" width="9.140625" style="186" hidden="1"/>
    <col min="11" max="16383" width="9.140625" style="24" hidden="1"/>
    <col min="16384" max="16384" width="0.5703125" style="24" hidden="1"/>
  </cols>
  <sheetData>
    <row r="1" spans="2:20" s="7" customFormat="1" ht="24.75" hidden="1" customHeight="1" x14ac:dyDescent="0.2">
      <c r="B1" s="135" t="s">
        <v>46</v>
      </c>
      <c r="C1" s="171"/>
      <c r="D1" s="174"/>
      <c r="E1" s="175"/>
      <c r="F1" s="175"/>
      <c r="G1" s="175"/>
      <c r="H1" s="176"/>
      <c r="I1" s="176"/>
      <c r="J1" s="177"/>
      <c r="L1" s="67"/>
    </row>
    <row r="2" spans="2:20" s="7" customFormat="1" ht="12.75" hidden="1" x14ac:dyDescent="0.2">
      <c r="B2" s="172" t="s">
        <v>0</v>
      </c>
      <c r="C2" s="38" t="str">
        <f>+Welcome!B2</f>
        <v>63.5912 (d) Semiannual Compliance Report (Spreadsheet Template)</v>
      </c>
      <c r="D2" s="174"/>
      <c r="E2" s="50"/>
      <c r="F2" s="50"/>
      <c r="G2" s="50"/>
      <c r="H2" s="51"/>
      <c r="I2" s="51"/>
      <c r="J2" s="177"/>
      <c r="L2" s="67"/>
    </row>
    <row r="3" spans="2:20" s="7" customFormat="1" ht="12.75" hidden="1" x14ac:dyDescent="0.2">
      <c r="B3" s="79" t="s">
        <v>1</v>
      </c>
      <c r="C3" s="38" t="str">
        <f>+Welcome!B3</f>
        <v>63.5912(d)</v>
      </c>
      <c r="D3" s="174"/>
      <c r="E3" s="51"/>
      <c r="F3" s="51"/>
      <c r="G3" s="51"/>
      <c r="H3" s="51"/>
      <c r="I3" s="51"/>
      <c r="J3" s="177"/>
      <c r="L3" s="67"/>
    </row>
    <row r="4" spans="2:20" s="7" customFormat="1" ht="12.75" hidden="1" x14ac:dyDescent="0.2">
      <c r="B4" s="79" t="s">
        <v>2</v>
      </c>
      <c r="C4" s="38" t="str">
        <f>+Welcome!B4</f>
        <v>ICR DRAFT v1.01</v>
      </c>
      <c r="D4" s="174"/>
      <c r="E4" s="52"/>
      <c r="F4" s="52"/>
      <c r="G4" s="52"/>
      <c r="H4" s="51"/>
      <c r="I4" s="51"/>
      <c r="J4" s="177"/>
      <c r="L4" s="67"/>
    </row>
    <row r="5" spans="2:20" s="7" customFormat="1" ht="12.75" hidden="1" x14ac:dyDescent="0.2">
      <c r="B5" s="79" t="s">
        <v>3</v>
      </c>
      <c r="C5" s="127">
        <f>+Welcome!B5</f>
        <v>44503</v>
      </c>
      <c r="D5" s="174"/>
      <c r="E5" s="53"/>
      <c r="F5" s="53"/>
      <c r="G5" s="53"/>
      <c r="H5" s="51"/>
      <c r="I5" s="51"/>
      <c r="J5" s="177"/>
      <c r="L5" s="67"/>
    </row>
    <row r="6" spans="2:20" s="8" customFormat="1" hidden="1" x14ac:dyDescent="0.25">
      <c r="B6" s="101" t="s">
        <v>48</v>
      </c>
      <c r="C6" s="101"/>
      <c r="D6" s="178"/>
      <c r="E6" s="63"/>
      <c r="F6" s="63"/>
      <c r="G6" s="63"/>
      <c r="H6" s="63"/>
      <c r="I6" s="63"/>
      <c r="J6" s="63"/>
      <c r="L6" s="68"/>
    </row>
    <row r="7" spans="2:20" s="8" customFormat="1" x14ac:dyDescent="0.25">
      <c r="B7" s="111" t="s">
        <v>310</v>
      </c>
      <c r="C7" s="101"/>
      <c r="D7" s="178"/>
      <c r="E7" s="63"/>
      <c r="F7" s="63"/>
      <c r="G7" s="63"/>
      <c r="H7" s="63"/>
      <c r="I7" s="63"/>
      <c r="J7" s="63"/>
      <c r="L7" s="68"/>
    </row>
    <row r="8" spans="2:20" s="8" customFormat="1" x14ac:dyDescent="0.25">
      <c r="B8" s="111" t="s">
        <v>309</v>
      </c>
      <c r="C8" s="101"/>
      <c r="D8" s="178"/>
      <c r="E8" s="179"/>
      <c r="F8" s="179"/>
      <c r="G8" s="179"/>
      <c r="H8" s="179"/>
      <c r="I8" s="179"/>
      <c r="J8" s="179"/>
      <c r="K8" s="33"/>
      <c r="L8" s="69"/>
      <c r="M8" s="33"/>
      <c r="N8" s="33"/>
      <c r="O8" s="33"/>
    </row>
    <row r="9" spans="2:20" s="18" customFormat="1" ht="21" x14ac:dyDescent="0.35">
      <c r="B9" s="54" t="s">
        <v>41</v>
      </c>
      <c r="C9" s="55"/>
      <c r="D9" s="180"/>
      <c r="E9" s="181"/>
      <c r="F9" s="181"/>
      <c r="G9" s="181"/>
      <c r="H9" s="181"/>
      <c r="I9" s="181"/>
      <c r="J9" s="182"/>
      <c r="K9" s="56"/>
      <c r="L9" s="56"/>
      <c r="M9" s="56"/>
      <c r="N9" s="56"/>
      <c r="O9" s="56"/>
      <c r="P9" s="56"/>
      <c r="Q9" s="56"/>
      <c r="R9" s="56"/>
      <c r="S9" s="56"/>
      <c r="T9" s="56"/>
    </row>
    <row r="10" spans="2:20" s="18" customFormat="1" ht="18.75" x14ac:dyDescent="0.3">
      <c r="B10" s="57" t="s">
        <v>42</v>
      </c>
      <c r="C10" s="55"/>
      <c r="D10" s="180"/>
      <c r="E10" s="181"/>
      <c r="F10" s="181"/>
      <c r="G10" s="181"/>
      <c r="H10" s="181"/>
      <c r="I10" s="181"/>
      <c r="J10" s="182"/>
      <c r="K10" s="56"/>
      <c r="L10" s="56"/>
      <c r="M10" s="56"/>
      <c r="N10" s="56"/>
      <c r="O10" s="56"/>
      <c r="P10" s="56"/>
      <c r="Q10" s="56"/>
      <c r="R10" s="56"/>
      <c r="S10" s="56"/>
      <c r="T10" s="56"/>
    </row>
    <row r="11" spans="2:20" s="18" customFormat="1" ht="18.75" hidden="1" x14ac:dyDescent="0.3">
      <c r="B11" s="107"/>
      <c r="C11" s="55"/>
      <c r="D11" s="180"/>
      <c r="E11" s="181"/>
      <c r="F11" s="181"/>
      <c r="G11" s="181"/>
      <c r="H11" s="181"/>
      <c r="I11" s="181"/>
      <c r="J11" s="182"/>
      <c r="K11" s="56"/>
      <c r="L11" s="56"/>
      <c r="M11" s="56"/>
      <c r="N11" s="56"/>
      <c r="O11" s="56"/>
      <c r="P11" s="56"/>
      <c r="Q11" s="56"/>
      <c r="R11" s="56"/>
      <c r="S11" s="56"/>
      <c r="T11" s="56"/>
    </row>
    <row r="12" spans="2:20" s="280" customFormat="1" ht="60.75" thickBot="1" x14ac:dyDescent="0.3">
      <c r="B12" s="278" t="s">
        <v>222</v>
      </c>
      <c r="C12" s="279" t="s">
        <v>73</v>
      </c>
      <c r="D12" s="173"/>
      <c r="E12" s="183"/>
      <c r="F12" s="183"/>
      <c r="G12" s="183"/>
      <c r="H12" s="183"/>
      <c r="I12" s="183"/>
      <c r="J12" s="184"/>
      <c r="K12" s="58"/>
      <c r="L12" s="58"/>
      <c r="M12" s="58"/>
      <c r="N12" s="58"/>
      <c r="O12" s="58"/>
      <c r="P12" s="58"/>
    </row>
    <row r="13" spans="2:20" s="18" customFormat="1" x14ac:dyDescent="0.25">
      <c r="B13" s="187" t="s">
        <v>234</v>
      </c>
      <c r="C13" s="298" t="s">
        <v>277</v>
      </c>
      <c r="D13" s="185"/>
      <c r="E13" s="184"/>
      <c r="F13" s="184"/>
      <c r="G13" s="184"/>
      <c r="H13" s="184"/>
      <c r="I13" s="184"/>
      <c r="J13" s="184"/>
      <c r="K13" s="58"/>
      <c r="L13" s="58"/>
      <c r="M13" s="58"/>
      <c r="N13" s="58"/>
      <c r="O13" s="58"/>
      <c r="P13" s="58"/>
    </row>
    <row r="14" spans="2:20" s="18" customFormat="1" x14ac:dyDescent="0.25">
      <c r="B14" s="188" t="s">
        <v>43</v>
      </c>
      <c r="C14" s="189"/>
      <c r="D14" s="185"/>
      <c r="E14" s="184"/>
      <c r="F14" s="184"/>
      <c r="G14" s="184"/>
      <c r="H14" s="184"/>
      <c r="I14" s="184"/>
      <c r="J14" s="184"/>
      <c r="K14" s="58"/>
      <c r="L14" s="58"/>
      <c r="M14" s="58"/>
      <c r="N14" s="58"/>
      <c r="O14" s="58"/>
      <c r="P14" s="58"/>
    </row>
    <row r="15" spans="2:20" s="18" customFormat="1" hidden="1" x14ac:dyDescent="0.25">
      <c r="B15" s="217" t="s">
        <v>314</v>
      </c>
      <c r="C15" s="218" t="s">
        <v>314</v>
      </c>
      <c r="D15" s="180"/>
      <c r="E15" s="14"/>
      <c r="F15" s="14"/>
      <c r="G15" s="14"/>
      <c r="H15" s="14"/>
      <c r="I15" s="14"/>
      <c r="J15" s="14"/>
    </row>
    <row r="16" spans="2:20" s="18" customFormat="1" hidden="1" x14ac:dyDescent="0.25">
      <c r="B16" s="217" t="s">
        <v>314</v>
      </c>
      <c r="C16" s="218" t="s">
        <v>314</v>
      </c>
      <c r="D16" s="180"/>
      <c r="E16" s="14"/>
      <c r="F16" s="14"/>
      <c r="G16" s="14"/>
      <c r="H16" s="14"/>
      <c r="I16" s="14"/>
      <c r="J16" s="14"/>
    </row>
    <row r="17" spans="2:10" s="18" customFormat="1" hidden="1" x14ac:dyDescent="0.25">
      <c r="B17" s="217" t="s">
        <v>314</v>
      </c>
      <c r="C17" s="218" t="s">
        <v>314</v>
      </c>
      <c r="D17" s="180"/>
      <c r="E17" s="14"/>
      <c r="F17" s="14"/>
      <c r="G17" s="14"/>
      <c r="H17" s="14"/>
      <c r="I17" s="14"/>
      <c r="J17" s="14"/>
    </row>
    <row r="18" spans="2:10" s="18" customFormat="1" hidden="1" x14ac:dyDescent="0.25">
      <c r="B18" s="217" t="s">
        <v>314</v>
      </c>
      <c r="C18" s="218" t="s">
        <v>314</v>
      </c>
      <c r="D18" s="180"/>
      <c r="E18" s="14"/>
      <c r="F18" s="14"/>
      <c r="G18" s="14"/>
      <c r="H18" s="14"/>
      <c r="I18" s="14"/>
      <c r="J18" s="14"/>
    </row>
    <row r="19" spans="2:10" s="18" customFormat="1" hidden="1" x14ac:dyDescent="0.25">
      <c r="B19" s="217" t="s">
        <v>314</v>
      </c>
      <c r="C19" s="219" t="s">
        <v>314</v>
      </c>
      <c r="D19" s="180"/>
      <c r="E19" s="14"/>
      <c r="F19" s="14"/>
      <c r="G19" s="14"/>
      <c r="H19" s="14"/>
      <c r="I19" s="14"/>
      <c r="J19" s="14"/>
    </row>
    <row r="20" spans="2:10" s="18" customFormat="1" hidden="1" x14ac:dyDescent="0.25">
      <c r="B20" s="217" t="s">
        <v>314</v>
      </c>
      <c r="C20" s="219" t="s">
        <v>314</v>
      </c>
      <c r="D20" s="180"/>
      <c r="E20" s="14"/>
      <c r="F20" s="14"/>
      <c r="G20" s="14"/>
      <c r="H20" s="14"/>
      <c r="I20" s="14"/>
      <c r="J20" s="14"/>
    </row>
    <row r="21" spans="2:10" s="18" customFormat="1" hidden="1" x14ac:dyDescent="0.25">
      <c r="B21" s="217" t="s">
        <v>314</v>
      </c>
      <c r="C21" s="219" t="s">
        <v>314</v>
      </c>
      <c r="D21" s="180"/>
      <c r="E21" s="14"/>
      <c r="F21" s="14"/>
      <c r="G21" s="14"/>
      <c r="H21" s="14"/>
      <c r="I21" s="14"/>
      <c r="J21" s="14"/>
    </row>
    <row r="22" spans="2:10" s="18" customFormat="1" hidden="1" x14ac:dyDescent="0.25">
      <c r="B22" s="217" t="s">
        <v>314</v>
      </c>
      <c r="C22" s="219" t="s">
        <v>314</v>
      </c>
      <c r="D22" s="180"/>
      <c r="E22" s="14"/>
      <c r="F22" s="14"/>
      <c r="G22" s="14"/>
      <c r="H22" s="14"/>
      <c r="I22" s="14"/>
      <c r="J22" s="14"/>
    </row>
    <row r="23" spans="2:10" s="18" customFormat="1" hidden="1" x14ac:dyDescent="0.25">
      <c r="B23" s="217" t="s">
        <v>314</v>
      </c>
      <c r="C23" s="219" t="s">
        <v>314</v>
      </c>
      <c r="D23" s="180"/>
      <c r="E23" s="14"/>
      <c r="F23" s="14"/>
      <c r="G23" s="14"/>
      <c r="H23" s="14"/>
      <c r="I23" s="14"/>
      <c r="J23" s="14"/>
    </row>
    <row r="24" spans="2:10" s="158" customFormat="1" x14ac:dyDescent="0.25">
      <c r="B24" s="258"/>
      <c r="C24" s="190"/>
      <c r="D24" s="281"/>
      <c r="E24" s="267"/>
      <c r="F24" s="267"/>
      <c r="G24" s="267"/>
      <c r="H24" s="267"/>
      <c r="I24" s="267"/>
      <c r="J24" s="267"/>
    </row>
    <row r="25" spans="2:10" s="284" customFormat="1" x14ac:dyDescent="0.25">
      <c r="B25" s="258"/>
      <c r="C25" s="240"/>
      <c r="D25" s="282"/>
      <c r="E25" s="283"/>
      <c r="F25" s="283"/>
      <c r="G25" s="283"/>
      <c r="H25" s="283"/>
      <c r="I25" s="283"/>
      <c r="J25" s="283"/>
    </row>
    <row r="26" spans="2:10" s="284" customFormat="1" x14ac:dyDescent="0.25">
      <c r="B26" s="258"/>
      <c r="C26" s="240"/>
      <c r="D26" s="282"/>
      <c r="E26" s="283"/>
      <c r="F26" s="283"/>
      <c r="G26" s="283"/>
      <c r="H26" s="283"/>
      <c r="I26" s="283"/>
      <c r="J26" s="283"/>
    </row>
    <row r="27" spans="2:10" s="284" customFormat="1" x14ac:dyDescent="0.25">
      <c r="B27" s="258"/>
      <c r="C27" s="240"/>
      <c r="D27" s="282"/>
      <c r="E27" s="283"/>
      <c r="F27" s="283"/>
      <c r="G27" s="283"/>
      <c r="H27" s="283"/>
      <c r="I27" s="283"/>
      <c r="J27" s="283"/>
    </row>
    <row r="28" spans="2:10" s="284" customFormat="1" x14ac:dyDescent="0.25">
      <c r="B28" s="258"/>
      <c r="C28" s="240"/>
      <c r="D28" s="282"/>
      <c r="E28" s="283"/>
      <c r="F28" s="283"/>
      <c r="G28" s="283"/>
      <c r="H28" s="283"/>
      <c r="I28" s="283"/>
      <c r="J28" s="283"/>
    </row>
    <row r="29" spans="2:10" s="284" customFormat="1" x14ac:dyDescent="0.25">
      <c r="B29" s="258"/>
      <c r="C29" s="240"/>
      <c r="D29" s="282"/>
      <c r="E29" s="283"/>
      <c r="F29" s="283"/>
      <c r="G29" s="283"/>
      <c r="H29" s="283"/>
      <c r="I29" s="283"/>
      <c r="J29" s="283"/>
    </row>
    <row r="30" spans="2:10" s="284" customFormat="1" x14ac:dyDescent="0.25">
      <c r="B30" s="258"/>
      <c r="C30" s="240"/>
      <c r="D30" s="282"/>
      <c r="E30" s="283"/>
      <c r="F30" s="283"/>
      <c r="G30" s="283"/>
      <c r="H30" s="283"/>
      <c r="I30" s="283"/>
      <c r="J30" s="283"/>
    </row>
    <row r="31" spans="2:10" s="284" customFormat="1" x14ac:dyDescent="0.25">
      <c r="B31" s="258"/>
      <c r="C31" s="240"/>
      <c r="D31" s="282"/>
      <c r="E31" s="283"/>
      <c r="F31" s="283"/>
      <c r="G31" s="283"/>
      <c r="H31" s="283"/>
      <c r="I31" s="283"/>
      <c r="J31" s="283"/>
    </row>
    <row r="32" spans="2:10" s="284" customFormat="1" x14ac:dyDescent="0.25">
      <c r="B32" s="258"/>
      <c r="C32" s="240"/>
      <c r="D32" s="282"/>
      <c r="E32" s="283"/>
      <c r="F32" s="283"/>
      <c r="G32" s="283"/>
      <c r="H32" s="283"/>
      <c r="I32" s="283"/>
      <c r="J32" s="283"/>
    </row>
    <row r="33" spans="2:10" s="284" customFormat="1" x14ac:dyDescent="0.25">
      <c r="B33" s="285"/>
      <c r="C33" s="286"/>
      <c r="D33" s="282"/>
      <c r="E33" s="283"/>
      <c r="F33" s="283"/>
      <c r="G33" s="283"/>
      <c r="H33" s="283"/>
      <c r="I33" s="283"/>
      <c r="J33" s="283"/>
    </row>
    <row r="34" spans="2:10" hidden="1" x14ac:dyDescent="0.25">
      <c r="C34" s="25"/>
    </row>
    <row r="35" spans="2:10" hidden="1" x14ac:dyDescent="0.25">
      <c r="C35" s="25"/>
    </row>
    <row r="36" spans="2:10" hidden="1" x14ac:dyDescent="0.25">
      <c r="C36" s="25"/>
    </row>
    <row r="37" spans="2:10" hidden="1" x14ac:dyDescent="0.25">
      <c r="C37" s="25"/>
    </row>
    <row r="38" spans="2:10" hidden="1" x14ac:dyDescent="0.25">
      <c r="C38" s="25"/>
    </row>
    <row r="39" spans="2:10" hidden="1" x14ac:dyDescent="0.25">
      <c r="C39" s="25"/>
    </row>
    <row r="40" spans="2:10" hidden="1" x14ac:dyDescent="0.25">
      <c r="C40" s="26"/>
    </row>
    <row r="41" spans="2:10" hidden="1" x14ac:dyDescent="0.25">
      <c r="C41" s="27"/>
    </row>
    <row r="42" spans="2:10" hidden="1" x14ac:dyDescent="0.25"/>
    <row r="43" spans="2:10" hidden="1" x14ac:dyDescent="0.25"/>
    <row r="44" spans="2:10" hidden="1" x14ac:dyDescent="0.25"/>
    <row r="45" spans="2:10" hidden="1" x14ac:dyDescent="0.25"/>
    <row r="46" spans="2:10" hidden="1" x14ac:dyDescent="0.25"/>
  </sheetData>
  <sheetProtection algorithmName="SHA-512" hashValue="04qH2Y9rA65lzQI2Z1tRhNOcraAAhZWs1vUvPEED81kOX/txKcrmJsHgvhaCDu0V0qLkYArykbPJiTOuQUSI9g==" saltValue="sHrBmBKKl3Vj3mUwOw5bUg==" spinCount="100000" sheet="1" objects="1" scenarios="1"/>
  <dataValidations count="1">
    <dataValidation type="list" allowBlank="1" showInputMessage="1" showErrorMessage="1" sqref="B24:B33" xr:uid="{00000000-0002-0000-0A00-000000000000}">
      <formula1>CompanyRecord</formula1>
    </dataValidation>
  </dataValidations>
  <pageMargins left="0.7" right="0.7" top="0.75" bottom="0.75" header="0.3" footer="0.3"/>
  <pageSetup orientation="portrait"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tabColor theme="9"/>
  </sheetPr>
  <dimension ref="B1:K45"/>
  <sheetViews>
    <sheetView showGridLines="0" topLeftCell="B7" workbookViewId="0">
      <selection activeCell="C24" sqref="C24"/>
    </sheetView>
  </sheetViews>
  <sheetFormatPr defaultColWidth="0" defaultRowHeight="14.25" customHeight="1" zeroHeight="1" x14ac:dyDescent="0.2"/>
  <cols>
    <col min="1" max="1" width="9.140625" style="20" hidden="1" customWidth="1"/>
    <col min="2" max="2" width="17.85546875" style="20" customWidth="1"/>
    <col min="3" max="3" width="44.140625" style="20" customWidth="1"/>
    <col min="4" max="4" width="41.42578125" style="20" customWidth="1"/>
    <col min="5" max="5" width="33.28515625" style="20" customWidth="1"/>
    <col min="6" max="6" width="60.85546875" style="20" customWidth="1"/>
    <col min="7" max="7" width="9.140625" style="20" hidden="1" customWidth="1"/>
    <col min="8" max="11" width="0" style="20" hidden="1" customWidth="1"/>
    <col min="12" max="16384" width="9.140625" style="20" hidden="1"/>
  </cols>
  <sheetData>
    <row r="1" spans="2:7" ht="33.75" hidden="1" customHeight="1" x14ac:dyDescent="0.2">
      <c r="B1" s="28" t="s">
        <v>46</v>
      </c>
      <c r="C1" s="49"/>
      <c r="D1" s="49"/>
      <c r="E1" s="49"/>
      <c r="F1" s="49"/>
    </row>
    <row r="2" spans="2:7" ht="14.25" hidden="1" customHeight="1" x14ac:dyDescent="0.2">
      <c r="B2" s="40" t="s">
        <v>0</v>
      </c>
      <c r="C2" s="38" t="str">
        <f>+Welcome!B2</f>
        <v>63.5912 (d) Semiannual Compliance Report (Spreadsheet Template)</v>
      </c>
      <c r="D2" s="38"/>
      <c r="E2" s="38"/>
      <c r="F2" s="38"/>
    </row>
    <row r="3" spans="2:7" ht="14.25" hidden="1" customHeight="1" x14ac:dyDescent="0.2">
      <c r="B3" s="42" t="s">
        <v>1</v>
      </c>
      <c r="C3" s="38" t="str">
        <f>+Welcome!B3</f>
        <v>63.5912(d)</v>
      </c>
      <c r="D3" s="43"/>
      <c r="E3" s="43"/>
      <c r="F3" s="43"/>
    </row>
    <row r="4" spans="2:7" ht="14.25" hidden="1" customHeight="1" x14ac:dyDescent="0.2">
      <c r="B4" s="42" t="s">
        <v>2</v>
      </c>
      <c r="C4" s="38" t="str">
        <f>+Welcome!B4</f>
        <v>ICR DRAFT v1.01</v>
      </c>
      <c r="D4" s="45"/>
      <c r="E4" s="45"/>
      <c r="F4" s="45"/>
    </row>
    <row r="5" spans="2:7" ht="14.25" hidden="1" customHeight="1" x14ac:dyDescent="0.2">
      <c r="B5" s="42" t="s">
        <v>3</v>
      </c>
      <c r="C5" s="127">
        <f>+Welcome!B5</f>
        <v>44503</v>
      </c>
      <c r="D5" s="47"/>
      <c r="E5" s="47"/>
      <c r="F5" s="47"/>
    </row>
    <row r="6" spans="2:7" hidden="1" x14ac:dyDescent="0.2">
      <c r="B6" s="98"/>
      <c r="C6" s="98"/>
      <c r="D6" s="98"/>
      <c r="E6" s="98"/>
      <c r="F6" s="98"/>
    </row>
    <row r="7" spans="2:7" ht="15" x14ac:dyDescent="0.2">
      <c r="B7" s="111" t="s">
        <v>310</v>
      </c>
      <c r="C7" s="102"/>
      <c r="D7" s="102"/>
      <c r="E7" s="102"/>
      <c r="F7" s="102"/>
    </row>
    <row r="8" spans="2:7" ht="15" x14ac:dyDescent="0.2">
      <c r="B8" s="111" t="s">
        <v>309</v>
      </c>
      <c r="C8" s="98"/>
      <c r="D8" s="98"/>
      <c r="E8" s="98"/>
      <c r="F8" s="98"/>
    </row>
    <row r="9" spans="2:7" x14ac:dyDescent="0.2">
      <c r="B9" s="99" t="s">
        <v>29</v>
      </c>
      <c r="C9" s="100"/>
      <c r="D9" s="100"/>
      <c r="E9" s="100"/>
      <c r="F9" s="100"/>
    </row>
    <row r="10" spans="2:7" ht="18.75" hidden="1" customHeight="1" x14ac:dyDescent="0.2">
      <c r="B10" s="98"/>
      <c r="C10" s="98"/>
      <c r="D10" s="98"/>
      <c r="E10" s="98"/>
      <c r="F10" s="98"/>
    </row>
    <row r="11" spans="2:7" s="160" customFormat="1" ht="15" hidden="1" x14ac:dyDescent="0.2">
      <c r="B11" s="165"/>
      <c r="G11" s="159"/>
    </row>
    <row r="12" spans="2:7" s="287" customFormat="1" ht="78" thickBot="1" x14ac:dyDescent="0.3">
      <c r="B12" s="278" t="s">
        <v>233</v>
      </c>
      <c r="C12" s="169" t="s">
        <v>318</v>
      </c>
      <c r="D12" s="169" t="s">
        <v>317</v>
      </c>
      <c r="E12" s="169" t="s">
        <v>316</v>
      </c>
      <c r="F12" s="170" t="s">
        <v>315</v>
      </c>
      <c r="G12" s="159"/>
    </row>
    <row r="13" spans="2:7" ht="15" x14ac:dyDescent="0.2">
      <c r="B13" s="299" t="s">
        <v>234</v>
      </c>
      <c r="C13" s="300" t="s">
        <v>278</v>
      </c>
      <c r="D13" s="300" t="s">
        <v>279</v>
      </c>
      <c r="E13" s="300" t="s">
        <v>280</v>
      </c>
      <c r="F13" s="301" t="s">
        <v>281</v>
      </c>
      <c r="G13" s="21"/>
    </row>
    <row r="14" spans="2:7" ht="15" hidden="1" x14ac:dyDescent="0.2">
      <c r="B14" s="167" t="s">
        <v>43</v>
      </c>
      <c r="C14" s="166"/>
      <c r="D14" s="166"/>
      <c r="E14" s="166"/>
      <c r="F14" s="22"/>
      <c r="G14" s="21"/>
    </row>
    <row r="15" spans="2:7" ht="15" hidden="1" x14ac:dyDescent="0.2">
      <c r="B15" s="168"/>
      <c r="C15" s="166"/>
      <c r="D15" s="166"/>
      <c r="E15" s="166"/>
      <c r="F15" s="22"/>
      <c r="G15" s="21"/>
    </row>
    <row r="16" spans="2:7" ht="15" hidden="1" x14ac:dyDescent="0.2">
      <c r="B16" s="168"/>
      <c r="C16" s="166"/>
      <c r="D16" s="166"/>
      <c r="E16" s="166"/>
      <c r="F16" s="22"/>
      <c r="G16" s="21"/>
    </row>
    <row r="17" spans="2:7" ht="15" hidden="1" x14ac:dyDescent="0.2">
      <c r="B17" s="168"/>
      <c r="C17" s="166"/>
      <c r="D17" s="166"/>
      <c r="E17" s="166"/>
      <c r="F17" s="22"/>
      <c r="G17" s="21"/>
    </row>
    <row r="18" spans="2:7" ht="15" hidden="1" x14ac:dyDescent="0.2">
      <c r="B18" s="168"/>
      <c r="C18" s="166"/>
      <c r="D18" s="166"/>
      <c r="E18" s="166"/>
      <c r="F18" s="22"/>
      <c r="G18" s="21"/>
    </row>
    <row r="19" spans="2:7" ht="15" hidden="1" x14ac:dyDescent="0.2">
      <c r="B19" s="168"/>
      <c r="C19" s="166"/>
      <c r="D19" s="166"/>
      <c r="E19" s="166"/>
      <c r="F19" s="22"/>
      <c r="G19" s="21"/>
    </row>
    <row r="20" spans="2:7" ht="15" hidden="1" x14ac:dyDescent="0.2">
      <c r="B20" s="168"/>
      <c r="C20" s="166"/>
      <c r="D20" s="166"/>
      <c r="E20" s="166"/>
      <c r="F20" s="22"/>
      <c r="G20" s="21"/>
    </row>
    <row r="21" spans="2:7" ht="15" hidden="1" x14ac:dyDescent="0.2">
      <c r="B21" s="168"/>
      <c r="C21" s="166"/>
      <c r="D21" s="166"/>
      <c r="E21" s="166"/>
      <c r="F21" s="22"/>
      <c r="G21" s="21"/>
    </row>
    <row r="22" spans="2:7" ht="15" hidden="1" x14ac:dyDescent="0.2">
      <c r="B22" s="168"/>
      <c r="C22" s="166"/>
      <c r="D22" s="166"/>
      <c r="E22" s="166"/>
      <c r="F22" s="22"/>
      <c r="G22" s="21"/>
    </row>
    <row r="23" spans="2:7" ht="15" hidden="1" x14ac:dyDescent="0.2">
      <c r="B23" s="168"/>
      <c r="C23" s="166"/>
      <c r="D23" s="166"/>
      <c r="E23" s="166"/>
      <c r="F23" s="22"/>
      <c r="G23" s="21"/>
    </row>
    <row r="24" spans="2:7" s="292" customFormat="1" ht="15" x14ac:dyDescent="0.25">
      <c r="B24" s="290" t="str">
        <f>IF(Lists!M2="","",Lists!M2)</f>
        <v>Complete the Company_Information tab first</v>
      </c>
      <c r="C24" s="288"/>
      <c r="D24" s="288"/>
      <c r="E24" s="288"/>
      <c r="F24" s="289"/>
      <c r="G24" s="291"/>
    </row>
    <row r="25" spans="2:7" s="292" customFormat="1" ht="15" x14ac:dyDescent="0.25">
      <c r="B25" s="290" t="str">
        <f>IF(Lists!M3="","",Lists!M3)</f>
        <v/>
      </c>
      <c r="C25" s="293"/>
      <c r="D25" s="293"/>
      <c r="E25" s="293"/>
      <c r="F25" s="294"/>
    </row>
    <row r="26" spans="2:7" s="292" customFormat="1" ht="15" x14ac:dyDescent="0.25">
      <c r="B26" s="290" t="str">
        <f>IF(Lists!M4="","",Lists!M4)</f>
        <v/>
      </c>
      <c r="C26" s="293"/>
      <c r="D26" s="293"/>
      <c r="E26" s="293"/>
      <c r="F26" s="294"/>
    </row>
    <row r="27" spans="2:7" s="292" customFormat="1" ht="15" x14ac:dyDescent="0.25">
      <c r="B27" s="290" t="str">
        <f>IF(Lists!M5="","",Lists!M5)</f>
        <v/>
      </c>
      <c r="C27" s="293"/>
      <c r="D27" s="293"/>
      <c r="E27" s="293"/>
      <c r="F27" s="294"/>
    </row>
    <row r="28" spans="2:7" s="292" customFormat="1" ht="15" x14ac:dyDescent="0.25">
      <c r="B28" s="290" t="str">
        <f>IF(Lists!M6="","",Lists!M6)</f>
        <v/>
      </c>
      <c r="C28" s="293"/>
      <c r="D28" s="293"/>
      <c r="E28" s="293"/>
      <c r="F28" s="294"/>
    </row>
    <row r="29" spans="2:7" s="292" customFormat="1" ht="15" x14ac:dyDescent="0.25">
      <c r="B29" s="290" t="str">
        <f>IF(Lists!M7="","",Lists!M7)</f>
        <v/>
      </c>
      <c r="C29" s="293"/>
      <c r="D29" s="293"/>
      <c r="E29" s="293"/>
      <c r="F29" s="294"/>
    </row>
    <row r="30" spans="2:7" s="292" customFormat="1" ht="15" x14ac:dyDescent="0.25">
      <c r="B30" s="290" t="str">
        <f>IF(Lists!M8="","",Lists!M8)</f>
        <v/>
      </c>
      <c r="C30" s="293"/>
      <c r="D30" s="293"/>
      <c r="E30" s="293"/>
      <c r="F30" s="294"/>
    </row>
    <row r="31" spans="2:7" s="292" customFormat="1" ht="15" x14ac:dyDescent="0.25">
      <c r="B31" s="290" t="str">
        <f>IF(Lists!M9="","",Lists!M9)</f>
        <v/>
      </c>
      <c r="C31" s="293"/>
      <c r="D31" s="293"/>
      <c r="E31" s="293"/>
      <c r="F31" s="294"/>
    </row>
    <row r="32" spans="2:7" s="292" customFormat="1" ht="15" x14ac:dyDescent="0.25">
      <c r="B32" s="290" t="str">
        <f>IF(Lists!M10="","",Lists!M10)</f>
        <v/>
      </c>
      <c r="C32" s="293"/>
      <c r="D32" s="293"/>
      <c r="E32" s="293"/>
      <c r="F32" s="294"/>
    </row>
    <row r="33" spans="2:6" s="292" customFormat="1" ht="15" x14ac:dyDescent="0.25">
      <c r="B33" s="295" t="str">
        <f>IF(Lists!M11="","",Lists!M11)</f>
        <v/>
      </c>
      <c r="C33" s="296"/>
      <c r="D33" s="296"/>
      <c r="E33" s="296"/>
      <c r="F33" s="297"/>
    </row>
    <row r="34" spans="2:6" ht="14.25" hidden="1" customHeight="1" x14ac:dyDescent="0.2"/>
    <row r="35" spans="2:6" ht="14.25" hidden="1" customHeight="1" x14ac:dyDescent="0.2"/>
    <row r="36" spans="2:6" ht="14.25" hidden="1" customHeight="1" x14ac:dyDescent="0.2"/>
    <row r="37" spans="2:6" ht="14.25" hidden="1" customHeight="1" x14ac:dyDescent="0.2"/>
    <row r="38" spans="2:6" ht="14.25" hidden="1" customHeight="1" x14ac:dyDescent="0.2"/>
    <row r="39" spans="2:6" ht="14.25" hidden="1" customHeight="1" x14ac:dyDescent="0.2"/>
    <row r="40" spans="2:6" ht="14.25" hidden="1" customHeight="1" x14ac:dyDescent="0.2"/>
    <row r="41" spans="2:6" ht="14.25" hidden="1" customHeight="1" x14ac:dyDescent="0.2"/>
    <row r="42" spans="2:6" ht="14.25" hidden="1" customHeight="1" x14ac:dyDescent="0.2"/>
    <row r="43" spans="2:6" ht="14.25" hidden="1" customHeight="1" x14ac:dyDescent="0.2"/>
    <row r="44" spans="2:6" ht="14.25" hidden="1" customHeight="1" x14ac:dyDescent="0.2"/>
    <row r="45" spans="2:6" ht="14.25" hidden="1" customHeight="1" x14ac:dyDescent="0.2"/>
  </sheetData>
  <sheetProtection algorithmName="SHA-512" hashValue="MLOG9isGf17DhnymH0qJttD8viiuIwy/NtHT6Uv9kCye9L4QsYU3gimuVd/aOu3ViPpSgKFEjaSfd7LDWQr4Sw==" saltValue="G/TKoCiG724APxppZx/y+g==" spinCount="100000" sheet="1" objects="1" scenarios="1"/>
  <dataValidations count="3">
    <dataValidation type="list" allowBlank="1" showInputMessage="1" showErrorMessage="1" sqref="C24:C33 E24:E33" xr:uid="{00000000-0002-0000-0B00-000000000000}">
      <formula1>"Yes, No"</formula1>
    </dataValidation>
    <dataValidation type="list" allowBlank="1" showInputMessage="1" showErrorMessage="1" sqref="F24:F33" xr:uid="{4160CA77-3B2D-441E-AEEA-8C421930EDB9}">
      <formula1>"Yes, No, Not Applicable"</formula1>
    </dataValidation>
    <dataValidation type="list" allowBlank="1" showInputMessage="1" showErrorMessage="1" sqref="D24:D33" xr:uid="{18C3FAAD-885B-4DE5-B5EF-25A42217C5DD}">
      <formula1>"Yes, No, Not Applicable - This facility has no CMS"</formula1>
    </dataValidation>
  </dataValidations>
  <pageMargins left="0.7" right="0.7" top="0.75" bottom="0.75" header="0.3" footer="0.3"/>
  <pageSetup orientation="portrait"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C12"/>
  <sheetViews>
    <sheetView showGridLines="0" workbookViewId="0">
      <selection activeCell="A6" sqref="A6"/>
    </sheetView>
  </sheetViews>
  <sheetFormatPr defaultColWidth="0" defaultRowHeight="15" zeroHeight="1" x14ac:dyDescent="0.25"/>
  <cols>
    <col min="1" max="1" width="9" customWidth="1"/>
    <col min="2" max="2" width="11.140625" customWidth="1"/>
    <col min="3" max="3" width="112.5703125" customWidth="1"/>
    <col min="4" max="16384" width="9.140625" hidden="1"/>
  </cols>
  <sheetData>
    <row r="1" spans="1:3" x14ac:dyDescent="0.25">
      <c r="A1" s="111" t="s">
        <v>310</v>
      </c>
    </row>
    <row r="2" spans="1:3" ht="15.75" thickBot="1" x14ac:dyDescent="0.3">
      <c r="A2" s="111" t="s">
        <v>309</v>
      </c>
    </row>
    <row r="3" spans="1:3" ht="30.75" thickBot="1" x14ac:dyDescent="0.3">
      <c r="A3" s="191" t="s">
        <v>223</v>
      </c>
      <c r="B3" s="192" t="s">
        <v>224</v>
      </c>
      <c r="C3" s="193" t="s">
        <v>225</v>
      </c>
    </row>
    <row r="4" spans="1:3" x14ac:dyDescent="0.25">
      <c r="A4" s="194">
        <v>1</v>
      </c>
      <c r="B4" s="195">
        <v>43969</v>
      </c>
      <c r="C4" s="196" t="s">
        <v>226</v>
      </c>
    </row>
    <row r="5" spans="1:3" ht="75" x14ac:dyDescent="0.25">
      <c r="A5" s="197" t="s">
        <v>322</v>
      </c>
      <c r="B5" s="198">
        <v>44503</v>
      </c>
      <c r="C5" s="199" t="s">
        <v>321</v>
      </c>
    </row>
    <row r="6" spans="1:3" x14ac:dyDescent="0.25">
      <c r="A6" s="200"/>
      <c r="B6" s="201"/>
      <c r="C6" s="202"/>
    </row>
    <row r="7" spans="1:3" x14ac:dyDescent="0.25">
      <c r="A7" s="197"/>
      <c r="B7" s="203"/>
      <c r="C7" s="204"/>
    </row>
    <row r="8" spans="1:3" x14ac:dyDescent="0.25">
      <c r="A8" s="200"/>
      <c r="B8" s="201"/>
      <c r="C8" s="202"/>
    </row>
    <row r="9" spans="1:3" x14ac:dyDescent="0.25">
      <c r="A9" s="197"/>
      <c r="B9" s="203"/>
      <c r="C9" s="204"/>
    </row>
    <row r="10" spans="1:3" x14ac:dyDescent="0.25">
      <c r="A10" s="200"/>
      <c r="B10" s="201"/>
      <c r="C10" s="202"/>
    </row>
    <row r="11" spans="1:3" x14ac:dyDescent="0.25">
      <c r="A11" s="197"/>
      <c r="B11" s="203"/>
      <c r="C11" s="204"/>
    </row>
    <row r="12" spans="1:3" ht="15.75" thickBot="1" x14ac:dyDescent="0.3">
      <c r="A12" s="205"/>
      <c r="B12" s="206"/>
      <c r="C12" s="207"/>
    </row>
  </sheetData>
  <sheetProtection algorithmName="SHA-512" hashValue="SMbxika9k6OAMr/+OnQMfRfAUQpvOAhWOKpSwqmQBtYpwstWgv2MOyO+3L1Xkp9yhZP5uSUxT+U0ez+UjPOwUg==" saltValue="H9ClXfA5rRRqZBLcpE1CKg=="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E11"/>
  <sheetViews>
    <sheetView workbookViewId="0">
      <selection activeCell="D9" sqref="D9:E11"/>
    </sheetView>
  </sheetViews>
  <sheetFormatPr defaultRowHeight="15" x14ac:dyDescent="0.25"/>
  <cols>
    <col min="1" max="1" width="26.7109375" bestFit="1" customWidth="1"/>
    <col min="2" max="2" width="7.140625" bestFit="1" customWidth="1"/>
    <col min="3" max="3" width="24.28515625" bestFit="1" customWidth="1"/>
    <col min="4" max="4" width="17.28515625" bestFit="1" customWidth="1"/>
    <col min="5" max="5" width="15.5703125" bestFit="1" customWidth="1"/>
  </cols>
  <sheetData>
    <row r="1" spans="1:5" x14ac:dyDescent="0.25">
      <c r="A1" s="208" t="s">
        <v>282</v>
      </c>
      <c r="B1" s="208" t="s">
        <v>283</v>
      </c>
      <c r="C1" s="208" t="s">
        <v>284</v>
      </c>
      <c r="D1" s="208" t="s">
        <v>285</v>
      </c>
      <c r="E1" s="208" t="s">
        <v>286</v>
      </c>
    </row>
    <row r="2" spans="1:5" x14ac:dyDescent="0.25">
      <c r="A2" s="209" t="s">
        <v>287</v>
      </c>
      <c r="B2" s="209"/>
      <c r="C2" s="209" t="s">
        <v>288</v>
      </c>
      <c r="D2" s="209"/>
      <c r="E2" s="209"/>
    </row>
    <row r="3" spans="1:5" x14ac:dyDescent="0.25">
      <c r="A3" s="210" t="s">
        <v>289</v>
      </c>
      <c r="B3" s="209" t="s">
        <v>288</v>
      </c>
      <c r="C3" s="209" t="s">
        <v>298</v>
      </c>
      <c r="D3" s="209" t="s">
        <v>234</v>
      </c>
      <c r="E3" s="209" t="s">
        <v>234</v>
      </c>
    </row>
    <row r="4" spans="1:5" x14ac:dyDescent="0.25">
      <c r="A4" s="210" t="s">
        <v>290</v>
      </c>
      <c r="B4" s="209" t="s">
        <v>288</v>
      </c>
      <c r="C4" s="209" t="s">
        <v>299</v>
      </c>
      <c r="D4" s="209" t="s">
        <v>234</v>
      </c>
      <c r="E4" s="209" t="s">
        <v>234</v>
      </c>
    </row>
    <row r="5" spans="1:5" x14ac:dyDescent="0.25">
      <c r="A5" s="210" t="s">
        <v>291</v>
      </c>
      <c r="B5" s="209" t="s">
        <v>288</v>
      </c>
      <c r="C5" s="209" t="s">
        <v>300</v>
      </c>
      <c r="D5" s="209" t="s">
        <v>234</v>
      </c>
      <c r="E5" s="209" t="s">
        <v>234</v>
      </c>
    </row>
    <row r="6" spans="1:5" x14ac:dyDescent="0.25">
      <c r="A6" s="210" t="s">
        <v>292</v>
      </c>
      <c r="B6" s="209" t="s">
        <v>288</v>
      </c>
      <c r="C6" s="209" t="s">
        <v>301</v>
      </c>
      <c r="D6" s="209" t="s">
        <v>234</v>
      </c>
      <c r="E6" s="209" t="s">
        <v>234</v>
      </c>
    </row>
    <row r="7" spans="1:5" x14ac:dyDescent="0.25">
      <c r="A7" s="210" t="s">
        <v>293</v>
      </c>
      <c r="B7" s="209" t="s">
        <v>288</v>
      </c>
      <c r="C7" s="209" t="s">
        <v>302</v>
      </c>
      <c r="D7" s="209" t="s">
        <v>234</v>
      </c>
      <c r="E7" s="209" t="s">
        <v>234</v>
      </c>
    </row>
    <row r="8" spans="1:5" x14ac:dyDescent="0.25">
      <c r="A8" s="210" t="s">
        <v>294</v>
      </c>
      <c r="B8" s="209" t="s">
        <v>288</v>
      </c>
      <c r="C8" s="209" t="s">
        <v>303</v>
      </c>
      <c r="D8" s="209" t="s">
        <v>234</v>
      </c>
      <c r="E8" s="209" t="s">
        <v>234</v>
      </c>
    </row>
    <row r="9" spans="1:5" x14ac:dyDescent="0.25">
      <c r="A9" s="210" t="s">
        <v>295</v>
      </c>
      <c r="B9" s="209" t="s">
        <v>288</v>
      </c>
      <c r="C9" s="209" t="s">
        <v>304</v>
      </c>
      <c r="D9" s="209" t="s">
        <v>234</v>
      </c>
      <c r="E9" s="209" t="s">
        <v>234</v>
      </c>
    </row>
    <row r="10" spans="1:5" x14ac:dyDescent="0.25">
      <c r="A10" s="210" t="s">
        <v>296</v>
      </c>
      <c r="B10" s="209" t="s">
        <v>288</v>
      </c>
      <c r="C10" s="209" t="s">
        <v>305</v>
      </c>
      <c r="D10" s="209" t="s">
        <v>234</v>
      </c>
      <c r="E10" s="209" t="s">
        <v>234</v>
      </c>
    </row>
    <row r="11" spans="1:5" x14ac:dyDescent="0.25">
      <c r="A11" s="210" t="s">
        <v>297</v>
      </c>
      <c r="B11" s="209" t="s">
        <v>288</v>
      </c>
      <c r="C11" s="209" t="s">
        <v>297</v>
      </c>
      <c r="D11" s="209" t="s">
        <v>234</v>
      </c>
      <c r="E11" s="209" t="s">
        <v>234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T109"/>
  <sheetViews>
    <sheetView showGridLines="0" topLeftCell="B7" workbookViewId="0">
      <selection activeCell="B24" sqref="B24"/>
    </sheetView>
  </sheetViews>
  <sheetFormatPr defaultColWidth="0" defaultRowHeight="15" zeroHeight="1" x14ac:dyDescent="0.25"/>
  <cols>
    <col min="1" max="1" width="9.140625" style="8" hidden="1" customWidth="1"/>
    <col min="2" max="2" width="17.5703125" style="154" customWidth="1"/>
    <col min="3" max="3" width="44.28515625" style="154" customWidth="1"/>
    <col min="4" max="4" width="43.140625" style="154" customWidth="1"/>
    <col min="5" max="5" width="31.5703125" style="154" customWidth="1"/>
    <col min="6" max="6" width="28.140625" style="154" customWidth="1"/>
    <col min="7" max="7" width="24.28515625" style="154" customWidth="1"/>
    <col min="8" max="8" width="14.85546875" style="154" customWidth="1"/>
    <col min="9" max="9" width="15.140625" style="154" customWidth="1"/>
    <col min="10" max="10" width="27.85546875" style="154" customWidth="1"/>
    <col min="11" max="13" width="16.5703125" style="154" customWidth="1"/>
    <col min="14" max="14" width="74.42578125" style="154" customWidth="1"/>
    <col min="15" max="15" width="39.5703125" style="154" customWidth="1"/>
    <col min="16" max="20" width="13.42578125" style="8" hidden="1" customWidth="1"/>
    <col min="21" max="16384" width="9.140625" style="8" hidden="1"/>
  </cols>
  <sheetData>
    <row r="1" spans="2:20" s="7" customFormat="1" ht="24.75" hidden="1" customHeight="1" x14ac:dyDescent="0.2">
      <c r="B1" s="28" t="s">
        <v>46</v>
      </c>
      <c r="C1" s="39"/>
      <c r="D1" s="39"/>
      <c r="E1" s="39"/>
      <c r="F1" s="39"/>
      <c r="G1" s="39"/>
      <c r="H1" s="39"/>
    </row>
    <row r="2" spans="2:20" s="7" customFormat="1" ht="12.75" hidden="1" x14ac:dyDescent="0.2">
      <c r="B2" s="40" t="s">
        <v>0</v>
      </c>
      <c r="C2" s="38" t="str">
        <f>+Welcome!B2</f>
        <v>63.5912 (d) Semiannual Compliance Report (Spreadsheet Template)</v>
      </c>
      <c r="D2" s="41"/>
      <c r="E2" s="41"/>
      <c r="F2" s="41"/>
      <c r="G2" s="41"/>
      <c r="H2" s="41"/>
    </row>
    <row r="3" spans="2:20" s="7" customFormat="1" ht="12.75" hidden="1" x14ac:dyDescent="0.2">
      <c r="B3" s="42" t="s">
        <v>1</v>
      </c>
      <c r="C3" s="43" t="str">
        <f>+Welcome!B3</f>
        <v>63.5912(d)</v>
      </c>
      <c r="D3" s="44"/>
      <c r="E3" s="44"/>
      <c r="F3" s="44"/>
      <c r="G3" s="44"/>
      <c r="H3" s="44"/>
    </row>
    <row r="4" spans="2:20" s="7" customFormat="1" ht="12.75" hidden="1" x14ac:dyDescent="0.2">
      <c r="B4" s="42" t="s">
        <v>2</v>
      </c>
      <c r="C4" s="45" t="str">
        <f>+Welcome!B4</f>
        <v>ICR DRAFT v1.01</v>
      </c>
      <c r="D4" s="46"/>
      <c r="E4" s="46"/>
      <c r="F4" s="46"/>
      <c r="G4" s="46"/>
      <c r="H4" s="46"/>
    </row>
    <row r="5" spans="2:20" s="7" customFormat="1" ht="12.75" hidden="1" x14ac:dyDescent="0.2">
      <c r="B5" s="42" t="s">
        <v>3</v>
      </c>
      <c r="C5" s="47">
        <f>+Welcome!B5</f>
        <v>44503</v>
      </c>
      <c r="D5" s="48"/>
      <c r="E5" s="48"/>
      <c r="F5" s="48"/>
      <c r="G5" s="48"/>
      <c r="H5" s="48"/>
    </row>
    <row r="6" spans="2:20" hidden="1" x14ac:dyDescent="0.25">
      <c r="B6" s="8"/>
      <c r="C6" s="8"/>
      <c r="D6" s="8"/>
      <c r="E6" s="8"/>
      <c r="F6" s="8"/>
      <c r="G6" s="8"/>
      <c r="H6" s="8"/>
      <c r="I6" s="8"/>
      <c r="J6" s="8"/>
      <c r="K6" s="8"/>
      <c r="L6" s="8"/>
      <c r="M6" s="8"/>
      <c r="N6" s="8"/>
      <c r="O6" s="8"/>
    </row>
    <row r="7" spans="2:20" ht="15.75" thickBot="1" x14ac:dyDescent="0.3">
      <c r="B7" s="111" t="s">
        <v>310</v>
      </c>
      <c r="C7" s="73"/>
      <c r="D7" s="73"/>
      <c r="E7" s="73"/>
      <c r="F7" s="73"/>
      <c r="G7" s="73"/>
      <c r="H7" s="73"/>
      <c r="I7" s="73"/>
      <c r="J7" s="73"/>
      <c r="K7" s="33"/>
      <c r="L7" s="33"/>
      <c r="M7" s="33"/>
      <c r="N7" s="33"/>
      <c r="O7" s="33"/>
      <c r="P7" s="33"/>
      <c r="Q7" s="33"/>
      <c r="R7" s="33"/>
      <c r="S7" s="33"/>
      <c r="T7" s="33"/>
    </row>
    <row r="8" spans="2:20" ht="17.25" hidden="1" customHeight="1" x14ac:dyDescent="0.25">
      <c r="B8" s="32" t="s">
        <v>4</v>
      </c>
      <c r="C8" s="32"/>
      <c r="D8" s="32"/>
      <c r="E8" s="32"/>
      <c r="F8" s="32"/>
      <c r="G8" s="32"/>
      <c r="H8" s="32"/>
      <c r="I8" s="32"/>
      <c r="J8" s="32"/>
      <c r="K8" s="32"/>
      <c r="L8" s="32"/>
      <c r="M8" s="32"/>
      <c r="N8" s="32"/>
      <c r="O8" s="32"/>
      <c r="P8" s="23"/>
      <c r="Q8" s="23"/>
      <c r="R8" s="23"/>
      <c r="S8" s="23"/>
      <c r="T8" s="23"/>
    </row>
    <row r="9" spans="2:20" ht="17.25" hidden="1" customHeight="1" x14ac:dyDescent="0.25">
      <c r="B9" s="23"/>
      <c r="C9" s="23"/>
      <c r="D9" s="23"/>
      <c r="E9" s="23"/>
      <c r="F9" s="23"/>
      <c r="G9" s="23"/>
      <c r="H9" s="23"/>
      <c r="I9" s="23"/>
      <c r="J9" s="23"/>
      <c r="K9" s="23"/>
      <c r="L9" s="23"/>
      <c r="M9" s="23"/>
      <c r="N9" s="23"/>
      <c r="O9" s="23"/>
      <c r="P9" s="9"/>
      <c r="Q9" s="9"/>
      <c r="R9" s="9"/>
      <c r="S9" s="9"/>
      <c r="T9" s="9"/>
    </row>
    <row r="10" spans="2:20" ht="15.75" hidden="1" thickBot="1" x14ac:dyDescent="0.3">
      <c r="B10" s="10"/>
      <c r="C10" s="10"/>
      <c r="D10" s="10"/>
      <c r="E10" s="10"/>
      <c r="F10" s="10"/>
      <c r="G10" s="10"/>
      <c r="H10" s="10"/>
      <c r="I10" s="10"/>
      <c r="J10" s="10"/>
      <c r="K10" s="10"/>
      <c r="L10" s="10"/>
      <c r="M10" s="10"/>
      <c r="N10" s="10"/>
      <c r="O10" s="10"/>
      <c r="P10" s="10"/>
      <c r="Q10" s="10"/>
      <c r="R10" s="10"/>
      <c r="S10" s="10"/>
      <c r="T10" s="10"/>
    </row>
    <row r="11" spans="2:20" ht="15.75" customHeight="1" thickBot="1" x14ac:dyDescent="0.3">
      <c r="B11" s="222" t="s">
        <v>309</v>
      </c>
      <c r="C11" s="223"/>
      <c r="D11" s="220" t="s">
        <v>5</v>
      </c>
      <c r="E11" s="220"/>
      <c r="F11" s="220"/>
      <c r="G11" s="220"/>
      <c r="H11" s="220"/>
      <c r="I11" s="220"/>
      <c r="J11" s="221"/>
      <c r="K11" s="112" t="s">
        <v>6</v>
      </c>
      <c r="L11" s="113"/>
      <c r="M11" s="114"/>
      <c r="N11" s="115" t="s">
        <v>7</v>
      </c>
      <c r="O11" s="116"/>
    </row>
    <row r="12" spans="2:20" s="163" customFormat="1" ht="105.75" thickBot="1" x14ac:dyDescent="0.3">
      <c r="B12" s="225" t="s">
        <v>170</v>
      </c>
      <c r="C12" s="226" t="s">
        <v>171</v>
      </c>
      <c r="D12" s="227" t="s">
        <v>172</v>
      </c>
      <c r="E12" s="227" t="s">
        <v>8</v>
      </c>
      <c r="F12" s="227" t="s">
        <v>173</v>
      </c>
      <c r="G12" s="227" t="s">
        <v>9</v>
      </c>
      <c r="H12" s="227" t="s">
        <v>174</v>
      </c>
      <c r="I12" s="227" t="s">
        <v>175</v>
      </c>
      <c r="J12" s="227" t="s">
        <v>47</v>
      </c>
      <c r="K12" s="227" t="s">
        <v>176</v>
      </c>
      <c r="L12" s="227" t="s">
        <v>177</v>
      </c>
      <c r="M12" s="227" t="s">
        <v>178</v>
      </c>
      <c r="N12" s="227" t="s">
        <v>10</v>
      </c>
      <c r="O12" s="228" t="s">
        <v>11</v>
      </c>
    </row>
    <row r="13" spans="2:20" s="14" customFormat="1" x14ac:dyDescent="0.25">
      <c r="B13" s="91" t="s">
        <v>234</v>
      </c>
      <c r="C13" s="66" t="s">
        <v>12</v>
      </c>
      <c r="D13" s="13" t="s">
        <v>13</v>
      </c>
      <c r="E13" s="13" t="s">
        <v>14</v>
      </c>
      <c r="F13" s="13" t="s">
        <v>15</v>
      </c>
      <c r="G13" s="13" t="s">
        <v>16</v>
      </c>
      <c r="H13" s="13" t="s">
        <v>17</v>
      </c>
      <c r="I13" s="13" t="s">
        <v>235</v>
      </c>
      <c r="J13" s="13" t="s">
        <v>236</v>
      </c>
      <c r="K13" s="13" t="s">
        <v>237</v>
      </c>
      <c r="L13" s="13" t="s">
        <v>18</v>
      </c>
      <c r="M13" s="13" t="s">
        <v>19</v>
      </c>
      <c r="N13" s="13" t="s">
        <v>20</v>
      </c>
      <c r="O13" s="89" t="s">
        <v>21</v>
      </c>
    </row>
    <row r="14" spans="2:20" s="18" customFormat="1" x14ac:dyDescent="0.25">
      <c r="B14" s="92" t="s">
        <v>43</v>
      </c>
      <c r="C14" s="65" t="s">
        <v>22</v>
      </c>
      <c r="D14" s="16" t="s">
        <v>23</v>
      </c>
      <c r="E14" s="16" t="s">
        <v>24</v>
      </c>
      <c r="F14" s="16" t="s">
        <v>25</v>
      </c>
      <c r="G14" s="16" t="s">
        <v>45</v>
      </c>
      <c r="H14" s="16" t="s">
        <v>26</v>
      </c>
      <c r="I14" s="16" t="s">
        <v>27</v>
      </c>
      <c r="J14" s="16" t="s">
        <v>60</v>
      </c>
      <c r="K14" s="16" t="s">
        <v>39</v>
      </c>
      <c r="L14" s="17" t="s">
        <v>38</v>
      </c>
      <c r="M14" s="17" t="s">
        <v>40</v>
      </c>
      <c r="N14" s="16"/>
      <c r="O14" s="90" t="s">
        <v>28</v>
      </c>
    </row>
    <row r="15" spans="2:20" hidden="1" x14ac:dyDescent="0.25">
      <c r="B15" s="142"/>
      <c r="C15" s="134"/>
      <c r="D15" s="134"/>
      <c r="E15" s="134"/>
      <c r="F15" s="134"/>
      <c r="G15" s="134"/>
      <c r="H15" s="134"/>
      <c r="I15" s="134"/>
      <c r="J15" s="134"/>
      <c r="K15" s="134"/>
      <c r="L15" s="134"/>
      <c r="M15" s="134"/>
      <c r="N15" s="134"/>
      <c r="O15" s="143"/>
    </row>
    <row r="16" spans="2:20" hidden="1" x14ac:dyDescent="0.25">
      <c r="B16" s="142"/>
      <c r="C16" s="134"/>
      <c r="D16" s="134"/>
      <c r="E16" s="134"/>
      <c r="F16" s="134"/>
      <c r="G16" s="134"/>
      <c r="H16" s="134"/>
      <c r="I16" s="134"/>
      <c r="J16" s="134"/>
      <c r="K16" s="134"/>
      <c r="L16" s="134"/>
      <c r="M16" s="134"/>
      <c r="N16" s="134"/>
      <c r="O16" s="143"/>
    </row>
    <row r="17" spans="2:15" hidden="1" x14ac:dyDescent="0.25">
      <c r="B17" s="142"/>
      <c r="C17" s="134"/>
      <c r="D17" s="134"/>
      <c r="E17" s="134"/>
      <c r="F17" s="134"/>
      <c r="G17" s="134"/>
      <c r="H17" s="134"/>
      <c r="I17" s="134"/>
      <c r="J17" s="134"/>
      <c r="K17" s="134"/>
      <c r="L17" s="134"/>
      <c r="M17" s="134"/>
      <c r="N17" s="134"/>
      <c r="O17" s="143"/>
    </row>
    <row r="18" spans="2:15" hidden="1" x14ac:dyDescent="0.25">
      <c r="B18" s="142"/>
      <c r="C18" s="134"/>
      <c r="D18" s="134"/>
      <c r="E18" s="134"/>
      <c r="F18" s="134"/>
      <c r="G18" s="134"/>
      <c r="H18" s="134"/>
      <c r="I18" s="134"/>
      <c r="J18" s="134"/>
      <c r="K18" s="134"/>
      <c r="L18" s="134"/>
      <c r="M18" s="134"/>
      <c r="N18" s="134"/>
      <c r="O18" s="143"/>
    </row>
    <row r="19" spans="2:15" hidden="1" x14ac:dyDescent="0.25">
      <c r="B19" s="142"/>
      <c r="C19" s="134"/>
      <c r="D19" s="134"/>
      <c r="E19" s="134"/>
      <c r="F19" s="134"/>
      <c r="G19" s="134"/>
      <c r="H19" s="134"/>
      <c r="I19" s="134"/>
      <c r="J19" s="134"/>
      <c r="K19" s="134"/>
      <c r="L19" s="134"/>
      <c r="M19" s="134"/>
      <c r="N19" s="134"/>
      <c r="O19" s="143"/>
    </row>
    <row r="20" spans="2:15" hidden="1" x14ac:dyDescent="0.25">
      <c r="B20" s="142"/>
      <c r="C20" s="134"/>
      <c r="D20" s="134"/>
      <c r="E20" s="134"/>
      <c r="F20" s="134"/>
      <c r="G20" s="134"/>
      <c r="H20" s="134"/>
      <c r="I20" s="134"/>
      <c r="J20" s="134"/>
      <c r="K20" s="134"/>
      <c r="L20" s="134"/>
      <c r="M20" s="134"/>
      <c r="N20" s="134"/>
      <c r="O20" s="143"/>
    </row>
    <row r="21" spans="2:15" hidden="1" x14ac:dyDescent="0.25">
      <c r="B21" s="142"/>
      <c r="C21" s="134"/>
      <c r="D21" s="134"/>
      <c r="E21" s="134"/>
      <c r="F21" s="134"/>
      <c r="G21" s="134"/>
      <c r="H21" s="134"/>
      <c r="I21" s="134"/>
      <c r="J21" s="134"/>
      <c r="K21" s="134"/>
      <c r="L21" s="134"/>
      <c r="M21" s="134"/>
      <c r="N21" s="134"/>
      <c r="O21" s="143"/>
    </row>
    <row r="22" spans="2:15" hidden="1" x14ac:dyDescent="0.25">
      <c r="B22" s="142"/>
      <c r="C22" s="134"/>
      <c r="D22" s="134"/>
      <c r="E22" s="134"/>
      <c r="F22" s="134"/>
      <c r="G22" s="134"/>
      <c r="H22" s="134"/>
      <c r="I22" s="134"/>
      <c r="J22" s="134"/>
      <c r="K22" s="134"/>
      <c r="L22" s="134"/>
      <c r="M22" s="134"/>
      <c r="N22" s="134"/>
      <c r="O22" s="143"/>
    </row>
    <row r="23" spans="2:15" hidden="1" x14ac:dyDescent="0.25">
      <c r="B23" s="142"/>
      <c r="C23" s="134"/>
      <c r="D23" s="134"/>
      <c r="E23" s="134"/>
      <c r="F23" s="134"/>
      <c r="G23" s="134"/>
      <c r="H23" s="134"/>
      <c r="I23" s="134"/>
      <c r="J23" s="134"/>
      <c r="K23" s="134"/>
      <c r="L23" s="134"/>
      <c r="M23" s="134"/>
      <c r="N23" s="134"/>
      <c r="O23" s="143"/>
    </row>
    <row r="24" spans="2:15" s="234" customFormat="1" x14ac:dyDescent="0.25">
      <c r="B24" s="229" t="str">
        <f>IF(C24="","",MAX(B$23:$B23)+1)</f>
        <v/>
      </c>
      <c r="C24" s="229"/>
      <c r="D24" s="229"/>
      <c r="E24" s="229"/>
      <c r="F24" s="229"/>
      <c r="G24" s="229"/>
      <c r="H24" s="229"/>
      <c r="I24" s="232"/>
      <c r="J24" s="229"/>
      <c r="K24" s="233"/>
      <c r="L24" s="233"/>
      <c r="M24" s="233"/>
      <c r="N24" s="229"/>
      <c r="O24" s="231"/>
    </row>
    <row r="25" spans="2:15" s="234" customFormat="1" x14ac:dyDescent="0.25">
      <c r="B25" s="229" t="str">
        <f>IF(C25="","",MAX(B$23:$B24)+1)</f>
        <v/>
      </c>
      <c r="C25" s="229"/>
      <c r="D25" s="229"/>
      <c r="E25" s="229"/>
      <c r="F25" s="229"/>
      <c r="G25" s="229"/>
      <c r="H25" s="229"/>
      <c r="I25" s="232"/>
      <c r="J25" s="229"/>
      <c r="K25" s="233"/>
      <c r="L25" s="233"/>
      <c r="M25" s="233"/>
      <c r="N25" s="229"/>
      <c r="O25" s="231"/>
    </row>
    <row r="26" spans="2:15" s="234" customFormat="1" x14ac:dyDescent="0.25">
      <c r="B26" s="229" t="str">
        <f>IF(C26="","",MAX(B$23:$B25)+1)</f>
        <v/>
      </c>
      <c r="C26" s="229"/>
      <c r="D26" s="229"/>
      <c r="E26" s="229"/>
      <c r="F26" s="229"/>
      <c r="G26" s="229"/>
      <c r="H26" s="229"/>
      <c r="I26" s="232"/>
      <c r="J26" s="229"/>
      <c r="K26" s="233"/>
      <c r="L26" s="233"/>
      <c r="M26" s="233"/>
      <c r="N26" s="229"/>
      <c r="O26" s="231"/>
    </row>
    <row r="27" spans="2:15" s="234" customFormat="1" x14ac:dyDescent="0.25">
      <c r="B27" s="229" t="str">
        <f>IF(C27="","",MAX(B$23:$B26)+1)</f>
        <v/>
      </c>
      <c r="C27" s="229"/>
      <c r="D27" s="229"/>
      <c r="E27" s="229"/>
      <c r="F27" s="229"/>
      <c r="G27" s="229"/>
      <c r="H27" s="229"/>
      <c r="I27" s="232"/>
      <c r="J27" s="229"/>
      <c r="K27" s="233"/>
      <c r="L27" s="233"/>
      <c r="M27" s="233"/>
      <c r="N27" s="229"/>
      <c r="O27" s="231"/>
    </row>
    <row r="28" spans="2:15" s="234" customFormat="1" x14ac:dyDescent="0.25">
      <c r="B28" s="229" t="str">
        <f>IF(C28="","",MAX(B$23:$B27)+1)</f>
        <v/>
      </c>
      <c r="C28" s="229"/>
      <c r="D28" s="229"/>
      <c r="E28" s="229"/>
      <c r="F28" s="229"/>
      <c r="G28" s="229"/>
      <c r="H28" s="229"/>
      <c r="I28" s="232"/>
      <c r="J28" s="229"/>
      <c r="K28" s="233"/>
      <c r="L28" s="233"/>
      <c r="M28" s="233"/>
      <c r="N28" s="229"/>
      <c r="O28" s="231"/>
    </row>
    <row r="29" spans="2:15" s="234" customFormat="1" x14ac:dyDescent="0.25">
      <c r="B29" s="229" t="str">
        <f>IF(C29="","",MAX(B$23:$B28)+1)</f>
        <v/>
      </c>
      <c r="C29" s="229"/>
      <c r="D29" s="229"/>
      <c r="E29" s="229"/>
      <c r="F29" s="229"/>
      <c r="G29" s="229"/>
      <c r="H29" s="229"/>
      <c r="I29" s="232"/>
      <c r="J29" s="229"/>
      <c r="K29" s="233"/>
      <c r="L29" s="233"/>
      <c r="M29" s="233"/>
      <c r="N29" s="229"/>
      <c r="O29" s="231"/>
    </row>
    <row r="30" spans="2:15" s="234" customFormat="1" x14ac:dyDescent="0.25">
      <c r="B30" s="229" t="str">
        <f>IF(C30="","",MAX(B$23:$B29)+1)</f>
        <v/>
      </c>
      <c r="C30" s="229"/>
      <c r="D30" s="229"/>
      <c r="E30" s="229"/>
      <c r="F30" s="229"/>
      <c r="G30" s="229"/>
      <c r="H30" s="229"/>
      <c r="I30" s="232"/>
      <c r="J30" s="229"/>
      <c r="K30" s="233"/>
      <c r="L30" s="233"/>
      <c r="M30" s="233"/>
      <c r="N30" s="229"/>
      <c r="O30" s="231"/>
    </row>
    <row r="31" spans="2:15" s="234" customFormat="1" x14ac:dyDescent="0.25">
      <c r="B31" s="229" t="str">
        <f>IF(C31="","",MAX(B$23:$B30)+1)</f>
        <v/>
      </c>
      <c r="C31" s="229"/>
      <c r="D31" s="229"/>
      <c r="E31" s="229"/>
      <c r="F31" s="229"/>
      <c r="G31" s="229"/>
      <c r="H31" s="229"/>
      <c r="I31" s="232"/>
      <c r="J31" s="229"/>
      <c r="K31" s="233"/>
      <c r="L31" s="233"/>
      <c r="M31" s="233"/>
      <c r="N31" s="229"/>
      <c r="O31" s="231"/>
    </row>
    <row r="32" spans="2:15" s="234" customFormat="1" x14ac:dyDescent="0.25">
      <c r="B32" s="229" t="str">
        <f>IF(C32="","",MAX(B$23:$B31)+1)</f>
        <v/>
      </c>
      <c r="C32" s="229"/>
      <c r="D32" s="229"/>
      <c r="E32" s="229"/>
      <c r="F32" s="229"/>
      <c r="G32" s="229"/>
      <c r="H32" s="229"/>
      <c r="I32" s="232"/>
      <c r="J32" s="229"/>
      <c r="K32" s="233"/>
      <c r="L32" s="233"/>
      <c r="M32" s="233"/>
      <c r="N32" s="229"/>
      <c r="O32" s="231"/>
    </row>
    <row r="33" spans="2:15" s="234" customFormat="1" x14ac:dyDescent="0.25">
      <c r="B33" s="229" t="str">
        <f>IF(C33="","",MAX(B$23:$B32)+1)</f>
        <v/>
      </c>
      <c r="C33" s="229"/>
      <c r="D33" s="229"/>
      <c r="E33" s="229"/>
      <c r="F33" s="229"/>
      <c r="G33" s="229"/>
      <c r="H33" s="229"/>
      <c r="I33" s="232"/>
      <c r="J33" s="229"/>
      <c r="K33" s="233"/>
      <c r="L33" s="233"/>
      <c r="M33" s="233"/>
      <c r="N33" s="229"/>
      <c r="O33" s="231"/>
    </row>
    <row r="34" spans="2:15" hidden="1" x14ac:dyDescent="0.25">
      <c r="B34" s="153"/>
    </row>
    <row r="35" spans="2:15" hidden="1" x14ac:dyDescent="0.25">
      <c r="B35" s="155"/>
    </row>
    <row r="36" spans="2:15" hidden="1" x14ac:dyDescent="0.25">
      <c r="B36" s="155"/>
    </row>
    <row r="37" spans="2:15" hidden="1" x14ac:dyDescent="0.25">
      <c r="B37" s="155"/>
    </row>
    <row r="38" spans="2:15" hidden="1" x14ac:dyDescent="0.25">
      <c r="B38" s="155"/>
    </row>
    <row r="39" spans="2:15" hidden="1" x14ac:dyDescent="0.25">
      <c r="B39" s="155"/>
    </row>
    <row r="40" spans="2:15" hidden="1" x14ac:dyDescent="0.25">
      <c r="B40" s="155"/>
    </row>
    <row r="41" spans="2:15" hidden="1" x14ac:dyDescent="0.25">
      <c r="B41" s="155"/>
    </row>
    <row r="42" spans="2:15" hidden="1" x14ac:dyDescent="0.25">
      <c r="B42" s="155"/>
    </row>
    <row r="43" spans="2:15" hidden="1" x14ac:dyDescent="0.25">
      <c r="B43" s="155"/>
    </row>
    <row r="44" spans="2:15" hidden="1" x14ac:dyDescent="0.25">
      <c r="B44" s="155"/>
    </row>
    <row r="45" spans="2:15" hidden="1" x14ac:dyDescent="0.25">
      <c r="B45" s="155"/>
    </row>
    <row r="46" spans="2:15" hidden="1" x14ac:dyDescent="0.25">
      <c r="B46" s="155"/>
    </row>
    <row r="47" spans="2:15" hidden="1" x14ac:dyDescent="0.25">
      <c r="B47" s="155"/>
    </row>
    <row r="48" spans="2:15" hidden="1" x14ac:dyDescent="0.25">
      <c r="B48" s="155"/>
    </row>
    <row r="49" spans="2:2" hidden="1" x14ac:dyDescent="0.25">
      <c r="B49" s="155"/>
    </row>
    <row r="50" spans="2:2" hidden="1" x14ac:dyDescent="0.25">
      <c r="B50" s="155"/>
    </row>
    <row r="51" spans="2:2" hidden="1" x14ac:dyDescent="0.25">
      <c r="B51" s="155"/>
    </row>
    <row r="52" spans="2:2" hidden="1" x14ac:dyDescent="0.25">
      <c r="B52" s="155"/>
    </row>
    <row r="53" spans="2:2" hidden="1" x14ac:dyDescent="0.25">
      <c r="B53" s="155"/>
    </row>
    <row r="54" spans="2:2" hidden="1" x14ac:dyDescent="0.25">
      <c r="B54" s="155"/>
    </row>
    <row r="55" spans="2:2" hidden="1" x14ac:dyDescent="0.25">
      <c r="B55" s="155"/>
    </row>
    <row r="56" spans="2:2" hidden="1" x14ac:dyDescent="0.25">
      <c r="B56" s="155"/>
    </row>
    <row r="57" spans="2:2" hidden="1" x14ac:dyDescent="0.25">
      <c r="B57" s="155"/>
    </row>
    <row r="58" spans="2:2" hidden="1" x14ac:dyDescent="0.25">
      <c r="B58" s="155"/>
    </row>
    <row r="59" spans="2:2" hidden="1" x14ac:dyDescent="0.25">
      <c r="B59" s="155"/>
    </row>
    <row r="60" spans="2:2" hidden="1" x14ac:dyDescent="0.25">
      <c r="B60" s="155"/>
    </row>
    <row r="61" spans="2:2" hidden="1" x14ac:dyDescent="0.25">
      <c r="B61" s="155"/>
    </row>
    <row r="62" spans="2:2" hidden="1" x14ac:dyDescent="0.25">
      <c r="B62" s="155"/>
    </row>
    <row r="63" spans="2:2" hidden="1" x14ac:dyDescent="0.25">
      <c r="B63" s="155"/>
    </row>
    <row r="64" spans="2:2" hidden="1" x14ac:dyDescent="0.25">
      <c r="B64" s="155"/>
    </row>
    <row r="65" spans="2:2" hidden="1" x14ac:dyDescent="0.25">
      <c r="B65" s="155"/>
    </row>
    <row r="66" spans="2:2" hidden="1" x14ac:dyDescent="0.25">
      <c r="B66" s="155"/>
    </row>
    <row r="67" spans="2:2" hidden="1" x14ac:dyDescent="0.25">
      <c r="B67" s="155"/>
    </row>
    <row r="68" spans="2:2" hidden="1" x14ac:dyDescent="0.25">
      <c r="B68" s="155"/>
    </row>
    <row r="69" spans="2:2" hidden="1" x14ac:dyDescent="0.25">
      <c r="B69" s="155"/>
    </row>
    <row r="70" spans="2:2" hidden="1" x14ac:dyDescent="0.25">
      <c r="B70" s="155"/>
    </row>
    <row r="71" spans="2:2" hidden="1" x14ac:dyDescent="0.25">
      <c r="B71" s="155"/>
    </row>
    <row r="72" spans="2:2" hidden="1" x14ac:dyDescent="0.25">
      <c r="B72" s="155"/>
    </row>
    <row r="73" spans="2:2" hidden="1" x14ac:dyDescent="0.25">
      <c r="B73" s="155"/>
    </row>
    <row r="74" spans="2:2" hidden="1" x14ac:dyDescent="0.25">
      <c r="B74" s="155"/>
    </row>
    <row r="75" spans="2:2" hidden="1" x14ac:dyDescent="0.25">
      <c r="B75" s="155"/>
    </row>
    <row r="76" spans="2:2" hidden="1" x14ac:dyDescent="0.25">
      <c r="B76" s="155"/>
    </row>
    <row r="77" spans="2:2" hidden="1" x14ac:dyDescent="0.25">
      <c r="B77" s="155"/>
    </row>
    <row r="78" spans="2:2" hidden="1" x14ac:dyDescent="0.25">
      <c r="B78" s="155"/>
    </row>
    <row r="79" spans="2:2" hidden="1" x14ac:dyDescent="0.25">
      <c r="B79" s="155"/>
    </row>
    <row r="80" spans="2:2" hidden="1" x14ac:dyDescent="0.25">
      <c r="B80" s="155"/>
    </row>
    <row r="81" spans="2:2" hidden="1" x14ac:dyDescent="0.25">
      <c r="B81" s="155"/>
    </row>
    <row r="82" spans="2:2" hidden="1" x14ac:dyDescent="0.25">
      <c r="B82" s="155"/>
    </row>
    <row r="83" spans="2:2" hidden="1" x14ac:dyDescent="0.25">
      <c r="B83" s="155"/>
    </row>
    <row r="84" spans="2:2" hidden="1" x14ac:dyDescent="0.25">
      <c r="B84" s="155"/>
    </row>
    <row r="85" spans="2:2" hidden="1" x14ac:dyDescent="0.25">
      <c r="B85" s="155"/>
    </row>
    <row r="86" spans="2:2" hidden="1" x14ac:dyDescent="0.25">
      <c r="B86" s="155"/>
    </row>
    <row r="87" spans="2:2" hidden="1" x14ac:dyDescent="0.25">
      <c r="B87" s="155"/>
    </row>
    <row r="88" spans="2:2" hidden="1" x14ac:dyDescent="0.25">
      <c r="B88" s="155"/>
    </row>
    <row r="89" spans="2:2" hidden="1" x14ac:dyDescent="0.25">
      <c r="B89" s="155"/>
    </row>
    <row r="90" spans="2:2" hidden="1" x14ac:dyDescent="0.25">
      <c r="B90" s="155"/>
    </row>
    <row r="91" spans="2:2" hidden="1" x14ac:dyDescent="0.25">
      <c r="B91" s="155"/>
    </row>
    <row r="92" spans="2:2" hidden="1" x14ac:dyDescent="0.25">
      <c r="B92" s="155"/>
    </row>
    <row r="93" spans="2:2" hidden="1" x14ac:dyDescent="0.25">
      <c r="B93" s="155"/>
    </row>
    <row r="94" spans="2:2" hidden="1" x14ac:dyDescent="0.25">
      <c r="B94" s="155"/>
    </row>
    <row r="95" spans="2:2" hidden="1" x14ac:dyDescent="0.25">
      <c r="B95" s="155"/>
    </row>
    <row r="96" spans="2:2" hidden="1" x14ac:dyDescent="0.25">
      <c r="B96" s="155"/>
    </row>
    <row r="97" spans="2:2" hidden="1" x14ac:dyDescent="0.25">
      <c r="B97" s="155"/>
    </row>
    <row r="98" spans="2:2" hidden="1" x14ac:dyDescent="0.25">
      <c r="B98" s="155"/>
    </row>
    <row r="99" spans="2:2" hidden="1" x14ac:dyDescent="0.25">
      <c r="B99" s="155"/>
    </row>
    <row r="100" spans="2:2" hidden="1" x14ac:dyDescent="0.25">
      <c r="B100" s="155"/>
    </row>
    <row r="101" spans="2:2" hidden="1" x14ac:dyDescent="0.25">
      <c r="B101" s="155"/>
    </row>
    <row r="102" spans="2:2" hidden="1" x14ac:dyDescent="0.25">
      <c r="B102" s="155"/>
    </row>
    <row r="103" spans="2:2" hidden="1" x14ac:dyDescent="0.25">
      <c r="B103" s="155"/>
    </row>
    <row r="104" spans="2:2" hidden="1" x14ac:dyDescent="0.25">
      <c r="B104" s="155"/>
    </row>
    <row r="105" spans="2:2" hidden="1" x14ac:dyDescent="0.25">
      <c r="B105" s="155"/>
    </row>
    <row r="106" spans="2:2" hidden="1" x14ac:dyDescent="0.25">
      <c r="B106" s="155"/>
    </row>
    <row r="107" spans="2:2" hidden="1" x14ac:dyDescent="0.25">
      <c r="B107" s="155"/>
    </row>
    <row r="108" spans="2:2" hidden="1" x14ac:dyDescent="0.25">
      <c r="B108" s="155"/>
    </row>
    <row r="109" spans="2:2" hidden="1" x14ac:dyDescent="0.25">
      <c r="B109" s="155"/>
    </row>
  </sheetData>
  <sheetProtection algorithmName="SHA-512" hashValue="p5eUXfn1RPPp92K/FT3rsorBv3pbpQ6kBmCkccf6J4P72mo0IBL/iUss1ooRthMEyd3ulQUaUbEoW+71Run2gA==" saltValue="qLiPF2qiWfSQ6A6wJMXsCA==" spinCount="100000" sheet="1" objects="1" scenarios="1"/>
  <mergeCells count="2">
    <mergeCell ref="D11:J11"/>
    <mergeCell ref="B11:C11"/>
  </mergeCells>
  <dataValidations count="6">
    <dataValidation type="list" allowBlank="1" showErrorMessage="1" sqref="J9:K9 K7 H1:H9" xr:uid="{00000000-0002-0000-0100-000000000000}">
      <formula1>"AL,AK,AZ,AR,CA,CO,CT,DC,DE,FL,GA,HI,ID,IL,IN,IA,KS,KY,LA,ME,MD,MA,MI,MN,MS,MO,MT,NE,NV,NH,NJ,NM,NY,NC,ND,OH,OK,OR,PA,RI,SC,SD,TN,TX,UT,VT,VA,WA,WV,WI,WY"</formula1>
    </dataValidation>
    <dataValidation type="date" operator="greaterThan" allowBlank="1" showInputMessage="1" showErrorMessage="1" sqref="P7:R9" xr:uid="{00000000-0002-0000-0100-000001000000}">
      <formula1>42370</formula1>
    </dataValidation>
    <dataValidation type="list" allowBlank="1" showInputMessage="1" showErrorMessage="1" sqref="M1:M9" xr:uid="{00000000-0002-0000-0100-000002000000}">
      <formula1>"Quarter 1, Quarter 2, Quarter 3, Quarter 4"</formula1>
    </dataValidation>
    <dataValidation type="whole" operator="greaterThan" allowBlank="1" showInputMessage="1" showErrorMessage="1" sqref="L1:L9 L24:L33" xr:uid="{00000000-0002-0000-0100-000003000000}">
      <formula1>2017</formula1>
    </dataValidation>
    <dataValidation type="whole" operator="greaterThan" allowBlank="1" showInputMessage="1" showErrorMessage="1" sqref="I1:I9" xr:uid="{00000000-0002-0000-0100-000004000000}">
      <formula1>9999</formula1>
    </dataValidation>
    <dataValidation type="list" allowBlank="1" showErrorMessage="1" sqref="H24:H33" xr:uid="{00000000-0002-0000-0100-000005000000}">
      <formula1>states</formula1>
    </dataValidation>
  </dataValidations>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0000"/>
  </sheetPr>
  <dimension ref="A1:S502"/>
  <sheetViews>
    <sheetView workbookViewId="0">
      <selection activeCell="L3" sqref="L3"/>
    </sheetView>
  </sheetViews>
  <sheetFormatPr defaultRowHeight="15" x14ac:dyDescent="0.25"/>
  <cols>
    <col min="3" max="3" width="11.5703125" customWidth="1"/>
    <col min="5" max="5" width="48.140625" bestFit="1" customWidth="1"/>
    <col min="15" max="15" width="43.28515625" bestFit="1" customWidth="1"/>
    <col min="17" max="17" width="63.7109375" bestFit="1" customWidth="1"/>
  </cols>
  <sheetData>
    <row r="1" spans="1:19" ht="16.5" x14ac:dyDescent="0.3">
      <c r="A1" s="303" t="s">
        <v>93</v>
      </c>
      <c r="B1" s="303" t="s">
        <v>94</v>
      </c>
      <c r="C1" s="148" t="s">
        <v>49</v>
      </c>
      <c r="E1" t="s">
        <v>50</v>
      </c>
      <c r="F1" s="103"/>
      <c r="G1" s="148" t="s">
        <v>93</v>
      </c>
      <c r="H1" s="148" t="s">
        <v>95</v>
      </c>
      <c r="I1" s="303" t="s">
        <v>72</v>
      </c>
      <c r="K1" s="303" t="s">
        <v>96</v>
      </c>
      <c r="L1" s="303" t="s">
        <v>86</v>
      </c>
      <c r="M1" s="303" t="s">
        <v>97</v>
      </c>
      <c r="O1" t="s">
        <v>87</v>
      </c>
      <c r="Q1" t="s">
        <v>98</v>
      </c>
      <c r="S1" t="s">
        <v>167</v>
      </c>
    </row>
    <row r="2" spans="1:19" ht="16.5" x14ac:dyDescent="0.3">
      <c r="A2" s="304">
        <f>+IF(B2="","",MAX(A1:A$1)+1)</f>
        <v>1</v>
      </c>
      <c r="B2" s="304" t="str" cm="1">
        <f t="array" ref="B2">IF(SUMPRODUCT(--(LEN(HAP_ID!$C24:$C$100)&gt;0))&gt;0, IF(+HAP_ID!C24="","",IF(COUNTIF(HAP_ID!$C24:$C$100,HAP_ID!C24)=1,HAP_ID!C24,"")),"Complete the HAP_ID tab first")</f>
        <v>Complete the HAP_ID tab first</v>
      </c>
      <c r="C2" s="149" t="str">
        <f>+IFERROR(INDEX($B$2:$B$501,MATCH(ROW()-ROW($C$1),$A$2:$A$501,0)),"")</f>
        <v>Complete the HAP_ID tab first</v>
      </c>
      <c r="E2" t="s">
        <v>51</v>
      </c>
      <c r="F2" s="103"/>
      <c r="G2" s="304">
        <f>+IF(H2="","",MAX(G1:G$1)+1)</f>
        <v>1</v>
      </c>
      <c r="H2" s="304" t="str" cm="1">
        <f t="array" ref="H2">IF(SUMPRODUCT(--(LEN(CMS_Info!$C24:$C$100)&gt;0))&gt;0, IF(+CMS_Info!D24="","",IF(COUNTIF(CMS_Info!$D24:$D$100,CMS_Info!D24)=1,CMS_Info!D24,"")),"Complete the CMS_Info tab first")</f>
        <v>Complete the CMS_Info tab first</v>
      </c>
      <c r="I2" s="149" t="str">
        <f>+IFERROR(INDEX($H$2:$H$501,MATCH(ROW()-ROW($I$1),$G$2:$G$501,0)),"")</f>
        <v>Complete the CMS_Info tab first</v>
      </c>
      <c r="K2" s="309">
        <f>+IF(L2="","",MAX(K1:K$1)+1)</f>
        <v>1</v>
      </c>
      <c r="L2" s="304" t="str" cm="1">
        <f t="array" ref="L2">IF(SUMPRODUCT(--(LEN(Company_Information!B24:B33)&gt;0))&gt;0,IF(Company_Information!B24="","",Company_Information!B24),"Complete the Company_Information tab first")</f>
        <v>Complete the Company_Information tab first</v>
      </c>
      <c r="M2" s="309" t="str">
        <f t="shared" ref="M2:M11" si="0">+IFERROR(INDEX($L$2:$L$11,MATCH(ROW()-ROW($M$1),$K$2:$K$11,0)),"")</f>
        <v>Complete the Company_Information tab first</v>
      </c>
      <c r="O2" t="s">
        <v>88</v>
      </c>
      <c r="Q2" t="s">
        <v>99</v>
      </c>
      <c r="S2" s="164" t="s">
        <v>111</v>
      </c>
    </row>
    <row r="3" spans="1:19" ht="16.5" x14ac:dyDescent="0.3">
      <c r="A3" s="24" t="str">
        <f>+IF(B3="","",MAX(A$1:A2)+1)</f>
        <v/>
      </c>
      <c r="B3" s="24" t="str">
        <f>IF(+HAP_ID!C25="","",IF(COUNTIF(HAP_ID!$C25:$C$100,HAP_ID!C25)=1,HAP_ID!C25,""))</f>
        <v/>
      </c>
      <c r="C3" s="103" t="str">
        <f t="shared" ref="C3:C66" si="1">+IFERROR(INDEX($B$2:$B$501,MATCH(ROW()-ROW($C$1),$A$2:$A$501,0)),"")</f>
        <v/>
      </c>
      <c r="E3" t="s">
        <v>52</v>
      </c>
      <c r="F3" s="103"/>
      <c r="G3" s="25" t="str">
        <f>+IF(H3="","",MAX(G$1:G2)+1)</f>
        <v/>
      </c>
      <c r="H3" s="25" t="str">
        <f>IF(+CMS_Info!D25="","",IF(COUNTIF(CMS_Info!$D25:$D$100,CMS_Info!D25)=1,CMS_Info!D25,""))</f>
        <v/>
      </c>
      <c r="I3" s="306" t="str">
        <f t="shared" ref="I3:I65" si="2">+IFERROR(INDEX($H$2:$H$501,MATCH(ROW()-ROW($I$1),$G$2:$G$501,0)),"")</f>
        <v/>
      </c>
      <c r="K3" s="310" t="str">
        <f>+IF(L3="","",MAX(K$1:K2)+1)</f>
        <v/>
      </c>
      <c r="L3" s="24" t="str">
        <f>IF(Company_Information!B25="","",Company_Information!B25)</f>
        <v/>
      </c>
      <c r="M3" s="310" t="str">
        <f t="shared" si="0"/>
        <v/>
      </c>
      <c r="O3" t="s">
        <v>89</v>
      </c>
      <c r="Q3" t="s">
        <v>100</v>
      </c>
      <c r="S3" s="24" t="s">
        <v>112</v>
      </c>
    </row>
    <row r="4" spans="1:19" ht="16.5" x14ac:dyDescent="0.3">
      <c r="A4" s="164" t="str">
        <f>+IF(B4="","",MAX(A$1:A3)+1)</f>
        <v/>
      </c>
      <c r="B4" s="164" t="str">
        <f>IF(+HAP_ID!C26="","",IF(COUNTIF(HAP_ID!$C26:$C$100,HAP_ID!C26)=1,HAP_ID!C26,""))</f>
        <v/>
      </c>
      <c r="C4" s="147" t="str">
        <f t="shared" si="1"/>
        <v/>
      </c>
      <c r="E4" t="s">
        <v>53</v>
      </c>
      <c r="F4" s="103"/>
      <c r="G4" s="307" t="str">
        <f>+IF(H4="","",MAX(G$1:G3)+1)</f>
        <v/>
      </c>
      <c r="H4" s="307" t="str">
        <f>IF(+CMS_Info!D26="","",IF(COUNTIF(CMS_Info!$D26:$D$100,CMS_Info!D26)=1,CMS_Info!D26,""))</f>
        <v/>
      </c>
      <c r="I4" s="308" t="str">
        <f t="shared" si="2"/>
        <v/>
      </c>
      <c r="K4" s="311" t="str">
        <f>+IF(L4="","",MAX(K$1:K3)+1)</f>
        <v/>
      </c>
      <c r="L4" s="164" t="str">
        <f>IF(Company_Information!B26="","",Company_Information!B26)</f>
        <v/>
      </c>
      <c r="M4" s="311" t="str">
        <f t="shared" si="0"/>
        <v/>
      </c>
      <c r="O4" t="s">
        <v>90</v>
      </c>
      <c r="Q4" t="s">
        <v>101</v>
      </c>
      <c r="S4" s="164" t="s">
        <v>113</v>
      </c>
    </row>
    <row r="5" spans="1:19" ht="16.5" x14ac:dyDescent="0.3">
      <c r="A5" s="24" t="str">
        <f>+IF(B5="","",MAX(A$1:A4)+1)</f>
        <v/>
      </c>
      <c r="B5" s="24" t="str">
        <f>IF(+HAP_ID!C27="","",IF(COUNTIF(HAP_ID!$C27:$C$100,HAP_ID!C27)=1,HAP_ID!C27,""))</f>
        <v/>
      </c>
      <c r="C5" s="103" t="str">
        <f t="shared" si="1"/>
        <v/>
      </c>
      <c r="E5" t="s">
        <v>54</v>
      </c>
      <c r="F5" s="103"/>
      <c r="G5" s="25" t="str">
        <f>+IF(H5="","",MAX(G$1:G4)+1)</f>
        <v/>
      </c>
      <c r="H5" s="25" t="str">
        <f>IF(+CMS_Info!D27="","",IF(COUNTIF(CMS_Info!$D27:$D$100,CMS_Info!D27)=1,CMS_Info!D27,""))</f>
        <v/>
      </c>
      <c r="I5" s="306" t="str">
        <f t="shared" si="2"/>
        <v/>
      </c>
      <c r="K5" s="310" t="str">
        <f>+IF(L5="","",MAX(K$1:K4)+1)</f>
        <v/>
      </c>
      <c r="L5" s="24" t="str">
        <f>IF(Company_Information!B27="","",Company_Information!B27)</f>
        <v/>
      </c>
      <c r="M5" s="310" t="str">
        <f t="shared" si="0"/>
        <v/>
      </c>
      <c r="O5" t="s">
        <v>91</v>
      </c>
      <c r="Q5" t="s">
        <v>102</v>
      </c>
      <c r="S5" s="24" t="s">
        <v>114</v>
      </c>
    </row>
    <row r="6" spans="1:19" ht="16.5" x14ac:dyDescent="0.3">
      <c r="A6" s="164" t="str">
        <f>+IF(B6="","",MAX(A$1:A5)+1)</f>
        <v/>
      </c>
      <c r="B6" s="164" t="str">
        <f>IF(+HAP_ID!C28="","",IF(COUNTIF(HAP_ID!$C28:$C$100,HAP_ID!C28)=1,HAP_ID!C28,""))</f>
        <v/>
      </c>
      <c r="C6" s="147" t="str">
        <f t="shared" si="1"/>
        <v/>
      </c>
      <c r="E6" t="s">
        <v>55</v>
      </c>
      <c r="F6" s="103"/>
      <c r="G6" s="307" t="str">
        <f>+IF(H6="","",MAX(G$1:G5)+1)</f>
        <v/>
      </c>
      <c r="H6" s="307" t="str">
        <f>IF(+CMS_Info!D28="","",IF(COUNTIF(CMS_Info!$D28:$D$100,CMS_Info!D28)=1,CMS_Info!D28,""))</f>
        <v/>
      </c>
      <c r="I6" s="308" t="str">
        <f t="shared" si="2"/>
        <v/>
      </c>
      <c r="K6" s="311" t="str">
        <f>+IF(L6="","",MAX(K$1:K5)+1)</f>
        <v/>
      </c>
      <c r="L6" s="164" t="str">
        <f>IF(Company_Information!B28="","",Company_Information!B28)</f>
        <v/>
      </c>
      <c r="M6" s="311" t="str">
        <f t="shared" si="0"/>
        <v/>
      </c>
      <c r="O6" t="s">
        <v>92</v>
      </c>
      <c r="Q6" t="s">
        <v>103</v>
      </c>
      <c r="S6" s="164" t="s">
        <v>115</v>
      </c>
    </row>
    <row r="7" spans="1:19" ht="16.5" x14ac:dyDescent="0.3">
      <c r="A7" s="24" t="str">
        <f>+IF(B7="","",MAX(A$1:A6)+1)</f>
        <v/>
      </c>
      <c r="B7" s="24" t="str">
        <f>IF(+HAP_ID!C29="","",IF(COUNTIF(HAP_ID!$C29:$C$100,HAP_ID!C29)=1,HAP_ID!C29,""))</f>
        <v/>
      </c>
      <c r="C7" s="103" t="str">
        <f t="shared" si="1"/>
        <v/>
      </c>
      <c r="E7" t="s">
        <v>56</v>
      </c>
      <c r="F7" s="103"/>
      <c r="G7" s="25" t="str">
        <f>+IF(H7="","",MAX(G$1:G6)+1)</f>
        <v/>
      </c>
      <c r="H7" s="25" t="str">
        <f>IF(+CMS_Info!D29="","",IF(COUNTIF(CMS_Info!$D29:$D$100,CMS_Info!D29)=1,CMS_Info!D29,""))</f>
        <v/>
      </c>
      <c r="I7" s="306" t="str">
        <f t="shared" si="2"/>
        <v/>
      </c>
      <c r="K7" s="310" t="str">
        <f>+IF(L7="","",MAX(K$1:K6)+1)</f>
        <v/>
      </c>
      <c r="L7" s="24" t="str">
        <f>IF(Company_Information!B29="","",Company_Information!B29)</f>
        <v/>
      </c>
      <c r="M7" s="310" t="str">
        <f t="shared" si="0"/>
        <v/>
      </c>
      <c r="Q7" t="s">
        <v>104</v>
      </c>
      <c r="S7" s="24" t="s">
        <v>116</v>
      </c>
    </row>
    <row r="8" spans="1:19" ht="16.5" x14ac:dyDescent="0.3">
      <c r="A8" s="164" t="str">
        <f>+IF(B8="","",MAX(A$1:A7)+1)</f>
        <v/>
      </c>
      <c r="B8" s="164" t="str">
        <f>IF(+HAP_ID!C30="","",IF(COUNTIF(HAP_ID!$C30:$C$100,HAP_ID!C30)=1,HAP_ID!C30,""))</f>
        <v/>
      </c>
      <c r="C8" s="147" t="str">
        <f t="shared" si="1"/>
        <v/>
      </c>
      <c r="E8" t="s">
        <v>57</v>
      </c>
      <c r="F8" s="103"/>
      <c r="G8" s="307" t="str">
        <f>+IF(H8="","",MAX(G$1:G7)+1)</f>
        <v/>
      </c>
      <c r="H8" s="307" t="str">
        <f>IF(+CMS_Info!D30="","",IF(COUNTIF(CMS_Info!$D30:$D$100,CMS_Info!D30)=1,CMS_Info!D30,""))</f>
        <v/>
      </c>
      <c r="I8" s="308" t="str">
        <f t="shared" si="2"/>
        <v/>
      </c>
      <c r="K8" s="311" t="str">
        <f>+IF(L8="","",MAX(K$1:K7)+1)</f>
        <v/>
      </c>
      <c r="L8" s="164" t="str">
        <f>IF(Company_Information!B30="","",Company_Information!B30)</f>
        <v/>
      </c>
      <c r="M8" s="311" t="str">
        <f t="shared" si="0"/>
        <v/>
      </c>
      <c r="Q8" t="s">
        <v>105</v>
      </c>
      <c r="S8" s="164" t="s">
        <v>117</v>
      </c>
    </row>
    <row r="9" spans="1:19" ht="16.5" x14ac:dyDescent="0.3">
      <c r="A9" s="24" t="str">
        <f>+IF(B9="","",MAX(A$1:A8)+1)</f>
        <v/>
      </c>
      <c r="B9" s="24" t="str">
        <f>IF(+HAP_ID!C31="","",IF(COUNTIF(HAP_ID!$C31:$C$100,HAP_ID!C31)=1,HAP_ID!C31,""))</f>
        <v/>
      </c>
      <c r="C9" s="103" t="str">
        <f t="shared" si="1"/>
        <v/>
      </c>
      <c r="F9" s="103"/>
      <c r="G9" s="25" t="str">
        <f>+IF(H9="","",MAX(G$1:G8)+1)</f>
        <v/>
      </c>
      <c r="H9" s="25" t="str">
        <f>IF(+CMS_Info!D31="","",IF(COUNTIF(CMS_Info!$D31:$D$100,CMS_Info!D31)=1,CMS_Info!D31,""))</f>
        <v/>
      </c>
      <c r="I9" s="306" t="str">
        <f t="shared" si="2"/>
        <v/>
      </c>
      <c r="K9" s="310" t="str">
        <f>+IF(L9="","",MAX(K$1:K8)+1)</f>
        <v/>
      </c>
      <c r="L9" s="24" t="str">
        <f>IF(Company_Information!B31="","",Company_Information!B31)</f>
        <v/>
      </c>
      <c r="M9" s="310" t="str">
        <f t="shared" si="0"/>
        <v/>
      </c>
      <c r="Q9" t="s">
        <v>106</v>
      </c>
      <c r="S9" s="24" t="s">
        <v>118</v>
      </c>
    </row>
    <row r="10" spans="1:19" ht="16.5" x14ac:dyDescent="0.3">
      <c r="A10" s="164" t="str">
        <f>+IF(B10="","",MAX(A$1:A9)+1)</f>
        <v/>
      </c>
      <c r="B10" s="164" t="str">
        <f>IF(+HAP_ID!C32="","",IF(COUNTIF(HAP_ID!$C32:$C$100,HAP_ID!C32)=1,HAP_ID!C32,""))</f>
        <v/>
      </c>
      <c r="C10" s="147" t="str">
        <f t="shared" si="1"/>
        <v/>
      </c>
      <c r="F10" s="103"/>
      <c r="G10" s="307" t="str">
        <f>+IF(H10="","",MAX(G$1:G9)+1)</f>
        <v/>
      </c>
      <c r="H10" s="307" t="str">
        <f>IF(+CMS_Info!D32="","",IF(COUNTIF(CMS_Info!$D32:$D$100,CMS_Info!D32)=1,CMS_Info!D32,""))</f>
        <v/>
      </c>
      <c r="I10" s="308" t="str">
        <f t="shared" si="2"/>
        <v/>
      </c>
      <c r="K10" s="311" t="str">
        <f>+IF(L10="","",MAX(K$1:K9)+1)</f>
        <v/>
      </c>
      <c r="L10" s="164" t="str">
        <f>IF(Company_Information!B32="","",Company_Information!B32)</f>
        <v/>
      </c>
      <c r="M10" s="311" t="str">
        <f t="shared" si="0"/>
        <v/>
      </c>
      <c r="Q10" t="s">
        <v>107</v>
      </c>
      <c r="S10" s="164" t="s">
        <v>119</v>
      </c>
    </row>
    <row r="11" spans="1:19" ht="16.5" x14ac:dyDescent="0.3">
      <c r="A11" s="24" t="str">
        <f>+IF(B11="","",MAX(A$1:A10)+1)</f>
        <v/>
      </c>
      <c r="B11" s="24" t="str">
        <f>IF(+HAP_ID!C33="","",IF(COUNTIF(HAP_ID!$C33:$C$100,HAP_ID!C33)=1,HAP_ID!C33,""))</f>
        <v/>
      </c>
      <c r="C11" s="103" t="str">
        <f t="shared" si="1"/>
        <v/>
      </c>
      <c r="F11" s="103"/>
      <c r="G11" s="25" t="str">
        <f>+IF(H11="","",MAX(G$1:G10)+1)</f>
        <v/>
      </c>
      <c r="H11" s="25" t="str">
        <f>IF(+CMS_Info!D33="","",IF(COUNTIF(CMS_Info!$D33:$D$100,CMS_Info!D33)=1,CMS_Info!D33,""))</f>
        <v/>
      </c>
      <c r="I11" s="306" t="str">
        <f t="shared" si="2"/>
        <v/>
      </c>
      <c r="K11" s="312" t="str">
        <f>+IF(L11="","",MAX(K$1:K10)+1)</f>
        <v/>
      </c>
      <c r="L11" s="302" t="str">
        <f>IF(Company_Information!B33="","",Company_Information!B33)</f>
        <v/>
      </c>
      <c r="M11" s="312" t="str">
        <f t="shared" si="0"/>
        <v/>
      </c>
      <c r="Q11" t="s">
        <v>108</v>
      </c>
      <c r="S11" s="24" t="s">
        <v>120</v>
      </c>
    </row>
    <row r="12" spans="1:19" ht="16.5" x14ac:dyDescent="0.3">
      <c r="A12" s="164" t="str">
        <f>+IF(B12="","",MAX(A$1:A11)+1)</f>
        <v/>
      </c>
      <c r="B12" s="164" t="str">
        <f>IF(+HAP_ID!C34="","",IF(COUNTIF(HAP_ID!$C34:$C$100,HAP_ID!C34)=1,HAP_ID!C34,""))</f>
        <v/>
      </c>
      <c r="C12" s="147" t="str">
        <f t="shared" si="1"/>
        <v/>
      </c>
      <c r="F12" s="103"/>
      <c r="G12" s="307" t="str">
        <f>+IF(H12="","",MAX(G$1:G11)+1)</f>
        <v/>
      </c>
      <c r="H12" s="307" t="str">
        <f>IF(+CMS_Info!D34="","",IF(COUNTIF(CMS_Info!$D34:$D$100,CMS_Info!D34)=1,CMS_Info!D34,""))</f>
        <v/>
      </c>
      <c r="I12" s="308" t="str">
        <f t="shared" si="2"/>
        <v/>
      </c>
      <c r="Q12" t="s">
        <v>109</v>
      </c>
      <c r="S12" s="164" t="s">
        <v>121</v>
      </c>
    </row>
    <row r="13" spans="1:19" ht="16.5" x14ac:dyDescent="0.3">
      <c r="A13" s="24" t="str">
        <f>+IF(B13="","",MAX(A$1:A12)+1)</f>
        <v/>
      </c>
      <c r="B13" s="24" t="str">
        <f>IF(+HAP_ID!C35="","",IF(COUNTIF(HAP_ID!$C35:$C$100,HAP_ID!C35)=1,HAP_ID!C35,""))</f>
        <v/>
      </c>
      <c r="C13" s="103" t="str">
        <f t="shared" si="1"/>
        <v/>
      </c>
      <c r="F13" s="103"/>
      <c r="G13" s="25" t="str">
        <f>+IF(H13="","",MAX(G$1:G12)+1)</f>
        <v/>
      </c>
      <c r="H13" s="25" t="str">
        <f>IF(+CMS_Info!D35="","",IF(COUNTIF(CMS_Info!$D35:$D$100,CMS_Info!D35)=1,CMS_Info!D35,""))</f>
        <v/>
      </c>
      <c r="I13" s="306" t="str">
        <f t="shared" si="2"/>
        <v/>
      </c>
      <c r="S13" s="24" t="s">
        <v>122</v>
      </c>
    </row>
    <row r="14" spans="1:19" ht="16.5" x14ac:dyDescent="0.3">
      <c r="A14" s="164" t="str">
        <f>+IF(B14="","",MAX(A$1:A13)+1)</f>
        <v/>
      </c>
      <c r="B14" s="164" t="str">
        <f>IF(+HAP_ID!C36="","",IF(COUNTIF(HAP_ID!$C36:$C$100,HAP_ID!C36)=1,HAP_ID!C36,""))</f>
        <v/>
      </c>
      <c r="C14" s="147" t="str">
        <f t="shared" si="1"/>
        <v/>
      </c>
      <c r="F14" s="103"/>
      <c r="G14" s="307" t="str">
        <f>+IF(H14="","",MAX(G$1:G13)+1)</f>
        <v/>
      </c>
      <c r="H14" s="307" t="str">
        <f>IF(+CMS_Info!D36="","",IF(COUNTIF(CMS_Info!$D36:$D$100,CMS_Info!D36)=1,CMS_Info!D36,""))</f>
        <v/>
      </c>
      <c r="I14" s="308" t="str">
        <f t="shared" si="2"/>
        <v/>
      </c>
      <c r="S14" s="164" t="s">
        <v>123</v>
      </c>
    </row>
    <row r="15" spans="1:19" ht="16.5" x14ac:dyDescent="0.3">
      <c r="A15" s="24" t="str">
        <f>+IF(B15="","",MAX(A$1:A14)+1)</f>
        <v/>
      </c>
      <c r="B15" s="24" t="str">
        <f>IF(+HAP_ID!C37="","",IF(COUNTIF(HAP_ID!$C37:$C$100,HAP_ID!C37)=1,HAP_ID!C37,""))</f>
        <v/>
      </c>
      <c r="C15" s="103" t="str">
        <f t="shared" si="1"/>
        <v/>
      </c>
      <c r="F15" s="103"/>
      <c r="G15" s="25" t="str">
        <f>+IF(H15="","",MAX(G$1:G14)+1)</f>
        <v/>
      </c>
      <c r="H15" s="25" t="str">
        <f>IF(+CMS_Info!D37="","",IF(COUNTIF(CMS_Info!$D37:$D$100,CMS_Info!D37)=1,CMS_Info!D37,""))</f>
        <v/>
      </c>
      <c r="I15" s="306" t="str">
        <f t="shared" si="2"/>
        <v/>
      </c>
      <c r="S15" s="24" t="s">
        <v>124</v>
      </c>
    </row>
    <row r="16" spans="1:19" ht="16.5" x14ac:dyDescent="0.3">
      <c r="A16" s="164" t="str">
        <f>+IF(B16="","",MAX(A$1:A15)+1)</f>
        <v/>
      </c>
      <c r="B16" s="164" t="str">
        <f>IF(+HAP_ID!C38="","",IF(COUNTIF(HAP_ID!$C38:$C$100,HAP_ID!C38)=1,HAP_ID!C38,""))</f>
        <v/>
      </c>
      <c r="C16" s="147" t="str">
        <f t="shared" si="1"/>
        <v/>
      </c>
      <c r="F16" s="103"/>
      <c r="G16" s="307" t="str">
        <f>+IF(H16="","",MAX(G$1:G15)+1)</f>
        <v/>
      </c>
      <c r="H16" s="307" t="str">
        <f>IF(+CMS_Info!D38="","",IF(COUNTIF(CMS_Info!$D38:$D$100,CMS_Info!D38)=1,CMS_Info!D38,""))</f>
        <v/>
      </c>
      <c r="I16" s="308" t="str">
        <f t="shared" si="2"/>
        <v/>
      </c>
      <c r="S16" s="164" t="s">
        <v>125</v>
      </c>
    </row>
    <row r="17" spans="1:19" ht="16.5" x14ac:dyDescent="0.3">
      <c r="A17" s="24" t="str">
        <f>+IF(B17="","",MAX(A$1:A16)+1)</f>
        <v/>
      </c>
      <c r="B17" s="24" t="str">
        <f>IF(+HAP_ID!C39="","",IF(COUNTIF(HAP_ID!$C39:$C$100,HAP_ID!C39)=1,HAP_ID!C39,""))</f>
        <v/>
      </c>
      <c r="C17" s="103" t="str">
        <f t="shared" si="1"/>
        <v/>
      </c>
      <c r="F17" s="103"/>
      <c r="G17" s="25" t="str">
        <f>+IF(H17="","",MAX(G$1:G16)+1)</f>
        <v/>
      </c>
      <c r="H17" s="25" t="str">
        <f>IF(+CMS_Info!D39="","",IF(COUNTIF(CMS_Info!$D39:$D$100,CMS_Info!D39)=1,CMS_Info!D39,""))</f>
        <v/>
      </c>
      <c r="I17" s="306" t="str">
        <f t="shared" si="2"/>
        <v/>
      </c>
      <c r="S17" s="24" t="s">
        <v>126</v>
      </c>
    </row>
    <row r="18" spans="1:19" ht="16.5" x14ac:dyDescent="0.3">
      <c r="A18" s="164" t="str">
        <f>+IF(B18="","",MAX(A$1:A17)+1)</f>
        <v/>
      </c>
      <c r="B18" s="164" t="str">
        <f>IF(+HAP_ID!C40="","",IF(COUNTIF(HAP_ID!$C40:$C$100,HAP_ID!C40)=1,HAP_ID!C40,""))</f>
        <v/>
      </c>
      <c r="C18" s="147" t="str">
        <f t="shared" si="1"/>
        <v/>
      </c>
      <c r="F18" s="103"/>
      <c r="G18" s="307" t="str">
        <f>+IF(H18="","",MAX(G$1:G17)+1)</f>
        <v/>
      </c>
      <c r="H18" s="307" t="str">
        <f>IF(+CMS_Info!D40="","",IF(COUNTIF(CMS_Info!$D40:$D$100,CMS_Info!D40)=1,CMS_Info!D40,""))</f>
        <v/>
      </c>
      <c r="I18" s="308" t="str">
        <f t="shared" si="2"/>
        <v/>
      </c>
      <c r="S18" s="164" t="s">
        <v>127</v>
      </c>
    </row>
    <row r="19" spans="1:19" ht="16.5" x14ac:dyDescent="0.3">
      <c r="A19" s="24" t="str">
        <f>+IF(B19="","",MAX(A$1:A18)+1)</f>
        <v/>
      </c>
      <c r="B19" s="24" t="str">
        <f>IF(+HAP_ID!C41="","",IF(COUNTIF(HAP_ID!$C41:$C$100,HAP_ID!C41)=1,HAP_ID!C41,""))</f>
        <v/>
      </c>
      <c r="C19" s="103" t="str">
        <f t="shared" si="1"/>
        <v/>
      </c>
      <c r="F19" s="103"/>
      <c r="G19" s="25" t="str">
        <f>+IF(H19="","",MAX(G$1:G18)+1)</f>
        <v/>
      </c>
      <c r="H19" s="25" t="str">
        <f>IF(+CMS_Info!D41="","",IF(COUNTIF(CMS_Info!$D41:$D$100,CMS_Info!D41)=1,CMS_Info!D41,""))</f>
        <v/>
      </c>
      <c r="I19" s="306" t="str">
        <f t="shared" si="2"/>
        <v/>
      </c>
      <c r="S19" s="24" t="s">
        <v>128</v>
      </c>
    </row>
    <row r="20" spans="1:19" ht="16.5" x14ac:dyDescent="0.3">
      <c r="A20" s="164" t="str">
        <f>+IF(B20="","",MAX(A$1:A19)+1)</f>
        <v/>
      </c>
      <c r="B20" s="164" t="str">
        <f>IF(+HAP_ID!C42="","",IF(COUNTIF(HAP_ID!$C42:$C$100,HAP_ID!C42)=1,HAP_ID!C42,""))</f>
        <v/>
      </c>
      <c r="C20" s="147" t="str">
        <f t="shared" si="1"/>
        <v/>
      </c>
      <c r="F20" s="103"/>
      <c r="G20" s="307" t="str">
        <f>+IF(H20="","",MAX(G$1:G19)+1)</f>
        <v/>
      </c>
      <c r="H20" s="307" t="str">
        <f>IF(+CMS_Info!D42="","",IF(COUNTIF(CMS_Info!$D42:$D$100,CMS_Info!D42)=1,CMS_Info!D42,""))</f>
        <v/>
      </c>
      <c r="I20" s="308" t="str">
        <f t="shared" si="2"/>
        <v/>
      </c>
      <c r="S20" s="164" t="s">
        <v>129</v>
      </c>
    </row>
    <row r="21" spans="1:19" ht="16.5" x14ac:dyDescent="0.3">
      <c r="A21" s="24" t="str">
        <f>+IF(B21="","",MAX(A$1:A20)+1)</f>
        <v/>
      </c>
      <c r="B21" s="24" t="str">
        <f>IF(+HAP_ID!C43="","",IF(COUNTIF(HAP_ID!$C43:$C$100,HAP_ID!C43)=1,HAP_ID!C43,""))</f>
        <v/>
      </c>
      <c r="C21" s="103" t="str">
        <f t="shared" si="1"/>
        <v/>
      </c>
      <c r="F21" s="103"/>
      <c r="G21" s="25" t="str">
        <f>+IF(H21="","",MAX(G$1:G20)+1)</f>
        <v/>
      </c>
      <c r="H21" s="25" t="str">
        <f>IF(+CMS_Info!D43="","",IF(COUNTIF(CMS_Info!$D43:$D$100,CMS_Info!D43)=1,CMS_Info!D43,""))</f>
        <v/>
      </c>
      <c r="I21" s="306" t="str">
        <f t="shared" si="2"/>
        <v/>
      </c>
      <c r="S21" s="24" t="s">
        <v>130</v>
      </c>
    </row>
    <row r="22" spans="1:19" ht="16.5" x14ac:dyDescent="0.3">
      <c r="A22" s="164" t="str">
        <f>+IF(B22="","",MAX(A$1:A21)+1)</f>
        <v/>
      </c>
      <c r="B22" s="164" t="str">
        <f>IF(+HAP_ID!C44="","",IF(COUNTIF(HAP_ID!$C44:$C$100,HAP_ID!C44)=1,HAP_ID!C44,""))</f>
        <v/>
      </c>
      <c r="C22" s="147" t="str">
        <f t="shared" si="1"/>
        <v/>
      </c>
      <c r="F22" s="103"/>
      <c r="G22" s="307" t="str">
        <f>+IF(H22="","",MAX(G$1:G21)+1)</f>
        <v/>
      </c>
      <c r="H22" s="307" t="str">
        <f>IF(+CMS_Info!D44="","",IF(COUNTIF(CMS_Info!$D44:$D$100,CMS_Info!D44)=1,CMS_Info!D44,""))</f>
        <v/>
      </c>
      <c r="I22" s="308" t="str">
        <f t="shared" si="2"/>
        <v/>
      </c>
      <c r="S22" s="164" t="s">
        <v>131</v>
      </c>
    </row>
    <row r="23" spans="1:19" ht="16.5" x14ac:dyDescent="0.3">
      <c r="A23" s="24" t="str">
        <f>+IF(B23="","",MAX(A$1:A22)+1)</f>
        <v/>
      </c>
      <c r="B23" s="24" t="str">
        <f>IF(+HAP_ID!C45="","",IF(COUNTIF(HAP_ID!$C45:$C$100,HAP_ID!C45)=1,HAP_ID!C45,""))</f>
        <v/>
      </c>
      <c r="C23" s="103" t="str">
        <f t="shared" si="1"/>
        <v/>
      </c>
      <c r="F23" s="103"/>
      <c r="G23" s="25" t="str">
        <f>+IF(H23="","",MAX(G$1:G22)+1)</f>
        <v/>
      </c>
      <c r="H23" s="25" t="str">
        <f>IF(+CMS_Info!D45="","",IF(COUNTIF(CMS_Info!$D45:$D$100,CMS_Info!D45)=1,CMS_Info!D45,""))</f>
        <v/>
      </c>
      <c r="I23" s="306" t="str">
        <f t="shared" si="2"/>
        <v/>
      </c>
      <c r="S23" s="24" t="s">
        <v>132</v>
      </c>
    </row>
    <row r="24" spans="1:19" ht="16.5" x14ac:dyDescent="0.3">
      <c r="A24" s="164" t="str">
        <f>+IF(B24="","",MAX(A$1:A23)+1)</f>
        <v/>
      </c>
      <c r="B24" s="164" t="str">
        <f>IF(+HAP_ID!C46="","",IF(COUNTIF(HAP_ID!$C46:$C$100,HAP_ID!C46)=1,HAP_ID!C46,""))</f>
        <v/>
      </c>
      <c r="C24" s="147" t="str">
        <f t="shared" si="1"/>
        <v/>
      </c>
      <c r="F24" s="103"/>
      <c r="G24" s="307" t="str">
        <f>+IF(H24="","",MAX(G$1:G23)+1)</f>
        <v/>
      </c>
      <c r="H24" s="307" t="str">
        <f>IF(+CMS_Info!D46="","",IF(COUNTIF(CMS_Info!$D46:$D$100,CMS_Info!D46)=1,CMS_Info!D46,""))</f>
        <v/>
      </c>
      <c r="I24" s="308" t="str">
        <f t="shared" si="2"/>
        <v/>
      </c>
      <c r="S24" s="164" t="s">
        <v>133</v>
      </c>
    </row>
    <row r="25" spans="1:19" ht="16.5" x14ac:dyDescent="0.3">
      <c r="A25" s="24" t="str">
        <f>+IF(B25="","",MAX(A$1:A24)+1)</f>
        <v/>
      </c>
      <c r="B25" s="24" t="str">
        <f>IF(+HAP_ID!C47="","",IF(COUNTIF(HAP_ID!$C47:$C$100,HAP_ID!C47)=1,HAP_ID!C47,""))</f>
        <v/>
      </c>
      <c r="C25" s="103" t="str">
        <f t="shared" si="1"/>
        <v/>
      </c>
      <c r="F25" s="103"/>
      <c r="G25" s="25" t="str">
        <f>+IF(H25="","",MAX(G$1:G24)+1)</f>
        <v/>
      </c>
      <c r="H25" s="25" t="str">
        <f>IF(+CMS_Info!D47="","",IF(COUNTIF(CMS_Info!$D47:$D$100,CMS_Info!D47)=1,CMS_Info!D47,""))</f>
        <v/>
      </c>
      <c r="I25" s="306" t="str">
        <f t="shared" si="2"/>
        <v/>
      </c>
      <c r="S25" s="24" t="s">
        <v>134</v>
      </c>
    </row>
    <row r="26" spans="1:19" ht="16.5" x14ac:dyDescent="0.3">
      <c r="A26" s="164" t="str">
        <f>+IF(B26="","",MAX(A$1:A25)+1)</f>
        <v/>
      </c>
      <c r="B26" s="164" t="str">
        <f>IF(+HAP_ID!C48="","",IF(COUNTIF(HAP_ID!$C48:$C$100,HAP_ID!C48)=1,HAP_ID!C48,""))</f>
        <v/>
      </c>
      <c r="C26" s="147" t="str">
        <f t="shared" si="1"/>
        <v/>
      </c>
      <c r="F26" s="103"/>
      <c r="G26" s="307" t="str">
        <f>+IF(H26="","",MAX(G$1:G25)+1)</f>
        <v/>
      </c>
      <c r="H26" s="307" t="str">
        <f>IF(+CMS_Info!D48="","",IF(COUNTIF(CMS_Info!$D48:$D$100,CMS_Info!D48)=1,CMS_Info!D48,""))</f>
        <v/>
      </c>
      <c r="I26" s="308" t="str">
        <f t="shared" si="2"/>
        <v/>
      </c>
      <c r="S26" s="164" t="s">
        <v>135</v>
      </c>
    </row>
    <row r="27" spans="1:19" ht="16.5" x14ac:dyDescent="0.3">
      <c r="A27" s="24" t="str">
        <f>+IF(B27="","",MAX(A$1:A26)+1)</f>
        <v/>
      </c>
      <c r="B27" s="24" t="str">
        <f>IF(+HAP_ID!C49="","",IF(COUNTIF(HAP_ID!$C49:$C$100,HAP_ID!C49)=1,HAP_ID!C49,""))</f>
        <v/>
      </c>
      <c r="C27" s="103" t="str">
        <f t="shared" si="1"/>
        <v/>
      </c>
      <c r="F27" s="103"/>
      <c r="G27" s="25" t="str">
        <f>+IF(H27="","",MAX(G$1:G26)+1)</f>
        <v/>
      </c>
      <c r="H27" s="25" t="str">
        <f>IF(+CMS_Info!D49="","",IF(COUNTIF(CMS_Info!$D49:$D$100,CMS_Info!D49)=1,CMS_Info!D49,""))</f>
        <v/>
      </c>
      <c r="I27" s="306" t="str">
        <f t="shared" si="2"/>
        <v/>
      </c>
      <c r="S27" s="24" t="s">
        <v>136</v>
      </c>
    </row>
    <row r="28" spans="1:19" ht="16.5" x14ac:dyDescent="0.3">
      <c r="A28" s="164" t="str">
        <f>+IF(B28="","",MAX(A$1:A27)+1)</f>
        <v/>
      </c>
      <c r="B28" s="164" t="str">
        <f>IF(+HAP_ID!C50="","",IF(COUNTIF(HAP_ID!$C50:$C$100,HAP_ID!C50)=1,HAP_ID!C50,""))</f>
        <v/>
      </c>
      <c r="C28" s="147" t="str">
        <f t="shared" si="1"/>
        <v/>
      </c>
      <c r="F28" s="103"/>
      <c r="G28" s="307" t="str">
        <f>+IF(H28="","",MAX(G$1:G27)+1)</f>
        <v/>
      </c>
      <c r="H28" s="307" t="str">
        <f>IF(+CMS_Info!D50="","",IF(COUNTIF(CMS_Info!$D50:$D$100,CMS_Info!D50)=1,CMS_Info!D50,""))</f>
        <v/>
      </c>
      <c r="I28" s="308" t="str">
        <f t="shared" si="2"/>
        <v/>
      </c>
      <c r="S28" s="164" t="s">
        <v>137</v>
      </c>
    </row>
    <row r="29" spans="1:19" ht="16.5" x14ac:dyDescent="0.3">
      <c r="A29" s="24" t="str">
        <f>+IF(B29="","",MAX(A$1:A28)+1)</f>
        <v/>
      </c>
      <c r="B29" s="24" t="str">
        <f>IF(+HAP_ID!C51="","",IF(COUNTIF(HAP_ID!$C51:$C$100,HAP_ID!C51)=1,HAP_ID!C51,""))</f>
        <v/>
      </c>
      <c r="C29" s="103" t="str">
        <f t="shared" si="1"/>
        <v/>
      </c>
      <c r="G29" s="25" t="str">
        <f>+IF(H29="","",MAX(G$1:G28)+1)</f>
        <v/>
      </c>
      <c r="H29" s="25" t="str">
        <f>IF(+CMS_Info!D51="","",IF(COUNTIF(CMS_Info!$D51:$D$100,CMS_Info!D51)=1,CMS_Info!D51,""))</f>
        <v/>
      </c>
      <c r="I29" s="306" t="str">
        <f t="shared" si="2"/>
        <v/>
      </c>
      <c r="S29" s="24" t="s">
        <v>138</v>
      </c>
    </row>
    <row r="30" spans="1:19" ht="16.5" x14ac:dyDescent="0.3">
      <c r="A30" s="164" t="str">
        <f>+IF(B30="","",MAX(A$1:A29)+1)</f>
        <v/>
      </c>
      <c r="B30" s="164" t="str">
        <f>IF(+HAP_ID!C52="","",IF(COUNTIF(HAP_ID!$C52:$C$100,HAP_ID!C52)=1,HAP_ID!C52,""))</f>
        <v/>
      </c>
      <c r="C30" s="147" t="str">
        <f t="shared" si="1"/>
        <v/>
      </c>
      <c r="G30" s="307" t="str">
        <f>+IF(H30="","",MAX(G$1:G29)+1)</f>
        <v/>
      </c>
      <c r="H30" s="307" t="str">
        <f>IF(+CMS_Info!D52="","",IF(COUNTIF(CMS_Info!$D52:$D$100,CMS_Info!D52)=1,CMS_Info!D52,""))</f>
        <v/>
      </c>
      <c r="I30" s="308" t="str">
        <f t="shared" si="2"/>
        <v/>
      </c>
      <c r="S30" s="164" t="s">
        <v>139</v>
      </c>
    </row>
    <row r="31" spans="1:19" ht="16.5" x14ac:dyDescent="0.3">
      <c r="A31" s="24" t="str">
        <f>+IF(B31="","",MAX(A$1:A30)+1)</f>
        <v/>
      </c>
      <c r="B31" s="24" t="str">
        <f>IF(+HAP_ID!C53="","",IF(COUNTIF(HAP_ID!$C53:$C$100,HAP_ID!C53)=1,HAP_ID!C53,""))</f>
        <v/>
      </c>
      <c r="C31" s="103" t="str">
        <f t="shared" si="1"/>
        <v/>
      </c>
      <c r="G31" s="25" t="str">
        <f>+IF(H31="","",MAX(G$1:G30)+1)</f>
        <v/>
      </c>
      <c r="H31" s="25" t="str">
        <f>IF(+CMS_Info!D53="","",IF(COUNTIF(CMS_Info!$D53:$D$100,CMS_Info!D53)=1,CMS_Info!D53,""))</f>
        <v/>
      </c>
      <c r="I31" s="306" t="str">
        <f t="shared" si="2"/>
        <v/>
      </c>
      <c r="S31" s="24" t="s">
        <v>140</v>
      </c>
    </row>
    <row r="32" spans="1:19" ht="16.5" x14ac:dyDescent="0.3">
      <c r="A32" s="164" t="str">
        <f>+IF(B32="","",MAX(A$1:A31)+1)</f>
        <v/>
      </c>
      <c r="B32" s="164" t="str">
        <f>IF(+HAP_ID!C54="","",IF(COUNTIF(HAP_ID!$C54:$C$100,HAP_ID!C54)=1,HAP_ID!C54,""))</f>
        <v/>
      </c>
      <c r="C32" s="147" t="str">
        <f t="shared" si="1"/>
        <v/>
      </c>
      <c r="G32" s="307" t="str">
        <f>+IF(H32="","",MAX(G$1:G31)+1)</f>
        <v/>
      </c>
      <c r="H32" s="307" t="str">
        <f>IF(+CMS_Info!D54="","",IF(COUNTIF(CMS_Info!$D54:$D$100,CMS_Info!D54)=1,CMS_Info!D54,""))</f>
        <v/>
      </c>
      <c r="I32" s="308" t="str">
        <f t="shared" si="2"/>
        <v/>
      </c>
      <c r="S32" s="164" t="s">
        <v>141</v>
      </c>
    </row>
    <row r="33" spans="1:19" ht="16.5" x14ac:dyDescent="0.3">
      <c r="A33" s="24" t="str">
        <f>+IF(B33="","",MAX(A$1:A32)+1)</f>
        <v/>
      </c>
      <c r="B33" s="24" t="str">
        <f>IF(+HAP_ID!C55="","",IF(COUNTIF(HAP_ID!$C55:$C$100,HAP_ID!C55)=1,HAP_ID!C55,""))</f>
        <v/>
      </c>
      <c r="C33" s="103" t="str">
        <f t="shared" si="1"/>
        <v/>
      </c>
      <c r="G33" s="25" t="str">
        <f>+IF(H33="","",MAX(G$1:G32)+1)</f>
        <v/>
      </c>
      <c r="H33" s="25" t="str">
        <f>IF(+CMS_Info!D55="","",IF(COUNTIF(CMS_Info!$D55:$D$100,CMS_Info!D55)=1,CMS_Info!D55,""))</f>
        <v/>
      </c>
      <c r="I33" s="306" t="str">
        <f t="shared" si="2"/>
        <v/>
      </c>
      <c r="S33" s="24" t="s">
        <v>142</v>
      </c>
    </row>
    <row r="34" spans="1:19" ht="16.5" x14ac:dyDescent="0.3">
      <c r="A34" s="164" t="str">
        <f>+IF(B34="","",MAX(A$1:A33)+1)</f>
        <v/>
      </c>
      <c r="B34" s="164" t="str">
        <f>IF(+HAP_ID!C56="","",IF(COUNTIF(HAP_ID!$C56:$C$100,HAP_ID!C56)=1,HAP_ID!C56,""))</f>
        <v/>
      </c>
      <c r="C34" s="147" t="str">
        <f t="shared" si="1"/>
        <v/>
      </c>
      <c r="G34" s="307" t="str">
        <f>+IF(H34="","",MAX(G$1:G33)+1)</f>
        <v/>
      </c>
      <c r="H34" s="307" t="str">
        <f>IF(+CMS_Info!D56="","",IF(COUNTIF(CMS_Info!$D56:$D$100,CMS_Info!D56)=1,CMS_Info!D56,""))</f>
        <v/>
      </c>
      <c r="I34" s="308" t="str">
        <f t="shared" si="2"/>
        <v/>
      </c>
      <c r="S34" s="164" t="s">
        <v>143</v>
      </c>
    </row>
    <row r="35" spans="1:19" ht="16.5" x14ac:dyDescent="0.3">
      <c r="A35" s="24" t="str">
        <f>+IF(B35="","",MAX(A$1:A34)+1)</f>
        <v/>
      </c>
      <c r="B35" s="24" t="str">
        <f>IF(+HAP_ID!C57="","",IF(COUNTIF(HAP_ID!$C57:$C$100,HAP_ID!C57)=1,HAP_ID!C57,""))</f>
        <v/>
      </c>
      <c r="C35" s="103" t="str">
        <f t="shared" si="1"/>
        <v/>
      </c>
      <c r="G35" s="25" t="str">
        <f>+IF(H35="","",MAX(G$1:G34)+1)</f>
        <v/>
      </c>
      <c r="H35" s="25" t="str">
        <f>IF(+CMS_Info!D57="","",IF(COUNTIF(CMS_Info!$D57:$D$100,CMS_Info!D57)=1,CMS_Info!D57,""))</f>
        <v/>
      </c>
      <c r="I35" s="306" t="str">
        <f t="shared" si="2"/>
        <v/>
      </c>
      <c r="S35" s="24" t="s">
        <v>144</v>
      </c>
    </row>
    <row r="36" spans="1:19" ht="16.5" x14ac:dyDescent="0.3">
      <c r="A36" s="164" t="str">
        <f>+IF(B36="","",MAX(A$1:A35)+1)</f>
        <v/>
      </c>
      <c r="B36" s="164" t="str">
        <f>IF(+HAP_ID!C58="","",IF(COUNTIF(HAP_ID!$C58:$C$100,HAP_ID!C58)=1,HAP_ID!C58,""))</f>
        <v/>
      </c>
      <c r="C36" s="147" t="str">
        <f t="shared" si="1"/>
        <v/>
      </c>
      <c r="G36" s="307" t="str">
        <f>+IF(H36="","",MAX(G$1:G35)+1)</f>
        <v/>
      </c>
      <c r="H36" s="307" t="str">
        <f>IF(+CMS_Info!D58="","",IF(COUNTIF(CMS_Info!$D58:$D$100,CMS_Info!D58)=1,CMS_Info!D58,""))</f>
        <v/>
      </c>
      <c r="I36" s="308" t="str">
        <f t="shared" si="2"/>
        <v/>
      </c>
      <c r="S36" s="164" t="s">
        <v>145</v>
      </c>
    </row>
    <row r="37" spans="1:19" ht="16.5" x14ac:dyDescent="0.3">
      <c r="A37" s="24" t="str">
        <f>+IF(B37="","",MAX(A$1:A36)+1)</f>
        <v/>
      </c>
      <c r="B37" s="24" t="str">
        <f>IF(+HAP_ID!C59="","",IF(COUNTIF(HAP_ID!$C59:$C$100,HAP_ID!C59)=1,HAP_ID!C59,""))</f>
        <v/>
      </c>
      <c r="C37" s="103" t="str">
        <f t="shared" si="1"/>
        <v/>
      </c>
      <c r="G37" s="25" t="str">
        <f>+IF(H37="","",MAX(G$1:G36)+1)</f>
        <v/>
      </c>
      <c r="H37" s="25" t="str">
        <f>IF(+CMS_Info!D59="","",IF(COUNTIF(CMS_Info!$D59:$D$100,CMS_Info!D59)=1,CMS_Info!D59,""))</f>
        <v/>
      </c>
      <c r="I37" s="306" t="str">
        <f t="shared" si="2"/>
        <v/>
      </c>
      <c r="S37" s="24" t="s">
        <v>146</v>
      </c>
    </row>
    <row r="38" spans="1:19" ht="16.5" x14ac:dyDescent="0.3">
      <c r="A38" s="164" t="str">
        <f>+IF(B38="","",MAX(A$1:A37)+1)</f>
        <v/>
      </c>
      <c r="B38" s="164" t="str">
        <f>IF(+HAP_ID!C60="","",IF(COUNTIF(HAP_ID!$C60:$C$100,HAP_ID!C60)=1,HAP_ID!C60,""))</f>
        <v/>
      </c>
      <c r="C38" s="147" t="str">
        <f t="shared" si="1"/>
        <v/>
      </c>
      <c r="G38" s="307" t="str">
        <f>+IF(H38="","",MAX(G$1:G37)+1)</f>
        <v/>
      </c>
      <c r="H38" s="307" t="str">
        <f>IF(+CMS_Info!D60="","",IF(COUNTIF(CMS_Info!$D60:$D$100,CMS_Info!D60)=1,CMS_Info!D60,""))</f>
        <v/>
      </c>
      <c r="I38" s="308" t="str">
        <f t="shared" si="2"/>
        <v/>
      </c>
      <c r="S38" s="164" t="s">
        <v>147</v>
      </c>
    </row>
    <row r="39" spans="1:19" ht="16.5" x14ac:dyDescent="0.3">
      <c r="A39" s="24" t="str">
        <f>+IF(B39="","",MAX(A$1:A38)+1)</f>
        <v/>
      </c>
      <c r="B39" s="24" t="str">
        <f>IF(+HAP_ID!C61="","",IF(COUNTIF(HAP_ID!$C61:$C$100,HAP_ID!C61)=1,HAP_ID!C61,""))</f>
        <v/>
      </c>
      <c r="C39" s="103" t="str">
        <f t="shared" si="1"/>
        <v/>
      </c>
      <c r="G39" s="25" t="str">
        <f>+IF(H39="","",MAX(G$1:G38)+1)</f>
        <v/>
      </c>
      <c r="H39" s="25" t="str">
        <f>IF(+CMS_Info!D61="","",IF(COUNTIF(CMS_Info!$D61:$D$100,CMS_Info!D61)=1,CMS_Info!D61,""))</f>
        <v/>
      </c>
      <c r="I39" s="306" t="str">
        <f t="shared" si="2"/>
        <v/>
      </c>
      <c r="S39" s="24" t="s">
        <v>148</v>
      </c>
    </row>
    <row r="40" spans="1:19" ht="16.5" x14ac:dyDescent="0.3">
      <c r="A40" s="164" t="str">
        <f>+IF(B40="","",MAX(A$1:A39)+1)</f>
        <v/>
      </c>
      <c r="B40" s="164" t="str">
        <f>IF(+HAP_ID!C62="","",IF(COUNTIF(HAP_ID!$C62:$C$100,HAP_ID!C62)=1,HAP_ID!C62,""))</f>
        <v/>
      </c>
      <c r="C40" s="147" t="str">
        <f t="shared" si="1"/>
        <v/>
      </c>
      <c r="G40" s="307" t="str">
        <f>+IF(H40="","",MAX(G$1:G39)+1)</f>
        <v/>
      </c>
      <c r="H40" s="307" t="str">
        <f>IF(+CMS_Info!D62="","",IF(COUNTIF(CMS_Info!$D62:$D$100,CMS_Info!D62)=1,CMS_Info!D62,""))</f>
        <v/>
      </c>
      <c r="I40" s="308" t="str">
        <f t="shared" si="2"/>
        <v/>
      </c>
      <c r="S40" s="164" t="s">
        <v>149</v>
      </c>
    </row>
    <row r="41" spans="1:19" ht="16.5" x14ac:dyDescent="0.3">
      <c r="A41" s="24" t="str">
        <f>+IF(B41="","",MAX(A$1:A40)+1)</f>
        <v/>
      </c>
      <c r="B41" s="24" t="str">
        <f>IF(+HAP_ID!C63="","",IF(COUNTIF(HAP_ID!$C63:$C$100,HAP_ID!C63)=1,HAP_ID!C63,""))</f>
        <v/>
      </c>
      <c r="C41" s="103" t="str">
        <f t="shared" si="1"/>
        <v/>
      </c>
      <c r="G41" s="25" t="str">
        <f>+IF(H41="","",MAX(G$1:G40)+1)</f>
        <v/>
      </c>
      <c r="H41" s="25" t="str">
        <f>IF(+CMS_Info!D63="","",IF(COUNTIF(CMS_Info!$D63:$D$100,CMS_Info!D63)=1,CMS_Info!D63,""))</f>
        <v/>
      </c>
      <c r="I41" s="306" t="str">
        <f t="shared" si="2"/>
        <v/>
      </c>
      <c r="S41" s="24" t="s">
        <v>150</v>
      </c>
    </row>
    <row r="42" spans="1:19" ht="16.5" x14ac:dyDescent="0.3">
      <c r="A42" s="164" t="str">
        <f>+IF(B42="","",MAX(A$1:A41)+1)</f>
        <v/>
      </c>
      <c r="B42" s="164" t="str">
        <f>IF(+HAP_ID!C64="","",IF(COUNTIF(HAP_ID!$C64:$C$100,HAP_ID!C64)=1,HAP_ID!C64,""))</f>
        <v/>
      </c>
      <c r="C42" s="147" t="str">
        <f t="shared" si="1"/>
        <v/>
      </c>
      <c r="G42" s="307" t="str">
        <f>+IF(H42="","",MAX(G$1:G41)+1)</f>
        <v/>
      </c>
      <c r="H42" s="307" t="str">
        <f>IF(+CMS_Info!D64="","",IF(COUNTIF(CMS_Info!$D64:$D$100,CMS_Info!D64)=1,CMS_Info!D64,""))</f>
        <v/>
      </c>
      <c r="I42" s="308" t="str">
        <f t="shared" si="2"/>
        <v/>
      </c>
      <c r="S42" s="164" t="s">
        <v>151</v>
      </c>
    </row>
    <row r="43" spans="1:19" ht="16.5" x14ac:dyDescent="0.3">
      <c r="A43" s="24" t="str">
        <f>+IF(B43="","",MAX(A$1:A42)+1)</f>
        <v/>
      </c>
      <c r="B43" s="24" t="str">
        <f>IF(+HAP_ID!C65="","",IF(COUNTIF(HAP_ID!$C65:$C$100,HAP_ID!C65)=1,HAP_ID!C65,""))</f>
        <v/>
      </c>
      <c r="C43" s="103" t="str">
        <f t="shared" si="1"/>
        <v/>
      </c>
      <c r="G43" s="25" t="str">
        <f>+IF(H43="","",MAX(G$1:G42)+1)</f>
        <v/>
      </c>
      <c r="H43" s="25" t="str">
        <f>IF(+CMS_Info!D65="","",IF(COUNTIF(CMS_Info!$D65:$D$100,CMS_Info!D65)=1,CMS_Info!D65,""))</f>
        <v/>
      </c>
      <c r="I43" s="306" t="str">
        <f t="shared" si="2"/>
        <v/>
      </c>
      <c r="S43" s="24" t="s">
        <v>152</v>
      </c>
    </row>
    <row r="44" spans="1:19" ht="16.5" x14ac:dyDescent="0.3">
      <c r="A44" s="164" t="str">
        <f>+IF(B44="","",MAX(A$1:A43)+1)</f>
        <v/>
      </c>
      <c r="B44" s="164" t="str">
        <f>IF(+HAP_ID!C66="","",IF(COUNTIF(HAP_ID!$C66:$C$100,HAP_ID!C66)=1,HAP_ID!C66,""))</f>
        <v/>
      </c>
      <c r="C44" s="147" t="str">
        <f t="shared" si="1"/>
        <v/>
      </c>
      <c r="G44" s="307" t="str">
        <f>+IF(H44="","",MAX(G$1:G43)+1)</f>
        <v/>
      </c>
      <c r="H44" s="307" t="str">
        <f>IF(+CMS_Info!D66="","",IF(COUNTIF(CMS_Info!$D66:$D$100,CMS_Info!D66)=1,CMS_Info!D66,""))</f>
        <v/>
      </c>
      <c r="I44" s="308" t="str">
        <f t="shared" si="2"/>
        <v/>
      </c>
      <c r="S44" s="164" t="s">
        <v>153</v>
      </c>
    </row>
    <row r="45" spans="1:19" ht="16.5" x14ac:dyDescent="0.3">
      <c r="A45" s="24" t="str">
        <f>+IF(B45="","",MAX(A$1:A44)+1)</f>
        <v/>
      </c>
      <c r="B45" s="24" t="str">
        <f>IF(+HAP_ID!C67="","",IF(COUNTIF(HAP_ID!$C67:$C$100,HAP_ID!C67)=1,HAP_ID!C67,""))</f>
        <v/>
      </c>
      <c r="C45" s="103" t="str">
        <f t="shared" si="1"/>
        <v/>
      </c>
      <c r="G45" s="25" t="str">
        <f>+IF(H45="","",MAX(G$1:G44)+1)</f>
        <v/>
      </c>
      <c r="H45" s="25" t="str">
        <f>IF(+CMS_Info!D67="","",IF(COUNTIF(CMS_Info!$D67:$D$100,CMS_Info!D67)=1,CMS_Info!D67,""))</f>
        <v/>
      </c>
      <c r="I45" s="306" t="str">
        <f t="shared" si="2"/>
        <v/>
      </c>
      <c r="S45" s="24" t="s">
        <v>154</v>
      </c>
    </row>
    <row r="46" spans="1:19" ht="16.5" x14ac:dyDescent="0.3">
      <c r="A46" s="164" t="str">
        <f>+IF(B46="","",MAX(A$1:A45)+1)</f>
        <v/>
      </c>
      <c r="B46" s="164" t="str">
        <f>IF(+HAP_ID!C68="","",IF(COUNTIF(HAP_ID!$C68:$C$100,HAP_ID!C68)=1,HAP_ID!C68,""))</f>
        <v/>
      </c>
      <c r="C46" s="147" t="str">
        <f t="shared" si="1"/>
        <v/>
      </c>
      <c r="G46" s="307" t="str">
        <f>+IF(H46="","",MAX(G$1:G45)+1)</f>
        <v/>
      </c>
      <c r="H46" s="307" t="str">
        <f>IF(+CMS_Info!D68="","",IF(COUNTIF(CMS_Info!$D68:$D$100,CMS_Info!D68)=1,CMS_Info!D68,""))</f>
        <v/>
      </c>
      <c r="I46" s="308" t="str">
        <f t="shared" si="2"/>
        <v/>
      </c>
      <c r="S46" s="164" t="s">
        <v>155</v>
      </c>
    </row>
    <row r="47" spans="1:19" ht="16.5" x14ac:dyDescent="0.3">
      <c r="A47" s="24" t="str">
        <f>+IF(B47="","",MAX(A$1:A46)+1)</f>
        <v/>
      </c>
      <c r="B47" s="24" t="str">
        <f>IF(+HAP_ID!C69="","",IF(COUNTIF(HAP_ID!$C69:$C$100,HAP_ID!C69)=1,HAP_ID!C69,""))</f>
        <v/>
      </c>
      <c r="C47" s="103" t="str">
        <f t="shared" si="1"/>
        <v/>
      </c>
      <c r="G47" s="25" t="str">
        <f>+IF(H47="","",MAX(G$1:G46)+1)</f>
        <v/>
      </c>
      <c r="H47" s="25" t="str">
        <f>IF(+CMS_Info!D69="","",IF(COUNTIF(CMS_Info!$D69:$D$100,CMS_Info!D69)=1,CMS_Info!D69,""))</f>
        <v/>
      </c>
      <c r="I47" s="306" t="str">
        <f t="shared" si="2"/>
        <v/>
      </c>
      <c r="S47" s="24" t="s">
        <v>156</v>
      </c>
    </row>
    <row r="48" spans="1:19" ht="16.5" x14ac:dyDescent="0.3">
      <c r="A48" s="164" t="str">
        <f>+IF(B48="","",MAX(A$1:A47)+1)</f>
        <v/>
      </c>
      <c r="B48" s="164" t="str">
        <f>IF(+HAP_ID!C70="","",IF(COUNTIF(HAP_ID!$C70:$C$100,HAP_ID!C70)=1,HAP_ID!C70,""))</f>
        <v/>
      </c>
      <c r="C48" s="147" t="str">
        <f t="shared" si="1"/>
        <v/>
      </c>
      <c r="G48" s="307" t="str">
        <f>+IF(H48="","",MAX(G$1:G47)+1)</f>
        <v/>
      </c>
      <c r="H48" s="307" t="str">
        <f>IF(+CMS_Info!D70="","",IF(COUNTIF(CMS_Info!$D70:$D$100,CMS_Info!D70)=1,CMS_Info!D70,""))</f>
        <v/>
      </c>
      <c r="I48" s="308" t="str">
        <f t="shared" si="2"/>
        <v/>
      </c>
      <c r="S48" s="164" t="s">
        <v>157</v>
      </c>
    </row>
    <row r="49" spans="1:19" ht="16.5" x14ac:dyDescent="0.3">
      <c r="A49" s="24" t="str">
        <f>+IF(B49="","",MAX(A$1:A48)+1)</f>
        <v/>
      </c>
      <c r="B49" s="24" t="str">
        <f>IF(+HAP_ID!C71="","",IF(COUNTIF(HAP_ID!$C71:$C$100,HAP_ID!C71)=1,HAP_ID!C71,""))</f>
        <v/>
      </c>
      <c r="C49" s="103" t="str">
        <f t="shared" si="1"/>
        <v/>
      </c>
      <c r="G49" s="25" t="str">
        <f>+IF(H49="","",MAX(G$1:G48)+1)</f>
        <v/>
      </c>
      <c r="H49" s="25" t="str">
        <f>IF(+CMS_Info!D71="","",IF(COUNTIF(CMS_Info!$D71:$D$100,CMS_Info!D71)=1,CMS_Info!D71,""))</f>
        <v/>
      </c>
      <c r="I49" s="306" t="str">
        <f t="shared" si="2"/>
        <v/>
      </c>
      <c r="S49" s="24" t="s">
        <v>158</v>
      </c>
    </row>
    <row r="50" spans="1:19" ht="16.5" x14ac:dyDescent="0.3">
      <c r="A50" s="164" t="str">
        <f>+IF(B50="","",MAX(A$1:A49)+1)</f>
        <v/>
      </c>
      <c r="B50" s="164" t="str">
        <f>IF(+HAP_ID!C72="","",IF(COUNTIF(HAP_ID!$C72:$C$100,HAP_ID!C72)=1,HAP_ID!C72,""))</f>
        <v/>
      </c>
      <c r="C50" s="147" t="str">
        <f t="shared" si="1"/>
        <v/>
      </c>
      <c r="G50" s="307" t="str">
        <f>+IF(H50="","",MAX(G$1:G49)+1)</f>
        <v/>
      </c>
      <c r="H50" s="307" t="str">
        <f>IF(+CMS_Info!D72="","",IF(COUNTIF(CMS_Info!$D72:$D$100,CMS_Info!D72)=1,CMS_Info!D72,""))</f>
        <v/>
      </c>
      <c r="I50" s="308" t="str">
        <f t="shared" si="2"/>
        <v/>
      </c>
      <c r="S50" s="164" t="s">
        <v>159</v>
      </c>
    </row>
    <row r="51" spans="1:19" ht="16.5" x14ac:dyDescent="0.3">
      <c r="A51" s="24" t="str">
        <f>+IF(B51="","",MAX(A$1:A50)+1)</f>
        <v/>
      </c>
      <c r="B51" s="24" t="str">
        <f>IF(+HAP_ID!C73="","",IF(COUNTIF(HAP_ID!$C73:$C$100,HAP_ID!C73)=1,HAP_ID!C73,""))</f>
        <v/>
      </c>
      <c r="C51" s="103" t="str">
        <f t="shared" si="1"/>
        <v/>
      </c>
      <c r="G51" s="25" t="str">
        <f>+IF(H51="","",MAX(G$1:G50)+1)</f>
        <v/>
      </c>
      <c r="H51" s="25" t="str">
        <f>IF(+CMS_Info!D73="","",IF(COUNTIF(CMS_Info!$D73:$D$100,CMS_Info!D73)=1,CMS_Info!D73,""))</f>
        <v/>
      </c>
      <c r="I51" s="306" t="str">
        <f t="shared" si="2"/>
        <v/>
      </c>
      <c r="S51" s="24" t="s">
        <v>160</v>
      </c>
    </row>
    <row r="52" spans="1:19" ht="16.5" x14ac:dyDescent="0.3">
      <c r="A52" s="164" t="str">
        <f>+IF(B52="","",MAX(A$1:A51)+1)</f>
        <v/>
      </c>
      <c r="B52" s="164" t="str">
        <f>IF(+HAP_ID!C74="","",IF(COUNTIF(HAP_ID!$C74:$C$100,HAP_ID!C74)=1,HAP_ID!C74,""))</f>
        <v/>
      </c>
      <c r="C52" s="147" t="str">
        <f t="shared" si="1"/>
        <v/>
      </c>
      <c r="G52" s="307" t="str">
        <f>+IF(H52="","",MAX(G$1:G51)+1)</f>
        <v/>
      </c>
      <c r="H52" s="307" t="str">
        <f>IF(+CMS_Info!D74="","",IF(COUNTIF(CMS_Info!$D74:$D$100,CMS_Info!D74)=1,CMS_Info!D74,""))</f>
        <v/>
      </c>
      <c r="I52" s="308" t="str">
        <f t="shared" si="2"/>
        <v/>
      </c>
      <c r="S52" s="164" t="s">
        <v>161</v>
      </c>
    </row>
    <row r="53" spans="1:19" ht="16.5" x14ac:dyDescent="0.3">
      <c r="A53" s="24" t="str">
        <f>+IF(B53="","",MAX(A$1:A52)+1)</f>
        <v/>
      </c>
      <c r="B53" s="24" t="str">
        <f>IF(+HAP_ID!C75="","",IF(COUNTIF(HAP_ID!$C75:$C$100,HAP_ID!C75)=1,HAP_ID!C75,""))</f>
        <v/>
      </c>
      <c r="C53" s="103" t="str">
        <f t="shared" si="1"/>
        <v/>
      </c>
      <c r="G53" s="25" t="str">
        <f>+IF(H53="","",MAX(G$1:G52)+1)</f>
        <v/>
      </c>
      <c r="H53" s="25" t="str">
        <f>IF(+CMS_Info!D75="","",IF(COUNTIF(CMS_Info!$D75:$D$100,CMS_Info!D75)=1,CMS_Info!D75,""))</f>
        <v/>
      </c>
      <c r="I53" s="306" t="str">
        <f t="shared" si="2"/>
        <v/>
      </c>
      <c r="S53" s="24" t="s">
        <v>162</v>
      </c>
    </row>
    <row r="54" spans="1:19" ht="16.5" x14ac:dyDescent="0.3">
      <c r="A54" s="164" t="str">
        <f>+IF(B54="","",MAX(A$1:A53)+1)</f>
        <v/>
      </c>
      <c r="B54" s="164" t="str">
        <f>IF(+HAP_ID!C76="","",IF(COUNTIF(HAP_ID!$C76:$C$100,HAP_ID!C76)=1,HAP_ID!C76,""))</f>
        <v/>
      </c>
      <c r="C54" s="147" t="str">
        <f t="shared" si="1"/>
        <v/>
      </c>
      <c r="G54" s="307" t="str">
        <f>+IF(H54="","",MAX(G$1:G53)+1)</f>
        <v/>
      </c>
      <c r="H54" s="307" t="str">
        <f>IF(+CMS_Info!D76="","",IF(COUNTIF(CMS_Info!$D76:$D$100,CMS_Info!D76)=1,CMS_Info!D76,""))</f>
        <v/>
      </c>
      <c r="I54" s="308" t="str">
        <f t="shared" si="2"/>
        <v/>
      </c>
      <c r="S54" s="164" t="s">
        <v>163</v>
      </c>
    </row>
    <row r="55" spans="1:19" ht="16.5" x14ac:dyDescent="0.3">
      <c r="A55" s="24" t="str">
        <f>+IF(B55="","",MAX(A$1:A54)+1)</f>
        <v/>
      </c>
      <c r="B55" s="24" t="str">
        <f>IF(+HAP_ID!C77="","",IF(COUNTIF(HAP_ID!$C77:$C$100,HAP_ID!C77)=1,HAP_ID!C77,""))</f>
        <v/>
      </c>
      <c r="C55" s="103" t="str">
        <f t="shared" si="1"/>
        <v/>
      </c>
      <c r="G55" s="25" t="str">
        <f>+IF(H55="","",MAX(G$1:G54)+1)</f>
        <v/>
      </c>
      <c r="H55" s="25" t="str">
        <f>IF(+CMS_Info!D77="","",IF(COUNTIF(CMS_Info!$D77:$D$100,CMS_Info!D77)=1,CMS_Info!D77,""))</f>
        <v/>
      </c>
      <c r="I55" s="306" t="str">
        <f t="shared" si="2"/>
        <v/>
      </c>
      <c r="S55" s="24" t="s">
        <v>164</v>
      </c>
    </row>
    <row r="56" spans="1:19" ht="16.5" x14ac:dyDescent="0.3">
      <c r="A56" s="164" t="str">
        <f>+IF(B56="","",MAX(A$1:A55)+1)</f>
        <v/>
      </c>
      <c r="B56" s="164" t="str">
        <f>IF(+HAP_ID!C78="","",IF(COUNTIF(HAP_ID!$C78:$C$100,HAP_ID!C78)=1,HAP_ID!C78,""))</f>
        <v/>
      </c>
      <c r="C56" s="147" t="str">
        <f t="shared" si="1"/>
        <v/>
      </c>
      <c r="G56" s="307" t="str">
        <f>+IF(H56="","",MAX(G$1:G55)+1)</f>
        <v/>
      </c>
      <c r="H56" s="307" t="str">
        <f>IF(+CMS_Info!D78="","",IF(COUNTIF(CMS_Info!$D78:$D$100,CMS_Info!D78)=1,CMS_Info!D78,""))</f>
        <v/>
      </c>
      <c r="I56" s="308" t="str">
        <f t="shared" si="2"/>
        <v/>
      </c>
      <c r="S56" s="164" t="s">
        <v>165</v>
      </c>
    </row>
    <row r="57" spans="1:19" ht="16.5" x14ac:dyDescent="0.3">
      <c r="A57" s="24" t="str">
        <f>+IF(B57="","",MAX(A$1:A56)+1)</f>
        <v/>
      </c>
      <c r="B57" s="24" t="str">
        <f>IF(+HAP_ID!C79="","",IF(COUNTIF(HAP_ID!$C79:$C$100,HAP_ID!C79)=1,HAP_ID!C79,""))</f>
        <v/>
      </c>
      <c r="C57" s="103" t="str">
        <f t="shared" si="1"/>
        <v/>
      </c>
      <c r="G57" s="25" t="str">
        <f>+IF(H57="","",MAX(G$1:G56)+1)</f>
        <v/>
      </c>
      <c r="H57" s="25" t="str">
        <f>IF(+CMS_Info!D79="","",IF(COUNTIF(CMS_Info!$D79:$D$100,CMS_Info!D79)=1,CMS_Info!D79,""))</f>
        <v/>
      </c>
      <c r="I57" s="306" t="str">
        <f t="shared" si="2"/>
        <v/>
      </c>
      <c r="S57" s="25" t="s">
        <v>166</v>
      </c>
    </row>
    <row r="58" spans="1:19" ht="16.5" x14ac:dyDescent="0.3">
      <c r="A58" s="164" t="str">
        <f>+IF(B58="","",MAX(A$1:A57)+1)</f>
        <v/>
      </c>
      <c r="B58" s="164" t="str">
        <f>IF(+HAP_ID!C80="","",IF(COUNTIF(HAP_ID!$C80:$C$100,HAP_ID!C80)=1,HAP_ID!C80,""))</f>
        <v/>
      </c>
      <c r="C58" s="147" t="str">
        <f t="shared" si="1"/>
        <v/>
      </c>
      <c r="G58" s="307" t="str">
        <f>+IF(H58="","",MAX(G$1:G57)+1)</f>
        <v/>
      </c>
      <c r="H58" s="307" t="str">
        <f>IF(+CMS_Info!D80="","",IF(COUNTIF(CMS_Info!$D80:$D$100,CMS_Info!D80)=1,CMS_Info!D80,""))</f>
        <v/>
      </c>
      <c r="I58" s="308" t="str">
        <f t="shared" si="2"/>
        <v/>
      </c>
    </row>
    <row r="59" spans="1:19" ht="16.5" x14ac:dyDescent="0.3">
      <c r="A59" s="24" t="str">
        <f>+IF(B59="","",MAX(A$1:A58)+1)</f>
        <v/>
      </c>
      <c r="B59" s="24" t="str">
        <f>IF(+HAP_ID!C81="","",IF(COUNTIF(HAP_ID!$C81:$C$100,HAP_ID!C81)=1,HAP_ID!C81,""))</f>
        <v/>
      </c>
      <c r="C59" s="103" t="str">
        <f t="shared" si="1"/>
        <v/>
      </c>
      <c r="G59" s="25" t="str">
        <f>+IF(H59="","",MAX(G$1:G58)+1)</f>
        <v/>
      </c>
      <c r="H59" s="25" t="str">
        <f>IF(+CMS_Info!D81="","",IF(COUNTIF(CMS_Info!$D81:$D$100,CMS_Info!D81)=1,CMS_Info!D81,""))</f>
        <v/>
      </c>
      <c r="I59" s="306" t="str">
        <f t="shared" si="2"/>
        <v/>
      </c>
    </row>
    <row r="60" spans="1:19" ht="16.5" x14ac:dyDescent="0.3">
      <c r="A60" s="164" t="str">
        <f>+IF(B60="","",MAX(A$1:A59)+1)</f>
        <v/>
      </c>
      <c r="B60" s="164" t="str">
        <f>IF(+HAP_ID!C82="","",IF(COUNTIF(HAP_ID!$C82:$C$100,HAP_ID!C82)=1,HAP_ID!C82,""))</f>
        <v/>
      </c>
      <c r="C60" s="147" t="str">
        <f t="shared" si="1"/>
        <v/>
      </c>
      <c r="G60" s="307" t="str">
        <f>+IF(H60="","",MAX(G$1:G59)+1)</f>
        <v/>
      </c>
      <c r="H60" s="307" t="str">
        <f>IF(+CMS_Info!D82="","",IF(COUNTIF(CMS_Info!$D82:$D$100,CMS_Info!D82)=1,CMS_Info!D82,""))</f>
        <v/>
      </c>
      <c r="I60" s="308" t="str">
        <f t="shared" si="2"/>
        <v/>
      </c>
    </row>
    <row r="61" spans="1:19" ht="16.5" x14ac:dyDescent="0.3">
      <c r="A61" s="24" t="str">
        <f>+IF(B61="","",MAX(A$1:A60)+1)</f>
        <v/>
      </c>
      <c r="B61" s="24" t="str">
        <f>IF(+HAP_ID!C83="","",IF(COUNTIF(HAP_ID!$C83:$C$100,HAP_ID!C83)=1,HAP_ID!C83,""))</f>
        <v/>
      </c>
      <c r="C61" s="103" t="str">
        <f t="shared" si="1"/>
        <v/>
      </c>
      <c r="G61" s="25" t="str">
        <f>+IF(H61="","",MAX(G$1:G60)+1)</f>
        <v/>
      </c>
      <c r="H61" s="25" t="str">
        <f>IF(+CMS_Info!D83="","",IF(COUNTIF(CMS_Info!$D83:$D$100,CMS_Info!D83)=1,CMS_Info!D83,""))</f>
        <v/>
      </c>
      <c r="I61" s="306" t="str">
        <f t="shared" si="2"/>
        <v/>
      </c>
    </row>
    <row r="62" spans="1:19" ht="16.5" x14ac:dyDescent="0.3">
      <c r="A62" s="164" t="str">
        <f>+IF(B62="","",MAX(A$1:A61)+1)</f>
        <v/>
      </c>
      <c r="B62" s="164" t="str">
        <f>IF(+HAP_ID!C84="","",IF(COUNTIF(HAP_ID!$C84:$C$100,HAP_ID!C84)=1,HAP_ID!C84,""))</f>
        <v/>
      </c>
      <c r="C62" s="147" t="str">
        <f t="shared" si="1"/>
        <v/>
      </c>
      <c r="G62" s="307" t="str">
        <f>+IF(H62="","",MAX(G$1:G61)+1)</f>
        <v/>
      </c>
      <c r="H62" s="307" t="str">
        <f>IF(+CMS_Info!D84="","",IF(COUNTIF(CMS_Info!$D84:$D$100,CMS_Info!D84)=1,CMS_Info!D84,""))</f>
        <v/>
      </c>
      <c r="I62" s="308" t="str">
        <f t="shared" si="2"/>
        <v/>
      </c>
    </row>
    <row r="63" spans="1:19" ht="16.5" x14ac:dyDescent="0.3">
      <c r="A63" s="24" t="str">
        <f>+IF(B63="","",MAX(A$1:A62)+1)</f>
        <v/>
      </c>
      <c r="B63" s="24" t="str">
        <f>IF(+HAP_ID!C85="","",IF(COUNTIF(HAP_ID!$C85:$C$100,HAP_ID!C85)=1,HAP_ID!C85,""))</f>
        <v/>
      </c>
      <c r="C63" s="103" t="str">
        <f t="shared" si="1"/>
        <v/>
      </c>
      <c r="G63" s="25" t="str">
        <f>+IF(H63="","",MAX(G$1:G62)+1)</f>
        <v/>
      </c>
      <c r="H63" s="25" t="str">
        <f>IF(+CMS_Info!D85="","",IF(COUNTIF(CMS_Info!$D85:$D$100,CMS_Info!D85)=1,CMS_Info!D85,""))</f>
        <v/>
      </c>
      <c r="I63" s="306" t="str">
        <f t="shared" si="2"/>
        <v/>
      </c>
    </row>
    <row r="64" spans="1:19" ht="16.5" x14ac:dyDescent="0.3">
      <c r="A64" s="164" t="str">
        <f>+IF(B64="","",MAX(A$1:A63)+1)</f>
        <v/>
      </c>
      <c r="B64" s="164" t="str">
        <f>IF(+HAP_ID!C86="","",IF(COUNTIF(HAP_ID!$C86:$C$100,HAP_ID!C86)=1,HAP_ID!C86,""))</f>
        <v/>
      </c>
      <c r="C64" s="147" t="str">
        <f t="shared" si="1"/>
        <v/>
      </c>
      <c r="G64" s="307" t="str">
        <f>+IF(H64="","",MAX(G$1:G63)+1)</f>
        <v/>
      </c>
      <c r="H64" s="307" t="str">
        <f>IF(+CMS_Info!D86="","",IF(COUNTIF(CMS_Info!$D86:$D$100,CMS_Info!D86)=1,CMS_Info!D86,""))</f>
        <v/>
      </c>
      <c r="I64" s="308" t="str">
        <f t="shared" si="2"/>
        <v/>
      </c>
    </row>
    <row r="65" spans="1:9" ht="16.5" x14ac:dyDescent="0.3">
      <c r="A65" s="24" t="str">
        <f>+IF(B65="","",MAX(A$1:A64)+1)</f>
        <v/>
      </c>
      <c r="B65" s="24" t="str">
        <f>IF(+HAP_ID!C87="","",IF(COUNTIF(HAP_ID!$C87:$C$100,HAP_ID!C87)=1,HAP_ID!C87,""))</f>
        <v/>
      </c>
      <c r="C65" s="103" t="str">
        <f t="shared" si="1"/>
        <v/>
      </c>
      <c r="G65" s="25" t="str">
        <f>+IF(H65="","",MAX(G$1:G64)+1)</f>
        <v/>
      </c>
      <c r="H65" s="25" t="str">
        <f>IF(+CMS_Info!D87="","",IF(COUNTIF(CMS_Info!$D87:$D$100,CMS_Info!D87)=1,CMS_Info!D87,""))</f>
        <v/>
      </c>
      <c r="I65" s="306" t="str">
        <f t="shared" si="2"/>
        <v/>
      </c>
    </row>
    <row r="66" spans="1:9" ht="16.5" x14ac:dyDescent="0.3">
      <c r="A66" s="164" t="str">
        <f>+IF(B66="","",MAX(A$1:A65)+1)</f>
        <v/>
      </c>
      <c r="B66" s="164" t="str">
        <f>IF(+HAP_ID!C88="","",IF(COUNTIF(HAP_ID!$C88:$C$100,HAP_ID!C88)=1,HAP_ID!C88,""))</f>
        <v/>
      </c>
      <c r="C66" s="147" t="str">
        <f t="shared" si="1"/>
        <v/>
      </c>
      <c r="G66" s="307" t="str">
        <f>+IF(H66="","",MAX(G$1:G65)+1)</f>
        <v/>
      </c>
      <c r="H66" s="307" t="str">
        <f>IF(+CMS_Info!D88="","",IF(COUNTIF(CMS_Info!$D88:$D$100,CMS_Info!D88)=1,CMS_Info!D88,""))</f>
        <v/>
      </c>
      <c r="I66" s="308" t="str">
        <f t="shared" ref="I66:I129" si="3">+IFERROR(INDEX($H$2:$H$501,MATCH(ROW()-ROW($I$1),$G$2:$G$501,0)),"")</f>
        <v/>
      </c>
    </row>
    <row r="67" spans="1:9" ht="16.5" x14ac:dyDescent="0.3">
      <c r="A67" s="24" t="str">
        <f>+IF(B67="","",MAX(A$1:A66)+1)</f>
        <v/>
      </c>
      <c r="B67" s="24" t="str">
        <f>IF(+HAP_ID!C89="","",IF(COUNTIF(HAP_ID!$C89:$C$100,HAP_ID!C89)=1,HAP_ID!C89,""))</f>
        <v/>
      </c>
      <c r="C67" s="103" t="str">
        <f t="shared" ref="C67:C130" si="4">+IFERROR(INDEX($B$2:$B$501,MATCH(ROW()-ROW($C$1),$A$2:$A$501,0)),"")</f>
        <v/>
      </c>
      <c r="G67" s="25" t="str">
        <f>+IF(H67="","",MAX(G$1:G66)+1)</f>
        <v/>
      </c>
      <c r="H67" s="25" t="str">
        <f>IF(+CMS_Info!D89="","",IF(COUNTIF(CMS_Info!$D89:$D$100,CMS_Info!D89)=1,CMS_Info!D89,""))</f>
        <v/>
      </c>
      <c r="I67" s="306" t="str">
        <f t="shared" si="3"/>
        <v/>
      </c>
    </row>
    <row r="68" spans="1:9" ht="16.5" x14ac:dyDescent="0.3">
      <c r="A68" s="164" t="str">
        <f>+IF(B68="","",MAX(A$1:A67)+1)</f>
        <v/>
      </c>
      <c r="B68" s="164" t="str">
        <f>IF(+HAP_ID!C90="","",IF(COUNTIF(HAP_ID!$C90:$C$100,HAP_ID!C90)=1,HAP_ID!C90,""))</f>
        <v/>
      </c>
      <c r="C68" s="147" t="str">
        <f t="shared" si="4"/>
        <v/>
      </c>
      <c r="G68" s="307" t="str">
        <f>+IF(H68="","",MAX(G$1:G67)+1)</f>
        <v/>
      </c>
      <c r="H68" s="307" t="str">
        <f>IF(+CMS_Info!D90="","",IF(COUNTIF(CMS_Info!$D90:$D$100,CMS_Info!D90)=1,CMS_Info!D90,""))</f>
        <v/>
      </c>
      <c r="I68" s="308" t="str">
        <f t="shared" si="3"/>
        <v/>
      </c>
    </row>
    <row r="69" spans="1:9" ht="16.5" x14ac:dyDescent="0.3">
      <c r="A69" s="24" t="str">
        <f>+IF(B69="","",MAX(A$1:A68)+1)</f>
        <v/>
      </c>
      <c r="B69" s="24" t="str">
        <f>IF(+HAP_ID!C91="","",IF(COUNTIF(HAP_ID!$C91:$C$100,HAP_ID!C91)=1,HAP_ID!C91,""))</f>
        <v/>
      </c>
      <c r="C69" s="103" t="str">
        <f t="shared" si="4"/>
        <v/>
      </c>
      <c r="G69" s="25" t="str">
        <f>+IF(H69="","",MAX(G$1:G68)+1)</f>
        <v/>
      </c>
      <c r="H69" s="25" t="str">
        <f>IF(+CMS_Info!D91="","",IF(COUNTIF(CMS_Info!$D91:$D$100,CMS_Info!D91)=1,CMS_Info!D91,""))</f>
        <v/>
      </c>
      <c r="I69" s="306" t="str">
        <f t="shared" si="3"/>
        <v/>
      </c>
    </row>
    <row r="70" spans="1:9" ht="16.5" x14ac:dyDescent="0.3">
      <c r="A70" s="164" t="str">
        <f>+IF(B70="","",MAX(A$1:A69)+1)</f>
        <v/>
      </c>
      <c r="B70" s="164" t="str">
        <f>IF(+HAP_ID!C92="","",IF(COUNTIF(HAP_ID!$C92:$C$100,HAP_ID!C92)=1,HAP_ID!C92,""))</f>
        <v/>
      </c>
      <c r="C70" s="147" t="str">
        <f t="shared" si="4"/>
        <v/>
      </c>
      <c r="G70" s="307" t="str">
        <f>+IF(H70="","",MAX(G$1:G69)+1)</f>
        <v/>
      </c>
      <c r="H70" s="307" t="str">
        <f>IF(+CMS_Info!D92="","",IF(COUNTIF(CMS_Info!$D92:$D$100,CMS_Info!D92)=1,CMS_Info!D92,""))</f>
        <v/>
      </c>
      <c r="I70" s="308" t="str">
        <f t="shared" si="3"/>
        <v/>
      </c>
    </row>
    <row r="71" spans="1:9" ht="16.5" x14ac:dyDescent="0.3">
      <c r="A71" s="24" t="str">
        <f>+IF(B71="","",MAX(A$1:A70)+1)</f>
        <v/>
      </c>
      <c r="B71" s="24" t="str">
        <f>IF(+HAP_ID!C93="","",IF(COUNTIF(HAP_ID!$C93:$C$100,HAP_ID!C93)=1,HAP_ID!C93,""))</f>
        <v/>
      </c>
      <c r="C71" s="103" t="str">
        <f t="shared" si="4"/>
        <v/>
      </c>
      <c r="G71" s="25" t="str">
        <f>+IF(H71="","",MAX(G$1:G70)+1)</f>
        <v/>
      </c>
      <c r="H71" s="25" t="str">
        <f>IF(+CMS_Info!D93="","",IF(COUNTIF(CMS_Info!$D93:$D$100,CMS_Info!D93)=1,CMS_Info!D93,""))</f>
        <v/>
      </c>
      <c r="I71" s="306" t="str">
        <f t="shared" si="3"/>
        <v/>
      </c>
    </row>
    <row r="72" spans="1:9" ht="16.5" x14ac:dyDescent="0.3">
      <c r="A72" s="164" t="str">
        <f>+IF(B72="","",MAX(A$1:A71)+1)</f>
        <v/>
      </c>
      <c r="B72" s="164" t="str">
        <f>IF(+HAP_ID!C94="","",IF(COUNTIF(HAP_ID!$C94:$C$100,HAP_ID!C94)=1,HAP_ID!C94,""))</f>
        <v/>
      </c>
      <c r="C72" s="147" t="str">
        <f t="shared" si="4"/>
        <v/>
      </c>
      <c r="G72" s="307" t="str">
        <f>+IF(H72="","",MAX(G$1:G71)+1)</f>
        <v/>
      </c>
      <c r="H72" s="307" t="str">
        <f>IF(+CMS_Info!D94="","",IF(COUNTIF(CMS_Info!$D94:$D$100,CMS_Info!D94)=1,CMS_Info!D94,""))</f>
        <v/>
      </c>
      <c r="I72" s="308" t="str">
        <f t="shared" si="3"/>
        <v/>
      </c>
    </row>
    <row r="73" spans="1:9" ht="16.5" x14ac:dyDescent="0.3">
      <c r="A73" s="24" t="str">
        <f>+IF(B73="","",MAX(A$1:A72)+1)</f>
        <v/>
      </c>
      <c r="B73" s="24" t="str">
        <f>IF(+HAP_ID!C95="","",IF(COUNTIF(HAP_ID!$C95:$C$100,HAP_ID!C95)=1,HAP_ID!C95,""))</f>
        <v/>
      </c>
      <c r="C73" s="103" t="str">
        <f t="shared" si="4"/>
        <v/>
      </c>
      <c r="G73" s="25" t="str">
        <f>+IF(H73="","",MAX(G$1:G72)+1)</f>
        <v/>
      </c>
      <c r="H73" s="25" t="str">
        <f>IF(+CMS_Info!D95="","",IF(COUNTIF(CMS_Info!$D95:$D$100,CMS_Info!D95)=1,CMS_Info!D95,""))</f>
        <v/>
      </c>
      <c r="I73" s="306" t="str">
        <f t="shared" si="3"/>
        <v/>
      </c>
    </row>
    <row r="74" spans="1:9" ht="16.5" x14ac:dyDescent="0.3">
      <c r="A74" s="164" t="str">
        <f>+IF(B74="","",MAX(A$1:A73)+1)</f>
        <v/>
      </c>
      <c r="B74" s="164" t="str">
        <f>IF(+HAP_ID!C96="","",IF(COUNTIF(HAP_ID!$C96:$C$100,HAP_ID!C96)=1,HAP_ID!C96,""))</f>
        <v/>
      </c>
      <c r="C74" s="147" t="str">
        <f t="shared" si="4"/>
        <v/>
      </c>
      <c r="G74" s="307" t="str">
        <f>+IF(H74="","",MAX(G$1:G73)+1)</f>
        <v/>
      </c>
      <c r="H74" s="307" t="str">
        <f>IF(+CMS_Info!D96="","",IF(COUNTIF(CMS_Info!$D96:$D$100,CMS_Info!D96)=1,CMS_Info!D96,""))</f>
        <v/>
      </c>
      <c r="I74" s="308" t="str">
        <f t="shared" si="3"/>
        <v/>
      </c>
    </row>
    <row r="75" spans="1:9" ht="16.5" x14ac:dyDescent="0.3">
      <c r="A75" s="24" t="str">
        <f>+IF(B75="","",MAX(A$1:A74)+1)</f>
        <v/>
      </c>
      <c r="B75" s="24" t="str">
        <f>IF(+HAP_ID!C97="","",IF(COUNTIF(HAP_ID!$C97:$C$100,HAP_ID!C97)=1,HAP_ID!C97,""))</f>
        <v/>
      </c>
      <c r="C75" s="103" t="str">
        <f t="shared" si="4"/>
        <v/>
      </c>
      <c r="G75" s="25" t="str">
        <f>+IF(H75="","",MAX(G$1:G74)+1)</f>
        <v/>
      </c>
      <c r="H75" s="25" t="str">
        <f>IF(+CMS_Info!D97="","",IF(COUNTIF(CMS_Info!$D97:$D$100,CMS_Info!D97)=1,CMS_Info!D97,""))</f>
        <v/>
      </c>
      <c r="I75" s="306" t="str">
        <f t="shared" si="3"/>
        <v/>
      </c>
    </row>
    <row r="76" spans="1:9" ht="16.5" x14ac:dyDescent="0.3">
      <c r="A76" s="164" t="str">
        <f>+IF(B76="","",MAX(A$1:A75)+1)</f>
        <v/>
      </c>
      <c r="B76" s="164" t="str">
        <f>IF(+HAP_ID!C98="","",IF(COUNTIF(HAP_ID!$C98:$C$100,HAP_ID!C98)=1,HAP_ID!C98,""))</f>
        <v/>
      </c>
      <c r="C76" s="147" t="str">
        <f t="shared" si="4"/>
        <v/>
      </c>
      <c r="G76" s="307" t="str">
        <f>+IF(H76="","",MAX(G$1:G75)+1)</f>
        <v/>
      </c>
      <c r="H76" s="307" t="str">
        <f>IF(+CMS_Info!D98="","",IF(COUNTIF(CMS_Info!$D98:$D$100,CMS_Info!D98)=1,CMS_Info!D98,""))</f>
        <v/>
      </c>
      <c r="I76" s="308" t="str">
        <f t="shared" si="3"/>
        <v/>
      </c>
    </row>
    <row r="77" spans="1:9" ht="16.5" x14ac:dyDescent="0.3">
      <c r="A77" s="24" t="str">
        <f>+IF(B77="","",MAX(A$1:A76)+1)</f>
        <v/>
      </c>
      <c r="B77" s="24" t="str">
        <f>IF(+HAP_ID!C99="","",IF(COUNTIF(HAP_ID!$C99:$C$100,HAP_ID!C99)=1,HAP_ID!C99,""))</f>
        <v/>
      </c>
      <c r="C77" s="103" t="str">
        <f t="shared" si="4"/>
        <v/>
      </c>
      <c r="G77" s="25" t="str">
        <f>+IF(H77="","",MAX(G$1:G76)+1)</f>
        <v/>
      </c>
      <c r="H77" s="25" t="str">
        <f>IF(+CMS_Info!D99="","",IF(COUNTIF(CMS_Info!$D99:$D$100,CMS_Info!D99)=1,CMS_Info!D99,""))</f>
        <v/>
      </c>
      <c r="I77" s="306" t="str">
        <f t="shared" si="3"/>
        <v/>
      </c>
    </row>
    <row r="78" spans="1:9" ht="16.5" x14ac:dyDescent="0.3">
      <c r="A78" s="164" t="str">
        <f>+IF(B78="","",MAX(A$1:A77)+1)</f>
        <v/>
      </c>
      <c r="B78" s="164" t="str">
        <f>IF(+HAP_ID!C100="","",IF(COUNTIF(HAP_ID!$C100:$C$100,HAP_ID!C100)=1,HAP_ID!C100,""))</f>
        <v/>
      </c>
      <c r="C78" s="147" t="str">
        <f t="shared" si="4"/>
        <v/>
      </c>
      <c r="G78" s="307" t="str">
        <f>+IF(H78="","",MAX(G$1:G77)+1)</f>
        <v/>
      </c>
      <c r="H78" s="307" t="str">
        <f>IF(+CMS_Info!D100="","",IF(COUNTIF(CMS_Info!$D100:$D$100,CMS_Info!D100)=1,CMS_Info!D100,""))</f>
        <v/>
      </c>
      <c r="I78" s="308" t="str">
        <f t="shared" si="3"/>
        <v/>
      </c>
    </row>
    <row r="79" spans="1:9" ht="16.5" x14ac:dyDescent="0.3">
      <c r="A79" s="24" t="str">
        <f>+IF(B79="","",MAX(A$1:A78)+1)</f>
        <v/>
      </c>
      <c r="B79" s="24" t="str">
        <f>IF(+HAP_ID!C101="","",IF(COUNTIF(HAP_ID!$C$100:$C101,HAP_ID!C101)=1,HAP_ID!C101,""))</f>
        <v/>
      </c>
      <c r="C79" s="103" t="str">
        <f t="shared" si="4"/>
        <v/>
      </c>
      <c r="G79" s="25" t="str">
        <f>+IF(H79="","",MAX(G$1:G78)+1)</f>
        <v/>
      </c>
      <c r="H79" s="25" t="str">
        <f>IF(+CMS_Info!D101="","",IF(COUNTIF(CMS_Info!$D$100:$D101,CMS_Info!D101)=1,CMS_Info!D101,""))</f>
        <v/>
      </c>
      <c r="I79" s="306" t="str">
        <f t="shared" si="3"/>
        <v/>
      </c>
    </row>
    <row r="80" spans="1:9" ht="16.5" x14ac:dyDescent="0.3">
      <c r="A80" s="164" t="str">
        <f>+IF(B80="","",MAX(A$1:A79)+1)</f>
        <v/>
      </c>
      <c r="B80" s="164" t="str">
        <f>IF(+HAP_ID!C102="","",IF(COUNTIF(HAP_ID!$C$100:$C102,HAP_ID!C102)=1,HAP_ID!C102,""))</f>
        <v/>
      </c>
      <c r="C80" s="147" t="str">
        <f t="shared" si="4"/>
        <v/>
      </c>
      <c r="G80" s="307" t="str">
        <f>+IF(H80="","",MAX(G$1:G79)+1)</f>
        <v/>
      </c>
      <c r="H80" s="307" t="str">
        <f>IF(+CMS_Info!D102="","",IF(COUNTIF(CMS_Info!$D$100:$D102,CMS_Info!D102)=1,CMS_Info!D102,""))</f>
        <v/>
      </c>
      <c r="I80" s="308" t="str">
        <f t="shared" si="3"/>
        <v/>
      </c>
    </row>
    <row r="81" spans="1:9" ht="16.5" x14ac:dyDescent="0.3">
      <c r="A81" s="24" t="str">
        <f>+IF(B81="","",MAX(A$1:A80)+1)</f>
        <v/>
      </c>
      <c r="B81" s="24" t="str">
        <f>IF(+HAP_ID!C103="","",IF(COUNTIF(HAP_ID!$C$100:$C103,HAP_ID!C103)=1,HAP_ID!C103,""))</f>
        <v/>
      </c>
      <c r="C81" s="103" t="str">
        <f t="shared" si="4"/>
        <v/>
      </c>
      <c r="G81" s="25" t="str">
        <f>+IF(H81="","",MAX(G$1:G80)+1)</f>
        <v/>
      </c>
      <c r="H81" s="25" t="str">
        <f>IF(+CMS_Info!D103="","",IF(COUNTIF(CMS_Info!$D$100:$D103,CMS_Info!D103)=1,CMS_Info!D103,""))</f>
        <v/>
      </c>
      <c r="I81" s="306" t="str">
        <f t="shared" si="3"/>
        <v/>
      </c>
    </row>
    <row r="82" spans="1:9" ht="16.5" x14ac:dyDescent="0.3">
      <c r="A82" s="164" t="str">
        <f>+IF(B82="","",MAX(A$1:A81)+1)</f>
        <v/>
      </c>
      <c r="B82" s="164" t="str">
        <f>IF(+HAP_ID!C104="","",IF(COUNTIF(HAP_ID!$C$100:$C104,HAP_ID!C104)=1,HAP_ID!C104,""))</f>
        <v/>
      </c>
      <c r="C82" s="147" t="str">
        <f t="shared" si="4"/>
        <v/>
      </c>
      <c r="G82" s="307" t="str">
        <f>+IF(H82="","",MAX(G$1:G81)+1)</f>
        <v/>
      </c>
      <c r="H82" s="307" t="str">
        <f>IF(+CMS_Info!D104="","",IF(COUNTIF(CMS_Info!$D$100:$D104,CMS_Info!D104)=1,CMS_Info!D104,""))</f>
        <v/>
      </c>
      <c r="I82" s="308" t="str">
        <f t="shared" si="3"/>
        <v/>
      </c>
    </row>
    <row r="83" spans="1:9" ht="16.5" x14ac:dyDescent="0.3">
      <c r="A83" s="24" t="str">
        <f>+IF(B83="","",MAX(A$1:A82)+1)</f>
        <v/>
      </c>
      <c r="B83" s="24" t="str">
        <f>IF(+HAP_ID!C105="","",IF(COUNTIF(HAP_ID!$C$100:$C105,HAP_ID!C105)=1,HAP_ID!C105,""))</f>
        <v/>
      </c>
      <c r="C83" s="103" t="str">
        <f t="shared" si="4"/>
        <v/>
      </c>
      <c r="G83" s="25" t="str">
        <f>+IF(H83="","",MAX(G$1:G82)+1)</f>
        <v/>
      </c>
      <c r="H83" s="25" t="str">
        <f>IF(+CMS_Info!D105="","",IF(COUNTIF(CMS_Info!$D$100:$D105,CMS_Info!D105)=1,CMS_Info!D105,""))</f>
        <v/>
      </c>
      <c r="I83" s="306" t="str">
        <f t="shared" si="3"/>
        <v/>
      </c>
    </row>
    <row r="84" spans="1:9" ht="16.5" x14ac:dyDescent="0.3">
      <c r="A84" s="164" t="str">
        <f>+IF(B84="","",MAX(A$1:A83)+1)</f>
        <v/>
      </c>
      <c r="B84" s="164" t="str">
        <f>IF(+HAP_ID!C106="","",IF(COUNTIF(HAP_ID!$C$100:$C106,HAP_ID!C106)=1,HAP_ID!C106,""))</f>
        <v/>
      </c>
      <c r="C84" s="147" t="str">
        <f t="shared" si="4"/>
        <v/>
      </c>
      <c r="G84" s="307" t="str">
        <f>+IF(H84="","",MAX(G$1:G83)+1)</f>
        <v/>
      </c>
      <c r="H84" s="307" t="str">
        <f>IF(+CMS_Info!D106="","",IF(COUNTIF(CMS_Info!$D$100:$D106,CMS_Info!D106)=1,CMS_Info!D106,""))</f>
        <v/>
      </c>
      <c r="I84" s="308" t="str">
        <f t="shared" si="3"/>
        <v/>
      </c>
    </row>
    <row r="85" spans="1:9" ht="16.5" x14ac:dyDescent="0.3">
      <c r="A85" s="24" t="str">
        <f>+IF(B85="","",MAX(A$1:A84)+1)</f>
        <v/>
      </c>
      <c r="B85" s="24" t="str">
        <f>IF(+HAP_ID!C107="","",IF(COUNTIF(HAP_ID!$C$100:$C107,HAP_ID!C107)=1,HAP_ID!C107,""))</f>
        <v/>
      </c>
      <c r="C85" s="103" t="str">
        <f t="shared" si="4"/>
        <v/>
      </c>
      <c r="G85" s="25" t="str">
        <f>+IF(H85="","",MAX(G$1:G84)+1)</f>
        <v/>
      </c>
      <c r="H85" s="25" t="str">
        <f>IF(+CMS_Info!D107="","",IF(COUNTIF(CMS_Info!$D$100:$D107,CMS_Info!D107)=1,CMS_Info!D107,""))</f>
        <v/>
      </c>
      <c r="I85" s="306" t="str">
        <f t="shared" si="3"/>
        <v/>
      </c>
    </row>
    <row r="86" spans="1:9" ht="16.5" x14ac:dyDescent="0.3">
      <c r="A86" s="164" t="str">
        <f>+IF(B86="","",MAX(A$1:A85)+1)</f>
        <v/>
      </c>
      <c r="B86" s="164" t="str">
        <f>IF(+HAP_ID!C108="","",IF(COUNTIF(HAP_ID!$C$100:$C108,HAP_ID!C108)=1,HAP_ID!C108,""))</f>
        <v/>
      </c>
      <c r="C86" s="147" t="str">
        <f t="shared" si="4"/>
        <v/>
      </c>
      <c r="G86" s="307" t="str">
        <f>+IF(H86="","",MAX(G$1:G85)+1)</f>
        <v/>
      </c>
      <c r="H86" s="307" t="str">
        <f>IF(+CMS_Info!D108="","",IF(COUNTIF(CMS_Info!$D$100:$D108,CMS_Info!D108)=1,CMS_Info!D108,""))</f>
        <v/>
      </c>
      <c r="I86" s="308" t="str">
        <f t="shared" si="3"/>
        <v/>
      </c>
    </row>
    <row r="87" spans="1:9" ht="16.5" x14ac:dyDescent="0.3">
      <c r="A87" s="24" t="str">
        <f>+IF(B87="","",MAX(A$1:A86)+1)</f>
        <v/>
      </c>
      <c r="B87" s="24" t="str">
        <f>IF(+HAP_ID!C109="","",IF(COUNTIF(HAP_ID!$C$100:$C109,HAP_ID!C109)=1,HAP_ID!C109,""))</f>
        <v/>
      </c>
      <c r="C87" s="103" t="str">
        <f t="shared" si="4"/>
        <v/>
      </c>
      <c r="G87" s="25" t="str">
        <f>+IF(H87="","",MAX(G$1:G86)+1)</f>
        <v/>
      </c>
      <c r="H87" s="25" t="str">
        <f>IF(+CMS_Info!D109="","",IF(COUNTIF(CMS_Info!$D$100:$D109,CMS_Info!D109)=1,CMS_Info!D109,""))</f>
        <v/>
      </c>
      <c r="I87" s="306" t="str">
        <f t="shared" si="3"/>
        <v/>
      </c>
    </row>
    <row r="88" spans="1:9" ht="16.5" x14ac:dyDescent="0.3">
      <c r="A88" s="164" t="str">
        <f>+IF(B88="","",MAX(A$1:A87)+1)</f>
        <v/>
      </c>
      <c r="B88" s="164" t="str">
        <f>IF(+HAP_ID!C110="","",IF(COUNTIF(HAP_ID!$C$100:$C110,HAP_ID!C110)=1,HAP_ID!C110,""))</f>
        <v/>
      </c>
      <c r="C88" s="147" t="str">
        <f t="shared" si="4"/>
        <v/>
      </c>
      <c r="G88" s="307" t="str">
        <f>+IF(H88="","",MAX(G$1:G87)+1)</f>
        <v/>
      </c>
      <c r="H88" s="307" t="str">
        <f>IF(+CMS_Info!D110="","",IF(COUNTIF(CMS_Info!$D$100:$D110,CMS_Info!D110)=1,CMS_Info!D110,""))</f>
        <v/>
      </c>
      <c r="I88" s="308" t="str">
        <f t="shared" si="3"/>
        <v/>
      </c>
    </row>
    <row r="89" spans="1:9" ht="16.5" x14ac:dyDescent="0.3">
      <c r="A89" s="24" t="str">
        <f>+IF(B89="","",MAX(A$1:A88)+1)</f>
        <v/>
      </c>
      <c r="B89" s="24" t="str">
        <f>IF(+HAP_ID!C111="","",IF(COUNTIF(HAP_ID!$C$100:$C111,HAP_ID!C111)=1,HAP_ID!C111,""))</f>
        <v/>
      </c>
      <c r="C89" s="103" t="str">
        <f t="shared" si="4"/>
        <v/>
      </c>
      <c r="G89" s="25" t="str">
        <f>+IF(H89="","",MAX(G$1:G88)+1)</f>
        <v/>
      </c>
      <c r="H89" s="25" t="str">
        <f>IF(+CMS_Info!D111="","",IF(COUNTIF(CMS_Info!$D$100:$D111,CMS_Info!D111)=1,CMS_Info!D111,""))</f>
        <v/>
      </c>
      <c r="I89" s="306" t="str">
        <f t="shared" si="3"/>
        <v/>
      </c>
    </row>
    <row r="90" spans="1:9" ht="16.5" x14ac:dyDescent="0.3">
      <c r="A90" s="164" t="str">
        <f>+IF(B90="","",MAX(A$1:A89)+1)</f>
        <v/>
      </c>
      <c r="B90" s="164" t="str">
        <f>IF(+HAP_ID!C112="","",IF(COUNTIF(HAP_ID!$C$100:$C112,HAP_ID!C112)=1,HAP_ID!C112,""))</f>
        <v/>
      </c>
      <c r="C90" s="147" t="str">
        <f t="shared" si="4"/>
        <v/>
      </c>
      <c r="G90" s="307" t="str">
        <f>+IF(H90="","",MAX(G$1:G89)+1)</f>
        <v/>
      </c>
      <c r="H90" s="307" t="str">
        <f>IF(+CMS_Info!D112="","",IF(COUNTIF(CMS_Info!$D$100:$D112,CMS_Info!D112)=1,CMS_Info!D112,""))</f>
        <v/>
      </c>
      <c r="I90" s="308" t="str">
        <f t="shared" si="3"/>
        <v/>
      </c>
    </row>
    <row r="91" spans="1:9" ht="16.5" x14ac:dyDescent="0.3">
      <c r="A91" s="24" t="str">
        <f>+IF(B91="","",MAX(A$1:A90)+1)</f>
        <v/>
      </c>
      <c r="B91" s="24" t="str">
        <f>IF(+HAP_ID!C113="","",IF(COUNTIF(HAP_ID!$C$100:$C113,HAP_ID!C113)=1,HAP_ID!C113,""))</f>
        <v/>
      </c>
      <c r="C91" s="103" t="str">
        <f t="shared" si="4"/>
        <v/>
      </c>
      <c r="G91" s="25" t="str">
        <f>+IF(H91="","",MAX(G$1:G90)+1)</f>
        <v/>
      </c>
      <c r="H91" s="25" t="str">
        <f>IF(+CMS_Info!D113="","",IF(COUNTIF(CMS_Info!$D$100:$D113,CMS_Info!D113)=1,CMS_Info!D113,""))</f>
        <v/>
      </c>
      <c r="I91" s="306" t="str">
        <f t="shared" si="3"/>
        <v/>
      </c>
    </row>
    <row r="92" spans="1:9" ht="16.5" x14ac:dyDescent="0.3">
      <c r="A92" s="164" t="str">
        <f>+IF(B92="","",MAX(A$1:A91)+1)</f>
        <v/>
      </c>
      <c r="B92" s="164" t="str">
        <f>IF(+HAP_ID!C114="","",IF(COUNTIF(HAP_ID!$C$100:$C114,HAP_ID!C114)=1,HAP_ID!C114,""))</f>
        <v/>
      </c>
      <c r="C92" s="147" t="str">
        <f t="shared" si="4"/>
        <v/>
      </c>
      <c r="G92" s="307" t="str">
        <f>+IF(H92="","",MAX(G$1:G91)+1)</f>
        <v/>
      </c>
      <c r="H92" s="307" t="str">
        <f>IF(+CMS_Info!D114="","",IF(COUNTIF(CMS_Info!$D$100:$D114,CMS_Info!D114)=1,CMS_Info!D114,""))</f>
        <v/>
      </c>
      <c r="I92" s="308" t="str">
        <f t="shared" si="3"/>
        <v/>
      </c>
    </row>
    <row r="93" spans="1:9" ht="16.5" x14ac:dyDescent="0.3">
      <c r="A93" s="24" t="str">
        <f>+IF(B93="","",MAX(A$1:A92)+1)</f>
        <v/>
      </c>
      <c r="B93" s="24" t="str">
        <f>IF(+HAP_ID!C115="","",IF(COUNTIF(HAP_ID!$C$100:$C115,HAP_ID!C115)=1,HAP_ID!C115,""))</f>
        <v/>
      </c>
      <c r="C93" s="103" t="str">
        <f t="shared" si="4"/>
        <v/>
      </c>
      <c r="G93" s="25" t="str">
        <f>+IF(H93="","",MAX(G$1:G92)+1)</f>
        <v/>
      </c>
      <c r="H93" s="25" t="str">
        <f>IF(+CMS_Info!D115="","",IF(COUNTIF(CMS_Info!$D$100:$D115,CMS_Info!D115)=1,CMS_Info!D115,""))</f>
        <v/>
      </c>
      <c r="I93" s="306" t="str">
        <f t="shared" si="3"/>
        <v/>
      </c>
    </row>
    <row r="94" spans="1:9" ht="16.5" x14ac:dyDescent="0.3">
      <c r="A94" s="164" t="str">
        <f>+IF(B94="","",MAX(A$1:A93)+1)</f>
        <v/>
      </c>
      <c r="B94" s="164" t="str">
        <f>IF(+HAP_ID!C116="","",IF(COUNTIF(HAP_ID!$C$100:$C116,HAP_ID!C116)=1,HAP_ID!C116,""))</f>
        <v/>
      </c>
      <c r="C94" s="147" t="str">
        <f t="shared" si="4"/>
        <v/>
      </c>
      <c r="G94" s="307" t="str">
        <f>+IF(H94="","",MAX(G$1:G93)+1)</f>
        <v/>
      </c>
      <c r="H94" s="307" t="str">
        <f>IF(+CMS_Info!D116="","",IF(COUNTIF(CMS_Info!$D$100:$D116,CMS_Info!D116)=1,CMS_Info!D116,""))</f>
        <v/>
      </c>
      <c r="I94" s="308" t="str">
        <f t="shared" si="3"/>
        <v/>
      </c>
    </row>
    <row r="95" spans="1:9" ht="16.5" x14ac:dyDescent="0.3">
      <c r="A95" s="24" t="str">
        <f>+IF(B95="","",MAX(A$1:A94)+1)</f>
        <v/>
      </c>
      <c r="B95" s="24" t="str">
        <f>IF(+HAP_ID!C117="","",IF(COUNTIF(HAP_ID!$C$100:$C117,HAP_ID!C117)=1,HAP_ID!C117,""))</f>
        <v/>
      </c>
      <c r="C95" s="103" t="str">
        <f t="shared" si="4"/>
        <v/>
      </c>
      <c r="G95" s="25" t="str">
        <f>+IF(H95="","",MAX(G$1:G94)+1)</f>
        <v/>
      </c>
      <c r="H95" s="25" t="str">
        <f>IF(+CMS_Info!D117="","",IF(COUNTIF(CMS_Info!$D$100:$D117,CMS_Info!D117)=1,CMS_Info!D117,""))</f>
        <v/>
      </c>
      <c r="I95" s="306" t="str">
        <f t="shared" si="3"/>
        <v/>
      </c>
    </row>
    <row r="96" spans="1:9" ht="16.5" x14ac:dyDescent="0.3">
      <c r="A96" s="164" t="str">
        <f>+IF(B96="","",MAX(A$1:A95)+1)</f>
        <v/>
      </c>
      <c r="B96" s="164" t="str">
        <f>IF(+HAP_ID!C118="","",IF(COUNTIF(HAP_ID!$C$100:$C118,HAP_ID!C118)=1,HAP_ID!C118,""))</f>
        <v/>
      </c>
      <c r="C96" s="147" t="str">
        <f t="shared" si="4"/>
        <v/>
      </c>
      <c r="G96" s="307" t="str">
        <f>+IF(H96="","",MAX(G$1:G95)+1)</f>
        <v/>
      </c>
      <c r="H96" s="307" t="str">
        <f>IF(+CMS_Info!D118="","",IF(COUNTIF(CMS_Info!$D$100:$D118,CMS_Info!D118)=1,CMS_Info!D118,""))</f>
        <v/>
      </c>
      <c r="I96" s="308" t="str">
        <f t="shared" si="3"/>
        <v/>
      </c>
    </row>
    <row r="97" spans="1:9" ht="16.5" x14ac:dyDescent="0.3">
      <c r="A97" s="24" t="str">
        <f>+IF(B97="","",MAX(A$1:A96)+1)</f>
        <v/>
      </c>
      <c r="B97" s="24" t="str">
        <f>IF(+HAP_ID!C119="","",IF(COUNTIF(HAP_ID!$C$100:$C119,HAP_ID!C119)=1,HAP_ID!C119,""))</f>
        <v/>
      </c>
      <c r="C97" s="103" t="str">
        <f t="shared" si="4"/>
        <v/>
      </c>
      <c r="G97" s="25" t="str">
        <f>+IF(H97="","",MAX(G$1:G96)+1)</f>
        <v/>
      </c>
      <c r="H97" s="25" t="str">
        <f>IF(+CMS_Info!D119="","",IF(COUNTIF(CMS_Info!$D$100:$D119,CMS_Info!D119)=1,CMS_Info!D119,""))</f>
        <v/>
      </c>
      <c r="I97" s="306" t="str">
        <f t="shared" si="3"/>
        <v/>
      </c>
    </row>
    <row r="98" spans="1:9" ht="16.5" x14ac:dyDescent="0.3">
      <c r="A98" s="164" t="str">
        <f>+IF(B98="","",MAX(A$1:A97)+1)</f>
        <v/>
      </c>
      <c r="B98" s="164" t="str">
        <f>IF(+HAP_ID!C120="","",IF(COUNTIF(HAP_ID!$C$100:$C120,HAP_ID!C120)=1,HAP_ID!C120,""))</f>
        <v/>
      </c>
      <c r="C98" s="147" t="str">
        <f t="shared" si="4"/>
        <v/>
      </c>
      <c r="G98" s="307" t="str">
        <f>+IF(H98="","",MAX(G$1:G97)+1)</f>
        <v/>
      </c>
      <c r="H98" s="307" t="str">
        <f>IF(+CMS_Info!D120="","",IF(COUNTIF(CMS_Info!$D$100:$D120,CMS_Info!D120)=1,CMS_Info!D120,""))</f>
        <v/>
      </c>
      <c r="I98" s="308" t="str">
        <f t="shared" si="3"/>
        <v/>
      </c>
    </row>
    <row r="99" spans="1:9" ht="16.5" x14ac:dyDescent="0.3">
      <c r="A99" s="24" t="str">
        <f>+IF(B99="","",MAX(A$1:A98)+1)</f>
        <v/>
      </c>
      <c r="B99" s="24" t="str">
        <f>IF(+HAP_ID!C121="","",IF(COUNTIF(HAP_ID!$C$100:$C121,HAP_ID!C121)=1,HAP_ID!C121,""))</f>
        <v/>
      </c>
      <c r="C99" s="103" t="str">
        <f t="shared" si="4"/>
        <v/>
      </c>
      <c r="G99" s="25" t="str">
        <f>+IF(H99="","",MAX(G$1:G98)+1)</f>
        <v/>
      </c>
      <c r="H99" s="25" t="str">
        <f>IF(+CMS_Info!D121="","",IF(COUNTIF(CMS_Info!$D$100:$D121,CMS_Info!D121)=1,CMS_Info!D121,""))</f>
        <v/>
      </c>
      <c r="I99" s="306" t="str">
        <f t="shared" si="3"/>
        <v/>
      </c>
    </row>
    <row r="100" spans="1:9" ht="16.5" x14ac:dyDescent="0.3">
      <c r="A100" s="164" t="str">
        <f>+IF(B100="","",MAX(A$1:A99)+1)</f>
        <v/>
      </c>
      <c r="B100" s="164" t="str">
        <f>IF(+HAP_ID!C122="","",IF(COUNTIF(HAP_ID!$C$100:$C122,HAP_ID!C122)=1,HAP_ID!C122,""))</f>
        <v/>
      </c>
      <c r="C100" s="147" t="str">
        <f t="shared" si="4"/>
        <v/>
      </c>
      <c r="G100" s="307" t="str">
        <f>+IF(H100="","",MAX(G$1:G99)+1)</f>
        <v/>
      </c>
      <c r="H100" s="307" t="str">
        <f>IF(+CMS_Info!D122="","",IF(COUNTIF(CMS_Info!$D$100:$D122,CMS_Info!D122)=1,CMS_Info!D122,""))</f>
        <v/>
      </c>
      <c r="I100" s="308" t="str">
        <f t="shared" si="3"/>
        <v/>
      </c>
    </row>
    <row r="101" spans="1:9" ht="16.5" x14ac:dyDescent="0.3">
      <c r="A101" s="24" t="str">
        <f>+IF(B101="","",MAX(A$1:A100)+1)</f>
        <v/>
      </c>
      <c r="B101" s="24" t="str">
        <f>IF(+HAP_ID!C123="","",IF(COUNTIF(HAP_ID!$C$100:$C123,HAP_ID!C123)=1,HAP_ID!C123,""))</f>
        <v/>
      </c>
      <c r="C101" s="103" t="str">
        <f t="shared" si="4"/>
        <v/>
      </c>
      <c r="G101" s="25" t="str">
        <f>+IF(H101="","",MAX(G$1:G100)+1)</f>
        <v/>
      </c>
      <c r="H101" s="25" t="str">
        <f>IF(+CMS_Info!D123="","",IF(COUNTIF(CMS_Info!$D$100:$D123,CMS_Info!D123)=1,CMS_Info!D123,""))</f>
        <v/>
      </c>
      <c r="I101" s="306" t="str">
        <f t="shared" si="3"/>
        <v/>
      </c>
    </row>
    <row r="102" spans="1:9" ht="16.5" x14ac:dyDescent="0.3">
      <c r="A102" s="164" t="str">
        <f>+IF(B102="","",MAX(A$1:A101)+1)</f>
        <v/>
      </c>
      <c r="B102" s="164" t="str">
        <f>IF(+HAP_ID!C124="","",IF(COUNTIF(HAP_ID!$C$100:$C124,HAP_ID!C124)=1,HAP_ID!C124,""))</f>
        <v/>
      </c>
      <c r="C102" s="147" t="str">
        <f t="shared" si="4"/>
        <v/>
      </c>
      <c r="G102" s="307" t="str">
        <f>+IF(H102="","",MAX(G$1:G101)+1)</f>
        <v/>
      </c>
      <c r="H102" s="307" t="str">
        <f>IF(+CMS_Info!D124="","",IF(COUNTIF(CMS_Info!$D$100:$D124,CMS_Info!D124)=1,CMS_Info!D124,""))</f>
        <v/>
      </c>
      <c r="I102" s="308" t="str">
        <f t="shared" si="3"/>
        <v/>
      </c>
    </row>
    <row r="103" spans="1:9" ht="16.5" x14ac:dyDescent="0.3">
      <c r="A103" s="24" t="str">
        <f>+IF(B103="","",MAX(A$1:A102)+1)</f>
        <v/>
      </c>
      <c r="B103" s="24" t="str">
        <f>IF(+HAP_ID!C125="","",IF(COUNTIF(HAP_ID!$C$100:$C125,HAP_ID!C125)=1,HAP_ID!C125,""))</f>
        <v/>
      </c>
      <c r="C103" s="103" t="str">
        <f t="shared" si="4"/>
        <v/>
      </c>
      <c r="G103" s="25" t="str">
        <f>+IF(H103="","",MAX(G$1:G102)+1)</f>
        <v/>
      </c>
      <c r="H103" s="25" t="str">
        <f>IF(+CMS_Info!D125="","",IF(COUNTIF(CMS_Info!$D$100:$D125,CMS_Info!D125)=1,CMS_Info!D125,""))</f>
        <v/>
      </c>
      <c r="I103" s="306" t="str">
        <f t="shared" si="3"/>
        <v/>
      </c>
    </row>
    <row r="104" spans="1:9" ht="16.5" x14ac:dyDescent="0.3">
      <c r="A104" s="164" t="str">
        <f>+IF(B104="","",MAX(A$1:A103)+1)</f>
        <v/>
      </c>
      <c r="B104" s="164" t="str">
        <f>IF(+HAP_ID!C126="","",IF(COUNTIF(HAP_ID!$C$100:$C126,HAP_ID!C126)=1,HAP_ID!C126,""))</f>
        <v/>
      </c>
      <c r="C104" s="147" t="str">
        <f t="shared" si="4"/>
        <v/>
      </c>
      <c r="G104" s="307" t="str">
        <f>+IF(H104="","",MAX(G$1:G103)+1)</f>
        <v/>
      </c>
      <c r="H104" s="307" t="str">
        <f>IF(+CMS_Info!D126="","",IF(COUNTIF(CMS_Info!$D$100:$D126,CMS_Info!D126)=1,CMS_Info!D126,""))</f>
        <v/>
      </c>
      <c r="I104" s="308" t="str">
        <f t="shared" si="3"/>
        <v/>
      </c>
    </row>
    <row r="105" spans="1:9" ht="16.5" x14ac:dyDescent="0.3">
      <c r="A105" s="24" t="str">
        <f>+IF(B105="","",MAX(A$1:A104)+1)</f>
        <v/>
      </c>
      <c r="B105" s="24" t="str">
        <f>IF(+HAP_ID!C127="","",IF(COUNTIF(HAP_ID!$C$100:$C127,HAP_ID!C127)=1,HAP_ID!C127,""))</f>
        <v/>
      </c>
      <c r="C105" s="103" t="str">
        <f t="shared" si="4"/>
        <v/>
      </c>
      <c r="G105" s="25" t="str">
        <f>+IF(H105="","",MAX(G$1:G104)+1)</f>
        <v/>
      </c>
      <c r="H105" s="25" t="str">
        <f>IF(+CMS_Info!D127="","",IF(COUNTIF(CMS_Info!$D$100:$D127,CMS_Info!D127)=1,CMS_Info!D127,""))</f>
        <v/>
      </c>
      <c r="I105" s="306" t="str">
        <f t="shared" si="3"/>
        <v/>
      </c>
    </row>
    <row r="106" spans="1:9" ht="16.5" x14ac:dyDescent="0.3">
      <c r="A106" s="164" t="str">
        <f>+IF(B106="","",MAX(A$1:A105)+1)</f>
        <v/>
      </c>
      <c r="B106" s="164" t="str">
        <f>IF(+HAP_ID!C128="","",IF(COUNTIF(HAP_ID!$C$100:$C128,HAP_ID!C128)=1,HAP_ID!C128,""))</f>
        <v/>
      </c>
      <c r="C106" s="147" t="str">
        <f t="shared" si="4"/>
        <v/>
      </c>
      <c r="G106" s="307" t="str">
        <f>+IF(H106="","",MAX(G$1:G105)+1)</f>
        <v/>
      </c>
      <c r="H106" s="307" t="str">
        <f>IF(+CMS_Info!D128="","",IF(COUNTIF(CMS_Info!$D$100:$D128,CMS_Info!D128)=1,CMS_Info!D128,""))</f>
        <v/>
      </c>
      <c r="I106" s="308" t="str">
        <f t="shared" si="3"/>
        <v/>
      </c>
    </row>
    <row r="107" spans="1:9" ht="16.5" x14ac:dyDescent="0.3">
      <c r="A107" s="24" t="str">
        <f>+IF(B107="","",MAX(A$1:A106)+1)</f>
        <v/>
      </c>
      <c r="B107" s="24" t="str">
        <f>IF(+HAP_ID!C129="","",IF(COUNTIF(HAP_ID!$C$100:$C129,HAP_ID!C129)=1,HAP_ID!C129,""))</f>
        <v/>
      </c>
      <c r="C107" s="103" t="str">
        <f t="shared" si="4"/>
        <v/>
      </c>
      <c r="G107" s="25" t="str">
        <f>+IF(H107="","",MAX(G$1:G106)+1)</f>
        <v/>
      </c>
      <c r="H107" s="25" t="str">
        <f>IF(+CMS_Info!D129="","",IF(COUNTIF(CMS_Info!$D$100:$D129,CMS_Info!D129)=1,CMS_Info!D129,""))</f>
        <v/>
      </c>
      <c r="I107" s="306" t="str">
        <f t="shared" si="3"/>
        <v/>
      </c>
    </row>
    <row r="108" spans="1:9" ht="16.5" x14ac:dyDescent="0.3">
      <c r="A108" s="164" t="str">
        <f>+IF(B108="","",MAX(A$1:A107)+1)</f>
        <v/>
      </c>
      <c r="B108" s="164" t="str">
        <f>IF(+HAP_ID!C130="","",IF(COUNTIF(HAP_ID!$C$100:$C130,HAP_ID!C130)=1,HAP_ID!C130,""))</f>
        <v/>
      </c>
      <c r="C108" s="147" t="str">
        <f t="shared" si="4"/>
        <v/>
      </c>
      <c r="G108" s="307" t="str">
        <f>+IF(H108="","",MAX(G$1:G107)+1)</f>
        <v/>
      </c>
      <c r="H108" s="307" t="str">
        <f>IF(+CMS_Info!D130="","",IF(COUNTIF(CMS_Info!$D$100:$D130,CMS_Info!D130)=1,CMS_Info!D130,""))</f>
        <v/>
      </c>
      <c r="I108" s="308" t="str">
        <f t="shared" si="3"/>
        <v/>
      </c>
    </row>
    <row r="109" spans="1:9" ht="16.5" x14ac:dyDescent="0.3">
      <c r="A109" s="24" t="str">
        <f>+IF(B109="","",MAX(A$1:A108)+1)</f>
        <v/>
      </c>
      <c r="B109" s="24" t="str">
        <f>IF(+HAP_ID!C131="","",IF(COUNTIF(HAP_ID!$C$100:$C131,HAP_ID!C131)=1,HAP_ID!C131,""))</f>
        <v/>
      </c>
      <c r="C109" s="103" t="str">
        <f t="shared" si="4"/>
        <v/>
      </c>
      <c r="G109" s="25" t="str">
        <f>+IF(H109="","",MAX(G$1:G108)+1)</f>
        <v/>
      </c>
      <c r="H109" s="25" t="str">
        <f>IF(+CMS_Info!D131="","",IF(COUNTIF(CMS_Info!$D$100:$D131,CMS_Info!D131)=1,CMS_Info!D131,""))</f>
        <v/>
      </c>
      <c r="I109" s="306" t="str">
        <f t="shared" si="3"/>
        <v/>
      </c>
    </row>
    <row r="110" spans="1:9" ht="16.5" x14ac:dyDescent="0.3">
      <c r="A110" s="164" t="str">
        <f>+IF(B110="","",MAX(A$1:A109)+1)</f>
        <v/>
      </c>
      <c r="B110" s="164" t="str">
        <f>IF(+HAP_ID!C132="","",IF(COUNTIF(HAP_ID!$C$100:$C132,HAP_ID!C132)=1,HAP_ID!C132,""))</f>
        <v/>
      </c>
      <c r="C110" s="147" t="str">
        <f t="shared" si="4"/>
        <v/>
      </c>
      <c r="G110" s="307" t="str">
        <f>+IF(H110="","",MAX(G$1:G109)+1)</f>
        <v/>
      </c>
      <c r="H110" s="307" t="str">
        <f>IF(+CMS_Info!D132="","",IF(COUNTIF(CMS_Info!$D$100:$D132,CMS_Info!D132)=1,CMS_Info!D132,""))</f>
        <v/>
      </c>
      <c r="I110" s="308" t="str">
        <f t="shared" si="3"/>
        <v/>
      </c>
    </row>
    <row r="111" spans="1:9" ht="16.5" x14ac:dyDescent="0.3">
      <c r="A111" s="24" t="str">
        <f>+IF(B111="","",MAX(A$1:A110)+1)</f>
        <v/>
      </c>
      <c r="B111" s="24" t="str">
        <f>IF(+HAP_ID!C133="","",IF(COUNTIF(HAP_ID!$C$100:$C133,HAP_ID!C133)=1,HAP_ID!C133,""))</f>
        <v/>
      </c>
      <c r="C111" s="103" t="str">
        <f t="shared" si="4"/>
        <v/>
      </c>
      <c r="G111" s="25" t="str">
        <f>+IF(H111="","",MAX(G$1:G110)+1)</f>
        <v/>
      </c>
      <c r="H111" s="25" t="str">
        <f>IF(+CMS_Info!D133="","",IF(COUNTIF(CMS_Info!$D$100:$D133,CMS_Info!D133)=1,CMS_Info!D133,""))</f>
        <v/>
      </c>
      <c r="I111" s="306" t="str">
        <f t="shared" si="3"/>
        <v/>
      </c>
    </row>
    <row r="112" spans="1:9" ht="16.5" x14ac:dyDescent="0.3">
      <c r="A112" s="164" t="str">
        <f>+IF(B112="","",MAX(A$1:A111)+1)</f>
        <v/>
      </c>
      <c r="B112" s="164" t="str">
        <f>IF(+HAP_ID!C134="","",IF(COUNTIF(HAP_ID!$C$100:$C134,HAP_ID!C134)=1,HAP_ID!C134,""))</f>
        <v/>
      </c>
      <c r="C112" s="147" t="str">
        <f t="shared" si="4"/>
        <v/>
      </c>
      <c r="G112" s="307" t="str">
        <f>+IF(H112="","",MAX(G$1:G111)+1)</f>
        <v/>
      </c>
      <c r="H112" s="307" t="str">
        <f>IF(+CMS_Info!D134="","",IF(COUNTIF(CMS_Info!$D$100:$D134,CMS_Info!D134)=1,CMS_Info!D134,""))</f>
        <v/>
      </c>
      <c r="I112" s="308" t="str">
        <f t="shared" si="3"/>
        <v/>
      </c>
    </row>
    <row r="113" spans="1:9" ht="16.5" x14ac:dyDescent="0.3">
      <c r="A113" s="24" t="str">
        <f>+IF(B113="","",MAX(A$1:A112)+1)</f>
        <v/>
      </c>
      <c r="B113" s="24" t="str">
        <f>IF(+HAP_ID!C135="","",IF(COUNTIF(HAP_ID!$C$100:$C135,HAP_ID!C135)=1,HAP_ID!C135,""))</f>
        <v/>
      </c>
      <c r="C113" s="103" t="str">
        <f t="shared" si="4"/>
        <v/>
      </c>
      <c r="G113" s="25" t="str">
        <f>+IF(H113="","",MAX(G$1:G112)+1)</f>
        <v/>
      </c>
      <c r="H113" s="25" t="str">
        <f>IF(+CMS_Info!D135="","",IF(COUNTIF(CMS_Info!$D$100:$D135,CMS_Info!D135)=1,CMS_Info!D135,""))</f>
        <v/>
      </c>
      <c r="I113" s="306" t="str">
        <f t="shared" si="3"/>
        <v/>
      </c>
    </row>
    <row r="114" spans="1:9" ht="16.5" x14ac:dyDescent="0.3">
      <c r="A114" s="164" t="str">
        <f>+IF(B114="","",MAX(A$1:A113)+1)</f>
        <v/>
      </c>
      <c r="B114" s="164" t="str">
        <f>IF(+HAP_ID!C136="","",IF(COUNTIF(HAP_ID!$C$100:$C136,HAP_ID!C136)=1,HAP_ID!C136,""))</f>
        <v/>
      </c>
      <c r="C114" s="147" t="str">
        <f t="shared" si="4"/>
        <v/>
      </c>
      <c r="G114" s="307" t="str">
        <f>+IF(H114="","",MAX(G$1:G113)+1)</f>
        <v/>
      </c>
      <c r="H114" s="307" t="str">
        <f>IF(+CMS_Info!D136="","",IF(COUNTIF(CMS_Info!$D$100:$D136,CMS_Info!D136)=1,CMS_Info!D136,""))</f>
        <v/>
      </c>
      <c r="I114" s="308" t="str">
        <f t="shared" si="3"/>
        <v/>
      </c>
    </row>
    <row r="115" spans="1:9" ht="16.5" x14ac:dyDescent="0.3">
      <c r="A115" s="24" t="str">
        <f>+IF(B115="","",MAX(A$1:A114)+1)</f>
        <v/>
      </c>
      <c r="B115" s="24" t="str">
        <f>IF(+HAP_ID!C137="","",IF(COUNTIF(HAP_ID!$C$100:$C137,HAP_ID!C137)=1,HAP_ID!C137,""))</f>
        <v/>
      </c>
      <c r="C115" s="103" t="str">
        <f t="shared" si="4"/>
        <v/>
      </c>
      <c r="G115" s="25" t="str">
        <f>+IF(H115="","",MAX(G$1:G114)+1)</f>
        <v/>
      </c>
      <c r="H115" s="25" t="str">
        <f>IF(+CMS_Info!D137="","",IF(COUNTIF(CMS_Info!$D$100:$D137,CMS_Info!D137)=1,CMS_Info!D137,""))</f>
        <v/>
      </c>
      <c r="I115" s="306" t="str">
        <f t="shared" si="3"/>
        <v/>
      </c>
    </row>
    <row r="116" spans="1:9" ht="16.5" x14ac:dyDescent="0.3">
      <c r="A116" s="164" t="str">
        <f>+IF(B116="","",MAX(A$1:A115)+1)</f>
        <v/>
      </c>
      <c r="B116" s="164" t="str">
        <f>IF(+HAP_ID!C138="","",IF(COUNTIF(HAP_ID!$C$100:$C138,HAP_ID!C138)=1,HAP_ID!C138,""))</f>
        <v/>
      </c>
      <c r="C116" s="147" t="str">
        <f t="shared" si="4"/>
        <v/>
      </c>
      <c r="G116" s="307" t="str">
        <f>+IF(H116="","",MAX(G$1:G115)+1)</f>
        <v/>
      </c>
      <c r="H116" s="307" t="str">
        <f>IF(+CMS_Info!D138="","",IF(COUNTIF(CMS_Info!$D$100:$D138,CMS_Info!D138)=1,CMS_Info!D138,""))</f>
        <v/>
      </c>
      <c r="I116" s="308" t="str">
        <f t="shared" si="3"/>
        <v/>
      </c>
    </row>
    <row r="117" spans="1:9" ht="16.5" x14ac:dyDescent="0.3">
      <c r="A117" s="24" t="str">
        <f>+IF(B117="","",MAX(A$1:A116)+1)</f>
        <v/>
      </c>
      <c r="B117" s="24" t="str">
        <f>IF(+HAP_ID!C139="","",IF(COUNTIF(HAP_ID!$C$100:$C139,HAP_ID!C139)=1,HAP_ID!C139,""))</f>
        <v/>
      </c>
      <c r="C117" s="103" t="str">
        <f t="shared" si="4"/>
        <v/>
      </c>
      <c r="G117" s="25" t="str">
        <f>+IF(H117="","",MAX(G$1:G116)+1)</f>
        <v/>
      </c>
      <c r="H117" s="25" t="str">
        <f>IF(+CMS_Info!D139="","",IF(COUNTIF(CMS_Info!$D$100:$D139,CMS_Info!D139)=1,CMS_Info!D139,""))</f>
        <v/>
      </c>
      <c r="I117" s="306" t="str">
        <f t="shared" si="3"/>
        <v/>
      </c>
    </row>
    <row r="118" spans="1:9" ht="16.5" x14ac:dyDescent="0.3">
      <c r="A118" s="164" t="str">
        <f>+IF(B118="","",MAX(A$1:A117)+1)</f>
        <v/>
      </c>
      <c r="B118" s="164" t="str">
        <f>IF(+HAP_ID!C140="","",IF(COUNTIF(HAP_ID!$C$100:$C140,HAP_ID!C140)=1,HAP_ID!C140,""))</f>
        <v/>
      </c>
      <c r="C118" s="147" t="str">
        <f t="shared" si="4"/>
        <v/>
      </c>
      <c r="G118" s="307" t="str">
        <f>+IF(H118="","",MAX(G$1:G117)+1)</f>
        <v/>
      </c>
      <c r="H118" s="307" t="str">
        <f>IF(+CMS_Info!D140="","",IF(COUNTIF(CMS_Info!$D$100:$D140,CMS_Info!D140)=1,CMS_Info!D140,""))</f>
        <v/>
      </c>
      <c r="I118" s="308" t="str">
        <f t="shared" si="3"/>
        <v/>
      </c>
    </row>
    <row r="119" spans="1:9" ht="16.5" x14ac:dyDescent="0.3">
      <c r="A119" s="24" t="str">
        <f>+IF(B119="","",MAX(A$1:A118)+1)</f>
        <v/>
      </c>
      <c r="B119" s="24" t="str">
        <f>IF(+HAP_ID!C141="","",IF(COUNTIF(HAP_ID!$C$100:$C141,HAP_ID!C141)=1,HAP_ID!C141,""))</f>
        <v/>
      </c>
      <c r="C119" s="103" t="str">
        <f t="shared" si="4"/>
        <v/>
      </c>
      <c r="G119" s="25" t="str">
        <f>+IF(H119="","",MAX(G$1:G118)+1)</f>
        <v/>
      </c>
      <c r="H119" s="25" t="str">
        <f>IF(+CMS_Info!D141="","",IF(COUNTIF(CMS_Info!$D$100:$D141,CMS_Info!D141)=1,CMS_Info!D141,""))</f>
        <v/>
      </c>
      <c r="I119" s="306" t="str">
        <f t="shared" si="3"/>
        <v/>
      </c>
    </row>
    <row r="120" spans="1:9" ht="16.5" x14ac:dyDescent="0.3">
      <c r="A120" s="164" t="str">
        <f>+IF(B120="","",MAX(A$1:A119)+1)</f>
        <v/>
      </c>
      <c r="B120" s="164" t="str">
        <f>IF(+HAP_ID!C142="","",IF(COUNTIF(HAP_ID!$C$100:$C142,HAP_ID!C142)=1,HAP_ID!C142,""))</f>
        <v/>
      </c>
      <c r="C120" s="147" t="str">
        <f t="shared" si="4"/>
        <v/>
      </c>
      <c r="G120" s="307" t="str">
        <f>+IF(H120="","",MAX(G$1:G119)+1)</f>
        <v/>
      </c>
      <c r="H120" s="307" t="str">
        <f>IF(+CMS_Info!D142="","",IF(COUNTIF(CMS_Info!$D$100:$D142,CMS_Info!D142)=1,CMS_Info!D142,""))</f>
        <v/>
      </c>
      <c r="I120" s="308" t="str">
        <f t="shared" si="3"/>
        <v/>
      </c>
    </row>
    <row r="121" spans="1:9" ht="16.5" x14ac:dyDescent="0.3">
      <c r="A121" s="24" t="str">
        <f>+IF(B121="","",MAX(A$1:A120)+1)</f>
        <v/>
      </c>
      <c r="B121" s="24" t="str">
        <f>IF(+HAP_ID!C143="","",IF(COUNTIF(HAP_ID!$C$100:$C143,HAP_ID!C143)=1,HAP_ID!C143,""))</f>
        <v/>
      </c>
      <c r="C121" s="103" t="str">
        <f t="shared" si="4"/>
        <v/>
      </c>
      <c r="G121" s="25" t="str">
        <f>+IF(H121="","",MAX(G$1:G120)+1)</f>
        <v/>
      </c>
      <c r="H121" s="25" t="str">
        <f>IF(+CMS_Info!D143="","",IF(COUNTIF(CMS_Info!$D$100:$D143,CMS_Info!D143)=1,CMS_Info!D143,""))</f>
        <v/>
      </c>
      <c r="I121" s="306" t="str">
        <f t="shared" si="3"/>
        <v/>
      </c>
    </row>
    <row r="122" spans="1:9" ht="16.5" x14ac:dyDescent="0.3">
      <c r="A122" s="164" t="str">
        <f>+IF(B122="","",MAX(A$1:A121)+1)</f>
        <v/>
      </c>
      <c r="B122" s="164" t="str">
        <f>IF(+HAP_ID!C144="","",IF(COUNTIF(HAP_ID!$C$100:$C144,HAP_ID!C144)=1,HAP_ID!C144,""))</f>
        <v/>
      </c>
      <c r="C122" s="147" t="str">
        <f t="shared" si="4"/>
        <v/>
      </c>
      <c r="G122" s="307" t="str">
        <f>+IF(H122="","",MAX(G$1:G121)+1)</f>
        <v/>
      </c>
      <c r="H122" s="307" t="str">
        <f>IF(+CMS_Info!D144="","",IF(COUNTIF(CMS_Info!$D$100:$D144,CMS_Info!D144)=1,CMS_Info!D144,""))</f>
        <v/>
      </c>
      <c r="I122" s="308" t="str">
        <f t="shared" si="3"/>
        <v/>
      </c>
    </row>
    <row r="123" spans="1:9" ht="16.5" x14ac:dyDescent="0.3">
      <c r="A123" s="24" t="str">
        <f>+IF(B123="","",MAX(A$1:A122)+1)</f>
        <v/>
      </c>
      <c r="B123" s="24" t="str">
        <f>IF(+HAP_ID!C145="","",IF(COUNTIF(HAP_ID!$C$100:$C145,HAP_ID!C145)=1,HAP_ID!C145,""))</f>
        <v/>
      </c>
      <c r="C123" s="103" t="str">
        <f t="shared" si="4"/>
        <v/>
      </c>
      <c r="G123" s="25" t="str">
        <f>+IF(H123="","",MAX(G$1:G122)+1)</f>
        <v/>
      </c>
      <c r="H123" s="25" t="str">
        <f>IF(+CMS_Info!D145="","",IF(COUNTIF(CMS_Info!$D$100:$D145,CMS_Info!D145)=1,CMS_Info!D145,""))</f>
        <v/>
      </c>
      <c r="I123" s="306" t="str">
        <f t="shared" si="3"/>
        <v/>
      </c>
    </row>
    <row r="124" spans="1:9" ht="16.5" x14ac:dyDescent="0.3">
      <c r="A124" s="164" t="str">
        <f>+IF(B124="","",MAX(A$1:A123)+1)</f>
        <v/>
      </c>
      <c r="B124" s="164" t="str">
        <f>IF(+HAP_ID!C146="","",IF(COUNTIF(HAP_ID!$C$100:$C146,HAP_ID!C146)=1,HAP_ID!C146,""))</f>
        <v/>
      </c>
      <c r="C124" s="147" t="str">
        <f t="shared" si="4"/>
        <v/>
      </c>
      <c r="G124" s="307" t="str">
        <f>+IF(H124="","",MAX(G$1:G123)+1)</f>
        <v/>
      </c>
      <c r="H124" s="307" t="str">
        <f>IF(+CMS_Info!D146="","",IF(COUNTIF(CMS_Info!$D$100:$D146,CMS_Info!D146)=1,CMS_Info!D146,""))</f>
        <v/>
      </c>
      <c r="I124" s="308" t="str">
        <f t="shared" si="3"/>
        <v/>
      </c>
    </row>
    <row r="125" spans="1:9" ht="16.5" x14ac:dyDescent="0.3">
      <c r="A125" s="24" t="str">
        <f>+IF(B125="","",MAX(A$1:A124)+1)</f>
        <v/>
      </c>
      <c r="B125" s="24" t="str">
        <f>IF(+HAP_ID!C147="","",IF(COUNTIF(HAP_ID!$C$100:$C147,HAP_ID!C147)=1,HAP_ID!C147,""))</f>
        <v/>
      </c>
      <c r="C125" s="103" t="str">
        <f t="shared" si="4"/>
        <v/>
      </c>
      <c r="G125" s="25" t="str">
        <f>+IF(H125="","",MAX(G$1:G124)+1)</f>
        <v/>
      </c>
      <c r="H125" s="25" t="str">
        <f>IF(+CMS_Info!D147="","",IF(COUNTIF(CMS_Info!$D$100:$D147,CMS_Info!D147)=1,CMS_Info!D147,""))</f>
        <v/>
      </c>
      <c r="I125" s="306" t="str">
        <f t="shared" si="3"/>
        <v/>
      </c>
    </row>
    <row r="126" spans="1:9" ht="16.5" x14ac:dyDescent="0.3">
      <c r="A126" s="164" t="str">
        <f>+IF(B126="","",MAX(A$1:A125)+1)</f>
        <v/>
      </c>
      <c r="B126" s="164" t="str">
        <f>IF(+HAP_ID!C148="","",IF(COUNTIF(HAP_ID!$C$100:$C148,HAP_ID!C148)=1,HAP_ID!C148,""))</f>
        <v/>
      </c>
      <c r="C126" s="147" t="str">
        <f t="shared" si="4"/>
        <v/>
      </c>
      <c r="G126" s="307" t="str">
        <f>+IF(H126="","",MAX(G$1:G125)+1)</f>
        <v/>
      </c>
      <c r="H126" s="307" t="str">
        <f>IF(+CMS_Info!D148="","",IF(COUNTIF(CMS_Info!$D$100:$D148,CMS_Info!D148)=1,CMS_Info!D148,""))</f>
        <v/>
      </c>
      <c r="I126" s="308" t="str">
        <f t="shared" si="3"/>
        <v/>
      </c>
    </row>
    <row r="127" spans="1:9" ht="16.5" x14ac:dyDescent="0.3">
      <c r="A127" s="24" t="str">
        <f>+IF(B127="","",MAX(A$1:A126)+1)</f>
        <v/>
      </c>
      <c r="B127" s="24" t="str">
        <f>IF(+HAP_ID!C149="","",IF(COUNTIF(HAP_ID!$C$100:$C149,HAP_ID!C149)=1,HAP_ID!C149,""))</f>
        <v/>
      </c>
      <c r="C127" s="103" t="str">
        <f t="shared" si="4"/>
        <v/>
      </c>
      <c r="G127" s="25" t="str">
        <f>+IF(H127="","",MAX(G$1:G126)+1)</f>
        <v/>
      </c>
      <c r="H127" s="25" t="str">
        <f>IF(+CMS_Info!D149="","",IF(COUNTIF(CMS_Info!$D$100:$D149,CMS_Info!D149)=1,CMS_Info!D149,""))</f>
        <v/>
      </c>
      <c r="I127" s="306" t="str">
        <f t="shared" si="3"/>
        <v/>
      </c>
    </row>
    <row r="128" spans="1:9" ht="16.5" x14ac:dyDescent="0.3">
      <c r="A128" s="164" t="str">
        <f>+IF(B128="","",MAX(A$1:A127)+1)</f>
        <v/>
      </c>
      <c r="B128" s="164" t="str">
        <f>IF(+HAP_ID!C150="","",IF(COUNTIF(HAP_ID!$C$100:$C150,HAP_ID!C150)=1,HAP_ID!C150,""))</f>
        <v/>
      </c>
      <c r="C128" s="147" t="str">
        <f t="shared" si="4"/>
        <v/>
      </c>
      <c r="G128" s="307" t="str">
        <f>+IF(H128="","",MAX(G$1:G127)+1)</f>
        <v/>
      </c>
      <c r="H128" s="307" t="str">
        <f>IF(+CMS_Info!D150="","",IF(COUNTIF(CMS_Info!$D$100:$D150,CMS_Info!D150)=1,CMS_Info!D150,""))</f>
        <v/>
      </c>
      <c r="I128" s="308" t="str">
        <f t="shared" si="3"/>
        <v/>
      </c>
    </row>
    <row r="129" spans="1:9" ht="16.5" x14ac:dyDescent="0.3">
      <c r="A129" s="24" t="str">
        <f>+IF(B129="","",MAX(A$1:A128)+1)</f>
        <v/>
      </c>
      <c r="B129" s="24" t="str">
        <f>IF(+HAP_ID!C151="","",IF(COUNTIF(HAP_ID!$C$100:$C151,HAP_ID!C151)=1,HAP_ID!C151,""))</f>
        <v/>
      </c>
      <c r="C129" s="103" t="str">
        <f t="shared" si="4"/>
        <v/>
      </c>
      <c r="G129" s="25" t="str">
        <f>+IF(H129="","",MAX(G$1:G128)+1)</f>
        <v/>
      </c>
      <c r="H129" s="25" t="str">
        <f>IF(+CMS_Info!D151="","",IF(COUNTIF(CMS_Info!$D$100:$D151,CMS_Info!D151)=1,CMS_Info!D151,""))</f>
        <v/>
      </c>
      <c r="I129" s="306" t="str">
        <f t="shared" si="3"/>
        <v/>
      </c>
    </row>
    <row r="130" spans="1:9" ht="16.5" x14ac:dyDescent="0.3">
      <c r="A130" s="164" t="str">
        <f>+IF(B130="","",MAX(A$1:A129)+1)</f>
        <v/>
      </c>
      <c r="B130" s="164" t="str">
        <f>IF(+HAP_ID!C152="","",IF(COUNTIF(HAP_ID!$C$100:$C152,HAP_ID!C152)=1,HAP_ID!C152,""))</f>
        <v/>
      </c>
      <c r="C130" s="147" t="str">
        <f t="shared" si="4"/>
        <v/>
      </c>
      <c r="G130" s="307" t="str">
        <f>+IF(H130="","",MAX(G$1:G129)+1)</f>
        <v/>
      </c>
      <c r="H130" s="307" t="str">
        <f>IF(+CMS_Info!D152="","",IF(COUNTIF(CMS_Info!$D$100:$D152,CMS_Info!D152)=1,CMS_Info!D152,""))</f>
        <v/>
      </c>
      <c r="I130" s="308" t="str">
        <f t="shared" ref="I130:I193" si="5">+IFERROR(INDEX($H$2:$H$501,MATCH(ROW()-ROW($I$1),$G$2:$G$501,0)),"")</f>
        <v/>
      </c>
    </row>
    <row r="131" spans="1:9" ht="16.5" x14ac:dyDescent="0.3">
      <c r="A131" s="24" t="str">
        <f>+IF(B131="","",MAX(A$1:A130)+1)</f>
        <v/>
      </c>
      <c r="B131" s="24" t="str">
        <f>IF(+HAP_ID!C153="","",IF(COUNTIF(HAP_ID!$C$100:$C153,HAP_ID!C153)=1,HAP_ID!C153,""))</f>
        <v/>
      </c>
      <c r="C131" s="103" t="str">
        <f t="shared" ref="C131:C194" si="6">+IFERROR(INDEX($B$2:$B$501,MATCH(ROW()-ROW($C$1),$A$2:$A$501,0)),"")</f>
        <v/>
      </c>
      <c r="G131" s="25" t="str">
        <f>+IF(H131="","",MAX(G$1:G130)+1)</f>
        <v/>
      </c>
      <c r="H131" s="25" t="str">
        <f>IF(+CMS_Info!D153="","",IF(COUNTIF(CMS_Info!$D$100:$D153,CMS_Info!D153)=1,CMS_Info!D153,""))</f>
        <v/>
      </c>
      <c r="I131" s="306" t="str">
        <f t="shared" si="5"/>
        <v/>
      </c>
    </row>
    <row r="132" spans="1:9" ht="16.5" x14ac:dyDescent="0.3">
      <c r="A132" s="164" t="str">
        <f>+IF(B132="","",MAX(A$1:A131)+1)</f>
        <v/>
      </c>
      <c r="B132" s="164" t="str">
        <f>IF(+HAP_ID!C154="","",IF(COUNTIF(HAP_ID!$C$100:$C154,HAP_ID!C154)=1,HAP_ID!C154,""))</f>
        <v/>
      </c>
      <c r="C132" s="147" t="str">
        <f t="shared" si="6"/>
        <v/>
      </c>
      <c r="G132" s="307" t="str">
        <f>+IF(H132="","",MAX(G$1:G131)+1)</f>
        <v/>
      </c>
      <c r="H132" s="307" t="str">
        <f>IF(+CMS_Info!D154="","",IF(COUNTIF(CMS_Info!$D$100:$D154,CMS_Info!D154)=1,CMS_Info!D154,""))</f>
        <v/>
      </c>
      <c r="I132" s="308" t="str">
        <f t="shared" si="5"/>
        <v/>
      </c>
    </row>
    <row r="133" spans="1:9" ht="16.5" x14ac:dyDescent="0.3">
      <c r="A133" s="24" t="str">
        <f>+IF(B133="","",MAX(A$1:A132)+1)</f>
        <v/>
      </c>
      <c r="B133" s="24" t="str">
        <f>IF(+HAP_ID!C155="","",IF(COUNTIF(HAP_ID!$C$100:$C155,HAP_ID!C155)=1,HAP_ID!C155,""))</f>
        <v/>
      </c>
      <c r="C133" s="103" t="str">
        <f t="shared" si="6"/>
        <v/>
      </c>
      <c r="G133" s="25" t="str">
        <f>+IF(H133="","",MAX(G$1:G132)+1)</f>
        <v/>
      </c>
      <c r="H133" s="25" t="str">
        <f>IF(+CMS_Info!D155="","",IF(COUNTIF(CMS_Info!$D$100:$D155,CMS_Info!D155)=1,CMS_Info!D155,""))</f>
        <v/>
      </c>
      <c r="I133" s="306" t="str">
        <f t="shared" si="5"/>
        <v/>
      </c>
    </row>
    <row r="134" spans="1:9" ht="16.5" x14ac:dyDescent="0.3">
      <c r="A134" s="164" t="str">
        <f>+IF(B134="","",MAX(A$1:A133)+1)</f>
        <v/>
      </c>
      <c r="B134" s="164" t="str">
        <f>IF(+HAP_ID!C156="","",IF(COUNTIF(HAP_ID!$C$100:$C156,HAP_ID!C156)=1,HAP_ID!C156,""))</f>
        <v/>
      </c>
      <c r="C134" s="147" t="str">
        <f t="shared" si="6"/>
        <v/>
      </c>
      <c r="G134" s="307" t="str">
        <f>+IF(H134="","",MAX(G$1:G133)+1)</f>
        <v/>
      </c>
      <c r="H134" s="307" t="str">
        <f>IF(+CMS_Info!D156="","",IF(COUNTIF(CMS_Info!$D$100:$D156,CMS_Info!D156)=1,CMS_Info!D156,""))</f>
        <v/>
      </c>
      <c r="I134" s="308" t="str">
        <f t="shared" si="5"/>
        <v/>
      </c>
    </row>
    <row r="135" spans="1:9" ht="16.5" x14ac:dyDescent="0.3">
      <c r="A135" s="24" t="str">
        <f>+IF(B135="","",MAX(A$1:A134)+1)</f>
        <v/>
      </c>
      <c r="B135" s="24" t="str">
        <f>IF(+HAP_ID!C157="","",IF(COUNTIF(HAP_ID!$C$100:$C157,HAP_ID!C157)=1,HAP_ID!C157,""))</f>
        <v/>
      </c>
      <c r="C135" s="103" t="str">
        <f t="shared" si="6"/>
        <v/>
      </c>
      <c r="G135" s="25" t="str">
        <f>+IF(H135="","",MAX(G$1:G134)+1)</f>
        <v/>
      </c>
      <c r="H135" s="25" t="str">
        <f>IF(+CMS_Info!D157="","",IF(COUNTIF(CMS_Info!$D$100:$D157,CMS_Info!D157)=1,CMS_Info!D157,""))</f>
        <v/>
      </c>
      <c r="I135" s="306" t="str">
        <f t="shared" si="5"/>
        <v/>
      </c>
    </row>
    <row r="136" spans="1:9" ht="16.5" x14ac:dyDescent="0.3">
      <c r="A136" s="164" t="str">
        <f>+IF(B136="","",MAX(A$1:A135)+1)</f>
        <v/>
      </c>
      <c r="B136" s="164" t="str">
        <f>IF(+HAP_ID!C158="","",IF(COUNTIF(HAP_ID!$C$100:$C158,HAP_ID!C158)=1,HAP_ID!C158,""))</f>
        <v/>
      </c>
      <c r="C136" s="147" t="str">
        <f t="shared" si="6"/>
        <v/>
      </c>
      <c r="G136" s="307" t="str">
        <f>+IF(H136="","",MAX(G$1:G135)+1)</f>
        <v/>
      </c>
      <c r="H136" s="307" t="str">
        <f>IF(+CMS_Info!D158="","",IF(COUNTIF(CMS_Info!$D$100:$D158,CMS_Info!D158)=1,CMS_Info!D158,""))</f>
        <v/>
      </c>
      <c r="I136" s="308" t="str">
        <f t="shared" si="5"/>
        <v/>
      </c>
    </row>
    <row r="137" spans="1:9" ht="16.5" x14ac:dyDescent="0.3">
      <c r="A137" s="24" t="str">
        <f>+IF(B137="","",MAX(A$1:A136)+1)</f>
        <v/>
      </c>
      <c r="B137" s="24" t="str">
        <f>IF(+HAP_ID!C159="","",IF(COUNTIF(HAP_ID!$C$100:$C159,HAP_ID!C159)=1,HAP_ID!C159,""))</f>
        <v/>
      </c>
      <c r="C137" s="103" t="str">
        <f t="shared" si="6"/>
        <v/>
      </c>
      <c r="G137" s="25" t="str">
        <f>+IF(H137="","",MAX(G$1:G136)+1)</f>
        <v/>
      </c>
      <c r="H137" s="25" t="str">
        <f>IF(+CMS_Info!D159="","",IF(COUNTIF(CMS_Info!$D$100:$D159,CMS_Info!D159)=1,CMS_Info!D159,""))</f>
        <v/>
      </c>
      <c r="I137" s="306" t="str">
        <f t="shared" si="5"/>
        <v/>
      </c>
    </row>
    <row r="138" spans="1:9" ht="16.5" x14ac:dyDescent="0.3">
      <c r="A138" s="164" t="str">
        <f>+IF(B138="","",MAX(A$1:A137)+1)</f>
        <v/>
      </c>
      <c r="B138" s="164" t="str">
        <f>IF(+HAP_ID!C160="","",IF(COUNTIF(HAP_ID!$C$100:$C160,HAP_ID!C160)=1,HAP_ID!C160,""))</f>
        <v/>
      </c>
      <c r="C138" s="147" t="str">
        <f t="shared" si="6"/>
        <v/>
      </c>
      <c r="G138" s="307" t="str">
        <f>+IF(H138="","",MAX(G$1:G137)+1)</f>
        <v/>
      </c>
      <c r="H138" s="307" t="str">
        <f>IF(+CMS_Info!D160="","",IF(COUNTIF(CMS_Info!$D$100:$D160,CMS_Info!D160)=1,CMS_Info!D160,""))</f>
        <v/>
      </c>
      <c r="I138" s="308" t="str">
        <f t="shared" si="5"/>
        <v/>
      </c>
    </row>
    <row r="139" spans="1:9" ht="16.5" x14ac:dyDescent="0.3">
      <c r="A139" s="24" t="str">
        <f>+IF(B139="","",MAX(A$1:A138)+1)</f>
        <v/>
      </c>
      <c r="B139" s="24" t="str">
        <f>IF(+HAP_ID!C161="","",IF(COUNTIF(HAP_ID!$C$100:$C161,HAP_ID!C161)=1,HAP_ID!C161,""))</f>
        <v/>
      </c>
      <c r="C139" s="103" t="str">
        <f t="shared" si="6"/>
        <v/>
      </c>
      <c r="G139" s="25" t="str">
        <f>+IF(H139="","",MAX(G$1:G138)+1)</f>
        <v/>
      </c>
      <c r="H139" s="25" t="str">
        <f>IF(+CMS_Info!D161="","",IF(COUNTIF(CMS_Info!$D$100:$D161,CMS_Info!D161)=1,CMS_Info!D161,""))</f>
        <v/>
      </c>
      <c r="I139" s="306" t="str">
        <f t="shared" si="5"/>
        <v/>
      </c>
    </row>
    <row r="140" spans="1:9" ht="16.5" x14ac:dyDescent="0.3">
      <c r="A140" s="164" t="str">
        <f>+IF(B140="","",MAX(A$1:A139)+1)</f>
        <v/>
      </c>
      <c r="B140" s="164" t="str">
        <f>IF(+HAP_ID!C162="","",IF(COUNTIF(HAP_ID!$C$100:$C162,HAP_ID!C162)=1,HAP_ID!C162,""))</f>
        <v/>
      </c>
      <c r="C140" s="147" t="str">
        <f t="shared" si="6"/>
        <v/>
      </c>
      <c r="G140" s="307" t="str">
        <f>+IF(H140="","",MAX(G$1:G139)+1)</f>
        <v/>
      </c>
      <c r="H140" s="307" t="str">
        <f>IF(+CMS_Info!D162="","",IF(COUNTIF(CMS_Info!$D$100:$D162,CMS_Info!D162)=1,CMS_Info!D162,""))</f>
        <v/>
      </c>
      <c r="I140" s="308" t="str">
        <f t="shared" si="5"/>
        <v/>
      </c>
    </row>
    <row r="141" spans="1:9" ht="16.5" x14ac:dyDescent="0.3">
      <c r="A141" s="24" t="str">
        <f>+IF(B141="","",MAX(A$1:A140)+1)</f>
        <v/>
      </c>
      <c r="B141" s="24" t="str">
        <f>IF(+HAP_ID!C163="","",IF(COUNTIF(HAP_ID!$C$100:$C163,HAP_ID!C163)=1,HAP_ID!C163,""))</f>
        <v/>
      </c>
      <c r="C141" s="103" t="str">
        <f t="shared" si="6"/>
        <v/>
      </c>
      <c r="G141" s="25" t="str">
        <f>+IF(H141="","",MAX(G$1:G140)+1)</f>
        <v/>
      </c>
      <c r="H141" s="25" t="str">
        <f>IF(+CMS_Info!D163="","",IF(COUNTIF(CMS_Info!$D$100:$D163,CMS_Info!D163)=1,CMS_Info!D163,""))</f>
        <v/>
      </c>
      <c r="I141" s="306" t="str">
        <f t="shared" si="5"/>
        <v/>
      </c>
    </row>
    <row r="142" spans="1:9" ht="16.5" x14ac:dyDescent="0.3">
      <c r="A142" s="164" t="str">
        <f>+IF(B142="","",MAX(A$1:A141)+1)</f>
        <v/>
      </c>
      <c r="B142" s="164" t="str">
        <f>IF(+HAP_ID!C164="","",IF(COUNTIF(HAP_ID!$C$100:$C164,HAP_ID!C164)=1,HAP_ID!C164,""))</f>
        <v/>
      </c>
      <c r="C142" s="147" t="str">
        <f t="shared" si="6"/>
        <v/>
      </c>
      <c r="G142" s="307" t="str">
        <f>+IF(H142="","",MAX(G$1:G141)+1)</f>
        <v/>
      </c>
      <c r="H142" s="307" t="str">
        <f>IF(+CMS_Info!D164="","",IF(COUNTIF(CMS_Info!$D$100:$D164,CMS_Info!D164)=1,CMS_Info!D164,""))</f>
        <v/>
      </c>
      <c r="I142" s="308" t="str">
        <f t="shared" si="5"/>
        <v/>
      </c>
    </row>
    <row r="143" spans="1:9" ht="16.5" x14ac:dyDescent="0.3">
      <c r="A143" s="24" t="str">
        <f>+IF(B143="","",MAX(A$1:A142)+1)</f>
        <v/>
      </c>
      <c r="B143" s="24" t="str">
        <f>IF(+HAP_ID!C165="","",IF(COUNTIF(HAP_ID!$C$100:$C165,HAP_ID!C165)=1,HAP_ID!C165,""))</f>
        <v/>
      </c>
      <c r="C143" s="103" t="str">
        <f t="shared" si="6"/>
        <v/>
      </c>
      <c r="G143" s="25" t="str">
        <f>+IF(H143="","",MAX(G$1:G142)+1)</f>
        <v/>
      </c>
      <c r="H143" s="25" t="str">
        <f>IF(+CMS_Info!D165="","",IF(COUNTIF(CMS_Info!$D$100:$D165,CMS_Info!D165)=1,CMS_Info!D165,""))</f>
        <v/>
      </c>
      <c r="I143" s="306" t="str">
        <f t="shared" si="5"/>
        <v/>
      </c>
    </row>
    <row r="144" spans="1:9" ht="16.5" x14ac:dyDescent="0.3">
      <c r="A144" s="164" t="str">
        <f>+IF(B144="","",MAX(A$1:A143)+1)</f>
        <v/>
      </c>
      <c r="B144" s="164" t="str">
        <f>IF(+HAP_ID!C166="","",IF(COUNTIF(HAP_ID!$C$100:$C166,HAP_ID!C166)=1,HAP_ID!C166,""))</f>
        <v/>
      </c>
      <c r="C144" s="147" t="str">
        <f t="shared" si="6"/>
        <v/>
      </c>
      <c r="G144" s="307" t="str">
        <f>+IF(H144="","",MAX(G$1:G143)+1)</f>
        <v/>
      </c>
      <c r="H144" s="307" t="str">
        <f>IF(+CMS_Info!D166="","",IF(COUNTIF(CMS_Info!$D$100:$D166,CMS_Info!D166)=1,CMS_Info!D166,""))</f>
        <v/>
      </c>
      <c r="I144" s="308" t="str">
        <f t="shared" si="5"/>
        <v/>
      </c>
    </row>
    <row r="145" spans="1:9" ht="16.5" x14ac:dyDescent="0.3">
      <c r="A145" s="24" t="str">
        <f>+IF(B145="","",MAX(A$1:A144)+1)</f>
        <v/>
      </c>
      <c r="B145" s="24" t="str">
        <f>IF(+HAP_ID!C167="","",IF(COUNTIF(HAP_ID!$C$100:$C167,HAP_ID!C167)=1,HAP_ID!C167,""))</f>
        <v/>
      </c>
      <c r="C145" s="103" t="str">
        <f t="shared" si="6"/>
        <v/>
      </c>
      <c r="G145" s="25" t="str">
        <f>+IF(H145="","",MAX(G$1:G144)+1)</f>
        <v/>
      </c>
      <c r="H145" s="25" t="str">
        <f>IF(+CMS_Info!D167="","",IF(COUNTIF(CMS_Info!$D$100:$D167,CMS_Info!D167)=1,CMS_Info!D167,""))</f>
        <v/>
      </c>
      <c r="I145" s="306" t="str">
        <f t="shared" si="5"/>
        <v/>
      </c>
    </row>
    <row r="146" spans="1:9" ht="16.5" x14ac:dyDescent="0.3">
      <c r="A146" s="164" t="str">
        <f>+IF(B146="","",MAX(A$1:A145)+1)</f>
        <v/>
      </c>
      <c r="B146" s="164" t="str">
        <f>IF(+HAP_ID!C168="","",IF(COUNTIF(HAP_ID!$C$100:$C168,HAP_ID!C168)=1,HAP_ID!C168,""))</f>
        <v/>
      </c>
      <c r="C146" s="147" t="str">
        <f t="shared" si="6"/>
        <v/>
      </c>
      <c r="G146" s="307" t="str">
        <f>+IF(H146="","",MAX(G$1:G145)+1)</f>
        <v/>
      </c>
      <c r="H146" s="307" t="str">
        <f>IF(+CMS_Info!D168="","",IF(COUNTIF(CMS_Info!$D$100:$D168,CMS_Info!D168)=1,CMS_Info!D168,""))</f>
        <v/>
      </c>
      <c r="I146" s="308" t="str">
        <f t="shared" si="5"/>
        <v/>
      </c>
    </row>
    <row r="147" spans="1:9" ht="16.5" x14ac:dyDescent="0.3">
      <c r="A147" s="24" t="str">
        <f>+IF(B147="","",MAX(A$1:A146)+1)</f>
        <v/>
      </c>
      <c r="B147" s="24" t="str">
        <f>IF(+HAP_ID!C169="","",IF(COUNTIF(HAP_ID!$C$100:$C169,HAP_ID!C169)=1,HAP_ID!C169,""))</f>
        <v/>
      </c>
      <c r="C147" s="103" t="str">
        <f t="shared" si="6"/>
        <v/>
      </c>
      <c r="G147" s="25" t="str">
        <f>+IF(H147="","",MAX(G$1:G146)+1)</f>
        <v/>
      </c>
      <c r="H147" s="25" t="str">
        <f>IF(+CMS_Info!D169="","",IF(COUNTIF(CMS_Info!$D$100:$D169,CMS_Info!D169)=1,CMS_Info!D169,""))</f>
        <v/>
      </c>
      <c r="I147" s="306" t="str">
        <f t="shared" si="5"/>
        <v/>
      </c>
    </row>
    <row r="148" spans="1:9" ht="16.5" x14ac:dyDescent="0.3">
      <c r="A148" s="164" t="str">
        <f>+IF(B148="","",MAX(A$1:A147)+1)</f>
        <v/>
      </c>
      <c r="B148" s="164" t="str">
        <f>IF(+HAP_ID!C170="","",IF(COUNTIF(HAP_ID!$C$100:$C170,HAP_ID!C170)=1,HAP_ID!C170,""))</f>
        <v/>
      </c>
      <c r="C148" s="147" t="str">
        <f t="shared" si="6"/>
        <v/>
      </c>
      <c r="G148" s="307" t="str">
        <f>+IF(H148="","",MAX(G$1:G147)+1)</f>
        <v/>
      </c>
      <c r="H148" s="307" t="str">
        <f>IF(+CMS_Info!D170="","",IF(COUNTIF(CMS_Info!$D$100:$D170,CMS_Info!D170)=1,CMS_Info!D170,""))</f>
        <v/>
      </c>
      <c r="I148" s="308" t="str">
        <f t="shared" si="5"/>
        <v/>
      </c>
    </row>
    <row r="149" spans="1:9" ht="16.5" x14ac:dyDescent="0.3">
      <c r="A149" s="24" t="str">
        <f>+IF(B149="","",MAX(A$1:A148)+1)</f>
        <v/>
      </c>
      <c r="B149" s="24" t="str">
        <f>IF(+HAP_ID!C171="","",IF(COUNTIF(HAP_ID!$C$100:$C171,HAP_ID!C171)=1,HAP_ID!C171,""))</f>
        <v/>
      </c>
      <c r="C149" s="103" t="str">
        <f t="shared" si="6"/>
        <v/>
      </c>
      <c r="G149" s="25" t="str">
        <f>+IF(H149="","",MAX(G$1:G148)+1)</f>
        <v/>
      </c>
      <c r="H149" s="25" t="str">
        <f>IF(+CMS_Info!D171="","",IF(COUNTIF(CMS_Info!$D$100:$D171,CMS_Info!D171)=1,CMS_Info!D171,""))</f>
        <v/>
      </c>
      <c r="I149" s="306" t="str">
        <f t="shared" si="5"/>
        <v/>
      </c>
    </row>
    <row r="150" spans="1:9" ht="16.5" x14ac:dyDescent="0.3">
      <c r="A150" s="164" t="str">
        <f>+IF(B150="","",MAX(A$1:A149)+1)</f>
        <v/>
      </c>
      <c r="B150" s="164" t="str">
        <f>IF(+HAP_ID!C172="","",IF(COUNTIF(HAP_ID!$C$100:$C172,HAP_ID!C172)=1,HAP_ID!C172,""))</f>
        <v/>
      </c>
      <c r="C150" s="147" t="str">
        <f t="shared" si="6"/>
        <v/>
      </c>
      <c r="G150" s="307" t="str">
        <f>+IF(H150="","",MAX(G$1:G149)+1)</f>
        <v/>
      </c>
      <c r="H150" s="307" t="str">
        <f>IF(+CMS_Info!D172="","",IF(COUNTIF(CMS_Info!$D$100:$D172,CMS_Info!D172)=1,CMS_Info!D172,""))</f>
        <v/>
      </c>
      <c r="I150" s="308" t="str">
        <f t="shared" si="5"/>
        <v/>
      </c>
    </row>
    <row r="151" spans="1:9" ht="16.5" x14ac:dyDescent="0.3">
      <c r="A151" s="24" t="str">
        <f>+IF(B151="","",MAX(A$1:A150)+1)</f>
        <v/>
      </c>
      <c r="B151" s="24" t="str">
        <f>IF(+HAP_ID!C173="","",IF(COUNTIF(HAP_ID!$C$100:$C173,HAP_ID!C173)=1,HAP_ID!C173,""))</f>
        <v/>
      </c>
      <c r="C151" s="103" t="str">
        <f t="shared" si="6"/>
        <v/>
      </c>
      <c r="G151" s="25" t="str">
        <f>+IF(H151="","",MAX(G$1:G150)+1)</f>
        <v/>
      </c>
      <c r="H151" s="25" t="str">
        <f>IF(+CMS_Info!D173="","",IF(COUNTIF(CMS_Info!$D$100:$D173,CMS_Info!D173)=1,CMS_Info!D173,""))</f>
        <v/>
      </c>
      <c r="I151" s="306" t="str">
        <f t="shared" si="5"/>
        <v/>
      </c>
    </row>
    <row r="152" spans="1:9" ht="16.5" x14ac:dyDescent="0.3">
      <c r="A152" s="164" t="str">
        <f>+IF(B152="","",MAX(A$1:A151)+1)</f>
        <v/>
      </c>
      <c r="B152" s="164" t="str">
        <f>IF(+HAP_ID!C174="","",IF(COUNTIF(HAP_ID!$C$100:$C174,HAP_ID!C174)=1,HAP_ID!C174,""))</f>
        <v/>
      </c>
      <c r="C152" s="147" t="str">
        <f t="shared" si="6"/>
        <v/>
      </c>
      <c r="G152" s="307" t="str">
        <f>+IF(H152="","",MAX(G$1:G151)+1)</f>
        <v/>
      </c>
      <c r="H152" s="307" t="str">
        <f>IF(+CMS_Info!D174="","",IF(COUNTIF(CMS_Info!$D$100:$D174,CMS_Info!D174)=1,CMS_Info!D174,""))</f>
        <v/>
      </c>
      <c r="I152" s="308" t="str">
        <f t="shared" si="5"/>
        <v/>
      </c>
    </row>
    <row r="153" spans="1:9" ht="16.5" x14ac:dyDescent="0.3">
      <c r="A153" s="24" t="str">
        <f>+IF(B153="","",MAX(A$1:A152)+1)</f>
        <v/>
      </c>
      <c r="B153" s="24" t="str">
        <f>IF(+HAP_ID!C175="","",IF(COUNTIF(HAP_ID!$C$100:$C175,HAP_ID!C175)=1,HAP_ID!C175,""))</f>
        <v/>
      </c>
      <c r="C153" s="103" t="str">
        <f t="shared" si="6"/>
        <v/>
      </c>
      <c r="G153" s="25" t="str">
        <f>+IF(H153="","",MAX(G$1:G152)+1)</f>
        <v/>
      </c>
      <c r="H153" s="25" t="str">
        <f>IF(+CMS_Info!D175="","",IF(COUNTIF(CMS_Info!$D$100:$D175,CMS_Info!D175)=1,CMS_Info!D175,""))</f>
        <v/>
      </c>
      <c r="I153" s="306" t="str">
        <f t="shared" si="5"/>
        <v/>
      </c>
    </row>
    <row r="154" spans="1:9" ht="16.5" x14ac:dyDescent="0.3">
      <c r="A154" s="164" t="str">
        <f>+IF(B154="","",MAX(A$1:A153)+1)</f>
        <v/>
      </c>
      <c r="B154" s="164" t="str">
        <f>IF(+HAP_ID!C176="","",IF(COUNTIF(HAP_ID!$C$100:$C176,HAP_ID!C176)=1,HAP_ID!C176,""))</f>
        <v/>
      </c>
      <c r="C154" s="147" t="str">
        <f t="shared" si="6"/>
        <v/>
      </c>
      <c r="G154" s="307" t="str">
        <f>+IF(H154="","",MAX(G$1:G153)+1)</f>
        <v/>
      </c>
      <c r="H154" s="307" t="str">
        <f>IF(+CMS_Info!D176="","",IF(COUNTIF(CMS_Info!$D$100:$D176,CMS_Info!D176)=1,CMS_Info!D176,""))</f>
        <v/>
      </c>
      <c r="I154" s="308" t="str">
        <f t="shared" si="5"/>
        <v/>
      </c>
    </row>
    <row r="155" spans="1:9" ht="16.5" x14ac:dyDescent="0.3">
      <c r="A155" s="24" t="str">
        <f>+IF(B155="","",MAX(A$1:A154)+1)</f>
        <v/>
      </c>
      <c r="B155" s="24" t="str">
        <f>IF(+HAP_ID!C177="","",IF(COUNTIF(HAP_ID!$C$100:$C177,HAP_ID!C177)=1,HAP_ID!C177,""))</f>
        <v/>
      </c>
      <c r="C155" s="103" t="str">
        <f t="shared" si="6"/>
        <v/>
      </c>
      <c r="G155" s="25" t="str">
        <f>+IF(H155="","",MAX(G$1:G154)+1)</f>
        <v/>
      </c>
      <c r="H155" s="25" t="str">
        <f>IF(+CMS_Info!D177="","",IF(COUNTIF(CMS_Info!$D$100:$D177,CMS_Info!D177)=1,CMS_Info!D177,""))</f>
        <v/>
      </c>
      <c r="I155" s="306" t="str">
        <f t="shared" si="5"/>
        <v/>
      </c>
    </row>
    <row r="156" spans="1:9" ht="16.5" x14ac:dyDescent="0.3">
      <c r="A156" s="164" t="str">
        <f>+IF(B156="","",MAX(A$1:A155)+1)</f>
        <v/>
      </c>
      <c r="B156" s="164" t="str">
        <f>IF(+HAP_ID!C178="","",IF(COUNTIF(HAP_ID!$C$100:$C178,HAP_ID!C178)=1,HAP_ID!C178,""))</f>
        <v/>
      </c>
      <c r="C156" s="147" t="str">
        <f t="shared" si="6"/>
        <v/>
      </c>
      <c r="G156" s="307" t="str">
        <f>+IF(H156="","",MAX(G$1:G155)+1)</f>
        <v/>
      </c>
      <c r="H156" s="307" t="str">
        <f>IF(+CMS_Info!D178="","",IF(COUNTIF(CMS_Info!$D$100:$D178,CMS_Info!D178)=1,CMS_Info!D178,""))</f>
        <v/>
      </c>
      <c r="I156" s="308" t="str">
        <f t="shared" si="5"/>
        <v/>
      </c>
    </row>
    <row r="157" spans="1:9" ht="16.5" x14ac:dyDescent="0.3">
      <c r="A157" s="24" t="str">
        <f>+IF(B157="","",MAX(A$1:A156)+1)</f>
        <v/>
      </c>
      <c r="B157" s="24" t="str">
        <f>IF(+HAP_ID!C179="","",IF(COUNTIF(HAP_ID!$C$100:$C179,HAP_ID!C179)=1,HAP_ID!C179,""))</f>
        <v/>
      </c>
      <c r="C157" s="103" t="str">
        <f t="shared" si="6"/>
        <v/>
      </c>
      <c r="G157" s="25" t="str">
        <f>+IF(H157="","",MAX(G$1:G156)+1)</f>
        <v/>
      </c>
      <c r="H157" s="25" t="str">
        <f>IF(+CMS_Info!D179="","",IF(COUNTIF(CMS_Info!$D$100:$D179,CMS_Info!D179)=1,CMS_Info!D179,""))</f>
        <v/>
      </c>
      <c r="I157" s="306" t="str">
        <f t="shared" si="5"/>
        <v/>
      </c>
    </row>
    <row r="158" spans="1:9" ht="16.5" x14ac:dyDescent="0.3">
      <c r="A158" s="164" t="str">
        <f>+IF(B158="","",MAX(A$1:A157)+1)</f>
        <v/>
      </c>
      <c r="B158" s="164" t="str">
        <f>IF(+HAP_ID!C180="","",IF(COUNTIF(HAP_ID!$C$100:$C180,HAP_ID!C180)=1,HAP_ID!C180,""))</f>
        <v/>
      </c>
      <c r="C158" s="147" t="str">
        <f t="shared" si="6"/>
        <v/>
      </c>
      <c r="G158" s="307" t="str">
        <f>+IF(H158="","",MAX(G$1:G157)+1)</f>
        <v/>
      </c>
      <c r="H158" s="307" t="str">
        <f>IF(+CMS_Info!D180="","",IF(COUNTIF(CMS_Info!$D$100:$D180,CMS_Info!D180)=1,CMS_Info!D180,""))</f>
        <v/>
      </c>
      <c r="I158" s="308" t="str">
        <f t="shared" si="5"/>
        <v/>
      </c>
    </row>
    <row r="159" spans="1:9" ht="16.5" x14ac:dyDescent="0.3">
      <c r="A159" s="24" t="str">
        <f>+IF(B159="","",MAX(A$1:A158)+1)</f>
        <v/>
      </c>
      <c r="B159" s="24" t="str">
        <f>IF(+HAP_ID!C181="","",IF(COUNTIF(HAP_ID!$C$100:$C181,HAP_ID!C181)=1,HAP_ID!C181,""))</f>
        <v/>
      </c>
      <c r="C159" s="103" t="str">
        <f t="shared" si="6"/>
        <v/>
      </c>
      <c r="G159" s="25" t="str">
        <f>+IF(H159="","",MAX(G$1:G158)+1)</f>
        <v/>
      </c>
      <c r="H159" s="25" t="str">
        <f>IF(+CMS_Info!D181="","",IF(COUNTIF(CMS_Info!$D$100:$D181,CMS_Info!D181)=1,CMS_Info!D181,""))</f>
        <v/>
      </c>
      <c r="I159" s="306" t="str">
        <f t="shared" si="5"/>
        <v/>
      </c>
    </row>
    <row r="160" spans="1:9" ht="16.5" x14ac:dyDescent="0.3">
      <c r="A160" s="164" t="str">
        <f>+IF(B160="","",MAX(A$1:A159)+1)</f>
        <v/>
      </c>
      <c r="B160" s="164" t="str">
        <f>IF(+HAP_ID!C182="","",IF(COUNTIF(HAP_ID!$C$100:$C182,HAP_ID!C182)=1,HAP_ID!C182,""))</f>
        <v/>
      </c>
      <c r="C160" s="147" t="str">
        <f t="shared" si="6"/>
        <v/>
      </c>
      <c r="G160" s="307" t="str">
        <f>+IF(H160="","",MAX(G$1:G159)+1)</f>
        <v/>
      </c>
      <c r="H160" s="307" t="str">
        <f>IF(+CMS_Info!D182="","",IF(COUNTIF(CMS_Info!$D$100:$D182,CMS_Info!D182)=1,CMS_Info!D182,""))</f>
        <v/>
      </c>
      <c r="I160" s="308" t="str">
        <f t="shared" si="5"/>
        <v/>
      </c>
    </row>
    <row r="161" spans="1:9" ht="16.5" x14ac:dyDescent="0.3">
      <c r="A161" s="24" t="str">
        <f>+IF(B161="","",MAX(A$1:A160)+1)</f>
        <v/>
      </c>
      <c r="B161" s="24" t="str">
        <f>IF(+HAP_ID!C183="","",IF(COUNTIF(HAP_ID!$C$100:$C183,HAP_ID!C183)=1,HAP_ID!C183,""))</f>
        <v/>
      </c>
      <c r="C161" s="103" t="str">
        <f t="shared" si="6"/>
        <v/>
      </c>
      <c r="G161" s="25" t="str">
        <f>+IF(H161="","",MAX(G$1:G160)+1)</f>
        <v/>
      </c>
      <c r="H161" s="25" t="str">
        <f>IF(+CMS_Info!D183="","",IF(COUNTIF(CMS_Info!$D$100:$D183,CMS_Info!D183)=1,CMS_Info!D183,""))</f>
        <v/>
      </c>
      <c r="I161" s="306" t="str">
        <f t="shared" si="5"/>
        <v/>
      </c>
    </row>
    <row r="162" spans="1:9" ht="16.5" x14ac:dyDescent="0.3">
      <c r="A162" s="164" t="str">
        <f>+IF(B162="","",MAX(A$1:A161)+1)</f>
        <v/>
      </c>
      <c r="B162" s="164" t="str">
        <f>IF(+HAP_ID!C184="","",IF(COUNTIF(HAP_ID!$C$100:$C184,HAP_ID!C184)=1,HAP_ID!C184,""))</f>
        <v/>
      </c>
      <c r="C162" s="147" t="str">
        <f t="shared" si="6"/>
        <v/>
      </c>
      <c r="G162" s="307" t="str">
        <f>+IF(H162="","",MAX(G$1:G161)+1)</f>
        <v/>
      </c>
      <c r="H162" s="307" t="str">
        <f>IF(+CMS_Info!D184="","",IF(COUNTIF(CMS_Info!$D$100:$D184,CMS_Info!D184)=1,CMS_Info!D184,""))</f>
        <v/>
      </c>
      <c r="I162" s="308" t="str">
        <f t="shared" si="5"/>
        <v/>
      </c>
    </row>
    <row r="163" spans="1:9" ht="16.5" x14ac:dyDescent="0.3">
      <c r="A163" s="24" t="str">
        <f>+IF(B163="","",MAX(A$1:A162)+1)</f>
        <v/>
      </c>
      <c r="B163" s="24" t="str">
        <f>IF(+HAP_ID!C185="","",IF(COUNTIF(HAP_ID!$C$100:$C185,HAP_ID!C185)=1,HAP_ID!C185,""))</f>
        <v/>
      </c>
      <c r="C163" s="103" t="str">
        <f t="shared" si="6"/>
        <v/>
      </c>
      <c r="G163" s="25" t="str">
        <f>+IF(H163="","",MAX(G$1:G162)+1)</f>
        <v/>
      </c>
      <c r="H163" s="25" t="str">
        <f>IF(+CMS_Info!D185="","",IF(COUNTIF(CMS_Info!$D$100:$D185,CMS_Info!D185)=1,CMS_Info!D185,""))</f>
        <v/>
      </c>
      <c r="I163" s="306" t="str">
        <f t="shared" si="5"/>
        <v/>
      </c>
    </row>
    <row r="164" spans="1:9" ht="16.5" x14ac:dyDescent="0.3">
      <c r="A164" s="164" t="str">
        <f>+IF(B164="","",MAX(A$1:A163)+1)</f>
        <v/>
      </c>
      <c r="B164" s="164" t="str">
        <f>IF(+HAP_ID!C186="","",IF(COUNTIF(HAP_ID!$C$100:$C186,HAP_ID!C186)=1,HAP_ID!C186,""))</f>
        <v/>
      </c>
      <c r="C164" s="147" t="str">
        <f t="shared" si="6"/>
        <v/>
      </c>
      <c r="G164" s="307" t="str">
        <f>+IF(H164="","",MAX(G$1:G163)+1)</f>
        <v/>
      </c>
      <c r="H164" s="307" t="str">
        <f>IF(+CMS_Info!D186="","",IF(COUNTIF(CMS_Info!$D$100:$D186,CMS_Info!D186)=1,CMS_Info!D186,""))</f>
        <v/>
      </c>
      <c r="I164" s="308" t="str">
        <f t="shared" si="5"/>
        <v/>
      </c>
    </row>
    <row r="165" spans="1:9" ht="16.5" x14ac:dyDescent="0.3">
      <c r="A165" s="24" t="str">
        <f>+IF(B165="","",MAX(A$1:A164)+1)</f>
        <v/>
      </c>
      <c r="B165" s="24" t="str">
        <f>IF(+HAP_ID!C187="","",IF(COUNTIF(HAP_ID!$C$100:$C187,HAP_ID!C187)=1,HAP_ID!C187,""))</f>
        <v/>
      </c>
      <c r="C165" s="103" t="str">
        <f t="shared" si="6"/>
        <v/>
      </c>
      <c r="G165" s="25" t="str">
        <f>+IF(H165="","",MAX(G$1:G164)+1)</f>
        <v/>
      </c>
      <c r="H165" s="25" t="str">
        <f>IF(+CMS_Info!D187="","",IF(COUNTIF(CMS_Info!$D$100:$D187,CMS_Info!D187)=1,CMS_Info!D187,""))</f>
        <v/>
      </c>
      <c r="I165" s="306" t="str">
        <f t="shared" si="5"/>
        <v/>
      </c>
    </row>
    <row r="166" spans="1:9" ht="16.5" x14ac:dyDescent="0.3">
      <c r="A166" s="164" t="str">
        <f>+IF(B166="","",MAX(A$1:A165)+1)</f>
        <v/>
      </c>
      <c r="B166" s="164" t="str">
        <f>IF(+HAP_ID!C188="","",IF(COUNTIF(HAP_ID!$C$100:$C188,HAP_ID!C188)=1,HAP_ID!C188,""))</f>
        <v/>
      </c>
      <c r="C166" s="147" t="str">
        <f t="shared" si="6"/>
        <v/>
      </c>
      <c r="G166" s="307" t="str">
        <f>+IF(H166="","",MAX(G$1:G165)+1)</f>
        <v/>
      </c>
      <c r="H166" s="307" t="str">
        <f>IF(+CMS_Info!D188="","",IF(COUNTIF(CMS_Info!$D$100:$D188,CMS_Info!D188)=1,CMS_Info!D188,""))</f>
        <v/>
      </c>
      <c r="I166" s="308" t="str">
        <f t="shared" si="5"/>
        <v/>
      </c>
    </row>
    <row r="167" spans="1:9" ht="16.5" x14ac:dyDescent="0.3">
      <c r="A167" s="24" t="str">
        <f>+IF(B167="","",MAX(A$1:A166)+1)</f>
        <v/>
      </c>
      <c r="B167" s="24" t="str">
        <f>IF(+HAP_ID!C189="","",IF(COUNTIF(HAP_ID!$C$100:$C189,HAP_ID!C189)=1,HAP_ID!C189,""))</f>
        <v/>
      </c>
      <c r="C167" s="103" t="str">
        <f t="shared" si="6"/>
        <v/>
      </c>
      <c r="G167" s="25" t="str">
        <f>+IF(H167="","",MAX(G$1:G166)+1)</f>
        <v/>
      </c>
      <c r="H167" s="25" t="str">
        <f>IF(+CMS_Info!D189="","",IF(COUNTIF(CMS_Info!$D$100:$D189,CMS_Info!D189)=1,CMS_Info!D189,""))</f>
        <v/>
      </c>
      <c r="I167" s="306" t="str">
        <f t="shared" si="5"/>
        <v/>
      </c>
    </row>
    <row r="168" spans="1:9" ht="16.5" x14ac:dyDescent="0.3">
      <c r="A168" s="164" t="str">
        <f>+IF(B168="","",MAX(A$1:A167)+1)</f>
        <v/>
      </c>
      <c r="B168" s="164" t="str">
        <f>IF(+HAP_ID!C190="","",IF(COUNTIF(HAP_ID!$C$100:$C190,HAP_ID!C190)=1,HAP_ID!C190,""))</f>
        <v/>
      </c>
      <c r="C168" s="147" t="str">
        <f t="shared" si="6"/>
        <v/>
      </c>
      <c r="G168" s="307" t="str">
        <f>+IF(H168="","",MAX(G$1:G167)+1)</f>
        <v/>
      </c>
      <c r="H168" s="307" t="str">
        <f>IF(+CMS_Info!D190="","",IF(COUNTIF(CMS_Info!$D$100:$D190,CMS_Info!D190)=1,CMS_Info!D190,""))</f>
        <v/>
      </c>
      <c r="I168" s="308" t="str">
        <f t="shared" si="5"/>
        <v/>
      </c>
    </row>
    <row r="169" spans="1:9" ht="16.5" x14ac:dyDescent="0.3">
      <c r="A169" s="24" t="str">
        <f>+IF(B169="","",MAX(A$1:A168)+1)</f>
        <v/>
      </c>
      <c r="B169" s="24" t="str">
        <f>IF(+HAP_ID!C191="","",IF(COUNTIF(HAP_ID!$C$100:$C191,HAP_ID!C191)=1,HAP_ID!C191,""))</f>
        <v/>
      </c>
      <c r="C169" s="103" t="str">
        <f t="shared" si="6"/>
        <v/>
      </c>
      <c r="G169" s="25" t="str">
        <f>+IF(H169="","",MAX(G$1:G168)+1)</f>
        <v/>
      </c>
      <c r="H169" s="25" t="str">
        <f>IF(+CMS_Info!D191="","",IF(COUNTIF(CMS_Info!$D$100:$D191,CMS_Info!D191)=1,CMS_Info!D191,""))</f>
        <v/>
      </c>
      <c r="I169" s="306" t="str">
        <f t="shared" si="5"/>
        <v/>
      </c>
    </row>
    <row r="170" spans="1:9" ht="16.5" x14ac:dyDescent="0.3">
      <c r="A170" s="164" t="str">
        <f>+IF(B170="","",MAX(A$1:A169)+1)</f>
        <v/>
      </c>
      <c r="B170" s="164" t="str">
        <f>IF(+HAP_ID!C192="","",IF(COUNTIF(HAP_ID!$C$100:$C192,HAP_ID!C192)=1,HAP_ID!C192,""))</f>
        <v/>
      </c>
      <c r="C170" s="147" t="str">
        <f t="shared" si="6"/>
        <v/>
      </c>
      <c r="G170" s="307" t="str">
        <f>+IF(H170="","",MAX(G$1:G169)+1)</f>
        <v/>
      </c>
      <c r="H170" s="307" t="str">
        <f>IF(+CMS_Info!D192="","",IF(COUNTIF(CMS_Info!$D$100:$D192,CMS_Info!D192)=1,CMS_Info!D192,""))</f>
        <v/>
      </c>
      <c r="I170" s="308" t="str">
        <f t="shared" si="5"/>
        <v/>
      </c>
    </row>
    <row r="171" spans="1:9" ht="16.5" x14ac:dyDescent="0.3">
      <c r="A171" s="24" t="str">
        <f>+IF(B171="","",MAX(A$1:A170)+1)</f>
        <v/>
      </c>
      <c r="B171" s="24" t="str">
        <f>IF(+HAP_ID!C193="","",IF(COUNTIF(HAP_ID!$C$100:$C193,HAP_ID!C193)=1,HAP_ID!C193,""))</f>
        <v/>
      </c>
      <c r="C171" s="103" t="str">
        <f t="shared" si="6"/>
        <v/>
      </c>
      <c r="G171" s="25" t="str">
        <f>+IF(H171="","",MAX(G$1:G170)+1)</f>
        <v/>
      </c>
      <c r="H171" s="25" t="str">
        <f>IF(+CMS_Info!D193="","",IF(COUNTIF(CMS_Info!$D$100:$D193,CMS_Info!D193)=1,CMS_Info!D193,""))</f>
        <v/>
      </c>
      <c r="I171" s="306" t="str">
        <f t="shared" si="5"/>
        <v/>
      </c>
    </row>
    <row r="172" spans="1:9" ht="16.5" x14ac:dyDescent="0.3">
      <c r="A172" s="164" t="str">
        <f>+IF(B172="","",MAX(A$1:A171)+1)</f>
        <v/>
      </c>
      <c r="B172" s="164" t="str">
        <f>IF(+HAP_ID!C194="","",IF(COUNTIF(HAP_ID!$C$100:$C194,HAP_ID!C194)=1,HAP_ID!C194,""))</f>
        <v/>
      </c>
      <c r="C172" s="147" t="str">
        <f t="shared" si="6"/>
        <v/>
      </c>
      <c r="G172" s="307" t="str">
        <f>+IF(H172="","",MAX(G$1:G171)+1)</f>
        <v/>
      </c>
      <c r="H172" s="307" t="str">
        <f>IF(+CMS_Info!D194="","",IF(COUNTIF(CMS_Info!$D$100:$D194,CMS_Info!D194)=1,CMS_Info!D194,""))</f>
        <v/>
      </c>
      <c r="I172" s="308" t="str">
        <f t="shared" si="5"/>
        <v/>
      </c>
    </row>
    <row r="173" spans="1:9" ht="16.5" x14ac:dyDescent="0.3">
      <c r="A173" s="24" t="str">
        <f>+IF(B173="","",MAX(A$1:A172)+1)</f>
        <v/>
      </c>
      <c r="B173" s="24" t="str">
        <f>IF(+HAP_ID!C195="","",IF(COUNTIF(HAP_ID!$C$100:$C195,HAP_ID!C195)=1,HAP_ID!C195,""))</f>
        <v/>
      </c>
      <c r="C173" s="103" t="str">
        <f t="shared" si="6"/>
        <v/>
      </c>
      <c r="G173" s="25" t="str">
        <f>+IF(H173="","",MAX(G$1:G172)+1)</f>
        <v/>
      </c>
      <c r="H173" s="25" t="str">
        <f>IF(+CMS_Info!D195="","",IF(COUNTIF(CMS_Info!$D$100:$D195,CMS_Info!D195)=1,CMS_Info!D195,""))</f>
        <v/>
      </c>
      <c r="I173" s="306" t="str">
        <f t="shared" si="5"/>
        <v/>
      </c>
    </row>
    <row r="174" spans="1:9" ht="16.5" x14ac:dyDescent="0.3">
      <c r="A174" s="164" t="str">
        <f>+IF(B174="","",MAX(A$1:A173)+1)</f>
        <v/>
      </c>
      <c r="B174" s="164" t="str">
        <f>IF(+HAP_ID!C196="","",IF(COUNTIF(HAP_ID!$C$100:$C196,HAP_ID!C196)=1,HAP_ID!C196,""))</f>
        <v/>
      </c>
      <c r="C174" s="147" t="str">
        <f t="shared" si="6"/>
        <v/>
      </c>
      <c r="G174" s="307" t="str">
        <f>+IF(H174="","",MAX(G$1:G173)+1)</f>
        <v/>
      </c>
      <c r="H174" s="307" t="str">
        <f>IF(+CMS_Info!D196="","",IF(COUNTIF(CMS_Info!$D$100:$D196,CMS_Info!D196)=1,CMS_Info!D196,""))</f>
        <v/>
      </c>
      <c r="I174" s="308" t="str">
        <f t="shared" si="5"/>
        <v/>
      </c>
    </row>
    <row r="175" spans="1:9" ht="16.5" x14ac:dyDescent="0.3">
      <c r="A175" s="24" t="str">
        <f>+IF(B175="","",MAX(A$1:A174)+1)</f>
        <v/>
      </c>
      <c r="B175" s="24" t="str">
        <f>IF(+HAP_ID!C197="","",IF(COUNTIF(HAP_ID!$C$100:$C197,HAP_ID!C197)=1,HAP_ID!C197,""))</f>
        <v/>
      </c>
      <c r="C175" s="103" t="str">
        <f t="shared" si="6"/>
        <v/>
      </c>
      <c r="G175" s="25" t="str">
        <f>+IF(H175="","",MAX(G$1:G174)+1)</f>
        <v/>
      </c>
      <c r="H175" s="25" t="str">
        <f>IF(+CMS_Info!D197="","",IF(COUNTIF(CMS_Info!$D$100:$D197,CMS_Info!D197)=1,CMS_Info!D197,""))</f>
        <v/>
      </c>
      <c r="I175" s="306" t="str">
        <f t="shared" si="5"/>
        <v/>
      </c>
    </row>
    <row r="176" spans="1:9" ht="16.5" x14ac:dyDescent="0.3">
      <c r="A176" s="164" t="str">
        <f>+IF(B176="","",MAX(A$1:A175)+1)</f>
        <v/>
      </c>
      <c r="B176" s="164" t="str">
        <f>IF(+HAP_ID!C198="","",IF(COUNTIF(HAP_ID!$C$100:$C198,HAP_ID!C198)=1,HAP_ID!C198,""))</f>
        <v/>
      </c>
      <c r="C176" s="147" t="str">
        <f t="shared" si="6"/>
        <v/>
      </c>
      <c r="G176" s="307" t="str">
        <f>+IF(H176="","",MAX(G$1:G175)+1)</f>
        <v/>
      </c>
      <c r="H176" s="307" t="str">
        <f>IF(+CMS_Info!D198="","",IF(COUNTIF(CMS_Info!$D$100:$D198,CMS_Info!D198)=1,CMS_Info!D198,""))</f>
        <v/>
      </c>
      <c r="I176" s="308" t="str">
        <f t="shared" si="5"/>
        <v/>
      </c>
    </row>
    <row r="177" spans="1:9" ht="16.5" x14ac:dyDescent="0.3">
      <c r="A177" s="24" t="str">
        <f>+IF(B177="","",MAX(A$1:A176)+1)</f>
        <v/>
      </c>
      <c r="B177" s="24" t="str">
        <f>IF(+HAP_ID!C199="","",IF(COUNTIF(HAP_ID!$C$100:$C199,HAP_ID!C199)=1,HAP_ID!C199,""))</f>
        <v/>
      </c>
      <c r="C177" s="103" t="str">
        <f t="shared" si="6"/>
        <v/>
      </c>
      <c r="G177" s="25" t="str">
        <f>+IF(H177="","",MAX(G$1:G176)+1)</f>
        <v/>
      </c>
      <c r="H177" s="25" t="str">
        <f>IF(+CMS_Info!D199="","",IF(COUNTIF(CMS_Info!$D$100:$D199,CMS_Info!D199)=1,CMS_Info!D199,""))</f>
        <v/>
      </c>
      <c r="I177" s="306" t="str">
        <f t="shared" si="5"/>
        <v/>
      </c>
    </row>
    <row r="178" spans="1:9" ht="16.5" x14ac:dyDescent="0.3">
      <c r="A178" s="164" t="str">
        <f>+IF(B178="","",MAX(A$1:A177)+1)</f>
        <v/>
      </c>
      <c r="B178" s="164" t="str">
        <f>IF(+HAP_ID!C200="","",IF(COUNTIF(HAP_ID!$C$100:$C200,HAP_ID!C200)=1,HAP_ID!C200,""))</f>
        <v/>
      </c>
      <c r="C178" s="147" t="str">
        <f t="shared" si="6"/>
        <v/>
      </c>
      <c r="G178" s="307" t="str">
        <f>+IF(H178="","",MAX(G$1:G177)+1)</f>
        <v/>
      </c>
      <c r="H178" s="307" t="str">
        <f>IF(+CMS_Info!D200="","",IF(COUNTIF(CMS_Info!$D$100:$D200,CMS_Info!D200)=1,CMS_Info!D200,""))</f>
        <v/>
      </c>
      <c r="I178" s="308" t="str">
        <f t="shared" si="5"/>
        <v/>
      </c>
    </row>
    <row r="179" spans="1:9" ht="16.5" x14ac:dyDescent="0.3">
      <c r="A179" s="24" t="str">
        <f>+IF(B179="","",MAX(A$1:A178)+1)</f>
        <v/>
      </c>
      <c r="B179" s="24" t="str">
        <f>IF(+HAP_ID!C201="","",IF(COUNTIF(HAP_ID!$C$100:$C201,HAP_ID!C201)=1,HAP_ID!C201,""))</f>
        <v/>
      </c>
      <c r="C179" s="103" t="str">
        <f t="shared" si="6"/>
        <v/>
      </c>
      <c r="G179" s="25" t="str">
        <f>+IF(H179="","",MAX(G$1:G178)+1)</f>
        <v/>
      </c>
      <c r="H179" s="25" t="str">
        <f>IF(+CMS_Info!D201="","",IF(COUNTIF(CMS_Info!$D$100:$D201,CMS_Info!D201)=1,CMS_Info!D201,""))</f>
        <v/>
      </c>
      <c r="I179" s="306" t="str">
        <f t="shared" si="5"/>
        <v/>
      </c>
    </row>
    <row r="180" spans="1:9" ht="16.5" x14ac:dyDescent="0.3">
      <c r="A180" s="164" t="str">
        <f>+IF(B180="","",MAX(A$1:A179)+1)</f>
        <v/>
      </c>
      <c r="B180" s="164" t="str">
        <f>IF(+HAP_ID!C202="","",IF(COUNTIF(HAP_ID!$C$100:$C202,HAP_ID!C202)=1,HAP_ID!C202,""))</f>
        <v/>
      </c>
      <c r="C180" s="147" t="str">
        <f t="shared" si="6"/>
        <v/>
      </c>
      <c r="G180" s="307" t="str">
        <f>+IF(H180="","",MAX(G$1:G179)+1)</f>
        <v/>
      </c>
      <c r="H180" s="307" t="str">
        <f>IF(+CMS_Info!D202="","",IF(COUNTIF(CMS_Info!$D$100:$D202,CMS_Info!D202)=1,CMS_Info!D202,""))</f>
        <v/>
      </c>
      <c r="I180" s="308" t="str">
        <f t="shared" si="5"/>
        <v/>
      </c>
    </row>
    <row r="181" spans="1:9" ht="16.5" x14ac:dyDescent="0.3">
      <c r="A181" s="24" t="str">
        <f>+IF(B181="","",MAX(A$1:A180)+1)</f>
        <v/>
      </c>
      <c r="B181" s="24" t="str">
        <f>IF(+HAP_ID!C203="","",IF(COUNTIF(HAP_ID!$C$100:$C203,HAP_ID!C203)=1,HAP_ID!C203,""))</f>
        <v/>
      </c>
      <c r="C181" s="103" t="str">
        <f t="shared" si="6"/>
        <v/>
      </c>
      <c r="G181" s="25" t="str">
        <f>+IF(H181="","",MAX(G$1:G180)+1)</f>
        <v/>
      </c>
      <c r="H181" s="25" t="str">
        <f>IF(+CMS_Info!D203="","",IF(COUNTIF(CMS_Info!$D$100:$D203,CMS_Info!D203)=1,CMS_Info!D203,""))</f>
        <v/>
      </c>
      <c r="I181" s="306" t="str">
        <f t="shared" si="5"/>
        <v/>
      </c>
    </row>
    <row r="182" spans="1:9" ht="16.5" x14ac:dyDescent="0.3">
      <c r="A182" s="164" t="str">
        <f>+IF(B182="","",MAX(A$1:A181)+1)</f>
        <v/>
      </c>
      <c r="B182" s="164" t="str">
        <f>IF(+HAP_ID!C204="","",IF(COUNTIF(HAP_ID!$C$100:$C204,HAP_ID!C204)=1,HAP_ID!C204,""))</f>
        <v/>
      </c>
      <c r="C182" s="147" t="str">
        <f t="shared" si="6"/>
        <v/>
      </c>
      <c r="G182" s="307" t="str">
        <f>+IF(H182="","",MAX(G$1:G181)+1)</f>
        <v/>
      </c>
      <c r="H182" s="307" t="str">
        <f>IF(+CMS_Info!D204="","",IF(COUNTIF(CMS_Info!$D$100:$D204,CMS_Info!D204)=1,CMS_Info!D204,""))</f>
        <v/>
      </c>
      <c r="I182" s="308" t="str">
        <f t="shared" si="5"/>
        <v/>
      </c>
    </row>
    <row r="183" spans="1:9" ht="16.5" x14ac:dyDescent="0.3">
      <c r="A183" s="24" t="str">
        <f>+IF(B183="","",MAX(A$1:A182)+1)</f>
        <v/>
      </c>
      <c r="B183" s="24" t="str">
        <f>IF(+HAP_ID!C205="","",IF(COUNTIF(HAP_ID!$C$100:$C205,HAP_ID!C205)=1,HAP_ID!C205,""))</f>
        <v/>
      </c>
      <c r="C183" s="103" t="str">
        <f t="shared" si="6"/>
        <v/>
      </c>
      <c r="G183" s="25" t="str">
        <f>+IF(H183="","",MAX(G$1:G182)+1)</f>
        <v/>
      </c>
      <c r="H183" s="25" t="str">
        <f>IF(+CMS_Info!D205="","",IF(COUNTIF(CMS_Info!$D$100:$D205,CMS_Info!D205)=1,CMS_Info!D205,""))</f>
        <v/>
      </c>
      <c r="I183" s="306" t="str">
        <f t="shared" si="5"/>
        <v/>
      </c>
    </row>
    <row r="184" spans="1:9" ht="16.5" x14ac:dyDescent="0.3">
      <c r="A184" s="164" t="str">
        <f>+IF(B184="","",MAX(A$1:A183)+1)</f>
        <v/>
      </c>
      <c r="B184" s="164" t="str">
        <f>IF(+HAP_ID!C206="","",IF(COUNTIF(HAP_ID!$C$100:$C206,HAP_ID!C206)=1,HAP_ID!C206,""))</f>
        <v/>
      </c>
      <c r="C184" s="147" t="str">
        <f t="shared" si="6"/>
        <v/>
      </c>
      <c r="G184" s="307" t="str">
        <f>+IF(H184="","",MAX(G$1:G183)+1)</f>
        <v/>
      </c>
      <c r="H184" s="307" t="str">
        <f>IF(+CMS_Info!D206="","",IF(COUNTIF(CMS_Info!$D$100:$D206,CMS_Info!D206)=1,CMS_Info!D206,""))</f>
        <v/>
      </c>
      <c r="I184" s="308" t="str">
        <f t="shared" si="5"/>
        <v/>
      </c>
    </row>
    <row r="185" spans="1:9" ht="16.5" x14ac:dyDescent="0.3">
      <c r="A185" s="24" t="str">
        <f>+IF(B185="","",MAX(A$1:A184)+1)</f>
        <v/>
      </c>
      <c r="B185" s="24" t="str">
        <f>IF(+HAP_ID!C207="","",IF(COUNTIF(HAP_ID!$C$100:$C207,HAP_ID!C207)=1,HAP_ID!C207,""))</f>
        <v/>
      </c>
      <c r="C185" s="103" t="str">
        <f t="shared" si="6"/>
        <v/>
      </c>
      <c r="G185" s="25" t="str">
        <f>+IF(H185="","",MAX(G$1:G184)+1)</f>
        <v/>
      </c>
      <c r="H185" s="25" t="str">
        <f>IF(+CMS_Info!D207="","",IF(COUNTIF(CMS_Info!$D$100:$D207,CMS_Info!D207)=1,CMS_Info!D207,""))</f>
        <v/>
      </c>
      <c r="I185" s="306" t="str">
        <f t="shared" si="5"/>
        <v/>
      </c>
    </row>
    <row r="186" spans="1:9" ht="16.5" x14ac:dyDescent="0.3">
      <c r="A186" s="164" t="str">
        <f>+IF(B186="","",MAX(A$1:A185)+1)</f>
        <v/>
      </c>
      <c r="B186" s="164" t="str">
        <f>IF(+HAP_ID!C208="","",IF(COUNTIF(HAP_ID!$C$100:$C208,HAP_ID!C208)=1,HAP_ID!C208,""))</f>
        <v/>
      </c>
      <c r="C186" s="147" t="str">
        <f t="shared" si="6"/>
        <v/>
      </c>
      <c r="G186" s="307" t="str">
        <f>+IF(H186="","",MAX(G$1:G185)+1)</f>
        <v/>
      </c>
      <c r="H186" s="307" t="str">
        <f>IF(+CMS_Info!D208="","",IF(COUNTIF(CMS_Info!$D$100:$D208,CMS_Info!D208)=1,CMS_Info!D208,""))</f>
        <v/>
      </c>
      <c r="I186" s="308" t="str">
        <f t="shared" si="5"/>
        <v/>
      </c>
    </row>
    <row r="187" spans="1:9" ht="16.5" x14ac:dyDescent="0.3">
      <c r="A187" s="24" t="str">
        <f>+IF(B187="","",MAX(A$1:A186)+1)</f>
        <v/>
      </c>
      <c r="B187" s="24" t="str">
        <f>IF(+HAP_ID!C209="","",IF(COUNTIF(HAP_ID!$C$100:$C209,HAP_ID!C209)=1,HAP_ID!C209,""))</f>
        <v/>
      </c>
      <c r="C187" s="103" t="str">
        <f t="shared" si="6"/>
        <v/>
      </c>
      <c r="G187" s="25" t="str">
        <f>+IF(H187="","",MAX(G$1:G186)+1)</f>
        <v/>
      </c>
      <c r="H187" s="25" t="str">
        <f>IF(+CMS_Info!D209="","",IF(COUNTIF(CMS_Info!$D$100:$D209,CMS_Info!D209)=1,CMS_Info!D209,""))</f>
        <v/>
      </c>
      <c r="I187" s="306" t="str">
        <f t="shared" si="5"/>
        <v/>
      </c>
    </row>
    <row r="188" spans="1:9" ht="16.5" x14ac:dyDescent="0.3">
      <c r="A188" s="164" t="str">
        <f>+IF(B188="","",MAX(A$1:A187)+1)</f>
        <v/>
      </c>
      <c r="B188" s="164" t="str">
        <f>IF(+HAP_ID!C210="","",IF(COUNTIF(HAP_ID!$C$100:$C210,HAP_ID!C210)=1,HAP_ID!C210,""))</f>
        <v/>
      </c>
      <c r="C188" s="147" t="str">
        <f t="shared" si="6"/>
        <v/>
      </c>
      <c r="G188" s="307" t="str">
        <f>+IF(H188="","",MAX(G$1:G187)+1)</f>
        <v/>
      </c>
      <c r="H188" s="307" t="str">
        <f>IF(+CMS_Info!D210="","",IF(COUNTIF(CMS_Info!$D$100:$D210,CMS_Info!D210)=1,CMS_Info!D210,""))</f>
        <v/>
      </c>
      <c r="I188" s="308" t="str">
        <f t="shared" si="5"/>
        <v/>
      </c>
    </row>
    <row r="189" spans="1:9" ht="16.5" x14ac:dyDescent="0.3">
      <c r="A189" s="24" t="str">
        <f>+IF(B189="","",MAX(A$1:A188)+1)</f>
        <v/>
      </c>
      <c r="B189" s="24" t="str">
        <f>IF(+HAP_ID!C211="","",IF(COUNTIF(HAP_ID!$C$100:$C211,HAP_ID!C211)=1,HAP_ID!C211,""))</f>
        <v/>
      </c>
      <c r="C189" s="103" t="str">
        <f t="shared" si="6"/>
        <v/>
      </c>
      <c r="G189" s="25" t="str">
        <f>+IF(H189="","",MAX(G$1:G188)+1)</f>
        <v/>
      </c>
      <c r="H189" s="25" t="str">
        <f>IF(+CMS_Info!D211="","",IF(COUNTIF(CMS_Info!$D$100:$D211,CMS_Info!D211)=1,CMS_Info!D211,""))</f>
        <v/>
      </c>
      <c r="I189" s="306" t="str">
        <f t="shared" si="5"/>
        <v/>
      </c>
    </row>
    <row r="190" spans="1:9" ht="16.5" x14ac:dyDescent="0.3">
      <c r="A190" s="164" t="str">
        <f>+IF(B190="","",MAX(A$1:A189)+1)</f>
        <v/>
      </c>
      <c r="B190" s="164" t="str">
        <f>IF(+HAP_ID!C212="","",IF(COUNTIF(HAP_ID!$C$100:$C212,HAP_ID!C212)=1,HAP_ID!C212,""))</f>
        <v/>
      </c>
      <c r="C190" s="147" t="str">
        <f t="shared" si="6"/>
        <v/>
      </c>
      <c r="G190" s="307" t="str">
        <f>+IF(H190="","",MAX(G$1:G189)+1)</f>
        <v/>
      </c>
      <c r="H190" s="307" t="str">
        <f>IF(+CMS_Info!D212="","",IF(COUNTIF(CMS_Info!$D$100:$D212,CMS_Info!D212)=1,CMS_Info!D212,""))</f>
        <v/>
      </c>
      <c r="I190" s="308" t="str">
        <f t="shared" si="5"/>
        <v/>
      </c>
    </row>
    <row r="191" spans="1:9" ht="16.5" x14ac:dyDescent="0.3">
      <c r="A191" s="24" t="str">
        <f>+IF(B191="","",MAX(A$1:A190)+1)</f>
        <v/>
      </c>
      <c r="B191" s="24" t="str">
        <f>IF(+HAP_ID!C213="","",IF(COUNTIF(HAP_ID!$C$100:$C213,HAP_ID!C213)=1,HAP_ID!C213,""))</f>
        <v/>
      </c>
      <c r="C191" s="103" t="str">
        <f t="shared" si="6"/>
        <v/>
      </c>
      <c r="G191" s="25" t="str">
        <f>+IF(H191="","",MAX(G$1:G190)+1)</f>
        <v/>
      </c>
      <c r="H191" s="25" t="str">
        <f>IF(+CMS_Info!D213="","",IF(COUNTIF(CMS_Info!$D$100:$D213,CMS_Info!D213)=1,CMS_Info!D213,""))</f>
        <v/>
      </c>
      <c r="I191" s="306" t="str">
        <f t="shared" si="5"/>
        <v/>
      </c>
    </row>
    <row r="192" spans="1:9" ht="16.5" x14ac:dyDescent="0.3">
      <c r="A192" s="164" t="str">
        <f>+IF(B192="","",MAX(A$1:A191)+1)</f>
        <v/>
      </c>
      <c r="B192" s="164" t="str">
        <f>IF(+HAP_ID!C214="","",IF(COUNTIF(HAP_ID!$C$100:$C214,HAP_ID!C214)=1,HAP_ID!C214,""))</f>
        <v/>
      </c>
      <c r="C192" s="147" t="str">
        <f t="shared" si="6"/>
        <v/>
      </c>
      <c r="G192" s="307" t="str">
        <f>+IF(H192="","",MAX(G$1:G191)+1)</f>
        <v/>
      </c>
      <c r="H192" s="307" t="str">
        <f>IF(+CMS_Info!D214="","",IF(COUNTIF(CMS_Info!$D$100:$D214,CMS_Info!D214)=1,CMS_Info!D214,""))</f>
        <v/>
      </c>
      <c r="I192" s="308" t="str">
        <f t="shared" si="5"/>
        <v/>
      </c>
    </row>
    <row r="193" spans="1:9" ht="16.5" x14ac:dyDescent="0.3">
      <c r="A193" s="24" t="str">
        <f>+IF(B193="","",MAX(A$1:A192)+1)</f>
        <v/>
      </c>
      <c r="B193" s="24" t="str">
        <f>IF(+HAP_ID!C215="","",IF(COUNTIF(HAP_ID!$C$100:$C215,HAP_ID!C215)=1,HAP_ID!C215,""))</f>
        <v/>
      </c>
      <c r="C193" s="103" t="str">
        <f t="shared" si="6"/>
        <v/>
      </c>
      <c r="G193" s="25" t="str">
        <f>+IF(H193="","",MAX(G$1:G192)+1)</f>
        <v/>
      </c>
      <c r="H193" s="25" t="str">
        <f>IF(+CMS_Info!D215="","",IF(COUNTIF(CMS_Info!$D$100:$D215,CMS_Info!D215)=1,CMS_Info!D215,""))</f>
        <v/>
      </c>
      <c r="I193" s="306" t="str">
        <f t="shared" si="5"/>
        <v/>
      </c>
    </row>
    <row r="194" spans="1:9" ht="16.5" x14ac:dyDescent="0.3">
      <c r="A194" s="164" t="str">
        <f>+IF(B194="","",MAX(A$1:A193)+1)</f>
        <v/>
      </c>
      <c r="B194" s="164" t="str">
        <f>IF(+HAP_ID!C216="","",IF(COUNTIF(HAP_ID!$C$100:$C216,HAP_ID!C216)=1,HAP_ID!C216,""))</f>
        <v/>
      </c>
      <c r="C194" s="147" t="str">
        <f t="shared" si="6"/>
        <v/>
      </c>
      <c r="G194" s="307" t="str">
        <f>+IF(H194="","",MAX(G$1:G193)+1)</f>
        <v/>
      </c>
      <c r="H194" s="307" t="str">
        <f>IF(+CMS_Info!D216="","",IF(COUNTIF(CMS_Info!$D$100:$D216,CMS_Info!D216)=1,CMS_Info!D216,""))</f>
        <v/>
      </c>
      <c r="I194" s="308" t="str">
        <f t="shared" ref="I194:I257" si="7">+IFERROR(INDEX($H$2:$H$501,MATCH(ROW()-ROW($I$1),$G$2:$G$501,0)),"")</f>
        <v/>
      </c>
    </row>
    <row r="195" spans="1:9" ht="16.5" x14ac:dyDescent="0.3">
      <c r="A195" s="24" t="str">
        <f>+IF(B195="","",MAX(A$1:A194)+1)</f>
        <v/>
      </c>
      <c r="B195" s="24" t="str">
        <f>IF(+HAP_ID!C217="","",IF(COUNTIF(HAP_ID!$C$100:$C217,HAP_ID!C217)=1,HAP_ID!C217,""))</f>
        <v/>
      </c>
      <c r="C195" s="103" t="str">
        <f t="shared" ref="C195:C258" si="8">+IFERROR(INDEX($B$2:$B$501,MATCH(ROW()-ROW($C$1),$A$2:$A$501,0)),"")</f>
        <v/>
      </c>
      <c r="G195" s="25" t="str">
        <f>+IF(H195="","",MAX(G$1:G194)+1)</f>
        <v/>
      </c>
      <c r="H195" s="25" t="str">
        <f>IF(+CMS_Info!D217="","",IF(COUNTIF(CMS_Info!$D$100:$D217,CMS_Info!D217)=1,CMS_Info!D217,""))</f>
        <v/>
      </c>
      <c r="I195" s="306" t="str">
        <f t="shared" si="7"/>
        <v/>
      </c>
    </row>
    <row r="196" spans="1:9" ht="16.5" x14ac:dyDescent="0.3">
      <c r="A196" s="164" t="str">
        <f>+IF(B196="","",MAX(A$1:A195)+1)</f>
        <v/>
      </c>
      <c r="B196" s="164" t="str">
        <f>IF(+HAP_ID!C218="","",IF(COUNTIF(HAP_ID!$C$100:$C218,HAP_ID!C218)=1,HAP_ID!C218,""))</f>
        <v/>
      </c>
      <c r="C196" s="147" t="str">
        <f t="shared" si="8"/>
        <v/>
      </c>
      <c r="G196" s="307" t="str">
        <f>+IF(H196="","",MAX(G$1:G195)+1)</f>
        <v/>
      </c>
      <c r="H196" s="307" t="str">
        <f>IF(+CMS_Info!D218="","",IF(COUNTIF(CMS_Info!$D$100:$D218,CMS_Info!D218)=1,CMS_Info!D218,""))</f>
        <v/>
      </c>
      <c r="I196" s="308" t="str">
        <f t="shared" si="7"/>
        <v/>
      </c>
    </row>
    <row r="197" spans="1:9" ht="16.5" x14ac:dyDescent="0.3">
      <c r="A197" s="24" t="str">
        <f>+IF(B197="","",MAX(A$1:A196)+1)</f>
        <v/>
      </c>
      <c r="B197" s="24" t="str">
        <f>IF(+HAP_ID!C219="","",IF(COUNTIF(HAP_ID!$C$100:$C219,HAP_ID!C219)=1,HAP_ID!C219,""))</f>
        <v/>
      </c>
      <c r="C197" s="103" t="str">
        <f t="shared" si="8"/>
        <v/>
      </c>
      <c r="G197" s="25" t="str">
        <f>+IF(H197="","",MAX(G$1:G196)+1)</f>
        <v/>
      </c>
      <c r="H197" s="25" t="str">
        <f>IF(+CMS_Info!D219="","",IF(COUNTIF(CMS_Info!$D$100:$D219,CMS_Info!D219)=1,CMS_Info!D219,""))</f>
        <v/>
      </c>
      <c r="I197" s="306" t="str">
        <f t="shared" si="7"/>
        <v/>
      </c>
    </row>
    <row r="198" spans="1:9" ht="16.5" x14ac:dyDescent="0.3">
      <c r="A198" s="164" t="str">
        <f>+IF(B198="","",MAX(A$1:A197)+1)</f>
        <v/>
      </c>
      <c r="B198" s="164" t="str">
        <f>IF(+HAP_ID!C220="","",IF(COUNTIF(HAP_ID!$C$100:$C220,HAP_ID!C220)=1,HAP_ID!C220,""))</f>
        <v/>
      </c>
      <c r="C198" s="147" t="str">
        <f t="shared" si="8"/>
        <v/>
      </c>
      <c r="G198" s="307" t="str">
        <f>+IF(H198="","",MAX(G$1:G197)+1)</f>
        <v/>
      </c>
      <c r="H198" s="307" t="str">
        <f>IF(+CMS_Info!D220="","",IF(COUNTIF(CMS_Info!$D$100:$D220,CMS_Info!D220)=1,CMS_Info!D220,""))</f>
        <v/>
      </c>
      <c r="I198" s="308" t="str">
        <f t="shared" si="7"/>
        <v/>
      </c>
    </row>
    <row r="199" spans="1:9" ht="16.5" x14ac:dyDescent="0.3">
      <c r="A199" s="24" t="str">
        <f>+IF(B199="","",MAX(A$1:A198)+1)</f>
        <v/>
      </c>
      <c r="B199" s="24" t="str">
        <f>IF(+HAP_ID!C221="","",IF(COUNTIF(HAP_ID!$C$100:$C221,HAP_ID!C221)=1,HAP_ID!C221,""))</f>
        <v/>
      </c>
      <c r="C199" s="103" t="str">
        <f t="shared" si="8"/>
        <v/>
      </c>
      <c r="G199" s="25" t="str">
        <f>+IF(H199="","",MAX(G$1:G198)+1)</f>
        <v/>
      </c>
      <c r="H199" s="25" t="str">
        <f>IF(+CMS_Info!D221="","",IF(COUNTIF(CMS_Info!$D$100:$D221,CMS_Info!D221)=1,CMS_Info!D221,""))</f>
        <v/>
      </c>
      <c r="I199" s="306" t="str">
        <f t="shared" si="7"/>
        <v/>
      </c>
    </row>
    <row r="200" spans="1:9" ht="16.5" x14ac:dyDescent="0.3">
      <c r="A200" s="164" t="str">
        <f>+IF(B200="","",MAX(A$1:A199)+1)</f>
        <v/>
      </c>
      <c r="B200" s="164" t="str">
        <f>IF(+HAP_ID!C222="","",IF(COUNTIF(HAP_ID!$C$100:$C222,HAP_ID!C222)=1,HAP_ID!C222,""))</f>
        <v/>
      </c>
      <c r="C200" s="147" t="str">
        <f t="shared" si="8"/>
        <v/>
      </c>
      <c r="G200" s="307" t="str">
        <f>+IF(H200="","",MAX(G$1:G199)+1)</f>
        <v/>
      </c>
      <c r="H200" s="307" t="str">
        <f>IF(+CMS_Info!D222="","",IF(COUNTIF(CMS_Info!$D$100:$D222,CMS_Info!D222)=1,CMS_Info!D222,""))</f>
        <v/>
      </c>
      <c r="I200" s="308" t="str">
        <f t="shared" si="7"/>
        <v/>
      </c>
    </row>
    <row r="201" spans="1:9" ht="16.5" x14ac:dyDescent="0.3">
      <c r="A201" s="24" t="str">
        <f>+IF(B201="","",MAX(A$1:A200)+1)</f>
        <v/>
      </c>
      <c r="B201" s="24" t="str">
        <f>IF(+HAP_ID!C223="","",IF(COUNTIF(HAP_ID!$C$100:$C223,HAP_ID!C223)=1,HAP_ID!C223,""))</f>
        <v/>
      </c>
      <c r="C201" s="103" t="str">
        <f t="shared" si="8"/>
        <v/>
      </c>
      <c r="G201" s="25" t="str">
        <f>+IF(H201="","",MAX(G$1:G200)+1)</f>
        <v/>
      </c>
      <c r="H201" s="25" t="str">
        <f>IF(+CMS_Info!D223="","",IF(COUNTIF(CMS_Info!$D$100:$D223,CMS_Info!D223)=1,CMS_Info!D223,""))</f>
        <v/>
      </c>
      <c r="I201" s="306" t="str">
        <f t="shared" si="7"/>
        <v/>
      </c>
    </row>
    <row r="202" spans="1:9" ht="16.5" x14ac:dyDescent="0.3">
      <c r="A202" s="164" t="str">
        <f>+IF(B202="","",MAX(A$1:A201)+1)</f>
        <v/>
      </c>
      <c r="B202" s="164" t="str">
        <f>IF(+HAP_ID!C224="","",IF(COUNTIF(HAP_ID!$C$100:$C224,HAP_ID!C224)=1,HAP_ID!C224,""))</f>
        <v/>
      </c>
      <c r="C202" s="147" t="str">
        <f t="shared" si="8"/>
        <v/>
      </c>
      <c r="G202" s="307" t="str">
        <f>+IF(H202="","",MAX(G$1:G201)+1)</f>
        <v/>
      </c>
      <c r="H202" s="307" t="str">
        <f>IF(+CMS_Info!D224="","",IF(COUNTIF(CMS_Info!$D$100:$D224,CMS_Info!D224)=1,CMS_Info!D224,""))</f>
        <v/>
      </c>
      <c r="I202" s="308" t="str">
        <f t="shared" si="7"/>
        <v/>
      </c>
    </row>
    <row r="203" spans="1:9" ht="16.5" x14ac:dyDescent="0.3">
      <c r="A203" s="24" t="str">
        <f>+IF(B203="","",MAX(A$1:A202)+1)</f>
        <v/>
      </c>
      <c r="B203" s="24" t="str">
        <f>IF(+HAP_ID!C225="","",IF(COUNTIF(HAP_ID!$C$100:$C225,HAP_ID!C225)=1,HAP_ID!C225,""))</f>
        <v/>
      </c>
      <c r="C203" s="103" t="str">
        <f t="shared" si="8"/>
        <v/>
      </c>
      <c r="G203" s="25" t="str">
        <f>+IF(H203="","",MAX(G$1:G202)+1)</f>
        <v/>
      </c>
      <c r="H203" s="25" t="str">
        <f>IF(+CMS_Info!D225="","",IF(COUNTIF(CMS_Info!$D$100:$D225,CMS_Info!D225)=1,CMS_Info!D225,""))</f>
        <v/>
      </c>
      <c r="I203" s="306" t="str">
        <f t="shared" si="7"/>
        <v/>
      </c>
    </row>
    <row r="204" spans="1:9" ht="16.5" x14ac:dyDescent="0.3">
      <c r="A204" s="164" t="str">
        <f>+IF(B204="","",MAX(A$1:A203)+1)</f>
        <v/>
      </c>
      <c r="B204" s="164" t="str">
        <f>IF(+HAP_ID!C226="","",IF(COUNTIF(HAP_ID!$C$100:$C226,HAP_ID!C226)=1,HAP_ID!C226,""))</f>
        <v/>
      </c>
      <c r="C204" s="147" t="str">
        <f t="shared" si="8"/>
        <v/>
      </c>
      <c r="G204" s="307" t="str">
        <f>+IF(H204="","",MAX(G$1:G203)+1)</f>
        <v/>
      </c>
      <c r="H204" s="307" t="str">
        <f>IF(+CMS_Info!D226="","",IF(COUNTIF(CMS_Info!$D$100:$D226,CMS_Info!D226)=1,CMS_Info!D226,""))</f>
        <v/>
      </c>
      <c r="I204" s="308" t="str">
        <f t="shared" si="7"/>
        <v/>
      </c>
    </row>
    <row r="205" spans="1:9" ht="16.5" x14ac:dyDescent="0.3">
      <c r="A205" s="24" t="str">
        <f>+IF(B205="","",MAX(A$1:A204)+1)</f>
        <v/>
      </c>
      <c r="B205" s="24" t="str">
        <f>IF(+HAP_ID!C227="","",IF(COUNTIF(HAP_ID!$C$100:$C227,HAP_ID!C227)=1,HAP_ID!C227,""))</f>
        <v/>
      </c>
      <c r="C205" s="103" t="str">
        <f t="shared" si="8"/>
        <v/>
      </c>
      <c r="G205" s="25" t="str">
        <f>+IF(H205="","",MAX(G$1:G204)+1)</f>
        <v/>
      </c>
      <c r="H205" s="25" t="str">
        <f>IF(+CMS_Info!D227="","",IF(COUNTIF(CMS_Info!$D$100:$D227,CMS_Info!D227)=1,CMS_Info!D227,""))</f>
        <v/>
      </c>
      <c r="I205" s="306" t="str">
        <f t="shared" si="7"/>
        <v/>
      </c>
    </row>
    <row r="206" spans="1:9" ht="16.5" x14ac:dyDescent="0.3">
      <c r="A206" s="164" t="str">
        <f>+IF(B206="","",MAX(A$1:A205)+1)</f>
        <v/>
      </c>
      <c r="B206" s="164" t="str">
        <f>IF(+HAP_ID!C228="","",IF(COUNTIF(HAP_ID!$C$100:$C228,HAP_ID!C228)=1,HAP_ID!C228,""))</f>
        <v/>
      </c>
      <c r="C206" s="147" t="str">
        <f t="shared" si="8"/>
        <v/>
      </c>
      <c r="G206" s="307" t="str">
        <f>+IF(H206="","",MAX(G$1:G205)+1)</f>
        <v/>
      </c>
      <c r="H206" s="307" t="str">
        <f>IF(+CMS_Info!D228="","",IF(COUNTIF(CMS_Info!$D$100:$D228,CMS_Info!D228)=1,CMS_Info!D228,""))</f>
        <v/>
      </c>
      <c r="I206" s="308" t="str">
        <f t="shared" si="7"/>
        <v/>
      </c>
    </row>
    <row r="207" spans="1:9" ht="16.5" x14ac:dyDescent="0.3">
      <c r="A207" s="24" t="str">
        <f>+IF(B207="","",MAX(A$1:A206)+1)</f>
        <v/>
      </c>
      <c r="B207" s="24" t="str">
        <f>IF(+HAP_ID!C229="","",IF(COUNTIF(HAP_ID!$C$100:$C229,HAP_ID!C229)=1,HAP_ID!C229,""))</f>
        <v/>
      </c>
      <c r="C207" s="103" t="str">
        <f t="shared" si="8"/>
        <v/>
      </c>
      <c r="G207" s="25" t="str">
        <f>+IF(H207="","",MAX(G$1:G206)+1)</f>
        <v/>
      </c>
      <c r="H207" s="25" t="str">
        <f>IF(+CMS_Info!D229="","",IF(COUNTIF(CMS_Info!$D$100:$D229,CMS_Info!D229)=1,CMS_Info!D229,""))</f>
        <v/>
      </c>
      <c r="I207" s="306" t="str">
        <f t="shared" si="7"/>
        <v/>
      </c>
    </row>
    <row r="208" spans="1:9" ht="16.5" x14ac:dyDescent="0.3">
      <c r="A208" s="164" t="str">
        <f>+IF(B208="","",MAX(A$1:A207)+1)</f>
        <v/>
      </c>
      <c r="B208" s="164" t="str">
        <f>IF(+HAP_ID!C230="","",IF(COUNTIF(HAP_ID!$C$100:$C230,HAP_ID!C230)=1,HAP_ID!C230,""))</f>
        <v/>
      </c>
      <c r="C208" s="147" t="str">
        <f t="shared" si="8"/>
        <v/>
      </c>
      <c r="G208" s="307" t="str">
        <f>+IF(H208="","",MAX(G$1:G207)+1)</f>
        <v/>
      </c>
      <c r="H208" s="307" t="str">
        <f>IF(+CMS_Info!D230="","",IF(COUNTIF(CMS_Info!$D$100:$D230,CMS_Info!D230)=1,CMS_Info!D230,""))</f>
        <v/>
      </c>
      <c r="I208" s="308" t="str">
        <f t="shared" si="7"/>
        <v/>
      </c>
    </row>
    <row r="209" spans="1:9" ht="16.5" x14ac:dyDescent="0.3">
      <c r="A209" s="24" t="str">
        <f>+IF(B209="","",MAX(A$1:A208)+1)</f>
        <v/>
      </c>
      <c r="B209" s="24" t="str">
        <f>IF(+HAP_ID!C231="","",IF(COUNTIF(HAP_ID!$C$100:$C231,HAP_ID!C231)=1,HAP_ID!C231,""))</f>
        <v/>
      </c>
      <c r="C209" s="103" t="str">
        <f t="shared" si="8"/>
        <v/>
      </c>
      <c r="G209" s="25" t="str">
        <f>+IF(H209="","",MAX(G$1:G208)+1)</f>
        <v/>
      </c>
      <c r="H209" s="25" t="str">
        <f>IF(+CMS_Info!D231="","",IF(COUNTIF(CMS_Info!$D$100:$D231,CMS_Info!D231)=1,CMS_Info!D231,""))</f>
        <v/>
      </c>
      <c r="I209" s="306" t="str">
        <f t="shared" si="7"/>
        <v/>
      </c>
    </row>
    <row r="210" spans="1:9" ht="16.5" x14ac:dyDescent="0.3">
      <c r="A210" s="164" t="str">
        <f>+IF(B210="","",MAX(A$1:A209)+1)</f>
        <v/>
      </c>
      <c r="B210" s="164" t="str">
        <f>IF(+HAP_ID!C232="","",IF(COUNTIF(HAP_ID!$C$100:$C232,HAP_ID!C232)=1,HAP_ID!C232,""))</f>
        <v/>
      </c>
      <c r="C210" s="147" t="str">
        <f t="shared" si="8"/>
        <v/>
      </c>
      <c r="G210" s="307" t="str">
        <f>+IF(H210="","",MAX(G$1:G209)+1)</f>
        <v/>
      </c>
      <c r="H210" s="307" t="str">
        <f>IF(+CMS_Info!D232="","",IF(COUNTIF(CMS_Info!$D$100:$D232,CMS_Info!D232)=1,CMS_Info!D232,""))</f>
        <v/>
      </c>
      <c r="I210" s="308" t="str">
        <f t="shared" si="7"/>
        <v/>
      </c>
    </row>
    <row r="211" spans="1:9" ht="16.5" x14ac:dyDescent="0.3">
      <c r="A211" s="24" t="str">
        <f>+IF(B211="","",MAX(A$1:A210)+1)</f>
        <v/>
      </c>
      <c r="B211" s="24" t="str">
        <f>IF(+HAP_ID!C233="","",IF(COUNTIF(HAP_ID!$C$100:$C233,HAP_ID!C233)=1,HAP_ID!C233,""))</f>
        <v/>
      </c>
      <c r="C211" s="103" t="str">
        <f t="shared" si="8"/>
        <v/>
      </c>
      <c r="G211" s="25" t="str">
        <f>+IF(H211="","",MAX(G$1:G210)+1)</f>
        <v/>
      </c>
      <c r="H211" s="25" t="str">
        <f>IF(+CMS_Info!D233="","",IF(COUNTIF(CMS_Info!$D$100:$D233,CMS_Info!D233)=1,CMS_Info!D233,""))</f>
        <v/>
      </c>
      <c r="I211" s="306" t="str">
        <f t="shared" si="7"/>
        <v/>
      </c>
    </row>
    <row r="212" spans="1:9" ht="16.5" x14ac:dyDescent="0.3">
      <c r="A212" s="164" t="str">
        <f>+IF(B212="","",MAX(A$1:A211)+1)</f>
        <v/>
      </c>
      <c r="B212" s="164" t="str">
        <f>IF(+HAP_ID!C234="","",IF(COUNTIF(HAP_ID!$C$100:$C234,HAP_ID!C234)=1,HAP_ID!C234,""))</f>
        <v/>
      </c>
      <c r="C212" s="147" t="str">
        <f t="shared" si="8"/>
        <v/>
      </c>
      <c r="G212" s="307" t="str">
        <f>+IF(H212="","",MAX(G$1:G211)+1)</f>
        <v/>
      </c>
      <c r="H212" s="307" t="str">
        <f>IF(+CMS_Info!D234="","",IF(COUNTIF(CMS_Info!$D$100:$D234,CMS_Info!D234)=1,CMS_Info!D234,""))</f>
        <v/>
      </c>
      <c r="I212" s="308" t="str">
        <f t="shared" si="7"/>
        <v/>
      </c>
    </row>
    <row r="213" spans="1:9" ht="16.5" x14ac:dyDescent="0.3">
      <c r="A213" s="24" t="str">
        <f>+IF(B213="","",MAX(A$1:A212)+1)</f>
        <v/>
      </c>
      <c r="B213" s="24" t="str">
        <f>IF(+HAP_ID!C235="","",IF(COUNTIF(HAP_ID!$C$100:$C235,HAP_ID!C235)=1,HAP_ID!C235,""))</f>
        <v/>
      </c>
      <c r="C213" s="103" t="str">
        <f t="shared" si="8"/>
        <v/>
      </c>
      <c r="G213" s="25" t="str">
        <f>+IF(H213="","",MAX(G$1:G212)+1)</f>
        <v/>
      </c>
      <c r="H213" s="25" t="str">
        <f>IF(+CMS_Info!D235="","",IF(COUNTIF(CMS_Info!$D$100:$D235,CMS_Info!D235)=1,CMS_Info!D235,""))</f>
        <v/>
      </c>
      <c r="I213" s="306" t="str">
        <f t="shared" si="7"/>
        <v/>
      </c>
    </row>
    <row r="214" spans="1:9" ht="16.5" x14ac:dyDescent="0.3">
      <c r="A214" s="164" t="str">
        <f>+IF(B214="","",MAX(A$1:A213)+1)</f>
        <v/>
      </c>
      <c r="B214" s="164" t="str">
        <f>IF(+HAP_ID!C236="","",IF(COUNTIF(HAP_ID!$C$100:$C236,HAP_ID!C236)=1,HAP_ID!C236,""))</f>
        <v/>
      </c>
      <c r="C214" s="147" t="str">
        <f t="shared" si="8"/>
        <v/>
      </c>
      <c r="G214" s="307" t="str">
        <f>+IF(H214="","",MAX(G$1:G213)+1)</f>
        <v/>
      </c>
      <c r="H214" s="307" t="str">
        <f>IF(+CMS_Info!D236="","",IF(COUNTIF(CMS_Info!$D$100:$D236,CMS_Info!D236)=1,CMS_Info!D236,""))</f>
        <v/>
      </c>
      <c r="I214" s="308" t="str">
        <f t="shared" si="7"/>
        <v/>
      </c>
    </row>
    <row r="215" spans="1:9" ht="16.5" x14ac:dyDescent="0.3">
      <c r="A215" s="24" t="str">
        <f>+IF(B215="","",MAX(A$1:A214)+1)</f>
        <v/>
      </c>
      <c r="B215" s="24" t="str">
        <f>IF(+HAP_ID!C237="","",IF(COUNTIF(HAP_ID!$C$100:$C237,HAP_ID!C237)=1,HAP_ID!C237,""))</f>
        <v/>
      </c>
      <c r="C215" s="103" t="str">
        <f t="shared" si="8"/>
        <v/>
      </c>
      <c r="G215" s="25" t="str">
        <f>+IF(H215="","",MAX(G$1:G214)+1)</f>
        <v/>
      </c>
      <c r="H215" s="25" t="str">
        <f>IF(+CMS_Info!D237="","",IF(COUNTIF(CMS_Info!$D$100:$D237,CMS_Info!D237)=1,CMS_Info!D237,""))</f>
        <v/>
      </c>
      <c r="I215" s="306" t="str">
        <f t="shared" si="7"/>
        <v/>
      </c>
    </row>
    <row r="216" spans="1:9" ht="16.5" x14ac:dyDescent="0.3">
      <c r="A216" s="164" t="str">
        <f>+IF(B216="","",MAX(A$1:A215)+1)</f>
        <v/>
      </c>
      <c r="B216" s="164" t="str">
        <f>IF(+HAP_ID!C238="","",IF(COUNTIF(HAP_ID!$C$100:$C238,HAP_ID!C238)=1,HAP_ID!C238,""))</f>
        <v/>
      </c>
      <c r="C216" s="147" t="str">
        <f t="shared" si="8"/>
        <v/>
      </c>
      <c r="G216" s="307" t="str">
        <f>+IF(H216="","",MAX(G$1:G215)+1)</f>
        <v/>
      </c>
      <c r="H216" s="307" t="str">
        <f>IF(+CMS_Info!D238="","",IF(COUNTIF(CMS_Info!$D$100:$D238,CMS_Info!D238)=1,CMS_Info!D238,""))</f>
        <v/>
      </c>
      <c r="I216" s="308" t="str">
        <f t="shared" si="7"/>
        <v/>
      </c>
    </row>
    <row r="217" spans="1:9" ht="16.5" x14ac:dyDescent="0.3">
      <c r="A217" s="24" t="str">
        <f>+IF(B217="","",MAX(A$1:A216)+1)</f>
        <v/>
      </c>
      <c r="B217" s="24" t="str">
        <f>IF(+HAP_ID!C239="","",IF(COUNTIF(HAP_ID!$C$100:$C239,HAP_ID!C239)=1,HAP_ID!C239,""))</f>
        <v/>
      </c>
      <c r="C217" s="103" t="str">
        <f t="shared" si="8"/>
        <v/>
      </c>
      <c r="G217" s="25" t="str">
        <f>+IF(H217="","",MAX(G$1:G216)+1)</f>
        <v/>
      </c>
      <c r="H217" s="25" t="str">
        <f>IF(+CMS_Info!D239="","",IF(COUNTIF(CMS_Info!$D$100:$D239,CMS_Info!D239)=1,CMS_Info!D239,""))</f>
        <v/>
      </c>
      <c r="I217" s="306" t="str">
        <f t="shared" si="7"/>
        <v/>
      </c>
    </row>
    <row r="218" spans="1:9" ht="16.5" x14ac:dyDescent="0.3">
      <c r="A218" s="164" t="str">
        <f>+IF(B218="","",MAX(A$1:A217)+1)</f>
        <v/>
      </c>
      <c r="B218" s="164" t="str">
        <f>IF(+HAP_ID!C240="","",IF(COUNTIF(HAP_ID!$C$100:$C240,HAP_ID!C240)=1,HAP_ID!C240,""))</f>
        <v/>
      </c>
      <c r="C218" s="147" t="str">
        <f t="shared" si="8"/>
        <v/>
      </c>
      <c r="G218" s="307" t="str">
        <f>+IF(H218="","",MAX(G$1:G217)+1)</f>
        <v/>
      </c>
      <c r="H218" s="307" t="str">
        <f>IF(+CMS_Info!D240="","",IF(COUNTIF(CMS_Info!$D$100:$D240,CMS_Info!D240)=1,CMS_Info!D240,""))</f>
        <v/>
      </c>
      <c r="I218" s="308" t="str">
        <f t="shared" si="7"/>
        <v/>
      </c>
    </row>
    <row r="219" spans="1:9" ht="16.5" x14ac:dyDescent="0.3">
      <c r="A219" s="24" t="str">
        <f>+IF(B219="","",MAX(A$1:A218)+1)</f>
        <v/>
      </c>
      <c r="B219" s="24" t="str">
        <f>IF(+HAP_ID!C241="","",IF(COUNTIF(HAP_ID!$C$100:$C241,HAP_ID!C241)=1,HAP_ID!C241,""))</f>
        <v/>
      </c>
      <c r="C219" s="103" t="str">
        <f t="shared" si="8"/>
        <v/>
      </c>
      <c r="G219" s="25" t="str">
        <f>+IF(H219="","",MAX(G$1:G218)+1)</f>
        <v/>
      </c>
      <c r="H219" s="25" t="str">
        <f>IF(+CMS_Info!D241="","",IF(COUNTIF(CMS_Info!$D$100:$D241,CMS_Info!D241)=1,CMS_Info!D241,""))</f>
        <v/>
      </c>
      <c r="I219" s="306" t="str">
        <f t="shared" si="7"/>
        <v/>
      </c>
    </row>
    <row r="220" spans="1:9" ht="16.5" x14ac:dyDescent="0.3">
      <c r="A220" s="164" t="str">
        <f>+IF(B220="","",MAX(A$1:A219)+1)</f>
        <v/>
      </c>
      <c r="B220" s="164" t="str">
        <f>IF(+HAP_ID!C242="","",IF(COUNTIF(HAP_ID!$C$100:$C242,HAP_ID!C242)=1,HAP_ID!C242,""))</f>
        <v/>
      </c>
      <c r="C220" s="147" t="str">
        <f t="shared" si="8"/>
        <v/>
      </c>
      <c r="G220" s="307" t="str">
        <f>+IF(H220="","",MAX(G$1:G219)+1)</f>
        <v/>
      </c>
      <c r="H220" s="307" t="str">
        <f>IF(+CMS_Info!D242="","",IF(COUNTIF(CMS_Info!$D$100:$D242,CMS_Info!D242)=1,CMS_Info!D242,""))</f>
        <v/>
      </c>
      <c r="I220" s="308" t="str">
        <f t="shared" si="7"/>
        <v/>
      </c>
    </row>
    <row r="221" spans="1:9" ht="16.5" x14ac:dyDescent="0.3">
      <c r="A221" s="24" t="str">
        <f>+IF(B221="","",MAX(A$1:A220)+1)</f>
        <v/>
      </c>
      <c r="B221" s="24" t="str">
        <f>IF(+HAP_ID!C243="","",IF(COUNTIF(HAP_ID!$C$100:$C243,HAP_ID!C243)=1,HAP_ID!C243,""))</f>
        <v/>
      </c>
      <c r="C221" s="103" t="str">
        <f t="shared" si="8"/>
        <v/>
      </c>
      <c r="G221" s="25" t="str">
        <f>+IF(H221="","",MAX(G$1:G220)+1)</f>
        <v/>
      </c>
      <c r="H221" s="25" t="str">
        <f>IF(+CMS_Info!D243="","",IF(COUNTIF(CMS_Info!$D$100:$D243,CMS_Info!D243)=1,CMS_Info!D243,""))</f>
        <v/>
      </c>
      <c r="I221" s="306" t="str">
        <f t="shared" si="7"/>
        <v/>
      </c>
    </row>
    <row r="222" spans="1:9" ht="16.5" x14ac:dyDescent="0.3">
      <c r="A222" s="164" t="str">
        <f>+IF(B222="","",MAX(A$1:A221)+1)</f>
        <v/>
      </c>
      <c r="B222" s="164" t="str">
        <f>IF(+HAP_ID!C244="","",IF(COUNTIF(HAP_ID!$C$100:$C244,HAP_ID!C244)=1,HAP_ID!C244,""))</f>
        <v/>
      </c>
      <c r="C222" s="147" t="str">
        <f t="shared" si="8"/>
        <v/>
      </c>
      <c r="G222" s="307" t="str">
        <f>+IF(H222="","",MAX(G$1:G221)+1)</f>
        <v/>
      </c>
      <c r="H222" s="307" t="str">
        <f>IF(+CMS_Info!D244="","",IF(COUNTIF(CMS_Info!$D$100:$D244,CMS_Info!D244)=1,CMS_Info!D244,""))</f>
        <v/>
      </c>
      <c r="I222" s="308" t="str">
        <f t="shared" si="7"/>
        <v/>
      </c>
    </row>
    <row r="223" spans="1:9" ht="16.5" x14ac:dyDescent="0.3">
      <c r="A223" s="24" t="str">
        <f>+IF(B223="","",MAX(A$1:A222)+1)</f>
        <v/>
      </c>
      <c r="B223" s="24" t="str">
        <f>IF(+HAP_ID!C245="","",IF(COUNTIF(HAP_ID!$C$100:$C245,HAP_ID!C245)=1,HAP_ID!C245,""))</f>
        <v/>
      </c>
      <c r="C223" s="103" t="str">
        <f t="shared" si="8"/>
        <v/>
      </c>
      <c r="G223" s="25" t="str">
        <f>+IF(H223="","",MAX(G$1:G222)+1)</f>
        <v/>
      </c>
      <c r="H223" s="25" t="str">
        <f>IF(+CMS_Info!D245="","",IF(COUNTIF(CMS_Info!$D$100:$D245,CMS_Info!D245)=1,CMS_Info!D245,""))</f>
        <v/>
      </c>
      <c r="I223" s="306" t="str">
        <f t="shared" si="7"/>
        <v/>
      </c>
    </row>
    <row r="224" spans="1:9" ht="16.5" x14ac:dyDescent="0.3">
      <c r="A224" s="164" t="str">
        <f>+IF(B224="","",MAX(A$1:A223)+1)</f>
        <v/>
      </c>
      <c r="B224" s="164" t="str">
        <f>IF(+HAP_ID!C246="","",IF(COUNTIF(HAP_ID!$C$100:$C246,HAP_ID!C246)=1,HAP_ID!C246,""))</f>
        <v/>
      </c>
      <c r="C224" s="147" t="str">
        <f t="shared" si="8"/>
        <v/>
      </c>
      <c r="G224" s="307" t="str">
        <f>+IF(H224="","",MAX(G$1:G223)+1)</f>
        <v/>
      </c>
      <c r="H224" s="307" t="str">
        <f>IF(+CMS_Info!D246="","",IF(COUNTIF(CMS_Info!$D$100:$D246,CMS_Info!D246)=1,CMS_Info!D246,""))</f>
        <v/>
      </c>
      <c r="I224" s="308" t="str">
        <f t="shared" si="7"/>
        <v/>
      </c>
    </row>
    <row r="225" spans="1:9" ht="16.5" x14ac:dyDescent="0.3">
      <c r="A225" s="24" t="str">
        <f>+IF(B225="","",MAX(A$1:A224)+1)</f>
        <v/>
      </c>
      <c r="B225" s="24" t="str">
        <f>IF(+HAP_ID!C247="","",IF(COUNTIF(HAP_ID!$C$100:$C247,HAP_ID!C247)=1,HAP_ID!C247,""))</f>
        <v/>
      </c>
      <c r="C225" s="103" t="str">
        <f t="shared" si="8"/>
        <v/>
      </c>
      <c r="G225" s="25" t="str">
        <f>+IF(H225="","",MAX(G$1:G224)+1)</f>
        <v/>
      </c>
      <c r="H225" s="25" t="str">
        <f>IF(+CMS_Info!D247="","",IF(COUNTIF(CMS_Info!$D$100:$D247,CMS_Info!D247)=1,CMS_Info!D247,""))</f>
        <v/>
      </c>
      <c r="I225" s="306" t="str">
        <f t="shared" si="7"/>
        <v/>
      </c>
    </row>
    <row r="226" spans="1:9" ht="16.5" x14ac:dyDescent="0.3">
      <c r="A226" s="164" t="str">
        <f>+IF(B226="","",MAX(A$1:A225)+1)</f>
        <v/>
      </c>
      <c r="B226" s="164" t="str">
        <f>IF(+HAP_ID!C248="","",IF(COUNTIF(HAP_ID!$C$100:$C248,HAP_ID!C248)=1,HAP_ID!C248,""))</f>
        <v/>
      </c>
      <c r="C226" s="147" t="str">
        <f t="shared" si="8"/>
        <v/>
      </c>
      <c r="G226" s="307" t="str">
        <f>+IF(H226="","",MAX(G$1:G225)+1)</f>
        <v/>
      </c>
      <c r="H226" s="307" t="str">
        <f>IF(+CMS_Info!D248="","",IF(COUNTIF(CMS_Info!$D$100:$D248,CMS_Info!D248)=1,CMS_Info!D248,""))</f>
        <v/>
      </c>
      <c r="I226" s="308" t="str">
        <f t="shared" si="7"/>
        <v/>
      </c>
    </row>
    <row r="227" spans="1:9" ht="16.5" x14ac:dyDescent="0.3">
      <c r="A227" s="24" t="str">
        <f>+IF(B227="","",MAX(A$1:A226)+1)</f>
        <v/>
      </c>
      <c r="B227" s="24" t="str">
        <f>IF(+HAP_ID!C249="","",IF(COUNTIF(HAP_ID!$C$100:$C249,HAP_ID!C249)=1,HAP_ID!C249,""))</f>
        <v/>
      </c>
      <c r="C227" s="103" t="str">
        <f t="shared" si="8"/>
        <v/>
      </c>
      <c r="G227" s="25" t="str">
        <f>+IF(H227="","",MAX(G$1:G226)+1)</f>
        <v/>
      </c>
      <c r="H227" s="25" t="str">
        <f>IF(+CMS_Info!D249="","",IF(COUNTIF(CMS_Info!$D$100:$D249,CMS_Info!D249)=1,CMS_Info!D249,""))</f>
        <v/>
      </c>
      <c r="I227" s="306" t="str">
        <f t="shared" si="7"/>
        <v/>
      </c>
    </row>
    <row r="228" spans="1:9" ht="16.5" x14ac:dyDescent="0.3">
      <c r="A228" s="164" t="str">
        <f>+IF(B228="","",MAX(A$1:A227)+1)</f>
        <v/>
      </c>
      <c r="B228" s="164" t="str">
        <f>IF(+HAP_ID!C250="","",IF(COUNTIF(HAP_ID!$C$100:$C250,HAP_ID!C250)=1,HAP_ID!C250,""))</f>
        <v/>
      </c>
      <c r="C228" s="147" t="str">
        <f t="shared" si="8"/>
        <v/>
      </c>
      <c r="G228" s="307" t="str">
        <f>+IF(H228="","",MAX(G$1:G227)+1)</f>
        <v/>
      </c>
      <c r="H228" s="307" t="str">
        <f>IF(+CMS_Info!D250="","",IF(COUNTIF(CMS_Info!$D$100:$D250,CMS_Info!D250)=1,CMS_Info!D250,""))</f>
        <v/>
      </c>
      <c r="I228" s="308" t="str">
        <f t="shared" si="7"/>
        <v/>
      </c>
    </row>
    <row r="229" spans="1:9" ht="16.5" x14ac:dyDescent="0.3">
      <c r="A229" s="24" t="str">
        <f>+IF(B229="","",MAX(A$1:A228)+1)</f>
        <v/>
      </c>
      <c r="B229" s="24" t="str">
        <f>IF(+HAP_ID!C251="","",IF(COUNTIF(HAP_ID!$C$100:$C251,HAP_ID!C251)=1,HAP_ID!C251,""))</f>
        <v/>
      </c>
      <c r="C229" s="103" t="str">
        <f t="shared" si="8"/>
        <v/>
      </c>
      <c r="G229" s="25" t="str">
        <f>+IF(H229="","",MAX(G$1:G228)+1)</f>
        <v/>
      </c>
      <c r="H229" s="25" t="str">
        <f>IF(+CMS_Info!D251="","",IF(COUNTIF(CMS_Info!$D$100:$D251,CMS_Info!D251)=1,CMS_Info!D251,""))</f>
        <v/>
      </c>
      <c r="I229" s="306" t="str">
        <f t="shared" si="7"/>
        <v/>
      </c>
    </row>
    <row r="230" spans="1:9" ht="16.5" x14ac:dyDescent="0.3">
      <c r="A230" s="164" t="str">
        <f>+IF(B230="","",MAX(A$1:A229)+1)</f>
        <v/>
      </c>
      <c r="B230" s="164" t="str">
        <f>IF(+HAP_ID!C252="","",IF(COUNTIF(HAP_ID!$C$100:$C252,HAP_ID!C252)=1,HAP_ID!C252,""))</f>
        <v/>
      </c>
      <c r="C230" s="147" t="str">
        <f t="shared" si="8"/>
        <v/>
      </c>
      <c r="G230" s="307" t="str">
        <f>+IF(H230="","",MAX(G$1:G229)+1)</f>
        <v/>
      </c>
      <c r="H230" s="307" t="str">
        <f>IF(+CMS_Info!D252="","",IF(COUNTIF(CMS_Info!$D$100:$D252,CMS_Info!D252)=1,CMS_Info!D252,""))</f>
        <v/>
      </c>
      <c r="I230" s="308" t="str">
        <f t="shared" si="7"/>
        <v/>
      </c>
    </row>
    <row r="231" spans="1:9" ht="16.5" x14ac:dyDescent="0.3">
      <c r="A231" s="24" t="str">
        <f>+IF(B231="","",MAX(A$1:A230)+1)</f>
        <v/>
      </c>
      <c r="B231" s="24" t="str">
        <f>IF(+HAP_ID!C253="","",IF(COUNTIF(HAP_ID!$C$100:$C253,HAP_ID!C253)=1,HAP_ID!C253,""))</f>
        <v/>
      </c>
      <c r="C231" s="103" t="str">
        <f t="shared" si="8"/>
        <v/>
      </c>
      <c r="G231" s="25" t="str">
        <f>+IF(H231="","",MAX(G$1:G230)+1)</f>
        <v/>
      </c>
      <c r="H231" s="25" t="str">
        <f>IF(+CMS_Info!D253="","",IF(COUNTIF(CMS_Info!$D$100:$D253,CMS_Info!D253)=1,CMS_Info!D253,""))</f>
        <v/>
      </c>
      <c r="I231" s="306" t="str">
        <f t="shared" si="7"/>
        <v/>
      </c>
    </row>
    <row r="232" spans="1:9" ht="16.5" x14ac:dyDescent="0.3">
      <c r="A232" s="164" t="str">
        <f>+IF(B232="","",MAX(A$1:A231)+1)</f>
        <v/>
      </c>
      <c r="B232" s="164" t="str">
        <f>IF(+HAP_ID!C254="","",IF(COUNTIF(HAP_ID!$C$100:$C254,HAP_ID!C254)=1,HAP_ID!C254,""))</f>
        <v/>
      </c>
      <c r="C232" s="147" t="str">
        <f t="shared" si="8"/>
        <v/>
      </c>
      <c r="G232" s="307" t="str">
        <f>+IF(H232="","",MAX(G$1:G231)+1)</f>
        <v/>
      </c>
      <c r="H232" s="307" t="str">
        <f>IF(+CMS_Info!D254="","",IF(COUNTIF(CMS_Info!$D$100:$D254,CMS_Info!D254)=1,CMS_Info!D254,""))</f>
        <v/>
      </c>
      <c r="I232" s="308" t="str">
        <f t="shared" si="7"/>
        <v/>
      </c>
    </row>
    <row r="233" spans="1:9" ht="16.5" x14ac:dyDescent="0.3">
      <c r="A233" s="24" t="str">
        <f>+IF(B233="","",MAX(A$1:A232)+1)</f>
        <v/>
      </c>
      <c r="B233" s="24" t="str">
        <f>IF(+HAP_ID!C255="","",IF(COUNTIF(HAP_ID!$C$100:$C255,HAP_ID!C255)=1,HAP_ID!C255,""))</f>
        <v/>
      </c>
      <c r="C233" s="103" t="str">
        <f t="shared" si="8"/>
        <v/>
      </c>
      <c r="G233" s="25" t="str">
        <f>+IF(H233="","",MAX(G$1:G232)+1)</f>
        <v/>
      </c>
      <c r="H233" s="25" t="str">
        <f>IF(+CMS_Info!D255="","",IF(COUNTIF(CMS_Info!$D$100:$D255,CMS_Info!D255)=1,CMS_Info!D255,""))</f>
        <v/>
      </c>
      <c r="I233" s="306" t="str">
        <f t="shared" si="7"/>
        <v/>
      </c>
    </row>
    <row r="234" spans="1:9" ht="16.5" x14ac:dyDescent="0.3">
      <c r="A234" s="164" t="str">
        <f>+IF(B234="","",MAX(A$1:A233)+1)</f>
        <v/>
      </c>
      <c r="B234" s="164" t="str">
        <f>IF(+HAP_ID!C256="","",IF(COUNTIF(HAP_ID!$C$100:$C256,HAP_ID!C256)=1,HAP_ID!C256,""))</f>
        <v/>
      </c>
      <c r="C234" s="147" t="str">
        <f t="shared" si="8"/>
        <v/>
      </c>
      <c r="G234" s="307" t="str">
        <f>+IF(H234="","",MAX(G$1:G233)+1)</f>
        <v/>
      </c>
      <c r="H234" s="307" t="str">
        <f>IF(+CMS_Info!D256="","",IF(COUNTIF(CMS_Info!$D$100:$D256,CMS_Info!D256)=1,CMS_Info!D256,""))</f>
        <v/>
      </c>
      <c r="I234" s="308" t="str">
        <f t="shared" si="7"/>
        <v/>
      </c>
    </row>
    <row r="235" spans="1:9" ht="16.5" x14ac:dyDescent="0.3">
      <c r="A235" s="24" t="str">
        <f>+IF(B235="","",MAX(A$1:A234)+1)</f>
        <v/>
      </c>
      <c r="B235" s="24" t="str">
        <f>IF(+HAP_ID!C257="","",IF(COUNTIF(HAP_ID!$C$100:$C257,HAP_ID!C257)=1,HAP_ID!C257,""))</f>
        <v/>
      </c>
      <c r="C235" s="103" t="str">
        <f t="shared" si="8"/>
        <v/>
      </c>
      <c r="G235" s="25" t="str">
        <f>+IF(H235="","",MAX(G$1:G234)+1)</f>
        <v/>
      </c>
      <c r="H235" s="25" t="str">
        <f>IF(+CMS_Info!D257="","",IF(COUNTIF(CMS_Info!$D$100:$D257,CMS_Info!D257)=1,CMS_Info!D257,""))</f>
        <v/>
      </c>
      <c r="I235" s="306" t="str">
        <f t="shared" si="7"/>
        <v/>
      </c>
    </row>
    <row r="236" spans="1:9" ht="16.5" x14ac:dyDescent="0.3">
      <c r="A236" s="164" t="str">
        <f>+IF(B236="","",MAX(A$1:A235)+1)</f>
        <v/>
      </c>
      <c r="B236" s="164" t="str">
        <f>IF(+HAP_ID!C258="","",IF(COUNTIF(HAP_ID!$C$100:$C258,HAP_ID!C258)=1,HAP_ID!C258,""))</f>
        <v/>
      </c>
      <c r="C236" s="147" t="str">
        <f t="shared" si="8"/>
        <v/>
      </c>
      <c r="G236" s="307" t="str">
        <f>+IF(H236="","",MAX(G$1:G235)+1)</f>
        <v/>
      </c>
      <c r="H236" s="307" t="str">
        <f>IF(+CMS_Info!D258="","",IF(COUNTIF(CMS_Info!$D$100:$D258,CMS_Info!D258)=1,CMS_Info!D258,""))</f>
        <v/>
      </c>
      <c r="I236" s="308" t="str">
        <f t="shared" si="7"/>
        <v/>
      </c>
    </row>
    <row r="237" spans="1:9" ht="16.5" x14ac:dyDescent="0.3">
      <c r="A237" s="24" t="str">
        <f>+IF(B237="","",MAX(A$1:A236)+1)</f>
        <v/>
      </c>
      <c r="B237" s="24" t="str">
        <f>IF(+HAP_ID!C259="","",IF(COUNTIF(HAP_ID!$C$100:$C259,HAP_ID!C259)=1,HAP_ID!C259,""))</f>
        <v/>
      </c>
      <c r="C237" s="103" t="str">
        <f t="shared" si="8"/>
        <v/>
      </c>
      <c r="G237" s="25" t="str">
        <f>+IF(H237="","",MAX(G$1:G236)+1)</f>
        <v/>
      </c>
      <c r="H237" s="25" t="str">
        <f>IF(+CMS_Info!D259="","",IF(COUNTIF(CMS_Info!$D$100:$D259,CMS_Info!D259)=1,CMS_Info!D259,""))</f>
        <v/>
      </c>
      <c r="I237" s="306" t="str">
        <f t="shared" si="7"/>
        <v/>
      </c>
    </row>
    <row r="238" spans="1:9" ht="16.5" x14ac:dyDescent="0.3">
      <c r="A238" s="164" t="str">
        <f>+IF(B238="","",MAX(A$1:A237)+1)</f>
        <v/>
      </c>
      <c r="B238" s="164" t="str">
        <f>IF(+HAP_ID!C260="","",IF(COUNTIF(HAP_ID!$C$100:$C260,HAP_ID!C260)=1,HAP_ID!C260,""))</f>
        <v/>
      </c>
      <c r="C238" s="147" t="str">
        <f t="shared" si="8"/>
        <v/>
      </c>
      <c r="G238" s="307" t="str">
        <f>+IF(H238="","",MAX(G$1:G237)+1)</f>
        <v/>
      </c>
      <c r="H238" s="307" t="str">
        <f>IF(+CMS_Info!D260="","",IF(COUNTIF(CMS_Info!$D$100:$D260,CMS_Info!D260)=1,CMS_Info!D260,""))</f>
        <v/>
      </c>
      <c r="I238" s="308" t="str">
        <f t="shared" si="7"/>
        <v/>
      </c>
    </row>
    <row r="239" spans="1:9" ht="16.5" x14ac:dyDescent="0.3">
      <c r="A239" s="24" t="str">
        <f>+IF(B239="","",MAX(A$1:A238)+1)</f>
        <v/>
      </c>
      <c r="B239" s="24" t="str">
        <f>IF(+HAP_ID!C261="","",IF(COUNTIF(HAP_ID!$C$100:$C261,HAP_ID!C261)=1,HAP_ID!C261,""))</f>
        <v/>
      </c>
      <c r="C239" s="103" t="str">
        <f t="shared" si="8"/>
        <v/>
      </c>
      <c r="G239" s="25" t="str">
        <f>+IF(H239="","",MAX(G$1:G238)+1)</f>
        <v/>
      </c>
      <c r="H239" s="25" t="str">
        <f>IF(+CMS_Info!D261="","",IF(COUNTIF(CMS_Info!$D$100:$D261,CMS_Info!D261)=1,CMS_Info!D261,""))</f>
        <v/>
      </c>
      <c r="I239" s="306" t="str">
        <f t="shared" si="7"/>
        <v/>
      </c>
    </row>
    <row r="240" spans="1:9" ht="16.5" x14ac:dyDescent="0.3">
      <c r="A240" s="164" t="str">
        <f>+IF(B240="","",MAX(A$1:A239)+1)</f>
        <v/>
      </c>
      <c r="B240" s="164" t="str">
        <f>IF(+HAP_ID!C262="","",IF(COUNTIF(HAP_ID!$C$100:$C262,HAP_ID!C262)=1,HAP_ID!C262,""))</f>
        <v/>
      </c>
      <c r="C240" s="147" t="str">
        <f t="shared" si="8"/>
        <v/>
      </c>
      <c r="G240" s="307" t="str">
        <f>+IF(H240="","",MAX(G$1:G239)+1)</f>
        <v/>
      </c>
      <c r="H240" s="307" t="str">
        <f>IF(+CMS_Info!D262="","",IF(COUNTIF(CMS_Info!$D$100:$D262,CMS_Info!D262)=1,CMS_Info!D262,""))</f>
        <v/>
      </c>
      <c r="I240" s="308" t="str">
        <f t="shared" si="7"/>
        <v/>
      </c>
    </row>
    <row r="241" spans="1:9" ht="16.5" x14ac:dyDescent="0.3">
      <c r="A241" s="24" t="str">
        <f>+IF(B241="","",MAX(A$1:A240)+1)</f>
        <v/>
      </c>
      <c r="B241" s="24" t="str">
        <f>IF(+HAP_ID!C263="","",IF(COUNTIF(HAP_ID!$C$100:$C263,HAP_ID!C263)=1,HAP_ID!C263,""))</f>
        <v/>
      </c>
      <c r="C241" s="103" t="str">
        <f t="shared" si="8"/>
        <v/>
      </c>
      <c r="G241" s="25" t="str">
        <f>+IF(H241="","",MAX(G$1:G240)+1)</f>
        <v/>
      </c>
      <c r="H241" s="25" t="str">
        <f>IF(+CMS_Info!D263="","",IF(COUNTIF(CMS_Info!$D$100:$D263,CMS_Info!D263)=1,CMS_Info!D263,""))</f>
        <v/>
      </c>
      <c r="I241" s="306" t="str">
        <f t="shared" si="7"/>
        <v/>
      </c>
    </row>
    <row r="242" spans="1:9" ht="16.5" x14ac:dyDescent="0.3">
      <c r="A242" s="164" t="str">
        <f>+IF(B242="","",MAX(A$1:A241)+1)</f>
        <v/>
      </c>
      <c r="B242" s="164" t="str">
        <f>IF(+HAP_ID!C264="","",IF(COUNTIF(HAP_ID!$C$100:$C264,HAP_ID!C264)=1,HAP_ID!C264,""))</f>
        <v/>
      </c>
      <c r="C242" s="147" t="str">
        <f t="shared" si="8"/>
        <v/>
      </c>
      <c r="G242" s="307" t="str">
        <f>+IF(H242="","",MAX(G$1:G241)+1)</f>
        <v/>
      </c>
      <c r="H242" s="307" t="str">
        <f>IF(+CMS_Info!D264="","",IF(COUNTIF(CMS_Info!$D$100:$D264,CMS_Info!D264)=1,CMS_Info!D264,""))</f>
        <v/>
      </c>
      <c r="I242" s="308" t="str">
        <f t="shared" si="7"/>
        <v/>
      </c>
    </row>
    <row r="243" spans="1:9" ht="16.5" x14ac:dyDescent="0.3">
      <c r="A243" s="24" t="str">
        <f>+IF(B243="","",MAX(A$1:A242)+1)</f>
        <v/>
      </c>
      <c r="B243" s="24" t="str">
        <f>IF(+HAP_ID!C265="","",IF(COUNTIF(HAP_ID!$C$100:$C265,HAP_ID!C265)=1,HAP_ID!C265,""))</f>
        <v/>
      </c>
      <c r="C243" s="103" t="str">
        <f t="shared" si="8"/>
        <v/>
      </c>
      <c r="G243" s="25" t="str">
        <f>+IF(H243="","",MAX(G$1:G242)+1)</f>
        <v/>
      </c>
      <c r="H243" s="25" t="str">
        <f>IF(+CMS_Info!D265="","",IF(COUNTIF(CMS_Info!$D$100:$D265,CMS_Info!D265)=1,CMS_Info!D265,""))</f>
        <v/>
      </c>
      <c r="I243" s="306" t="str">
        <f t="shared" si="7"/>
        <v/>
      </c>
    </row>
    <row r="244" spans="1:9" ht="16.5" x14ac:dyDescent="0.3">
      <c r="A244" s="164" t="str">
        <f>+IF(B244="","",MAX(A$1:A243)+1)</f>
        <v/>
      </c>
      <c r="B244" s="164" t="str">
        <f>IF(+HAP_ID!C266="","",IF(COUNTIF(HAP_ID!$C$100:$C266,HAP_ID!C266)=1,HAP_ID!C266,""))</f>
        <v/>
      </c>
      <c r="C244" s="147" t="str">
        <f t="shared" si="8"/>
        <v/>
      </c>
      <c r="G244" s="307" t="str">
        <f>+IF(H244="","",MAX(G$1:G243)+1)</f>
        <v/>
      </c>
      <c r="H244" s="307" t="str">
        <f>IF(+CMS_Info!D266="","",IF(COUNTIF(CMS_Info!$D$100:$D266,CMS_Info!D266)=1,CMS_Info!D266,""))</f>
        <v/>
      </c>
      <c r="I244" s="308" t="str">
        <f t="shared" si="7"/>
        <v/>
      </c>
    </row>
    <row r="245" spans="1:9" ht="16.5" x14ac:dyDescent="0.3">
      <c r="A245" s="24" t="str">
        <f>+IF(B245="","",MAX(A$1:A244)+1)</f>
        <v/>
      </c>
      <c r="B245" s="24" t="str">
        <f>IF(+HAP_ID!C267="","",IF(COUNTIF(HAP_ID!$C$100:$C267,HAP_ID!C267)=1,HAP_ID!C267,""))</f>
        <v/>
      </c>
      <c r="C245" s="103" t="str">
        <f t="shared" si="8"/>
        <v/>
      </c>
      <c r="G245" s="25" t="str">
        <f>+IF(H245="","",MAX(G$1:G244)+1)</f>
        <v/>
      </c>
      <c r="H245" s="25" t="str">
        <f>IF(+CMS_Info!D267="","",IF(COUNTIF(CMS_Info!$D$100:$D267,CMS_Info!D267)=1,CMS_Info!D267,""))</f>
        <v/>
      </c>
      <c r="I245" s="306" t="str">
        <f t="shared" si="7"/>
        <v/>
      </c>
    </row>
    <row r="246" spans="1:9" ht="16.5" x14ac:dyDescent="0.3">
      <c r="A246" s="164" t="str">
        <f>+IF(B246="","",MAX(A$1:A245)+1)</f>
        <v/>
      </c>
      <c r="B246" s="164" t="str">
        <f>IF(+HAP_ID!C268="","",IF(COUNTIF(HAP_ID!$C$100:$C268,HAP_ID!C268)=1,HAP_ID!C268,""))</f>
        <v/>
      </c>
      <c r="C246" s="147" t="str">
        <f t="shared" si="8"/>
        <v/>
      </c>
      <c r="G246" s="307" t="str">
        <f>+IF(H246="","",MAX(G$1:G245)+1)</f>
        <v/>
      </c>
      <c r="H246" s="307" t="str">
        <f>IF(+CMS_Info!D268="","",IF(COUNTIF(CMS_Info!$D$100:$D268,CMS_Info!D268)=1,CMS_Info!D268,""))</f>
        <v/>
      </c>
      <c r="I246" s="308" t="str">
        <f t="shared" si="7"/>
        <v/>
      </c>
    </row>
    <row r="247" spans="1:9" ht="16.5" x14ac:dyDescent="0.3">
      <c r="A247" s="24" t="str">
        <f>+IF(B247="","",MAX(A$1:A246)+1)</f>
        <v/>
      </c>
      <c r="B247" s="24" t="str">
        <f>IF(+HAP_ID!C269="","",IF(COUNTIF(HAP_ID!$C$100:$C269,HAP_ID!C269)=1,HAP_ID!C269,""))</f>
        <v/>
      </c>
      <c r="C247" s="103" t="str">
        <f t="shared" si="8"/>
        <v/>
      </c>
      <c r="G247" s="25" t="str">
        <f>+IF(H247="","",MAX(G$1:G246)+1)</f>
        <v/>
      </c>
      <c r="H247" s="25" t="str">
        <f>IF(+CMS_Info!D269="","",IF(COUNTIF(CMS_Info!$D$100:$D269,CMS_Info!D269)=1,CMS_Info!D269,""))</f>
        <v/>
      </c>
      <c r="I247" s="306" t="str">
        <f t="shared" si="7"/>
        <v/>
      </c>
    </row>
    <row r="248" spans="1:9" ht="16.5" x14ac:dyDescent="0.3">
      <c r="A248" s="164" t="str">
        <f>+IF(B248="","",MAX(A$1:A247)+1)</f>
        <v/>
      </c>
      <c r="B248" s="164" t="str">
        <f>IF(+HAP_ID!C270="","",IF(COUNTIF(HAP_ID!$C$100:$C270,HAP_ID!C270)=1,HAP_ID!C270,""))</f>
        <v/>
      </c>
      <c r="C248" s="147" t="str">
        <f t="shared" si="8"/>
        <v/>
      </c>
      <c r="G248" s="307" t="str">
        <f>+IF(H248="","",MAX(G$1:G247)+1)</f>
        <v/>
      </c>
      <c r="H248" s="307" t="str">
        <f>IF(+CMS_Info!D270="","",IF(COUNTIF(CMS_Info!$D$100:$D270,CMS_Info!D270)=1,CMS_Info!D270,""))</f>
        <v/>
      </c>
      <c r="I248" s="308" t="str">
        <f t="shared" si="7"/>
        <v/>
      </c>
    </row>
    <row r="249" spans="1:9" ht="16.5" x14ac:dyDescent="0.3">
      <c r="A249" s="24" t="str">
        <f>+IF(B249="","",MAX(A$1:A248)+1)</f>
        <v/>
      </c>
      <c r="B249" s="24" t="str">
        <f>IF(+HAP_ID!C271="","",IF(COUNTIF(HAP_ID!$C$100:$C271,HAP_ID!C271)=1,HAP_ID!C271,""))</f>
        <v/>
      </c>
      <c r="C249" s="103" t="str">
        <f t="shared" si="8"/>
        <v/>
      </c>
      <c r="G249" s="25" t="str">
        <f>+IF(H249="","",MAX(G$1:G248)+1)</f>
        <v/>
      </c>
      <c r="H249" s="25" t="str">
        <f>IF(+CMS_Info!D271="","",IF(COUNTIF(CMS_Info!$D$100:$D271,CMS_Info!D271)=1,CMS_Info!D271,""))</f>
        <v/>
      </c>
      <c r="I249" s="306" t="str">
        <f t="shared" si="7"/>
        <v/>
      </c>
    </row>
    <row r="250" spans="1:9" ht="16.5" x14ac:dyDescent="0.3">
      <c r="A250" s="164" t="str">
        <f>+IF(B250="","",MAX(A$1:A249)+1)</f>
        <v/>
      </c>
      <c r="B250" s="164" t="str">
        <f>IF(+HAP_ID!C272="","",IF(COUNTIF(HAP_ID!$C$100:$C272,HAP_ID!C272)=1,HAP_ID!C272,""))</f>
        <v/>
      </c>
      <c r="C250" s="147" t="str">
        <f t="shared" si="8"/>
        <v/>
      </c>
      <c r="G250" s="307" t="str">
        <f>+IF(H250="","",MAX(G$1:G249)+1)</f>
        <v/>
      </c>
      <c r="H250" s="307" t="str">
        <f>IF(+CMS_Info!D272="","",IF(COUNTIF(CMS_Info!$D$100:$D272,CMS_Info!D272)=1,CMS_Info!D272,""))</f>
        <v/>
      </c>
      <c r="I250" s="308" t="str">
        <f t="shared" si="7"/>
        <v/>
      </c>
    </row>
    <row r="251" spans="1:9" ht="16.5" x14ac:dyDescent="0.3">
      <c r="A251" s="24" t="str">
        <f>+IF(B251="","",MAX(A$1:A250)+1)</f>
        <v/>
      </c>
      <c r="B251" s="24" t="str">
        <f>IF(+HAP_ID!C273="","",IF(COUNTIF(HAP_ID!$C$100:$C273,HAP_ID!C273)=1,HAP_ID!C273,""))</f>
        <v/>
      </c>
      <c r="C251" s="103" t="str">
        <f t="shared" si="8"/>
        <v/>
      </c>
      <c r="G251" s="25" t="str">
        <f>+IF(H251="","",MAX(G$1:G250)+1)</f>
        <v/>
      </c>
      <c r="H251" s="25" t="str">
        <f>IF(+CMS_Info!D273="","",IF(COUNTIF(CMS_Info!$D$100:$D273,CMS_Info!D273)=1,CMS_Info!D273,""))</f>
        <v/>
      </c>
      <c r="I251" s="306" t="str">
        <f t="shared" si="7"/>
        <v/>
      </c>
    </row>
    <row r="252" spans="1:9" ht="16.5" x14ac:dyDescent="0.3">
      <c r="A252" s="164" t="str">
        <f>+IF(B252="","",MAX(A$1:A251)+1)</f>
        <v/>
      </c>
      <c r="B252" s="164" t="str">
        <f>IF(+HAP_ID!C274="","",IF(COUNTIF(HAP_ID!$C$100:$C274,HAP_ID!C274)=1,HAP_ID!C274,""))</f>
        <v/>
      </c>
      <c r="C252" s="147" t="str">
        <f t="shared" si="8"/>
        <v/>
      </c>
      <c r="G252" s="307" t="str">
        <f>+IF(H252="","",MAX(G$1:G251)+1)</f>
        <v/>
      </c>
      <c r="H252" s="307" t="str">
        <f>IF(+CMS_Info!D274="","",IF(COUNTIF(CMS_Info!$D$100:$D274,CMS_Info!D274)=1,CMS_Info!D274,""))</f>
        <v/>
      </c>
      <c r="I252" s="308" t="str">
        <f t="shared" si="7"/>
        <v/>
      </c>
    </row>
    <row r="253" spans="1:9" ht="16.5" x14ac:dyDescent="0.3">
      <c r="A253" s="24" t="str">
        <f>+IF(B253="","",MAX(A$1:A252)+1)</f>
        <v/>
      </c>
      <c r="B253" s="24" t="str">
        <f>IF(+HAP_ID!C275="","",IF(COUNTIF(HAP_ID!$C$100:$C275,HAP_ID!C275)=1,HAP_ID!C275,""))</f>
        <v/>
      </c>
      <c r="C253" s="103" t="str">
        <f t="shared" si="8"/>
        <v/>
      </c>
      <c r="G253" s="25" t="str">
        <f>+IF(H253="","",MAX(G$1:G252)+1)</f>
        <v/>
      </c>
      <c r="H253" s="25" t="str">
        <f>IF(+CMS_Info!D275="","",IF(COUNTIF(CMS_Info!$D$100:$D275,CMS_Info!D275)=1,CMS_Info!D275,""))</f>
        <v/>
      </c>
      <c r="I253" s="306" t="str">
        <f t="shared" si="7"/>
        <v/>
      </c>
    </row>
    <row r="254" spans="1:9" ht="16.5" x14ac:dyDescent="0.3">
      <c r="A254" s="164" t="str">
        <f>+IF(B254="","",MAX(A$1:A253)+1)</f>
        <v/>
      </c>
      <c r="B254" s="164" t="str">
        <f>IF(+HAP_ID!C276="","",IF(COUNTIF(HAP_ID!$C$100:$C276,HAP_ID!C276)=1,HAP_ID!C276,""))</f>
        <v/>
      </c>
      <c r="C254" s="147" t="str">
        <f t="shared" si="8"/>
        <v/>
      </c>
      <c r="G254" s="307" t="str">
        <f>+IF(H254="","",MAX(G$1:G253)+1)</f>
        <v/>
      </c>
      <c r="H254" s="307" t="str">
        <f>IF(+CMS_Info!D276="","",IF(COUNTIF(CMS_Info!$D$100:$D276,CMS_Info!D276)=1,CMS_Info!D276,""))</f>
        <v/>
      </c>
      <c r="I254" s="308" t="str">
        <f t="shared" si="7"/>
        <v/>
      </c>
    </row>
    <row r="255" spans="1:9" ht="16.5" x14ac:dyDescent="0.3">
      <c r="A255" s="24" t="str">
        <f>+IF(B255="","",MAX(A$1:A254)+1)</f>
        <v/>
      </c>
      <c r="B255" s="24" t="str">
        <f>IF(+HAP_ID!C277="","",IF(COUNTIF(HAP_ID!$C$100:$C277,HAP_ID!C277)=1,HAP_ID!C277,""))</f>
        <v/>
      </c>
      <c r="C255" s="103" t="str">
        <f t="shared" si="8"/>
        <v/>
      </c>
      <c r="G255" s="25" t="str">
        <f>+IF(H255="","",MAX(G$1:G254)+1)</f>
        <v/>
      </c>
      <c r="H255" s="25" t="str">
        <f>IF(+CMS_Info!D277="","",IF(COUNTIF(CMS_Info!$D$100:$D277,CMS_Info!D277)=1,CMS_Info!D277,""))</f>
        <v/>
      </c>
      <c r="I255" s="306" t="str">
        <f t="shared" si="7"/>
        <v/>
      </c>
    </row>
    <row r="256" spans="1:9" ht="16.5" x14ac:dyDescent="0.3">
      <c r="A256" s="164" t="str">
        <f>+IF(B256="","",MAX(A$1:A255)+1)</f>
        <v/>
      </c>
      <c r="B256" s="164" t="str">
        <f>IF(+HAP_ID!C278="","",IF(COUNTIF(HAP_ID!$C$100:$C278,HAP_ID!C278)=1,HAP_ID!C278,""))</f>
        <v/>
      </c>
      <c r="C256" s="147" t="str">
        <f t="shared" si="8"/>
        <v/>
      </c>
      <c r="G256" s="307" t="str">
        <f>+IF(H256="","",MAX(G$1:G255)+1)</f>
        <v/>
      </c>
      <c r="H256" s="307" t="str">
        <f>IF(+CMS_Info!D278="","",IF(COUNTIF(CMS_Info!$D$100:$D278,CMS_Info!D278)=1,CMS_Info!D278,""))</f>
        <v/>
      </c>
      <c r="I256" s="308" t="str">
        <f t="shared" si="7"/>
        <v/>
      </c>
    </row>
    <row r="257" spans="1:9" ht="16.5" x14ac:dyDescent="0.3">
      <c r="A257" s="24" t="str">
        <f>+IF(B257="","",MAX(A$1:A256)+1)</f>
        <v/>
      </c>
      <c r="B257" s="24" t="str">
        <f>IF(+HAP_ID!C279="","",IF(COUNTIF(HAP_ID!$C$100:$C279,HAP_ID!C279)=1,HAP_ID!C279,""))</f>
        <v/>
      </c>
      <c r="C257" s="103" t="str">
        <f t="shared" si="8"/>
        <v/>
      </c>
      <c r="G257" s="25" t="str">
        <f>+IF(H257="","",MAX(G$1:G256)+1)</f>
        <v/>
      </c>
      <c r="H257" s="25" t="str">
        <f>IF(+CMS_Info!D279="","",IF(COUNTIF(CMS_Info!$D$100:$D279,CMS_Info!D279)=1,CMS_Info!D279,""))</f>
        <v/>
      </c>
      <c r="I257" s="306" t="str">
        <f t="shared" si="7"/>
        <v/>
      </c>
    </row>
    <row r="258" spans="1:9" ht="16.5" x14ac:dyDescent="0.3">
      <c r="A258" s="164" t="str">
        <f>+IF(B258="","",MAX(A$1:A257)+1)</f>
        <v/>
      </c>
      <c r="B258" s="164" t="str">
        <f>IF(+HAP_ID!C280="","",IF(COUNTIF(HAP_ID!$C$100:$C280,HAP_ID!C280)=1,HAP_ID!C280,""))</f>
        <v/>
      </c>
      <c r="C258" s="147" t="str">
        <f t="shared" si="8"/>
        <v/>
      </c>
      <c r="G258" s="307" t="str">
        <f>+IF(H258="","",MAX(G$1:G257)+1)</f>
        <v/>
      </c>
      <c r="H258" s="307" t="str">
        <f>IF(+CMS_Info!D280="","",IF(COUNTIF(CMS_Info!$D$100:$D280,CMS_Info!D280)=1,CMS_Info!D280,""))</f>
        <v/>
      </c>
      <c r="I258" s="308" t="str">
        <f t="shared" ref="I258:I321" si="9">+IFERROR(INDEX($H$2:$H$501,MATCH(ROW()-ROW($I$1),$G$2:$G$501,0)),"")</f>
        <v/>
      </c>
    </row>
    <row r="259" spans="1:9" ht="16.5" x14ac:dyDescent="0.3">
      <c r="A259" s="24" t="str">
        <f>+IF(B259="","",MAX(A$1:A258)+1)</f>
        <v/>
      </c>
      <c r="B259" s="24" t="str">
        <f>IF(+HAP_ID!C281="","",IF(COUNTIF(HAP_ID!$C$100:$C281,HAP_ID!C281)=1,HAP_ID!C281,""))</f>
        <v/>
      </c>
      <c r="C259" s="103" t="str">
        <f t="shared" ref="C259:C322" si="10">+IFERROR(INDEX($B$2:$B$501,MATCH(ROW()-ROW($C$1),$A$2:$A$501,0)),"")</f>
        <v/>
      </c>
      <c r="G259" s="25" t="str">
        <f>+IF(H259="","",MAX(G$1:G258)+1)</f>
        <v/>
      </c>
      <c r="H259" s="25" t="str">
        <f>IF(+CMS_Info!D281="","",IF(COUNTIF(CMS_Info!$D$100:$D281,CMS_Info!D281)=1,CMS_Info!D281,""))</f>
        <v/>
      </c>
      <c r="I259" s="306" t="str">
        <f t="shared" si="9"/>
        <v/>
      </c>
    </row>
    <row r="260" spans="1:9" ht="16.5" x14ac:dyDescent="0.3">
      <c r="A260" s="164" t="str">
        <f>+IF(B260="","",MAX(A$1:A259)+1)</f>
        <v/>
      </c>
      <c r="B260" s="164" t="str">
        <f>IF(+HAP_ID!C282="","",IF(COUNTIF(HAP_ID!$C$100:$C282,HAP_ID!C282)=1,HAP_ID!C282,""))</f>
        <v/>
      </c>
      <c r="C260" s="147" t="str">
        <f t="shared" si="10"/>
        <v/>
      </c>
      <c r="G260" s="307" t="str">
        <f>+IF(H260="","",MAX(G$1:G259)+1)</f>
        <v/>
      </c>
      <c r="H260" s="307" t="str">
        <f>IF(+CMS_Info!D282="","",IF(COUNTIF(CMS_Info!$D$100:$D282,CMS_Info!D282)=1,CMS_Info!D282,""))</f>
        <v/>
      </c>
      <c r="I260" s="308" t="str">
        <f t="shared" si="9"/>
        <v/>
      </c>
    </row>
    <row r="261" spans="1:9" ht="16.5" x14ac:dyDescent="0.3">
      <c r="A261" s="24" t="str">
        <f>+IF(B261="","",MAX(A$1:A260)+1)</f>
        <v/>
      </c>
      <c r="B261" s="24" t="str">
        <f>IF(+HAP_ID!C283="","",IF(COUNTIF(HAP_ID!$C$100:$C283,HAP_ID!C283)=1,HAP_ID!C283,""))</f>
        <v/>
      </c>
      <c r="C261" s="103" t="str">
        <f t="shared" si="10"/>
        <v/>
      </c>
      <c r="G261" s="25" t="str">
        <f>+IF(H261="","",MAX(G$1:G260)+1)</f>
        <v/>
      </c>
      <c r="H261" s="25" t="str">
        <f>IF(+CMS_Info!D283="","",IF(COUNTIF(CMS_Info!$D$100:$D283,CMS_Info!D283)=1,CMS_Info!D283,""))</f>
        <v/>
      </c>
      <c r="I261" s="306" t="str">
        <f t="shared" si="9"/>
        <v/>
      </c>
    </row>
    <row r="262" spans="1:9" ht="16.5" x14ac:dyDescent="0.3">
      <c r="A262" s="164" t="str">
        <f>+IF(B262="","",MAX(A$1:A261)+1)</f>
        <v/>
      </c>
      <c r="B262" s="164" t="str">
        <f>IF(+HAP_ID!C284="","",IF(COUNTIF(HAP_ID!$C$100:$C284,HAP_ID!C284)=1,HAP_ID!C284,""))</f>
        <v/>
      </c>
      <c r="C262" s="147" t="str">
        <f t="shared" si="10"/>
        <v/>
      </c>
      <c r="G262" s="307" t="str">
        <f>+IF(H262="","",MAX(G$1:G261)+1)</f>
        <v/>
      </c>
      <c r="H262" s="307" t="str">
        <f>IF(+CMS_Info!D284="","",IF(COUNTIF(CMS_Info!$D$100:$D284,CMS_Info!D284)=1,CMS_Info!D284,""))</f>
        <v/>
      </c>
      <c r="I262" s="308" t="str">
        <f t="shared" si="9"/>
        <v/>
      </c>
    </row>
    <row r="263" spans="1:9" ht="16.5" x14ac:dyDescent="0.3">
      <c r="A263" s="24" t="str">
        <f>+IF(B263="","",MAX(A$1:A262)+1)</f>
        <v/>
      </c>
      <c r="B263" s="24" t="str">
        <f>IF(+HAP_ID!C285="","",IF(COUNTIF(HAP_ID!$C$100:$C285,HAP_ID!C285)=1,HAP_ID!C285,""))</f>
        <v/>
      </c>
      <c r="C263" s="103" t="str">
        <f t="shared" si="10"/>
        <v/>
      </c>
      <c r="G263" s="25" t="str">
        <f>+IF(H263="","",MAX(G$1:G262)+1)</f>
        <v/>
      </c>
      <c r="H263" s="25" t="str">
        <f>IF(+CMS_Info!D285="","",IF(COUNTIF(CMS_Info!$D$100:$D285,CMS_Info!D285)=1,CMS_Info!D285,""))</f>
        <v/>
      </c>
      <c r="I263" s="306" t="str">
        <f t="shared" si="9"/>
        <v/>
      </c>
    </row>
    <row r="264" spans="1:9" ht="16.5" x14ac:dyDescent="0.3">
      <c r="A264" s="164" t="str">
        <f>+IF(B264="","",MAX(A$1:A263)+1)</f>
        <v/>
      </c>
      <c r="B264" s="164" t="str">
        <f>IF(+HAP_ID!C286="","",IF(COUNTIF(HAP_ID!$C$100:$C286,HAP_ID!C286)=1,HAP_ID!C286,""))</f>
        <v/>
      </c>
      <c r="C264" s="147" t="str">
        <f t="shared" si="10"/>
        <v/>
      </c>
      <c r="G264" s="307" t="str">
        <f>+IF(H264="","",MAX(G$1:G263)+1)</f>
        <v/>
      </c>
      <c r="H264" s="307" t="str">
        <f>IF(+CMS_Info!D286="","",IF(COUNTIF(CMS_Info!$D$100:$D286,CMS_Info!D286)=1,CMS_Info!D286,""))</f>
        <v/>
      </c>
      <c r="I264" s="308" t="str">
        <f t="shared" si="9"/>
        <v/>
      </c>
    </row>
    <row r="265" spans="1:9" ht="16.5" x14ac:dyDescent="0.3">
      <c r="A265" s="24" t="str">
        <f>+IF(B265="","",MAX(A$1:A264)+1)</f>
        <v/>
      </c>
      <c r="B265" s="24" t="str">
        <f>IF(+HAP_ID!C287="","",IF(COUNTIF(HAP_ID!$C$100:$C287,HAP_ID!C287)=1,HAP_ID!C287,""))</f>
        <v/>
      </c>
      <c r="C265" s="103" t="str">
        <f t="shared" si="10"/>
        <v/>
      </c>
      <c r="G265" s="25" t="str">
        <f>+IF(H265="","",MAX(G$1:G264)+1)</f>
        <v/>
      </c>
      <c r="H265" s="25" t="str">
        <f>IF(+CMS_Info!D287="","",IF(COUNTIF(CMS_Info!$D$100:$D287,CMS_Info!D287)=1,CMS_Info!D287,""))</f>
        <v/>
      </c>
      <c r="I265" s="306" t="str">
        <f t="shared" si="9"/>
        <v/>
      </c>
    </row>
    <row r="266" spans="1:9" ht="16.5" x14ac:dyDescent="0.3">
      <c r="A266" s="164" t="str">
        <f>+IF(B266="","",MAX(A$1:A265)+1)</f>
        <v/>
      </c>
      <c r="B266" s="164" t="str">
        <f>IF(+HAP_ID!C288="","",IF(COUNTIF(HAP_ID!$C$100:$C288,HAP_ID!C288)=1,HAP_ID!C288,""))</f>
        <v/>
      </c>
      <c r="C266" s="147" t="str">
        <f t="shared" si="10"/>
        <v/>
      </c>
      <c r="G266" s="307" t="str">
        <f>+IF(H266="","",MAX(G$1:G265)+1)</f>
        <v/>
      </c>
      <c r="H266" s="307" t="str">
        <f>IF(+CMS_Info!D288="","",IF(COUNTIF(CMS_Info!$D$100:$D288,CMS_Info!D288)=1,CMS_Info!D288,""))</f>
        <v/>
      </c>
      <c r="I266" s="308" t="str">
        <f t="shared" si="9"/>
        <v/>
      </c>
    </row>
    <row r="267" spans="1:9" ht="16.5" x14ac:dyDescent="0.3">
      <c r="A267" s="24" t="str">
        <f>+IF(B267="","",MAX(A$1:A266)+1)</f>
        <v/>
      </c>
      <c r="B267" s="24" t="str">
        <f>IF(+HAP_ID!C289="","",IF(COUNTIF(HAP_ID!$C$100:$C289,HAP_ID!C289)=1,HAP_ID!C289,""))</f>
        <v/>
      </c>
      <c r="C267" s="103" t="str">
        <f t="shared" si="10"/>
        <v/>
      </c>
      <c r="G267" s="25" t="str">
        <f>+IF(H267="","",MAX(G$1:G266)+1)</f>
        <v/>
      </c>
      <c r="H267" s="25" t="str">
        <f>IF(+CMS_Info!D289="","",IF(COUNTIF(CMS_Info!$D$100:$D289,CMS_Info!D289)=1,CMS_Info!D289,""))</f>
        <v/>
      </c>
      <c r="I267" s="306" t="str">
        <f t="shared" si="9"/>
        <v/>
      </c>
    </row>
    <row r="268" spans="1:9" ht="16.5" x14ac:dyDescent="0.3">
      <c r="A268" s="164" t="str">
        <f>+IF(B268="","",MAX(A$1:A267)+1)</f>
        <v/>
      </c>
      <c r="B268" s="164" t="str">
        <f>IF(+HAP_ID!C290="","",IF(COUNTIF(HAP_ID!$C$100:$C290,HAP_ID!C290)=1,HAP_ID!C290,""))</f>
        <v/>
      </c>
      <c r="C268" s="147" t="str">
        <f t="shared" si="10"/>
        <v/>
      </c>
      <c r="G268" s="307" t="str">
        <f>+IF(H268="","",MAX(G$1:G267)+1)</f>
        <v/>
      </c>
      <c r="H268" s="307" t="str">
        <f>IF(+CMS_Info!D290="","",IF(COUNTIF(CMS_Info!$D$100:$D290,CMS_Info!D290)=1,CMS_Info!D290,""))</f>
        <v/>
      </c>
      <c r="I268" s="308" t="str">
        <f t="shared" si="9"/>
        <v/>
      </c>
    </row>
    <row r="269" spans="1:9" ht="16.5" x14ac:dyDescent="0.3">
      <c r="A269" s="24" t="str">
        <f>+IF(B269="","",MAX(A$1:A268)+1)</f>
        <v/>
      </c>
      <c r="B269" s="24" t="str">
        <f>IF(+HAP_ID!C291="","",IF(COUNTIF(HAP_ID!$C$100:$C291,HAP_ID!C291)=1,HAP_ID!C291,""))</f>
        <v/>
      </c>
      <c r="C269" s="103" t="str">
        <f t="shared" si="10"/>
        <v/>
      </c>
      <c r="G269" s="25" t="str">
        <f>+IF(H269="","",MAX(G$1:G268)+1)</f>
        <v/>
      </c>
      <c r="H269" s="25" t="str">
        <f>IF(+CMS_Info!D291="","",IF(COUNTIF(CMS_Info!$D$100:$D291,CMS_Info!D291)=1,CMS_Info!D291,""))</f>
        <v/>
      </c>
      <c r="I269" s="306" t="str">
        <f t="shared" si="9"/>
        <v/>
      </c>
    </row>
    <row r="270" spans="1:9" ht="16.5" x14ac:dyDescent="0.3">
      <c r="A270" s="164" t="str">
        <f>+IF(B270="","",MAX(A$1:A269)+1)</f>
        <v/>
      </c>
      <c r="B270" s="164" t="str">
        <f>IF(+HAP_ID!C292="","",IF(COUNTIF(HAP_ID!$C$100:$C292,HAP_ID!C292)=1,HAP_ID!C292,""))</f>
        <v/>
      </c>
      <c r="C270" s="147" t="str">
        <f t="shared" si="10"/>
        <v/>
      </c>
      <c r="G270" s="307" t="str">
        <f>+IF(H270="","",MAX(G$1:G269)+1)</f>
        <v/>
      </c>
      <c r="H270" s="307" t="str">
        <f>IF(+CMS_Info!D292="","",IF(COUNTIF(CMS_Info!$D$100:$D292,CMS_Info!D292)=1,CMS_Info!D292,""))</f>
        <v/>
      </c>
      <c r="I270" s="308" t="str">
        <f t="shared" si="9"/>
        <v/>
      </c>
    </row>
    <row r="271" spans="1:9" ht="16.5" x14ac:dyDescent="0.3">
      <c r="A271" s="24" t="str">
        <f>+IF(B271="","",MAX(A$1:A270)+1)</f>
        <v/>
      </c>
      <c r="B271" s="24" t="str">
        <f>IF(+HAP_ID!C293="","",IF(COUNTIF(HAP_ID!$C$100:$C293,HAP_ID!C293)=1,HAP_ID!C293,""))</f>
        <v/>
      </c>
      <c r="C271" s="103" t="str">
        <f t="shared" si="10"/>
        <v/>
      </c>
      <c r="G271" s="25" t="str">
        <f>+IF(H271="","",MAX(G$1:G270)+1)</f>
        <v/>
      </c>
      <c r="H271" s="25" t="str">
        <f>IF(+CMS_Info!D293="","",IF(COUNTIF(CMS_Info!$D$100:$D293,CMS_Info!D293)=1,CMS_Info!D293,""))</f>
        <v/>
      </c>
      <c r="I271" s="306" t="str">
        <f t="shared" si="9"/>
        <v/>
      </c>
    </row>
    <row r="272" spans="1:9" ht="16.5" x14ac:dyDescent="0.3">
      <c r="A272" s="164" t="str">
        <f>+IF(B272="","",MAX(A$1:A271)+1)</f>
        <v/>
      </c>
      <c r="B272" s="164" t="str">
        <f>IF(+HAP_ID!C294="","",IF(COUNTIF(HAP_ID!$C$100:$C294,HAP_ID!C294)=1,HAP_ID!C294,""))</f>
        <v/>
      </c>
      <c r="C272" s="147" t="str">
        <f t="shared" si="10"/>
        <v/>
      </c>
      <c r="G272" s="307" t="str">
        <f>+IF(H272="","",MAX(G$1:G271)+1)</f>
        <v/>
      </c>
      <c r="H272" s="307" t="str">
        <f>IF(+CMS_Info!D294="","",IF(COUNTIF(CMS_Info!$D$100:$D294,CMS_Info!D294)=1,CMS_Info!D294,""))</f>
        <v/>
      </c>
      <c r="I272" s="308" t="str">
        <f t="shared" si="9"/>
        <v/>
      </c>
    </row>
    <row r="273" spans="1:9" ht="16.5" x14ac:dyDescent="0.3">
      <c r="A273" s="24" t="str">
        <f>+IF(B273="","",MAX(A$1:A272)+1)</f>
        <v/>
      </c>
      <c r="B273" s="24" t="str">
        <f>IF(+HAP_ID!C295="","",IF(COUNTIF(HAP_ID!$C$100:$C295,HAP_ID!C295)=1,HAP_ID!C295,""))</f>
        <v/>
      </c>
      <c r="C273" s="103" t="str">
        <f t="shared" si="10"/>
        <v/>
      </c>
      <c r="G273" s="25" t="str">
        <f>+IF(H273="","",MAX(G$1:G272)+1)</f>
        <v/>
      </c>
      <c r="H273" s="25" t="str">
        <f>IF(+CMS_Info!D295="","",IF(COUNTIF(CMS_Info!$D$100:$D295,CMS_Info!D295)=1,CMS_Info!D295,""))</f>
        <v/>
      </c>
      <c r="I273" s="306" t="str">
        <f t="shared" si="9"/>
        <v/>
      </c>
    </row>
    <row r="274" spans="1:9" ht="16.5" x14ac:dyDescent="0.3">
      <c r="A274" s="164" t="str">
        <f>+IF(B274="","",MAX(A$1:A273)+1)</f>
        <v/>
      </c>
      <c r="B274" s="164" t="str">
        <f>IF(+HAP_ID!C296="","",IF(COUNTIF(HAP_ID!$C$100:$C296,HAP_ID!C296)=1,HAP_ID!C296,""))</f>
        <v/>
      </c>
      <c r="C274" s="147" t="str">
        <f t="shared" si="10"/>
        <v/>
      </c>
      <c r="G274" s="307" t="str">
        <f>+IF(H274="","",MAX(G$1:G273)+1)</f>
        <v/>
      </c>
      <c r="H274" s="307" t="str">
        <f>IF(+CMS_Info!D296="","",IF(COUNTIF(CMS_Info!$D$100:$D296,CMS_Info!D296)=1,CMS_Info!D296,""))</f>
        <v/>
      </c>
      <c r="I274" s="308" t="str">
        <f t="shared" si="9"/>
        <v/>
      </c>
    </row>
    <row r="275" spans="1:9" ht="16.5" x14ac:dyDescent="0.3">
      <c r="A275" s="24" t="str">
        <f>+IF(B275="","",MAX(A$1:A274)+1)</f>
        <v/>
      </c>
      <c r="B275" s="24" t="str">
        <f>IF(+HAP_ID!C297="","",IF(COUNTIF(HAP_ID!$C$100:$C297,HAP_ID!C297)=1,HAP_ID!C297,""))</f>
        <v/>
      </c>
      <c r="C275" s="103" t="str">
        <f t="shared" si="10"/>
        <v/>
      </c>
      <c r="G275" s="25" t="str">
        <f>+IF(H275="","",MAX(G$1:G274)+1)</f>
        <v/>
      </c>
      <c r="H275" s="25" t="str">
        <f>IF(+CMS_Info!D297="","",IF(COUNTIF(CMS_Info!$D$100:$D297,CMS_Info!D297)=1,CMS_Info!D297,""))</f>
        <v/>
      </c>
      <c r="I275" s="306" t="str">
        <f t="shared" si="9"/>
        <v/>
      </c>
    </row>
    <row r="276" spans="1:9" ht="16.5" x14ac:dyDescent="0.3">
      <c r="A276" s="164" t="str">
        <f>+IF(B276="","",MAX(A$1:A275)+1)</f>
        <v/>
      </c>
      <c r="B276" s="164" t="str">
        <f>IF(+HAP_ID!C298="","",IF(COUNTIF(HAP_ID!$C$100:$C298,HAP_ID!C298)=1,HAP_ID!C298,""))</f>
        <v/>
      </c>
      <c r="C276" s="147" t="str">
        <f t="shared" si="10"/>
        <v/>
      </c>
      <c r="G276" s="307" t="str">
        <f>+IF(H276="","",MAX(G$1:G275)+1)</f>
        <v/>
      </c>
      <c r="H276" s="307" t="str">
        <f>IF(+CMS_Info!D298="","",IF(COUNTIF(CMS_Info!$D$100:$D298,CMS_Info!D298)=1,CMS_Info!D298,""))</f>
        <v/>
      </c>
      <c r="I276" s="308" t="str">
        <f t="shared" si="9"/>
        <v/>
      </c>
    </row>
    <row r="277" spans="1:9" ht="16.5" x14ac:dyDescent="0.3">
      <c r="A277" s="24" t="str">
        <f>+IF(B277="","",MAX(A$1:A276)+1)</f>
        <v/>
      </c>
      <c r="B277" s="24" t="str">
        <f>IF(+HAP_ID!C299="","",IF(COUNTIF(HAP_ID!$C$100:$C299,HAP_ID!C299)=1,HAP_ID!C299,""))</f>
        <v/>
      </c>
      <c r="C277" s="103" t="str">
        <f t="shared" si="10"/>
        <v/>
      </c>
      <c r="G277" s="25" t="str">
        <f>+IF(H277="","",MAX(G$1:G276)+1)</f>
        <v/>
      </c>
      <c r="H277" s="25" t="str">
        <f>IF(+CMS_Info!D299="","",IF(COUNTIF(CMS_Info!$D$100:$D299,CMS_Info!D299)=1,CMS_Info!D299,""))</f>
        <v/>
      </c>
      <c r="I277" s="306" t="str">
        <f t="shared" si="9"/>
        <v/>
      </c>
    </row>
    <row r="278" spans="1:9" ht="16.5" x14ac:dyDescent="0.3">
      <c r="A278" s="164" t="str">
        <f>+IF(B278="","",MAX(A$1:A277)+1)</f>
        <v/>
      </c>
      <c r="B278" s="164" t="str">
        <f>IF(+HAP_ID!C300="","",IF(COUNTIF(HAP_ID!$C$100:$C300,HAP_ID!C300)=1,HAP_ID!C300,""))</f>
        <v/>
      </c>
      <c r="C278" s="147" t="str">
        <f t="shared" si="10"/>
        <v/>
      </c>
      <c r="G278" s="307" t="str">
        <f>+IF(H278="","",MAX(G$1:G277)+1)</f>
        <v/>
      </c>
      <c r="H278" s="307" t="str">
        <f>IF(+CMS_Info!D300="","",IF(COUNTIF(CMS_Info!$D$100:$D300,CMS_Info!D300)=1,CMS_Info!D300,""))</f>
        <v/>
      </c>
      <c r="I278" s="308" t="str">
        <f t="shared" si="9"/>
        <v/>
      </c>
    </row>
    <row r="279" spans="1:9" ht="16.5" x14ac:dyDescent="0.3">
      <c r="A279" s="24" t="str">
        <f>+IF(B279="","",MAX(A$1:A278)+1)</f>
        <v/>
      </c>
      <c r="B279" s="24" t="str">
        <f>IF(+HAP_ID!C301="","",IF(COUNTIF(HAP_ID!$C$100:$C301,HAP_ID!C301)=1,HAP_ID!C301,""))</f>
        <v/>
      </c>
      <c r="C279" s="103" t="str">
        <f t="shared" si="10"/>
        <v/>
      </c>
      <c r="G279" s="25" t="str">
        <f>+IF(H279="","",MAX(G$1:G278)+1)</f>
        <v/>
      </c>
      <c r="H279" s="25" t="str">
        <f>IF(+CMS_Info!D301="","",IF(COUNTIF(CMS_Info!$D$100:$D301,CMS_Info!D301)=1,CMS_Info!D301,""))</f>
        <v/>
      </c>
      <c r="I279" s="306" t="str">
        <f t="shared" si="9"/>
        <v/>
      </c>
    </row>
    <row r="280" spans="1:9" ht="16.5" x14ac:dyDescent="0.3">
      <c r="A280" s="164" t="str">
        <f>+IF(B280="","",MAX(A$1:A279)+1)</f>
        <v/>
      </c>
      <c r="B280" s="164" t="str">
        <f>IF(+HAP_ID!C302="","",IF(COUNTIF(HAP_ID!$C$100:$C302,HAP_ID!C302)=1,HAP_ID!C302,""))</f>
        <v/>
      </c>
      <c r="C280" s="147" t="str">
        <f t="shared" si="10"/>
        <v/>
      </c>
      <c r="G280" s="307" t="str">
        <f>+IF(H280="","",MAX(G$1:G279)+1)</f>
        <v/>
      </c>
      <c r="H280" s="307" t="str">
        <f>IF(+CMS_Info!D302="","",IF(COUNTIF(CMS_Info!$D$100:$D302,CMS_Info!D302)=1,CMS_Info!D302,""))</f>
        <v/>
      </c>
      <c r="I280" s="308" t="str">
        <f t="shared" si="9"/>
        <v/>
      </c>
    </row>
    <row r="281" spans="1:9" ht="16.5" x14ac:dyDescent="0.3">
      <c r="A281" s="24" t="str">
        <f>+IF(B281="","",MAX(A$1:A280)+1)</f>
        <v/>
      </c>
      <c r="B281" s="24" t="str">
        <f>IF(+HAP_ID!C303="","",IF(COUNTIF(HAP_ID!$C$100:$C303,HAP_ID!C303)=1,HAP_ID!C303,""))</f>
        <v/>
      </c>
      <c r="C281" s="103" t="str">
        <f t="shared" si="10"/>
        <v/>
      </c>
      <c r="G281" s="25" t="str">
        <f>+IF(H281="","",MAX(G$1:G280)+1)</f>
        <v/>
      </c>
      <c r="H281" s="25" t="str">
        <f>IF(+CMS_Info!D303="","",IF(COUNTIF(CMS_Info!$D$100:$D303,CMS_Info!D303)=1,CMS_Info!D303,""))</f>
        <v/>
      </c>
      <c r="I281" s="306" t="str">
        <f t="shared" si="9"/>
        <v/>
      </c>
    </row>
    <row r="282" spans="1:9" ht="16.5" x14ac:dyDescent="0.3">
      <c r="A282" s="164" t="str">
        <f>+IF(B282="","",MAX(A$1:A281)+1)</f>
        <v/>
      </c>
      <c r="B282" s="164" t="str">
        <f>IF(+HAP_ID!C304="","",IF(COUNTIF(HAP_ID!$C$100:$C304,HAP_ID!C304)=1,HAP_ID!C304,""))</f>
        <v/>
      </c>
      <c r="C282" s="147" t="str">
        <f t="shared" si="10"/>
        <v/>
      </c>
      <c r="G282" s="307" t="str">
        <f>+IF(H282="","",MAX(G$1:G281)+1)</f>
        <v/>
      </c>
      <c r="H282" s="307" t="str">
        <f>IF(+CMS_Info!D304="","",IF(COUNTIF(CMS_Info!$D$100:$D304,CMS_Info!D304)=1,CMS_Info!D304,""))</f>
        <v/>
      </c>
      <c r="I282" s="308" t="str">
        <f t="shared" si="9"/>
        <v/>
      </c>
    </row>
    <row r="283" spans="1:9" ht="16.5" x14ac:dyDescent="0.3">
      <c r="A283" s="24" t="str">
        <f>+IF(B283="","",MAX(A$1:A282)+1)</f>
        <v/>
      </c>
      <c r="B283" s="24" t="str">
        <f>IF(+HAP_ID!C305="","",IF(COUNTIF(HAP_ID!$C$100:$C305,HAP_ID!C305)=1,HAP_ID!C305,""))</f>
        <v/>
      </c>
      <c r="C283" s="103" t="str">
        <f t="shared" si="10"/>
        <v/>
      </c>
      <c r="G283" s="25" t="str">
        <f>+IF(H283="","",MAX(G$1:G282)+1)</f>
        <v/>
      </c>
      <c r="H283" s="25" t="str">
        <f>IF(+CMS_Info!D305="","",IF(COUNTIF(CMS_Info!$D$100:$D305,CMS_Info!D305)=1,CMS_Info!D305,""))</f>
        <v/>
      </c>
      <c r="I283" s="306" t="str">
        <f t="shared" si="9"/>
        <v/>
      </c>
    </row>
    <row r="284" spans="1:9" ht="16.5" x14ac:dyDescent="0.3">
      <c r="A284" s="164" t="str">
        <f>+IF(B284="","",MAX(A$1:A283)+1)</f>
        <v/>
      </c>
      <c r="B284" s="164" t="str">
        <f>IF(+HAP_ID!C306="","",IF(COUNTIF(HAP_ID!$C$100:$C306,HAP_ID!C306)=1,HAP_ID!C306,""))</f>
        <v/>
      </c>
      <c r="C284" s="147" t="str">
        <f t="shared" si="10"/>
        <v/>
      </c>
      <c r="G284" s="307" t="str">
        <f>+IF(H284="","",MAX(G$1:G283)+1)</f>
        <v/>
      </c>
      <c r="H284" s="307" t="str">
        <f>IF(+CMS_Info!D306="","",IF(COUNTIF(CMS_Info!$D$100:$D306,CMS_Info!D306)=1,CMS_Info!D306,""))</f>
        <v/>
      </c>
      <c r="I284" s="308" t="str">
        <f t="shared" si="9"/>
        <v/>
      </c>
    </row>
    <row r="285" spans="1:9" ht="16.5" x14ac:dyDescent="0.3">
      <c r="A285" s="24" t="str">
        <f>+IF(B285="","",MAX(A$1:A284)+1)</f>
        <v/>
      </c>
      <c r="B285" s="24" t="str">
        <f>IF(+HAP_ID!C307="","",IF(COUNTIF(HAP_ID!$C$100:$C307,HAP_ID!C307)=1,HAP_ID!C307,""))</f>
        <v/>
      </c>
      <c r="C285" s="103" t="str">
        <f t="shared" si="10"/>
        <v/>
      </c>
      <c r="G285" s="25" t="str">
        <f>+IF(H285="","",MAX(G$1:G284)+1)</f>
        <v/>
      </c>
      <c r="H285" s="25" t="str">
        <f>IF(+CMS_Info!D307="","",IF(COUNTIF(CMS_Info!$D$100:$D307,CMS_Info!D307)=1,CMS_Info!D307,""))</f>
        <v/>
      </c>
      <c r="I285" s="306" t="str">
        <f t="shared" si="9"/>
        <v/>
      </c>
    </row>
    <row r="286" spans="1:9" ht="16.5" x14ac:dyDescent="0.3">
      <c r="A286" s="164" t="str">
        <f>+IF(B286="","",MAX(A$1:A285)+1)</f>
        <v/>
      </c>
      <c r="B286" s="164" t="str">
        <f>IF(+HAP_ID!C308="","",IF(COUNTIF(HAP_ID!$C$100:$C308,HAP_ID!C308)=1,HAP_ID!C308,""))</f>
        <v/>
      </c>
      <c r="C286" s="147" t="str">
        <f t="shared" si="10"/>
        <v/>
      </c>
      <c r="G286" s="307" t="str">
        <f>+IF(H286="","",MAX(G$1:G285)+1)</f>
        <v/>
      </c>
      <c r="H286" s="307" t="str">
        <f>IF(+CMS_Info!D308="","",IF(COUNTIF(CMS_Info!$D$100:$D308,CMS_Info!D308)=1,CMS_Info!D308,""))</f>
        <v/>
      </c>
      <c r="I286" s="308" t="str">
        <f t="shared" si="9"/>
        <v/>
      </c>
    </row>
    <row r="287" spans="1:9" ht="16.5" x14ac:dyDescent="0.3">
      <c r="A287" s="24" t="str">
        <f>+IF(B287="","",MAX(A$1:A286)+1)</f>
        <v/>
      </c>
      <c r="B287" s="24" t="str">
        <f>IF(+HAP_ID!C309="","",IF(COUNTIF(HAP_ID!$C$100:$C309,HAP_ID!C309)=1,HAP_ID!C309,""))</f>
        <v/>
      </c>
      <c r="C287" s="103" t="str">
        <f t="shared" si="10"/>
        <v/>
      </c>
      <c r="G287" s="25" t="str">
        <f>+IF(H287="","",MAX(G$1:G286)+1)</f>
        <v/>
      </c>
      <c r="H287" s="25" t="str">
        <f>IF(+CMS_Info!D309="","",IF(COUNTIF(CMS_Info!$D$100:$D309,CMS_Info!D309)=1,CMS_Info!D309,""))</f>
        <v/>
      </c>
      <c r="I287" s="306" t="str">
        <f t="shared" si="9"/>
        <v/>
      </c>
    </row>
    <row r="288" spans="1:9" ht="16.5" x14ac:dyDescent="0.3">
      <c r="A288" s="164" t="str">
        <f>+IF(B288="","",MAX(A$1:A287)+1)</f>
        <v/>
      </c>
      <c r="B288" s="164" t="str">
        <f>IF(+HAP_ID!C310="","",IF(COUNTIF(HAP_ID!$C$100:$C310,HAP_ID!C310)=1,HAP_ID!C310,""))</f>
        <v/>
      </c>
      <c r="C288" s="147" t="str">
        <f t="shared" si="10"/>
        <v/>
      </c>
      <c r="G288" s="307" t="str">
        <f>+IF(H288="","",MAX(G$1:G287)+1)</f>
        <v/>
      </c>
      <c r="H288" s="307" t="str">
        <f>IF(+CMS_Info!D310="","",IF(COUNTIF(CMS_Info!$D$100:$D310,CMS_Info!D310)=1,CMS_Info!D310,""))</f>
        <v/>
      </c>
      <c r="I288" s="308" t="str">
        <f t="shared" si="9"/>
        <v/>
      </c>
    </row>
    <row r="289" spans="1:9" ht="16.5" x14ac:dyDescent="0.3">
      <c r="A289" s="24" t="str">
        <f>+IF(B289="","",MAX(A$1:A288)+1)</f>
        <v/>
      </c>
      <c r="B289" s="24" t="str">
        <f>IF(+HAP_ID!C311="","",IF(COUNTIF(HAP_ID!$C$100:$C311,HAP_ID!C311)=1,HAP_ID!C311,""))</f>
        <v/>
      </c>
      <c r="C289" s="103" t="str">
        <f t="shared" si="10"/>
        <v/>
      </c>
      <c r="G289" s="25" t="str">
        <f>+IF(H289="","",MAX(G$1:G288)+1)</f>
        <v/>
      </c>
      <c r="H289" s="25" t="str">
        <f>IF(+CMS_Info!D311="","",IF(COUNTIF(CMS_Info!$D$100:$D311,CMS_Info!D311)=1,CMS_Info!D311,""))</f>
        <v/>
      </c>
      <c r="I289" s="306" t="str">
        <f t="shared" si="9"/>
        <v/>
      </c>
    </row>
    <row r="290" spans="1:9" ht="16.5" x14ac:dyDescent="0.3">
      <c r="A290" s="164" t="str">
        <f>+IF(B290="","",MAX(A$1:A289)+1)</f>
        <v/>
      </c>
      <c r="B290" s="164" t="str">
        <f>IF(+HAP_ID!C312="","",IF(COUNTIF(HAP_ID!$C$100:$C312,HAP_ID!C312)=1,HAP_ID!C312,""))</f>
        <v/>
      </c>
      <c r="C290" s="147" t="str">
        <f t="shared" si="10"/>
        <v/>
      </c>
      <c r="G290" s="307" t="str">
        <f>+IF(H290="","",MAX(G$1:G289)+1)</f>
        <v/>
      </c>
      <c r="H290" s="307" t="str">
        <f>IF(+CMS_Info!D312="","",IF(COUNTIF(CMS_Info!$D$100:$D312,CMS_Info!D312)=1,CMS_Info!D312,""))</f>
        <v/>
      </c>
      <c r="I290" s="308" t="str">
        <f t="shared" si="9"/>
        <v/>
      </c>
    </row>
    <row r="291" spans="1:9" ht="16.5" x14ac:dyDescent="0.3">
      <c r="A291" s="24" t="str">
        <f>+IF(B291="","",MAX(A$1:A290)+1)</f>
        <v/>
      </c>
      <c r="B291" s="24" t="str">
        <f>IF(+HAP_ID!C313="","",IF(COUNTIF(HAP_ID!$C$100:$C313,HAP_ID!C313)=1,HAP_ID!C313,""))</f>
        <v/>
      </c>
      <c r="C291" s="103" t="str">
        <f t="shared" si="10"/>
        <v/>
      </c>
      <c r="G291" s="25" t="str">
        <f>+IF(H291="","",MAX(G$1:G290)+1)</f>
        <v/>
      </c>
      <c r="H291" s="25" t="str">
        <f>IF(+CMS_Info!D313="","",IF(COUNTIF(CMS_Info!$D$100:$D313,CMS_Info!D313)=1,CMS_Info!D313,""))</f>
        <v/>
      </c>
      <c r="I291" s="306" t="str">
        <f t="shared" si="9"/>
        <v/>
      </c>
    </row>
    <row r="292" spans="1:9" ht="16.5" x14ac:dyDescent="0.3">
      <c r="A292" s="164" t="str">
        <f>+IF(B292="","",MAX(A$1:A291)+1)</f>
        <v/>
      </c>
      <c r="B292" s="164" t="str">
        <f>IF(+HAP_ID!C314="","",IF(COUNTIF(HAP_ID!$C$100:$C314,HAP_ID!C314)=1,HAP_ID!C314,""))</f>
        <v/>
      </c>
      <c r="C292" s="147" t="str">
        <f t="shared" si="10"/>
        <v/>
      </c>
      <c r="G292" s="307" t="str">
        <f>+IF(H292="","",MAX(G$1:G291)+1)</f>
        <v/>
      </c>
      <c r="H292" s="307" t="str">
        <f>IF(+CMS_Info!D314="","",IF(COUNTIF(CMS_Info!$D$100:$D314,CMS_Info!D314)=1,CMS_Info!D314,""))</f>
        <v/>
      </c>
      <c r="I292" s="308" t="str">
        <f t="shared" si="9"/>
        <v/>
      </c>
    </row>
    <row r="293" spans="1:9" ht="16.5" x14ac:dyDescent="0.3">
      <c r="A293" s="24" t="str">
        <f>+IF(B293="","",MAX(A$1:A292)+1)</f>
        <v/>
      </c>
      <c r="B293" s="24" t="str">
        <f>IF(+HAP_ID!C315="","",IF(COUNTIF(HAP_ID!$C$100:$C315,HAP_ID!C315)=1,HAP_ID!C315,""))</f>
        <v/>
      </c>
      <c r="C293" s="103" t="str">
        <f t="shared" si="10"/>
        <v/>
      </c>
      <c r="G293" s="25" t="str">
        <f>+IF(H293="","",MAX(G$1:G292)+1)</f>
        <v/>
      </c>
      <c r="H293" s="25" t="str">
        <f>IF(+CMS_Info!D315="","",IF(COUNTIF(CMS_Info!$D$100:$D315,CMS_Info!D315)=1,CMS_Info!D315,""))</f>
        <v/>
      </c>
      <c r="I293" s="306" t="str">
        <f t="shared" si="9"/>
        <v/>
      </c>
    </row>
    <row r="294" spans="1:9" ht="16.5" x14ac:dyDescent="0.3">
      <c r="A294" s="164" t="str">
        <f>+IF(B294="","",MAX(A$1:A293)+1)</f>
        <v/>
      </c>
      <c r="B294" s="164" t="str">
        <f>IF(+HAP_ID!C316="","",IF(COUNTIF(HAP_ID!$C$100:$C316,HAP_ID!C316)=1,HAP_ID!C316,""))</f>
        <v/>
      </c>
      <c r="C294" s="147" t="str">
        <f t="shared" si="10"/>
        <v/>
      </c>
      <c r="G294" s="307" t="str">
        <f>+IF(H294="","",MAX(G$1:G293)+1)</f>
        <v/>
      </c>
      <c r="H294" s="307" t="str">
        <f>IF(+CMS_Info!D316="","",IF(COUNTIF(CMS_Info!$D$100:$D316,CMS_Info!D316)=1,CMS_Info!D316,""))</f>
        <v/>
      </c>
      <c r="I294" s="308" t="str">
        <f t="shared" si="9"/>
        <v/>
      </c>
    </row>
    <row r="295" spans="1:9" ht="16.5" x14ac:dyDescent="0.3">
      <c r="A295" s="24" t="str">
        <f>+IF(B295="","",MAX(A$1:A294)+1)</f>
        <v/>
      </c>
      <c r="B295" s="24" t="str">
        <f>IF(+HAP_ID!C317="","",IF(COUNTIF(HAP_ID!$C$100:$C317,HAP_ID!C317)=1,HAP_ID!C317,""))</f>
        <v/>
      </c>
      <c r="C295" s="103" t="str">
        <f t="shared" si="10"/>
        <v/>
      </c>
      <c r="G295" s="25" t="str">
        <f>+IF(H295="","",MAX(G$1:G294)+1)</f>
        <v/>
      </c>
      <c r="H295" s="25" t="str">
        <f>IF(+CMS_Info!D317="","",IF(COUNTIF(CMS_Info!$D$100:$D317,CMS_Info!D317)=1,CMS_Info!D317,""))</f>
        <v/>
      </c>
      <c r="I295" s="306" t="str">
        <f t="shared" si="9"/>
        <v/>
      </c>
    </row>
    <row r="296" spans="1:9" ht="16.5" x14ac:dyDescent="0.3">
      <c r="A296" s="164" t="str">
        <f>+IF(B296="","",MAX(A$1:A295)+1)</f>
        <v/>
      </c>
      <c r="B296" s="164" t="str">
        <f>IF(+HAP_ID!C318="","",IF(COUNTIF(HAP_ID!$C$100:$C318,HAP_ID!C318)=1,HAP_ID!C318,""))</f>
        <v/>
      </c>
      <c r="C296" s="147" t="str">
        <f t="shared" si="10"/>
        <v/>
      </c>
      <c r="G296" s="307" t="str">
        <f>+IF(H296="","",MAX(G$1:G295)+1)</f>
        <v/>
      </c>
      <c r="H296" s="307" t="str">
        <f>IF(+CMS_Info!D318="","",IF(COUNTIF(CMS_Info!$D$100:$D318,CMS_Info!D318)=1,CMS_Info!D318,""))</f>
        <v/>
      </c>
      <c r="I296" s="308" t="str">
        <f t="shared" si="9"/>
        <v/>
      </c>
    </row>
    <row r="297" spans="1:9" ht="16.5" x14ac:dyDescent="0.3">
      <c r="A297" s="24" t="str">
        <f>+IF(B297="","",MAX(A$1:A296)+1)</f>
        <v/>
      </c>
      <c r="B297" s="24" t="str">
        <f>IF(+HAP_ID!C319="","",IF(COUNTIF(HAP_ID!$C$100:$C319,HAP_ID!C319)=1,HAP_ID!C319,""))</f>
        <v/>
      </c>
      <c r="C297" s="103" t="str">
        <f t="shared" si="10"/>
        <v/>
      </c>
      <c r="G297" s="25" t="str">
        <f>+IF(H297="","",MAX(G$1:G296)+1)</f>
        <v/>
      </c>
      <c r="H297" s="25" t="str">
        <f>IF(+CMS_Info!D319="","",IF(COUNTIF(CMS_Info!$D$100:$D319,CMS_Info!D319)=1,CMS_Info!D319,""))</f>
        <v/>
      </c>
      <c r="I297" s="306" t="str">
        <f t="shared" si="9"/>
        <v/>
      </c>
    </row>
    <row r="298" spans="1:9" ht="16.5" x14ac:dyDescent="0.3">
      <c r="A298" s="164" t="str">
        <f>+IF(B298="","",MAX(A$1:A297)+1)</f>
        <v/>
      </c>
      <c r="B298" s="164" t="str">
        <f>IF(+HAP_ID!C320="","",IF(COUNTIF(HAP_ID!$C$100:$C320,HAP_ID!C320)=1,HAP_ID!C320,""))</f>
        <v/>
      </c>
      <c r="C298" s="147" t="str">
        <f t="shared" si="10"/>
        <v/>
      </c>
      <c r="G298" s="307" t="str">
        <f>+IF(H298="","",MAX(G$1:G297)+1)</f>
        <v/>
      </c>
      <c r="H298" s="307" t="str">
        <f>IF(+CMS_Info!D320="","",IF(COUNTIF(CMS_Info!$D$100:$D320,CMS_Info!D320)=1,CMS_Info!D320,""))</f>
        <v/>
      </c>
      <c r="I298" s="308" t="str">
        <f t="shared" si="9"/>
        <v/>
      </c>
    </row>
    <row r="299" spans="1:9" ht="16.5" x14ac:dyDescent="0.3">
      <c r="A299" s="24" t="str">
        <f>+IF(B299="","",MAX(A$1:A298)+1)</f>
        <v/>
      </c>
      <c r="B299" s="24" t="str">
        <f>IF(+HAP_ID!C321="","",IF(COUNTIF(HAP_ID!$C$100:$C321,HAP_ID!C321)=1,HAP_ID!C321,""))</f>
        <v/>
      </c>
      <c r="C299" s="103" t="str">
        <f t="shared" si="10"/>
        <v/>
      </c>
      <c r="G299" s="25" t="str">
        <f>+IF(H299="","",MAX(G$1:G298)+1)</f>
        <v/>
      </c>
      <c r="H299" s="25" t="str">
        <f>IF(+CMS_Info!D321="","",IF(COUNTIF(CMS_Info!$D$100:$D321,CMS_Info!D321)=1,CMS_Info!D321,""))</f>
        <v/>
      </c>
      <c r="I299" s="306" t="str">
        <f t="shared" si="9"/>
        <v/>
      </c>
    </row>
    <row r="300" spans="1:9" ht="16.5" x14ac:dyDescent="0.3">
      <c r="A300" s="164" t="str">
        <f>+IF(B300="","",MAX(A$1:A299)+1)</f>
        <v/>
      </c>
      <c r="B300" s="164" t="str">
        <f>IF(+HAP_ID!C322="","",IF(COUNTIF(HAP_ID!$C$100:$C322,HAP_ID!C322)=1,HAP_ID!C322,""))</f>
        <v/>
      </c>
      <c r="C300" s="147" t="str">
        <f t="shared" si="10"/>
        <v/>
      </c>
      <c r="G300" s="307" t="str">
        <f>+IF(H300="","",MAX(G$1:G299)+1)</f>
        <v/>
      </c>
      <c r="H300" s="307" t="str">
        <f>IF(+CMS_Info!D322="","",IF(COUNTIF(CMS_Info!$D$100:$D322,CMS_Info!D322)=1,CMS_Info!D322,""))</f>
        <v/>
      </c>
      <c r="I300" s="308" t="str">
        <f t="shared" si="9"/>
        <v/>
      </c>
    </row>
    <row r="301" spans="1:9" ht="16.5" x14ac:dyDescent="0.3">
      <c r="A301" s="24" t="str">
        <f>+IF(B301="","",MAX(A$1:A300)+1)</f>
        <v/>
      </c>
      <c r="B301" s="24" t="str">
        <f>IF(+HAP_ID!C323="","",IF(COUNTIF(HAP_ID!$C$100:$C323,HAP_ID!C323)=1,HAP_ID!C323,""))</f>
        <v/>
      </c>
      <c r="C301" s="103" t="str">
        <f t="shared" si="10"/>
        <v/>
      </c>
      <c r="G301" s="25" t="str">
        <f>+IF(H301="","",MAX(G$1:G300)+1)</f>
        <v/>
      </c>
      <c r="H301" s="25" t="str">
        <f>IF(+CMS_Info!D323="","",IF(COUNTIF(CMS_Info!$D$100:$D323,CMS_Info!D323)=1,CMS_Info!D323,""))</f>
        <v/>
      </c>
      <c r="I301" s="306" t="str">
        <f t="shared" si="9"/>
        <v/>
      </c>
    </row>
    <row r="302" spans="1:9" ht="16.5" x14ac:dyDescent="0.3">
      <c r="A302" s="164" t="str">
        <f>+IF(B302="","",MAX(A$1:A301)+1)</f>
        <v/>
      </c>
      <c r="B302" s="164" t="str">
        <f>IF(+HAP_ID!C324="","",IF(COUNTIF(HAP_ID!$C$100:$C324,HAP_ID!C324)=1,HAP_ID!C324,""))</f>
        <v/>
      </c>
      <c r="C302" s="147" t="str">
        <f t="shared" si="10"/>
        <v/>
      </c>
      <c r="G302" s="307" t="str">
        <f>+IF(H302="","",MAX(G$1:G301)+1)</f>
        <v/>
      </c>
      <c r="H302" s="307" t="str">
        <f>IF(+CMS_Info!D324="","",IF(COUNTIF(CMS_Info!$D$100:$D324,CMS_Info!D324)=1,CMS_Info!D324,""))</f>
        <v/>
      </c>
      <c r="I302" s="308" t="str">
        <f t="shared" si="9"/>
        <v/>
      </c>
    </row>
    <row r="303" spans="1:9" ht="16.5" x14ac:dyDescent="0.3">
      <c r="A303" s="24" t="str">
        <f>+IF(B303="","",MAX(A$1:A302)+1)</f>
        <v/>
      </c>
      <c r="B303" s="24" t="str">
        <f>IF(+HAP_ID!C325="","",IF(COUNTIF(HAP_ID!$C$100:$C325,HAP_ID!C325)=1,HAP_ID!C325,""))</f>
        <v/>
      </c>
      <c r="C303" s="103" t="str">
        <f t="shared" si="10"/>
        <v/>
      </c>
      <c r="G303" s="25" t="str">
        <f>+IF(H303="","",MAX(G$1:G302)+1)</f>
        <v/>
      </c>
      <c r="H303" s="25" t="str">
        <f>IF(+CMS_Info!D325="","",IF(COUNTIF(CMS_Info!$D$100:$D325,CMS_Info!D325)=1,CMS_Info!D325,""))</f>
        <v/>
      </c>
      <c r="I303" s="306" t="str">
        <f t="shared" si="9"/>
        <v/>
      </c>
    </row>
    <row r="304" spans="1:9" ht="16.5" x14ac:dyDescent="0.3">
      <c r="A304" s="164" t="str">
        <f>+IF(B304="","",MAX(A$1:A303)+1)</f>
        <v/>
      </c>
      <c r="B304" s="164" t="str">
        <f>IF(+HAP_ID!C326="","",IF(COUNTIF(HAP_ID!$C$100:$C326,HAP_ID!C326)=1,HAP_ID!C326,""))</f>
        <v/>
      </c>
      <c r="C304" s="147" t="str">
        <f t="shared" si="10"/>
        <v/>
      </c>
      <c r="G304" s="307" t="str">
        <f>+IF(H304="","",MAX(G$1:G303)+1)</f>
        <v/>
      </c>
      <c r="H304" s="307" t="str">
        <f>IF(+CMS_Info!D326="","",IF(COUNTIF(CMS_Info!$D$100:$D326,CMS_Info!D326)=1,CMS_Info!D326,""))</f>
        <v/>
      </c>
      <c r="I304" s="308" t="str">
        <f t="shared" si="9"/>
        <v/>
      </c>
    </row>
    <row r="305" spans="1:9" ht="16.5" x14ac:dyDescent="0.3">
      <c r="A305" s="24" t="str">
        <f>+IF(B305="","",MAX(A$1:A304)+1)</f>
        <v/>
      </c>
      <c r="B305" s="24" t="str">
        <f>IF(+HAP_ID!C327="","",IF(COUNTIF(HAP_ID!$C$100:$C327,HAP_ID!C327)=1,HAP_ID!C327,""))</f>
        <v/>
      </c>
      <c r="C305" s="103" t="str">
        <f t="shared" si="10"/>
        <v/>
      </c>
      <c r="G305" s="25" t="str">
        <f>+IF(H305="","",MAX(G$1:G304)+1)</f>
        <v/>
      </c>
      <c r="H305" s="25" t="str">
        <f>IF(+CMS_Info!D327="","",IF(COUNTIF(CMS_Info!$D$100:$D327,CMS_Info!D327)=1,CMS_Info!D327,""))</f>
        <v/>
      </c>
      <c r="I305" s="306" t="str">
        <f t="shared" si="9"/>
        <v/>
      </c>
    </row>
    <row r="306" spans="1:9" ht="16.5" x14ac:dyDescent="0.3">
      <c r="A306" s="164" t="str">
        <f>+IF(B306="","",MAX(A$1:A305)+1)</f>
        <v/>
      </c>
      <c r="B306" s="164" t="str">
        <f>IF(+HAP_ID!C328="","",IF(COUNTIF(HAP_ID!$C$100:$C328,HAP_ID!C328)=1,HAP_ID!C328,""))</f>
        <v/>
      </c>
      <c r="C306" s="147" t="str">
        <f t="shared" si="10"/>
        <v/>
      </c>
      <c r="G306" s="307" t="str">
        <f>+IF(H306="","",MAX(G$1:G305)+1)</f>
        <v/>
      </c>
      <c r="H306" s="307" t="str">
        <f>IF(+CMS_Info!D328="","",IF(COUNTIF(CMS_Info!$D$100:$D328,CMS_Info!D328)=1,CMS_Info!D328,""))</f>
        <v/>
      </c>
      <c r="I306" s="308" t="str">
        <f t="shared" si="9"/>
        <v/>
      </c>
    </row>
    <row r="307" spans="1:9" ht="16.5" x14ac:dyDescent="0.3">
      <c r="A307" s="24" t="str">
        <f>+IF(B307="","",MAX(A$1:A306)+1)</f>
        <v/>
      </c>
      <c r="B307" s="24" t="str">
        <f>IF(+HAP_ID!C329="","",IF(COUNTIF(HAP_ID!$C$100:$C329,HAP_ID!C329)=1,HAP_ID!C329,""))</f>
        <v/>
      </c>
      <c r="C307" s="103" t="str">
        <f t="shared" si="10"/>
        <v/>
      </c>
      <c r="G307" s="25" t="str">
        <f>+IF(H307="","",MAX(G$1:G306)+1)</f>
        <v/>
      </c>
      <c r="H307" s="25" t="str">
        <f>IF(+CMS_Info!D329="","",IF(COUNTIF(CMS_Info!$D$100:$D329,CMS_Info!D329)=1,CMS_Info!D329,""))</f>
        <v/>
      </c>
      <c r="I307" s="306" t="str">
        <f t="shared" si="9"/>
        <v/>
      </c>
    </row>
    <row r="308" spans="1:9" ht="16.5" x14ac:dyDescent="0.3">
      <c r="A308" s="164" t="str">
        <f>+IF(B308="","",MAX(A$1:A307)+1)</f>
        <v/>
      </c>
      <c r="B308" s="164" t="str">
        <f>IF(+HAP_ID!C330="","",IF(COUNTIF(HAP_ID!$C$100:$C330,HAP_ID!C330)=1,HAP_ID!C330,""))</f>
        <v/>
      </c>
      <c r="C308" s="147" t="str">
        <f t="shared" si="10"/>
        <v/>
      </c>
      <c r="G308" s="307" t="str">
        <f>+IF(H308="","",MAX(G$1:G307)+1)</f>
        <v/>
      </c>
      <c r="H308" s="307" t="str">
        <f>IF(+CMS_Info!D330="","",IF(COUNTIF(CMS_Info!$D$100:$D330,CMS_Info!D330)=1,CMS_Info!D330,""))</f>
        <v/>
      </c>
      <c r="I308" s="308" t="str">
        <f t="shared" si="9"/>
        <v/>
      </c>
    </row>
    <row r="309" spans="1:9" ht="16.5" x14ac:dyDescent="0.3">
      <c r="A309" s="24" t="str">
        <f>+IF(B309="","",MAX(A$1:A308)+1)</f>
        <v/>
      </c>
      <c r="B309" s="24" t="str">
        <f>IF(+HAP_ID!C331="","",IF(COUNTIF(HAP_ID!$C$100:$C331,HAP_ID!C331)=1,HAP_ID!C331,""))</f>
        <v/>
      </c>
      <c r="C309" s="103" t="str">
        <f t="shared" si="10"/>
        <v/>
      </c>
      <c r="G309" s="25" t="str">
        <f>+IF(H309="","",MAX(G$1:G308)+1)</f>
        <v/>
      </c>
      <c r="H309" s="25" t="str">
        <f>IF(+CMS_Info!D331="","",IF(COUNTIF(CMS_Info!$D$100:$D331,CMS_Info!D331)=1,CMS_Info!D331,""))</f>
        <v/>
      </c>
      <c r="I309" s="306" t="str">
        <f t="shared" si="9"/>
        <v/>
      </c>
    </row>
    <row r="310" spans="1:9" ht="16.5" x14ac:dyDescent="0.3">
      <c r="A310" s="164" t="str">
        <f>+IF(B310="","",MAX(A$1:A309)+1)</f>
        <v/>
      </c>
      <c r="B310" s="164" t="str">
        <f>IF(+HAP_ID!C332="","",IF(COUNTIF(HAP_ID!$C$100:$C332,HAP_ID!C332)=1,HAP_ID!C332,""))</f>
        <v/>
      </c>
      <c r="C310" s="147" t="str">
        <f t="shared" si="10"/>
        <v/>
      </c>
      <c r="G310" s="307" t="str">
        <f>+IF(H310="","",MAX(G$1:G309)+1)</f>
        <v/>
      </c>
      <c r="H310" s="307" t="str">
        <f>IF(+CMS_Info!D332="","",IF(COUNTIF(CMS_Info!$D$100:$D332,CMS_Info!D332)=1,CMS_Info!D332,""))</f>
        <v/>
      </c>
      <c r="I310" s="308" t="str">
        <f t="shared" si="9"/>
        <v/>
      </c>
    </row>
    <row r="311" spans="1:9" ht="16.5" x14ac:dyDescent="0.3">
      <c r="A311" s="24" t="str">
        <f>+IF(B311="","",MAX(A$1:A310)+1)</f>
        <v/>
      </c>
      <c r="B311" s="24" t="str">
        <f>IF(+HAP_ID!C333="","",IF(COUNTIF(HAP_ID!$C$100:$C333,HAP_ID!C333)=1,HAP_ID!C333,""))</f>
        <v/>
      </c>
      <c r="C311" s="103" t="str">
        <f t="shared" si="10"/>
        <v/>
      </c>
      <c r="G311" s="25" t="str">
        <f>+IF(H311="","",MAX(G$1:G310)+1)</f>
        <v/>
      </c>
      <c r="H311" s="25" t="str">
        <f>IF(+CMS_Info!D333="","",IF(COUNTIF(CMS_Info!$D$100:$D333,CMS_Info!D333)=1,CMS_Info!D333,""))</f>
        <v/>
      </c>
      <c r="I311" s="306" t="str">
        <f t="shared" si="9"/>
        <v/>
      </c>
    </row>
    <row r="312" spans="1:9" ht="16.5" x14ac:dyDescent="0.3">
      <c r="A312" s="164" t="str">
        <f>+IF(B312="","",MAX(A$1:A311)+1)</f>
        <v/>
      </c>
      <c r="B312" s="164" t="str">
        <f>IF(+HAP_ID!C334="","",IF(COUNTIF(HAP_ID!$C$100:$C334,HAP_ID!C334)=1,HAP_ID!C334,""))</f>
        <v/>
      </c>
      <c r="C312" s="147" t="str">
        <f t="shared" si="10"/>
        <v/>
      </c>
      <c r="G312" s="307" t="str">
        <f>+IF(H312="","",MAX(G$1:G311)+1)</f>
        <v/>
      </c>
      <c r="H312" s="307" t="str">
        <f>IF(+CMS_Info!D334="","",IF(COUNTIF(CMS_Info!$D$100:$D334,CMS_Info!D334)=1,CMS_Info!D334,""))</f>
        <v/>
      </c>
      <c r="I312" s="308" t="str">
        <f t="shared" si="9"/>
        <v/>
      </c>
    </row>
    <row r="313" spans="1:9" ht="16.5" x14ac:dyDescent="0.3">
      <c r="A313" s="24" t="str">
        <f>+IF(B313="","",MAX(A$1:A312)+1)</f>
        <v/>
      </c>
      <c r="B313" s="24" t="str">
        <f>IF(+HAP_ID!C335="","",IF(COUNTIF(HAP_ID!$C$100:$C335,HAP_ID!C335)=1,HAP_ID!C335,""))</f>
        <v/>
      </c>
      <c r="C313" s="103" t="str">
        <f t="shared" si="10"/>
        <v/>
      </c>
      <c r="G313" s="25" t="str">
        <f>+IF(H313="","",MAX(G$1:G312)+1)</f>
        <v/>
      </c>
      <c r="H313" s="25" t="str">
        <f>IF(+CMS_Info!D335="","",IF(COUNTIF(CMS_Info!$D$100:$D335,CMS_Info!D335)=1,CMS_Info!D335,""))</f>
        <v/>
      </c>
      <c r="I313" s="306" t="str">
        <f t="shared" si="9"/>
        <v/>
      </c>
    </row>
    <row r="314" spans="1:9" ht="16.5" x14ac:dyDescent="0.3">
      <c r="A314" s="164" t="str">
        <f>+IF(B314="","",MAX(A$1:A313)+1)</f>
        <v/>
      </c>
      <c r="B314" s="164" t="str">
        <f>IF(+HAP_ID!C336="","",IF(COUNTIF(HAP_ID!$C$100:$C336,HAP_ID!C336)=1,HAP_ID!C336,""))</f>
        <v/>
      </c>
      <c r="C314" s="147" t="str">
        <f t="shared" si="10"/>
        <v/>
      </c>
      <c r="G314" s="307" t="str">
        <f>+IF(H314="","",MAX(G$1:G313)+1)</f>
        <v/>
      </c>
      <c r="H314" s="307" t="str">
        <f>IF(+CMS_Info!D336="","",IF(COUNTIF(CMS_Info!$D$100:$D336,CMS_Info!D336)=1,CMS_Info!D336,""))</f>
        <v/>
      </c>
      <c r="I314" s="308" t="str">
        <f t="shared" si="9"/>
        <v/>
      </c>
    </row>
    <row r="315" spans="1:9" ht="16.5" x14ac:dyDescent="0.3">
      <c r="A315" s="24" t="str">
        <f>+IF(B315="","",MAX(A$1:A314)+1)</f>
        <v/>
      </c>
      <c r="B315" s="24" t="str">
        <f>IF(+HAP_ID!C337="","",IF(COUNTIF(HAP_ID!$C$100:$C337,HAP_ID!C337)=1,HAP_ID!C337,""))</f>
        <v/>
      </c>
      <c r="C315" s="103" t="str">
        <f t="shared" si="10"/>
        <v/>
      </c>
      <c r="G315" s="25" t="str">
        <f>+IF(H315="","",MAX(G$1:G314)+1)</f>
        <v/>
      </c>
      <c r="H315" s="25" t="str">
        <f>IF(+CMS_Info!D337="","",IF(COUNTIF(CMS_Info!$D$100:$D337,CMS_Info!D337)=1,CMS_Info!D337,""))</f>
        <v/>
      </c>
      <c r="I315" s="306" t="str">
        <f t="shared" si="9"/>
        <v/>
      </c>
    </row>
    <row r="316" spans="1:9" ht="16.5" x14ac:dyDescent="0.3">
      <c r="A316" s="164" t="str">
        <f>+IF(B316="","",MAX(A$1:A315)+1)</f>
        <v/>
      </c>
      <c r="B316" s="164" t="str">
        <f>IF(+HAP_ID!C338="","",IF(COUNTIF(HAP_ID!$C$100:$C338,HAP_ID!C338)=1,HAP_ID!C338,""))</f>
        <v/>
      </c>
      <c r="C316" s="147" t="str">
        <f t="shared" si="10"/>
        <v/>
      </c>
      <c r="G316" s="307" t="str">
        <f>+IF(H316="","",MAX(G$1:G315)+1)</f>
        <v/>
      </c>
      <c r="H316" s="307" t="str">
        <f>IF(+CMS_Info!D338="","",IF(COUNTIF(CMS_Info!$D$100:$D338,CMS_Info!D338)=1,CMS_Info!D338,""))</f>
        <v/>
      </c>
      <c r="I316" s="308" t="str">
        <f t="shared" si="9"/>
        <v/>
      </c>
    </row>
    <row r="317" spans="1:9" ht="16.5" x14ac:dyDescent="0.3">
      <c r="A317" s="24" t="str">
        <f>+IF(B317="","",MAX(A$1:A316)+1)</f>
        <v/>
      </c>
      <c r="B317" s="24" t="str">
        <f>IF(+HAP_ID!C339="","",IF(COUNTIF(HAP_ID!$C$100:$C339,HAP_ID!C339)=1,HAP_ID!C339,""))</f>
        <v/>
      </c>
      <c r="C317" s="103" t="str">
        <f t="shared" si="10"/>
        <v/>
      </c>
      <c r="G317" s="25" t="str">
        <f>+IF(H317="","",MAX(G$1:G316)+1)</f>
        <v/>
      </c>
      <c r="H317" s="25" t="str">
        <f>IF(+CMS_Info!D339="","",IF(COUNTIF(CMS_Info!$D$100:$D339,CMS_Info!D339)=1,CMS_Info!D339,""))</f>
        <v/>
      </c>
      <c r="I317" s="306" t="str">
        <f t="shared" si="9"/>
        <v/>
      </c>
    </row>
    <row r="318" spans="1:9" ht="16.5" x14ac:dyDescent="0.3">
      <c r="A318" s="164" t="str">
        <f>+IF(B318="","",MAX(A$1:A317)+1)</f>
        <v/>
      </c>
      <c r="B318" s="164" t="str">
        <f>IF(+HAP_ID!C340="","",IF(COUNTIF(HAP_ID!$C$100:$C340,HAP_ID!C340)=1,HAP_ID!C340,""))</f>
        <v/>
      </c>
      <c r="C318" s="147" t="str">
        <f t="shared" si="10"/>
        <v/>
      </c>
      <c r="G318" s="307" t="str">
        <f>+IF(H318="","",MAX(G$1:G317)+1)</f>
        <v/>
      </c>
      <c r="H318" s="307" t="str">
        <f>IF(+CMS_Info!D340="","",IF(COUNTIF(CMS_Info!$D$100:$D340,CMS_Info!D340)=1,CMS_Info!D340,""))</f>
        <v/>
      </c>
      <c r="I318" s="308" t="str">
        <f t="shared" si="9"/>
        <v/>
      </c>
    </row>
    <row r="319" spans="1:9" ht="16.5" x14ac:dyDescent="0.3">
      <c r="A319" s="24" t="str">
        <f>+IF(B319="","",MAX(A$1:A318)+1)</f>
        <v/>
      </c>
      <c r="B319" s="24" t="str">
        <f>IF(+HAP_ID!C341="","",IF(COUNTIF(HAP_ID!$C$100:$C341,HAP_ID!C341)=1,HAP_ID!C341,""))</f>
        <v/>
      </c>
      <c r="C319" s="103" t="str">
        <f t="shared" si="10"/>
        <v/>
      </c>
      <c r="G319" s="25" t="str">
        <f>+IF(H319="","",MAX(G$1:G318)+1)</f>
        <v/>
      </c>
      <c r="H319" s="25" t="str">
        <f>IF(+CMS_Info!D341="","",IF(COUNTIF(CMS_Info!$D$100:$D341,CMS_Info!D341)=1,CMS_Info!D341,""))</f>
        <v/>
      </c>
      <c r="I319" s="306" t="str">
        <f t="shared" si="9"/>
        <v/>
      </c>
    </row>
    <row r="320" spans="1:9" ht="16.5" x14ac:dyDescent="0.3">
      <c r="A320" s="164" t="str">
        <f>+IF(B320="","",MAX(A$1:A319)+1)</f>
        <v/>
      </c>
      <c r="B320" s="164" t="str">
        <f>IF(+HAP_ID!C342="","",IF(COUNTIF(HAP_ID!$C$100:$C342,HAP_ID!C342)=1,HAP_ID!C342,""))</f>
        <v/>
      </c>
      <c r="C320" s="147" t="str">
        <f t="shared" si="10"/>
        <v/>
      </c>
      <c r="G320" s="307" t="str">
        <f>+IF(H320="","",MAX(G$1:G319)+1)</f>
        <v/>
      </c>
      <c r="H320" s="307" t="str">
        <f>IF(+CMS_Info!D342="","",IF(COUNTIF(CMS_Info!$D$100:$D342,CMS_Info!D342)=1,CMS_Info!D342,""))</f>
        <v/>
      </c>
      <c r="I320" s="308" t="str">
        <f t="shared" si="9"/>
        <v/>
      </c>
    </row>
    <row r="321" spans="1:9" ht="16.5" x14ac:dyDescent="0.3">
      <c r="A321" s="24" t="str">
        <f>+IF(B321="","",MAX(A$1:A320)+1)</f>
        <v/>
      </c>
      <c r="B321" s="24" t="str">
        <f>IF(+HAP_ID!C343="","",IF(COUNTIF(HAP_ID!$C$100:$C343,HAP_ID!C343)=1,HAP_ID!C343,""))</f>
        <v/>
      </c>
      <c r="C321" s="103" t="str">
        <f t="shared" si="10"/>
        <v/>
      </c>
      <c r="G321" s="25" t="str">
        <f>+IF(H321="","",MAX(G$1:G320)+1)</f>
        <v/>
      </c>
      <c r="H321" s="25" t="str">
        <f>IF(+CMS_Info!D343="","",IF(COUNTIF(CMS_Info!$D$100:$D343,CMS_Info!D343)=1,CMS_Info!D343,""))</f>
        <v/>
      </c>
      <c r="I321" s="306" t="str">
        <f t="shared" si="9"/>
        <v/>
      </c>
    </row>
    <row r="322" spans="1:9" ht="16.5" x14ac:dyDescent="0.3">
      <c r="A322" s="164" t="str">
        <f>+IF(B322="","",MAX(A$1:A321)+1)</f>
        <v/>
      </c>
      <c r="B322" s="164" t="str">
        <f>IF(+HAP_ID!C344="","",IF(COUNTIF(HAP_ID!$C$100:$C344,HAP_ID!C344)=1,HAP_ID!C344,""))</f>
        <v/>
      </c>
      <c r="C322" s="147" t="str">
        <f t="shared" si="10"/>
        <v/>
      </c>
      <c r="G322" s="307" t="str">
        <f>+IF(H322="","",MAX(G$1:G321)+1)</f>
        <v/>
      </c>
      <c r="H322" s="307" t="str">
        <f>IF(+CMS_Info!D344="","",IF(COUNTIF(CMS_Info!$D$100:$D344,CMS_Info!D344)=1,CMS_Info!D344,""))</f>
        <v/>
      </c>
      <c r="I322" s="308" t="str">
        <f t="shared" ref="I322:I385" si="11">+IFERROR(INDEX($H$2:$H$501,MATCH(ROW()-ROW($I$1),$G$2:$G$501,0)),"")</f>
        <v/>
      </c>
    </row>
    <row r="323" spans="1:9" ht="16.5" x14ac:dyDescent="0.3">
      <c r="A323" s="24" t="str">
        <f>+IF(B323="","",MAX(A$1:A322)+1)</f>
        <v/>
      </c>
      <c r="B323" s="24" t="str">
        <f>IF(+HAP_ID!C345="","",IF(COUNTIF(HAP_ID!$C$100:$C345,HAP_ID!C345)=1,HAP_ID!C345,""))</f>
        <v/>
      </c>
      <c r="C323" s="103" t="str">
        <f t="shared" ref="C323:C386" si="12">+IFERROR(INDEX($B$2:$B$501,MATCH(ROW()-ROW($C$1),$A$2:$A$501,0)),"")</f>
        <v/>
      </c>
      <c r="G323" s="25" t="str">
        <f>+IF(H323="","",MAX(G$1:G322)+1)</f>
        <v/>
      </c>
      <c r="H323" s="25" t="str">
        <f>IF(+CMS_Info!D345="","",IF(COUNTIF(CMS_Info!$D$100:$D345,CMS_Info!D345)=1,CMS_Info!D345,""))</f>
        <v/>
      </c>
      <c r="I323" s="306" t="str">
        <f t="shared" si="11"/>
        <v/>
      </c>
    </row>
    <row r="324" spans="1:9" ht="16.5" x14ac:dyDescent="0.3">
      <c r="A324" s="164" t="str">
        <f>+IF(B324="","",MAX(A$1:A323)+1)</f>
        <v/>
      </c>
      <c r="B324" s="164" t="str">
        <f>IF(+HAP_ID!C346="","",IF(COUNTIF(HAP_ID!$C$100:$C346,HAP_ID!C346)=1,HAP_ID!C346,""))</f>
        <v/>
      </c>
      <c r="C324" s="147" t="str">
        <f t="shared" si="12"/>
        <v/>
      </c>
      <c r="G324" s="307" t="str">
        <f>+IF(H324="","",MAX(G$1:G323)+1)</f>
        <v/>
      </c>
      <c r="H324" s="307" t="str">
        <f>IF(+CMS_Info!D346="","",IF(COUNTIF(CMS_Info!$D$100:$D346,CMS_Info!D346)=1,CMS_Info!D346,""))</f>
        <v/>
      </c>
      <c r="I324" s="308" t="str">
        <f t="shared" si="11"/>
        <v/>
      </c>
    </row>
    <row r="325" spans="1:9" ht="16.5" x14ac:dyDescent="0.3">
      <c r="A325" s="24" t="str">
        <f>+IF(B325="","",MAX(A$1:A324)+1)</f>
        <v/>
      </c>
      <c r="B325" s="24" t="str">
        <f>IF(+HAP_ID!C347="","",IF(COUNTIF(HAP_ID!$C$100:$C347,HAP_ID!C347)=1,HAP_ID!C347,""))</f>
        <v/>
      </c>
      <c r="C325" s="103" t="str">
        <f t="shared" si="12"/>
        <v/>
      </c>
      <c r="G325" s="25" t="str">
        <f>+IF(H325="","",MAX(G$1:G324)+1)</f>
        <v/>
      </c>
      <c r="H325" s="25" t="str">
        <f>IF(+CMS_Info!D347="","",IF(COUNTIF(CMS_Info!$D$100:$D347,CMS_Info!D347)=1,CMS_Info!D347,""))</f>
        <v/>
      </c>
      <c r="I325" s="306" t="str">
        <f t="shared" si="11"/>
        <v/>
      </c>
    </row>
    <row r="326" spans="1:9" ht="16.5" x14ac:dyDescent="0.3">
      <c r="A326" s="164" t="str">
        <f>+IF(B326="","",MAX(A$1:A325)+1)</f>
        <v/>
      </c>
      <c r="B326" s="164" t="str">
        <f>IF(+HAP_ID!C348="","",IF(COUNTIF(HAP_ID!$C$100:$C348,HAP_ID!C348)=1,HAP_ID!C348,""))</f>
        <v/>
      </c>
      <c r="C326" s="147" t="str">
        <f t="shared" si="12"/>
        <v/>
      </c>
      <c r="G326" s="307" t="str">
        <f>+IF(H326="","",MAX(G$1:G325)+1)</f>
        <v/>
      </c>
      <c r="H326" s="307" t="str">
        <f>IF(+CMS_Info!D348="","",IF(COUNTIF(CMS_Info!$D$100:$D348,CMS_Info!D348)=1,CMS_Info!D348,""))</f>
        <v/>
      </c>
      <c r="I326" s="308" t="str">
        <f t="shared" si="11"/>
        <v/>
      </c>
    </row>
    <row r="327" spans="1:9" ht="16.5" x14ac:dyDescent="0.3">
      <c r="A327" s="24" t="str">
        <f>+IF(B327="","",MAX(A$1:A326)+1)</f>
        <v/>
      </c>
      <c r="B327" s="24" t="str">
        <f>IF(+HAP_ID!C349="","",IF(COUNTIF(HAP_ID!$C$100:$C349,HAP_ID!C349)=1,HAP_ID!C349,""))</f>
        <v/>
      </c>
      <c r="C327" s="103" t="str">
        <f t="shared" si="12"/>
        <v/>
      </c>
      <c r="G327" s="25" t="str">
        <f>+IF(H327="","",MAX(G$1:G326)+1)</f>
        <v/>
      </c>
      <c r="H327" s="25" t="str">
        <f>IF(+CMS_Info!D349="","",IF(COUNTIF(CMS_Info!$D$100:$D349,CMS_Info!D349)=1,CMS_Info!D349,""))</f>
        <v/>
      </c>
      <c r="I327" s="306" t="str">
        <f t="shared" si="11"/>
        <v/>
      </c>
    </row>
    <row r="328" spans="1:9" ht="16.5" x14ac:dyDescent="0.3">
      <c r="A328" s="164" t="str">
        <f>+IF(B328="","",MAX(A$1:A327)+1)</f>
        <v/>
      </c>
      <c r="B328" s="164" t="str">
        <f>IF(+HAP_ID!C350="","",IF(COUNTIF(HAP_ID!$C$100:$C350,HAP_ID!C350)=1,HAP_ID!C350,""))</f>
        <v/>
      </c>
      <c r="C328" s="147" t="str">
        <f t="shared" si="12"/>
        <v/>
      </c>
      <c r="G328" s="307" t="str">
        <f>+IF(H328="","",MAX(G$1:G327)+1)</f>
        <v/>
      </c>
      <c r="H328" s="307" t="str">
        <f>IF(+CMS_Info!D350="","",IF(COUNTIF(CMS_Info!$D$100:$D350,CMS_Info!D350)=1,CMS_Info!D350,""))</f>
        <v/>
      </c>
      <c r="I328" s="308" t="str">
        <f t="shared" si="11"/>
        <v/>
      </c>
    </row>
    <row r="329" spans="1:9" ht="16.5" x14ac:dyDescent="0.3">
      <c r="A329" s="24" t="str">
        <f>+IF(B329="","",MAX(A$1:A328)+1)</f>
        <v/>
      </c>
      <c r="B329" s="24" t="str">
        <f>IF(+HAP_ID!C351="","",IF(COUNTIF(HAP_ID!$C$100:$C351,HAP_ID!C351)=1,HAP_ID!C351,""))</f>
        <v/>
      </c>
      <c r="C329" s="103" t="str">
        <f t="shared" si="12"/>
        <v/>
      </c>
      <c r="G329" s="25" t="str">
        <f>+IF(H329="","",MAX(G$1:G328)+1)</f>
        <v/>
      </c>
      <c r="H329" s="25" t="str">
        <f>IF(+CMS_Info!D351="","",IF(COUNTIF(CMS_Info!$D$100:$D351,CMS_Info!D351)=1,CMS_Info!D351,""))</f>
        <v/>
      </c>
      <c r="I329" s="306" t="str">
        <f t="shared" si="11"/>
        <v/>
      </c>
    </row>
    <row r="330" spans="1:9" ht="16.5" x14ac:dyDescent="0.3">
      <c r="A330" s="164" t="str">
        <f>+IF(B330="","",MAX(A$1:A329)+1)</f>
        <v/>
      </c>
      <c r="B330" s="164" t="str">
        <f>IF(+HAP_ID!C352="","",IF(COUNTIF(HAP_ID!$C$100:$C352,HAP_ID!C352)=1,HAP_ID!C352,""))</f>
        <v/>
      </c>
      <c r="C330" s="147" t="str">
        <f t="shared" si="12"/>
        <v/>
      </c>
      <c r="G330" s="307" t="str">
        <f>+IF(H330="","",MAX(G$1:G329)+1)</f>
        <v/>
      </c>
      <c r="H330" s="307" t="str">
        <f>IF(+CMS_Info!D352="","",IF(COUNTIF(CMS_Info!$D$100:$D352,CMS_Info!D352)=1,CMS_Info!D352,""))</f>
        <v/>
      </c>
      <c r="I330" s="308" t="str">
        <f t="shared" si="11"/>
        <v/>
      </c>
    </row>
    <row r="331" spans="1:9" ht="16.5" x14ac:dyDescent="0.3">
      <c r="A331" s="24" t="str">
        <f>+IF(B331="","",MAX(A$1:A330)+1)</f>
        <v/>
      </c>
      <c r="B331" s="24" t="str">
        <f>IF(+HAP_ID!C353="","",IF(COUNTIF(HAP_ID!$C$100:$C353,HAP_ID!C353)=1,HAP_ID!C353,""))</f>
        <v/>
      </c>
      <c r="C331" s="103" t="str">
        <f t="shared" si="12"/>
        <v/>
      </c>
      <c r="G331" s="25" t="str">
        <f>+IF(H331="","",MAX(G$1:G330)+1)</f>
        <v/>
      </c>
      <c r="H331" s="25" t="str">
        <f>IF(+CMS_Info!D353="","",IF(COUNTIF(CMS_Info!$D$100:$D353,CMS_Info!D353)=1,CMS_Info!D353,""))</f>
        <v/>
      </c>
      <c r="I331" s="306" t="str">
        <f t="shared" si="11"/>
        <v/>
      </c>
    </row>
    <row r="332" spans="1:9" ht="16.5" x14ac:dyDescent="0.3">
      <c r="A332" s="164" t="str">
        <f>+IF(B332="","",MAX(A$1:A331)+1)</f>
        <v/>
      </c>
      <c r="B332" s="164" t="str">
        <f>IF(+HAP_ID!C354="","",IF(COUNTIF(HAP_ID!$C$100:$C354,HAP_ID!C354)=1,HAP_ID!C354,""))</f>
        <v/>
      </c>
      <c r="C332" s="147" t="str">
        <f t="shared" si="12"/>
        <v/>
      </c>
      <c r="G332" s="307" t="str">
        <f>+IF(H332="","",MAX(G$1:G331)+1)</f>
        <v/>
      </c>
      <c r="H332" s="307" t="str">
        <f>IF(+CMS_Info!D354="","",IF(COUNTIF(CMS_Info!$D$100:$D354,CMS_Info!D354)=1,CMS_Info!D354,""))</f>
        <v/>
      </c>
      <c r="I332" s="308" t="str">
        <f t="shared" si="11"/>
        <v/>
      </c>
    </row>
    <row r="333" spans="1:9" ht="16.5" x14ac:dyDescent="0.3">
      <c r="A333" s="24" t="str">
        <f>+IF(B333="","",MAX(A$1:A332)+1)</f>
        <v/>
      </c>
      <c r="B333" s="24" t="str">
        <f>IF(+HAP_ID!C355="","",IF(COUNTIF(HAP_ID!$C$100:$C355,HAP_ID!C355)=1,HAP_ID!C355,""))</f>
        <v/>
      </c>
      <c r="C333" s="103" t="str">
        <f t="shared" si="12"/>
        <v/>
      </c>
      <c r="G333" s="25" t="str">
        <f>+IF(H333="","",MAX(G$1:G332)+1)</f>
        <v/>
      </c>
      <c r="H333" s="25" t="str">
        <f>IF(+CMS_Info!D355="","",IF(COUNTIF(CMS_Info!$D$100:$D355,CMS_Info!D355)=1,CMS_Info!D355,""))</f>
        <v/>
      </c>
      <c r="I333" s="306" t="str">
        <f t="shared" si="11"/>
        <v/>
      </c>
    </row>
    <row r="334" spans="1:9" ht="16.5" x14ac:dyDescent="0.3">
      <c r="A334" s="164" t="str">
        <f>+IF(B334="","",MAX(A$1:A333)+1)</f>
        <v/>
      </c>
      <c r="B334" s="164" t="str">
        <f>IF(+HAP_ID!C356="","",IF(COUNTIF(HAP_ID!$C$100:$C356,HAP_ID!C356)=1,HAP_ID!C356,""))</f>
        <v/>
      </c>
      <c r="C334" s="147" t="str">
        <f t="shared" si="12"/>
        <v/>
      </c>
      <c r="G334" s="307" t="str">
        <f>+IF(H334="","",MAX(G$1:G333)+1)</f>
        <v/>
      </c>
      <c r="H334" s="307" t="str">
        <f>IF(+CMS_Info!D356="","",IF(COUNTIF(CMS_Info!$D$100:$D356,CMS_Info!D356)=1,CMS_Info!D356,""))</f>
        <v/>
      </c>
      <c r="I334" s="308" t="str">
        <f t="shared" si="11"/>
        <v/>
      </c>
    </row>
    <row r="335" spans="1:9" ht="16.5" x14ac:dyDescent="0.3">
      <c r="A335" s="24" t="str">
        <f>+IF(B335="","",MAX(A$1:A334)+1)</f>
        <v/>
      </c>
      <c r="B335" s="24" t="str">
        <f>IF(+HAP_ID!C357="","",IF(COUNTIF(HAP_ID!$C$100:$C357,HAP_ID!C357)=1,HAP_ID!C357,""))</f>
        <v/>
      </c>
      <c r="C335" s="103" t="str">
        <f t="shared" si="12"/>
        <v/>
      </c>
      <c r="G335" s="25" t="str">
        <f>+IF(H335="","",MAX(G$1:G334)+1)</f>
        <v/>
      </c>
      <c r="H335" s="25" t="str">
        <f>IF(+CMS_Info!D357="","",IF(COUNTIF(CMS_Info!$D$100:$D357,CMS_Info!D357)=1,CMS_Info!D357,""))</f>
        <v/>
      </c>
      <c r="I335" s="306" t="str">
        <f t="shared" si="11"/>
        <v/>
      </c>
    </row>
    <row r="336" spans="1:9" ht="16.5" x14ac:dyDescent="0.3">
      <c r="A336" s="164" t="str">
        <f>+IF(B336="","",MAX(A$1:A335)+1)</f>
        <v/>
      </c>
      <c r="B336" s="164" t="str">
        <f>IF(+HAP_ID!C358="","",IF(COUNTIF(HAP_ID!$C$100:$C358,HAP_ID!C358)=1,HAP_ID!C358,""))</f>
        <v/>
      </c>
      <c r="C336" s="147" t="str">
        <f t="shared" si="12"/>
        <v/>
      </c>
      <c r="G336" s="307" t="str">
        <f>+IF(H336="","",MAX(G$1:G335)+1)</f>
        <v/>
      </c>
      <c r="H336" s="307" t="str">
        <f>IF(+CMS_Info!D358="","",IF(COUNTIF(CMS_Info!$D$100:$D358,CMS_Info!D358)=1,CMS_Info!D358,""))</f>
        <v/>
      </c>
      <c r="I336" s="308" t="str">
        <f t="shared" si="11"/>
        <v/>
      </c>
    </row>
    <row r="337" spans="1:9" ht="16.5" x14ac:dyDescent="0.3">
      <c r="A337" s="24" t="str">
        <f>+IF(B337="","",MAX(A$1:A336)+1)</f>
        <v/>
      </c>
      <c r="B337" s="24" t="str">
        <f>IF(+HAP_ID!C359="","",IF(COUNTIF(HAP_ID!$C$100:$C359,HAP_ID!C359)=1,HAP_ID!C359,""))</f>
        <v/>
      </c>
      <c r="C337" s="103" t="str">
        <f t="shared" si="12"/>
        <v/>
      </c>
      <c r="G337" s="25" t="str">
        <f>+IF(H337="","",MAX(G$1:G336)+1)</f>
        <v/>
      </c>
      <c r="H337" s="25" t="str">
        <f>IF(+CMS_Info!D359="","",IF(COUNTIF(CMS_Info!$D$100:$D359,CMS_Info!D359)=1,CMS_Info!D359,""))</f>
        <v/>
      </c>
      <c r="I337" s="306" t="str">
        <f t="shared" si="11"/>
        <v/>
      </c>
    </row>
    <row r="338" spans="1:9" ht="16.5" x14ac:dyDescent="0.3">
      <c r="A338" s="164" t="str">
        <f>+IF(B338="","",MAX(A$1:A337)+1)</f>
        <v/>
      </c>
      <c r="B338" s="164" t="str">
        <f>IF(+HAP_ID!C360="","",IF(COUNTIF(HAP_ID!$C$100:$C360,HAP_ID!C360)=1,HAP_ID!C360,""))</f>
        <v/>
      </c>
      <c r="C338" s="147" t="str">
        <f t="shared" si="12"/>
        <v/>
      </c>
      <c r="G338" s="307" t="str">
        <f>+IF(H338="","",MAX(G$1:G337)+1)</f>
        <v/>
      </c>
      <c r="H338" s="307" t="str">
        <f>IF(+CMS_Info!D360="","",IF(COUNTIF(CMS_Info!$D$100:$D360,CMS_Info!D360)=1,CMS_Info!D360,""))</f>
        <v/>
      </c>
      <c r="I338" s="308" t="str">
        <f t="shared" si="11"/>
        <v/>
      </c>
    </row>
    <row r="339" spans="1:9" ht="16.5" x14ac:dyDescent="0.3">
      <c r="A339" s="24" t="str">
        <f>+IF(B339="","",MAX(A$1:A338)+1)</f>
        <v/>
      </c>
      <c r="B339" s="24" t="str">
        <f>IF(+HAP_ID!C361="","",IF(COUNTIF(HAP_ID!$C$100:$C361,HAP_ID!C361)=1,HAP_ID!C361,""))</f>
        <v/>
      </c>
      <c r="C339" s="103" t="str">
        <f t="shared" si="12"/>
        <v/>
      </c>
      <c r="G339" s="25" t="str">
        <f>+IF(H339="","",MAX(G$1:G338)+1)</f>
        <v/>
      </c>
      <c r="H339" s="25" t="str">
        <f>IF(+CMS_Info!D361="","",IF(COUNTIF(CMS_Info!$D$100:$D361,CMS_Info!D361)=1,CMS_Info!D361,""))</f>
        <v/>
      </c>
      <c r="I339" s="306" t="str">
        <f t="shared" si="11"/>
        <v/>
      </c>
    </row>
    <row r="340" spans="1:9" ht="16.5" x14ac:dyDescent="0.3">
      <c r="A340" s="164" t="str">
        <f>+IF(B340="","",MAX(A$1:A339)+1)</f>
        <v/>
      </c>
      <c r="B340" s="164" t="str">
        <f>IF(+HAP_ID!C362="","",IF(COUNTIF(HAP_ID!$C$100:$C362,HAP_ID!C362)=1,HAP_ID!C362,""))</f>
        <v/>
      </c>
      <c r="C340" s="147" t="str">
        <f t="shared" si="12"/>
        <v/>
      </c>
      <c r="G340" s="307" t="str">
        <f>+IF(H340="","",MAX(G$1:G339)+1)</f>
        <v/>
      </c>
      <c r="H340" s="307" t="str">
        <f>IF(+CMS_Info!D362="","",IF(COUNTIF(CMS_Info!$D$100:$D362,CMS_Info!D362)=1,CMS_Info!D362,""))</f>
        <v/>
      </c>
      <c r="I340" s="308" t="str">
        <f t="shared" si="11"/>
        <v/>
      </c>
    </row>
    <row r="341" spans="1:9" ht="16.5" x14ac:dyDescent="0.3">
      <c r="A341" s="24" t="str">
        <f>+IF(B341="","",MAX(A$1:A340)+1)</f>
        <v/>
      </c>
      <c r="B341" s="24" t="str">
        <f>IF(+HAP_ID!C363="","",IF(COUNTIF(HAP_ID!$C$100:$C363,HAP_ID!C363)=1,HAP_ID!C363,""))</f>
        <v/>
      </c>
      <c r="C341" s="103" t="str">
        <f t="shared" si="12"/>
        <v/>
      </c>
      <c r="G341" s="25" t="str">
        <f>+IF(H341="","",MAX(G$1:G340)+1)</f>
        <v/>
      </c>
      <c r="H341" s="25" t="str">
        <f>IF(+CMS_Info!D363="","",IF(COUNTIF(CMS_Info!$D$100:$D363,CMS_Info!D363)=1,CMS_Info!D363,""))</f>
        <v/>
      </c>
      <c r="I341" s="306" t="str">
        <f t="shared" si="11"/>
        <v/>
      </c>
    </row>
    <row r="342" spans="1:9" ht="16.5" x14ac:dyDescent="0.3">
      <c r="A342" s="164" t="str">
        <f>+IF(B342="","",MAX(A$1:A341)+1)</f>
        <v/>
      </c>
      <c r="B342" s="164" t="str">
        <f>IF(+HAP_ID!C364="","",IF(COUNTIF(HAP_ID!$C$100:$C364,HAP_ID!C364)=1,HAP_ID!C364,""))</f>
        <v/>
      </c>
      <c r="C342" s="147" t="str">
        <f t="shared" si="12"/>
        <v/>
      </c>
      <c r="G342" s="307" t="str">
        <f>+IF(H342="","",MAX(G$1:G341)+1)</f>
        <v/>
      </c>
      <c r="H342" s="307" t="str">
        <f>IF(+CMS_Info!D364="","",IF(COUNTIF(CMS_Info!$D$100:$D364,CMS_Info!D364)=1,CMS_Info!D364,""))</f>
        <v/>
      </c>
      <c r="I342" s="308" t="str">
        <f t="shared" si="11"/>
        <v/>
      </c>
    </row>
    <row r="343" spans="1:9" ht="16.5" x14ac:dyDescent="0.3">
      <c r="A343" s="24" t="str">
        <f>+IF(B343="","",MAX(A$1:A342)+1)</f>
        <v/>
      </c>
      <c r="B343" s="24" t="str">
        <f>IF(+HAP_ID!C365="","",IF(COUNTIF(HAP_ID!$C$100:$C365,HAP_ID!C365)=1,HAP_ID!C365,""))</f>
        <v/>
      </c>
      <c r="C343" s="103" t="str">
        <f t="shared" si="12"/>
        <v/>
      </c>
      <c r="G343" s="25" t="str">
        <f>+IF(H343="","",MAX(G$1:G342)+1)</f>
        <v/>
      </c>
      <c r="H343" s="25" t="str">
        <f>IF(+CMS_Info!D365="","",IF(COUNTIF(CMS_Info!$D$100:$D365,CMS_Info!D365)=1,CMS_Info!D365,""))</f>
        <v/>
      </c>
      <c r="I343" s="306" t="str">
        <f t="shared" si="11"/>
        <v/>
      </c>
    </row>
    <row r="344" spans="1:9" ht="16.5" x14ac:dyDescent="0.3">
      <c r="A344" s="164" t="str">
        <f>+IF(B344="","",MAX(A$1:A343)+1)</f>
        <v/>
      </c>
      <c r="B344" s="164" t="str">
        <f>IF(+HAP_ID!C366="","",IF(COUNTIF(HAP_ID!$C$100:$C366,HAP_ID!C366)=1,HAP_ID!C366,""))</f>
        <v/>
      </c>
      <c r="C344" s="147" t="str">
        <f t="shared" si="12"/>
        <v/>
      </c>
      <c r="G344" s="307" t="str">
        <f>+IF(H344="","",MAX(G$1:G343)+1)</f>
        <v/>
      </c>
      <c r="H344" s="307" t="str">
        <f>IF(+CMS_Info!D366="","",IF(COUNTIF(CMS_Info!$D$100:$D366,CMS_Info!D366)=1,CMS_Info!D366,""))</f>
        <v/>
      </c>
      <c r="I344" s="308" t="str">
        <f t="shared" si="11"/>
        <v/>
      </c>
    </row>
    <row r="345" spans="1:9" ht="16.5" x14ac:dyDescent="0.3">
      <c r="A345" s="24" t="str">
        <f>+IF(B345="","",MAX(A$1:A344)+1)</f>
        <v/>
      </c>
      <c r="B345" s="24" t="str">
        <f>IF(+HAP_ID!C367="","",IF(COUNTIF(HAP_ID!$C$100:$C367,HAP_ID!C367)=1,HAP_ID!C367,""))</f>
        <v/>
      </c>
      <c r="C345" s="103" t="str">
        <f t="shared" si="12"/>
        <v/>
      </c>
      <c r="G345" s="25" t="str">
        <f>+IF(H345="","",MAX(G$1:G344)+1)</f>
        <v/>
      </c>
      <c r="H345" s="25" t="str">
        <f>IF(+CMS_Info!D367="","",IF(COUNTIF(CMS_Info!$D$100:$D367,CMS_Info!D367)=1,CMS_Info!D367,""))</f>
        <v/>
      </c>
      <c r="I345" s="306" t="str">
        <f t="shared" si="11"/>
        <v/>
      </c>
    </row>
    <row r="346" spans="1:9" ht="16.5" x14ac:dyDescent="0.3">
      <c r="A346" s="164" t="str">
        <f>+IF(B346="","",MAX(A$1:A345)+1)</f>
        <v/>
      </c>
      <c r="B346" s="164" t="str">
        <f>IF(+HAP_ID!C368="","",IF(COUNTIF(HAP_ID!$C$100:$C368,HAP_ID!C368)=1,HAP_ID!C368,""))</f>
        <v/>
      </c>
      <c r="C346" s="147" t="str">
        <f t="shared" si="12"/>
        <v/>
      </c>
      <c r="G346" s="307" t="str">
        <f>+IF(H346="","",MAX(G$1:G345)+1)</f>
        <v/>
      </c>
      <c r="H346" s="307" t="str">
        <f>IF(+CMS_Info!D368="","",IF(COUNTIF(CMS_Info!$D$100:$D368,CMS_Info!D368)=1,CMS_Info!D368,""))</f>
        <v/>
      </c>
      <c r="I346" s="308" t="str">
        <f t="shared" si="11"/>
        <v/>
      </c>
    </row>
    <row r="347" spans="1:9" ht="16.5" x14ac:dyDescent="0.3">
      <c r="A347" s="24" t="str">
        <f>+IF(B347="","",MAX(A$1:A346)+1)</f>
        <v/>
      </c>
      <c r="B347" s="24" t="str">
        <f>IF(+HAP_ID!C369="","",IF(COUNTIF(HAP_ID!$C$100:$C369,HAP_ID!C369)=1,HAP_ID!C369,""))</f>
        <v/>
      </c>
      <c r="C347" s="103" t="str">
        <f t="shared" si="12"/>
        <v/>
      </c>
      <c r="G347" s="25" t="str">
        <f>+IF(H347="","",MAX(G$1:G346)+1)</f>
        <v/>
      </c>
      <c r="H347" s="25" t="str">
        <f>IF(+CMS_Info!D369="","",IF(COUNTIF(CMS_Info!$D$100:$D369,CMS_Info!D369)=1,CMS_Info!D369,""))</f>
        <v/>
      </c>
      <c r="I347" s="306" t="str">
        <f t="shared" si="11"/>
        <v/>
      </c>
    </row>
    <row r="348" spans="1:9" ht="16.5" x14ac:dyDescent="0.3">
      <c r="A348" s="164" t="str">
        <f>+IF(B348="","",MAX(A$1:A347)+1)</f>
        <v/>
      </c>
      <c r="B348" s="164" t="str">
        <f>IF(+HAP_ID!C370="","",IF(COUNTIF(HAP_ID!$C$100:$C370,HAP_ID!C370)=1,HAP_ID!C370,""))</f>
        <v/>
      </c>
      <c r="C348" s="147" t="str">
        <f t="shared" si="12"/>
        <v/>
      </c>
      <c r="G348" s="307" t="str">
        <f>+IF(H348="","",MAX(G$1:G347)+1)</f>
        <v/>
      </c>
      <c r="H348" s="307" t="str">
        <f>IF(+CMS_Info!D370="","",IF(COUNTIF(CMS_Info!$D$100:$D370,CMS_Info!D370)=1,CMS_Info!D370,""))</f>
        <v/>
      </c>
      <c r="I348" s="308" t="str">
        <f t="shared" si="11"/>
        <v/>
      </c>
    </row>
    <row r="349" spans="1:9" ht="16.5" x14ac:dyDescent="0.3">
      <c r="A349" s="24" t="str">
        <f>+IF(B349="","",MAX(A$1:A348)+1)</f>
        <v/>
      </c>
      <c r="B349" s="24" t="str">
        <f>IF(+HAP_ID!C371="","",IF(COUNTIF(HAP_ID!$C$100:$C371,HAP_ID!C371)=1,HAP_ID!C371,""))</f>
        <v/>
      </c>
      <c r="C349" s="103" t="str">
        <f t="shared" si="12"/>
        <v/>
      </c>
      <c r="G349" s="25" t="str">
        <f>+IF(H349="","",MAX(G$1:G348)+1)</f>
        <v/>
      </c>
      <c r="H349" s="25" t="str">
        <f>IF(+CMS_Info!D371="","",IF(COUNTIF(CMS_Info!$D$100:$D371,CMS_Info!D371)=1,CMS_Info!D371,""))</f>
        <v/>
      </c>
      <c r="I349" s="306" t="str">
        <f t="shared" si="11"/>
        <v/>
      </c>
    </row>
    <row r="350" spans="1:9" ht="16.5" x14ac:dyDescent="0.3">
      <c r="A350" s="164" t="str">
        <f>+IF(B350="","",MAX(A$1:A349)+1)</f>
        <v/>
      </c>
      <c r="B350" s="164" t="str">
        <f>IF(+HAP_ID!C372="","",IF(COUNTIF(HAP_ID!$C$100:$C372,HAP_ID!C372)=1,HAP_ID!C372,""))</f>
        <v/>
      </c>
      <c r="C350" s="147" t="str">
        <f t="shared" si="12"/>
        <v/>
      </c>
      <c r="G350" s="307" t="str">
        <f>+IF(H350="","",MAX(G$1:G349)+1)</f>
        <v/>
      </c>
      <c r="H350" s="307" t="str">
        <f>IF(+CMS_Info!D372="","",IF(COUNTIF(CMS_Info!$D$100:$D372,CMS_Info!D372)=1,CMS_Info!D372,""))</f>
        <v/>
      </c>
      <c r="I350" s="308" t="str">
        <f t="shared" si="11"/>
        <v/>
      </c>
    </row>
    <row r="351" spans="1:9" ht="16.5" x14ac:dyDescent="0.3">
      <c r="A351" s="24" t="str">
        <f>+IF(B351="","",MAX(A$1:A350)+1)</f>
        <v/>
      </c>
      <c r="B351" s="24" t="str">
        <f>IF(+HAP_ID!C373="","",IF(COUNTIF(HAP_ID!$C$100:$C373,HAP_ID!C373)=1,HAP_ID!C373,""))</f>
        <v/>
      </c>
      <c r="C351" s="103" t="str">
        <f t="shared" si="12"/>
        <v/>
      </c>
      <c r="G351" s="25" t="str">
        <f>+IF(H351="","",MAX(G$1:G350)+1)</f>
        <v/>
      </c>
      <c r="H351" s="25" t="str">
        <f>IF(+CMS_Info!D373="","",IF(COUNTIF(CMS_Info!$D$100:$D373,CMS_Info!D373)=1,CMS_Info!D373,""))</f>
        <v/>
      </c>
      <c r="I351" s="306" t="str">
        <f t="shared" si="11"/>
        <v/>
      </c>
    </row>
    <row r="352" spans="1:9" ht="16.5" x14ac:dyDescent="0.3">
      <c r="A352" s="164" t="str">
        <f>+IF(B352="","",MAX(A$1:A351)+1)</f>
        <v/>
      </c>
      <c r="B352" s="164" t="str">
        <f>IF(+HAP_ID!C374="","",IF(COUNTIF(HAP_ID!$C$100:$C374,HAP_ID!C374)=1,HAP_ID!C374,""))</f>
        <v/>
      </c>
      <c r="C352" s="147" t="str">
        <f t="shared" si="12"/>
        <v/>
      </c>
      <c r="G352" s="307" t="str">
        <f>+IF(H352="","",MAX(G$1:G351)+1)</f>
        <v/>
      </c>
      <c r="H352" s="307" t="str">
        <f>IF(+CMS_Info!D374="","",IF(COUNTIF(CMS_Info!$D$100:$D374,CMS_Info!D374)=1,CMS_Info!D374,""))</f>
        <v/>
      </c>
      <c r="I352" s="308" t="str">
        <f t="shared" si="11"/>
        <v/>
      </c>
    </row>
    <row r="353" spans="1:9" ht="16.5" x14ac:dyDescent="0.3">
      <c r="A353" s="24" t="str">
        <f>+IF(B353="","",MAX(A$1:A352)+1)</f>
        <v/>
      </c>
      <c r="B353" s="24" t="str">
        <f>IF(+HAP_ID!C375="","",IF(COUNTIF(HAP_ID!$C$100:$C375,HAP_ID!C375)=1,HAP_ID!C375,""))</f>
        <v/>
      </c>
      <c r="C353" s="103" t="str">
        <f t="shared" si="12"/>
        <v/>
      </c>
      <c r="G353" s="25" t="str">
        <f>+IF(H353="","",MAX(G$1:G352)+1)</f>
        <v/>
      </c>
      <c r="H353" s="25" t="str">
        <f>IF(+CMS_Info!D375="","",IF(COUNTIF(CMS_Info!$D$100:$D375,CMS_Info!D375)=1,CMS_Info!D375,""))</f>
        <v/>
      </c>
      <c r="I353" s="306" t="str">
        <f t="shared" si="11"/>
        <v/>
      </c>
    </row>
    <row r="354" spans="1:9" ht="16.5" x14ac:dyDescent="0.3">
      <c r="A354" s="164" t="str">
        <f>+IF(B354="","",MAX(A$1:A353)+1)</f>
        <v/>
      </c>
      <c r="B354" s="164" t="str">
        <f>IF(+HAP_ID!C376="","",IF(COUNTIF(HAP_ID!$C$100:$C376,HAP_ID!C376)=1,HAP_ID!C376,""))</f>
        <v/>
      </c>
      <c r="C354" s="147" t="str">
        <f t="shared" si="12"/>
        <v/>
      </c>
      <c r="G354" s="307" t="str">
        <f>+IF(H354="","",MAX(G$1:G353)+1)</f>
        <v/>
      </c>
      <c r="H354" s="307" t="str">
        <f>IF(+CMS_Info!D376="","",IF(COUNTIF(CMS_Info!$D$100:$D376,CMS_Info!D376)=1,CMS_Info!D376,""))</f>
        <v/>
      </c>
      <c r="I354" s="308" t="str">
        <f t="shared" si="11"/>
        <v/>
      </c>
    </row>
    <row r="355" spans="1:9" ht="16.5" x14ac:dyDescent="0.3">
      <c r="A355" s="24" t="str">
        <f>+IF(B355="","",MAX(A$1:A354)+1)</f>
        <v/>
      </c>
      <c r="B355" s="24" t="str">
        <f>IF(+HAP_ID!C377="","",IF(COUNTIF(HAP_ID!$C$100:$C377,HAP_ID!C377)=1,HAP_ID!C377,""))</f>
        <v/>
      </c>
      <c r="C355" s="103" t="str">
        <f t="shared" si="12"/>
        <v/>
      </c>
      <c r="G355" s="25" t="str">
        <f>+IF(H355="","",MAX(G$1:G354)+1)</f>
        <v/>
      </c>
      <c r="H355" s="25" t="str">
        <f>IF(+CMS_Info!D377="","",IF(COUNTIF(CMS_Info!$D$100:$D377,CMS_Info!D377)=1,CMS_Info!D377,""))</f>
        <v/>
      </c>
      <c r="I355" s="306" t="str">
        <f t="shared" si="11"/>
        <v/>
      </c>
    </row>
    <row r="356" spans="1:9" ht="16.5" x14ac:dyDescent="0.3">
      <c r="A356" s="164" t="str">
        <f>+IF(B356="","",MAX(A$1:A355)+1)</f>
        <v/>
      </c>
      <c r="B356" s="164" t="str">
        <f>IF(+HAP_ID!C378="","",IF(COUNTIF(HAP_ID!$C$100:$C378,HAP_ID!C378)=1,HAP_ID!C378,""))</f>
        <v/>
      </c>
      <c r="C356" s="147" t="str">
        <f t="shared" si="12"/>
        <v/>
      </c>
      <c r="G356" s="307" t="str">
        <f>+IF(H356="","",MAX(G$1:G355)+1)</f>
        <v/>
      </c>
      <c r="H356" s="307" t="str">
        <f>IF(+CMS_Info!D378="","",IF(COUNTIF(CMS_Info!$D$100:$D378,CMS_Info!D378)=1,CMS_Info!D378,""))</f>
        <v/>
      </c>
      <c r="I356" s="308" t="str">
        <f t="shared" si="11"/>
        <v/>
      </c>
    </row>
    <row r="357" spans="1:9" ht="16.5" x14ac:dyDescent="0.3">
      <c r="A357" s="24" t="str">
        <f>+IF(B357="","",MAX(A$1:A356)+1)</f>
        <v/>
      </c>
      <c r="B357" s="24" t="str">
        <f>IF(+HAP_ID!C379="","",IF(COUNTIF(HAP_ID!$C$100:$C379,HAP_ID!C379)=1,HAP_ID!C379,""))</f>
        <v/>
      </c>
      <c r="C357" s="103" t="str">
        <f t="shared" si="12"/>
        <v/>
      </c>
      <c r="G357" s="25" t="str">
        <f>+IF(H357="","",MAX(G$1:G356)+1)</f>
        <v/>
      </c>
      <c r="H357" s="25" t="str">
        <f>IF(+CMS_Info!D379="","",IF(COUNTIF(CMS_Info!$D$100:$D379,CMS_Info!D379)=1,CMS_Info!D379,""))</f>
        <v/>
      </c>
      <c r="I357" s="306" t="str">
        <f t="shared" si="11"/>
        <v/>
      </c>
    </row>
    <row r="358" spans="1:9" ht="16.5" x14ac:dyDescent="0.3">
      <c r="A358" s="164" t="str">
        <f>+IF(B358="","",MAX(A$1:A357)+1)</f>
        <v/>
      </c>
      <c r="B358" s="164" t="str">
        <f>IF(+HAP_ID!C380="","",IF(COUNTIF(HAP_ID!$C$100:$C380,HAP_ID!C380)=1,HAP_ID!C380,""))</f>
        <v/>
      </c>
      <c r="C358" s="147" t="str">
        <f t="shared" si="12"/>
        <v/>
      </c>
      <c r="G358" s="307" t="str">
        <f>+IF(H358="","",MAX(G$1:G357)+1)</f>
        <v/>
      </c>
      <c r="H358" s="307" t="str">
        <f>IF(+CMS_Info!D380="","",IF(COUNTIF(CMS_Info!$D$100:$D380,CMS_Info!D380)=1,CMS_Info!D380,""))</f>
        <v/>
      </c>
      <c r="I358" s="308" t="str">
        <f t="shared" si="11"/>
        <v/>
      </c>
    </row>
    <row r="359" spans="1:9" ht="16.5" x14ac:dyDescent="0.3">
      <c r="A359" s="24" t="str">
        <f>+IF(B359="","",MAX(A$1:A358)+1)</f>
        <v/>
      </c>
      <c r="B359" s="24" t="str">
        <f>IF(+HAP_ID!C381="","",IF(COUNTIF(HAP_ID!$C$100:$C381,HAP_ID!C381)=1,HAP_ID!C381,""))</f>
        <v/>
      </c>
      <c r="C359" s="103" t="str">
        <f t="shared" si="12"/>
        <v/>
      </c>
      <c r="G359" s="25" t="str">
        <f>+IF(H359="","",MAX(G$1:G358)+1)</f>
        <v/>
      </c>
      <c r="H359" s="25" t="str">
        <f>IF(+CMS_Info!D381="","",IF(COUNTIF(CMS_Info!$D$100:$D381,CMS_Info!D381)=1,CMS_Info!D381,""))</f>
        <v/>
      </c>
      <c r="I359" s="306" t="str">
        <f t="shared" si="11"/>
        <v/>
      </c>
    </row>
    <row r="360" spans="1:9" ht="16.5" x14ac:dyDescent="0.3">
      <c r="A360" s="164" t="str">
        <f>+IF(B360="","",MAX(A$1:A359)+1)</f>
        <v/>
      </c>
      <c r="B360" s="164" t="str">
        <f>IF(+HAP_ID!C382="","",IF(COUNTIF(HAP_ID!$C$100:$C382,HAP_ID!C382)=1,HAP_ID!C382,""))</f>
        <v/>
      </c>
      <c r="C360" s="147" t="str">
        <f t="shared" si="12"/>
        <v/>
      </c>
      <c r="G360" s="307" t="str">
        <f>+IF(H360="","",MAX(G$1:G359)+1)</f>
        <v/>
      </c>
      <c r="H360" s="307" t="str">
        <f>IF(+CMS_Info!D382="","",IF(COUNTIF(CMS_Info!$D$100:$D382,CMS_Info!D382)=1,CMS_Info!D382,""))</f>
        <v/>
      </c>
      <c r="I360" s="308" t="str">
        <f t="shared" si="11"/>
        <v/>
      </c>
    </row>
    <row r="361" spans="1:9" ht="16.5" x14ac:dyDescent="0.3">
      <c r="A361" s="24" t="str">
        <f>+IF(B361="","",MAX(A$1:A360)+1)</f>
        <v/>
      </c>
      <c r="B361" s="24" t="str">
        <f>IF(+HAP_ID!C383="","",IF(COUNTIF(HAP_ID!$C$100:$C383,HAP_ID!C383)=1,HAP_ID!C383,""))</f>
        <v/>
      </c>
      <c r="C361" s="103" t="str">
        <f t="shared" si="12"/>
        <v/>
      </c>
      <c r="G361" s="25" t="str">
        <f>+IF(H361="","",MAX(G$1:G360)+1)</f>
        <v/>
      </c>
      <c r="H361" s="25" t="str">
        <f>IF(+CMS_Info!D383="","",IF(COUNTIF(CMS_Info!$D$100:$D383,CMS_Info!D383)=1,CMS_Info!D383,""))</f>
        <v/>
      </c>
      <c r="I361" s="306" t="str">
        <f t="shared" si="11"/>
        <v/>
      </c>
    </row>
    <row r="362" spans="1:9" ht="16.5" x14ac:dyDescent="0.3">
      <c r="A362" s="164" t="str">
        <f>+IF(B362="","",MAX(A$1:A361)+1)</f>
        <v/>
      </c>
      <c r="B362" s="164" t="str">
        <f>IF(+HAP_ID!C384="","",IF(COUNTIF(HAP_ID!$C$100:$C384,HAP_ID!C384)=1,HAP_ID!C384,""))</f>
        <v/>
      </c>
      <c r="C362" s="147" t="str">
        <f t="shared" si="12"/>
        <v/>
      </c>
      <c r="G362" s="307" t="str">
        <f>+IF(H362="","",MAX(G$1:G361)+1)</f>
        <v/>
      </c>
      <c r="H362" s="307" t="str">
        <f>IF(+CMS_Info!D384="","",IF(COUNTIF(CMS_Info!$D$100:$D384,CMS_Info!D384)=1,CMS_Info!D384,""))</f>
        <v/>
      </c>
      <c r="I362" s="308" t="str">
        <f t="shared" si="11"/>
        <v/>
      </c>
    </row>
    <row r="363" spans="1:9" ht="16.5" x14ac:dyDescent="0.3">
      <c r="A363" s="24" t="str">
        <f>+IF(B363="","",MAX(A$1:A362)+1)</f>
        <v/>
      </c>
      <c r="B363" s="24" t="str">
        <f>IF(+HAP_ID!C385="","",IF(COUNTIF(HAP_ID!$C$100:$C385,HAP_ID!C385)=1,HAP_ID!C385,""))</f>
        <v/>
      </c>
      <c r="C363" s="103" t="str">
        <f t="shared" si="12"/>
        <v/>
      </c>
      <c r="G363" s="25" t="str">
        <f>+IF(H363="","",MAX(G$1:G362)+1)</f>
        <v/>
      </c>
      <c r="H363" s="25" t="str">
        <f>IF(+CMS_Info!D385="","",IF(COUNTIF(CMS_Info!$D$100:$D385,CMS_Info!D385)=1,CMS_Info!D385,""))</f>
        <v/>
      </c>
      <c r="I363" s="306" t="str">
        <f t="shared" si="11"/>
        <v/>
      </c>
    </row>
    <row r="364" spans="1:9" ht="16.5" x14ac:dyDescent="0.3">
      <c r="A364" s="164" t="str">
        <f>+IF(B364="","",MAX(A$1:A363)+1)</f>
        <v/>
      </c>
      <c r="B364" s="164" t="str">
        <f>IF(+HAP_ID!C386="","",IF(COUNTIF(HAP_ID!$C$100:$C386,HAP_ID!C386)=1,HAP_ID!C386,""))</f>
        <v/>
      </c>
      <c r="C364" s="147" t="str">
        <f t="shared" si="12"/>
        <v/>
      </c>
      <c r="G364" s="307" t="str">
        <f>+IF(H364="","",MAX(G$1:G363)+1)</f>
        <v/>
      </c>
      <c r="H364" s="307" t="str">
        <f>IF(+CMS_Info!D386="","",IF(COUNTIF(CMS_Info!$D$100:$D386,CMS_Info!D386)=1,CMS_Info!D386,""))</f>
        <v/>
      </c>
      <c r="I364" s="308" t="str">
        <f t="shared" si="11"/>
        <v/>
      </c>
    </row>
    <row r="365" spans="1:9" ht="16.5" x14ac:dyDescent="0.3">
      <c r="A365" s="24" t="str">
        <f>+IF(B365="","",MAX(A$1:A364)+1)</f>
        <v/>
      </c>
      <c r="B365" s="24" t="str">
        <f>IF(+HAP_ID!C387="","",IF(COUNTIF(HAP_ID!$C$100:$C387,HAP_ID!C387)=1,HAP_ID!C387,""))</f>
        <v/>
      </c>
      <c r="C365" s="103" t="str">
        <f t="shared" si="12"/>
        <v/>
      </c>
      <c r="G365" s="25" t="str">
        <f>+IF(H365="","",MAX(G$1:G364)+1)</f>
        <v/>
      </c>
      <c r="H365" s="25" t="str">
        <f>IF(+CMS_Info!D387="","",IF(COUNTIF(CMS_Info!$D$100:$D387,CMS_Info!D387)=1,CMS_Info!D387,""))</f>
        <v/>
      </c>
      <c r="I365" s="306" t="str">
        <f t="shared" si="11"/>
        <v/>
      </c>
    </row>
    <row r="366" spans="1:9" ht="16.5" x14ac:dyDescent="0.3">
      <c r="A366" s="164" t="str">
        <f>+IF(B366="","",MAX(A$1:A365)+1)</f>
        <v/>
      </c>
      <c r="B366" s="164" t="str">
        <f>IF(+HAP_ID!C388="","",IF(COUNTIF(HAP_ID!$C$100:$C388,HAP_ID!C388)=1,HAP_ID!C388,""))</f>
        <v/>
      </c>
      <c r="C366" s="147" t="str">
        <f t="shared" si="12"/>
        <v/>
      </c>
      <c r="G366" s="307" t="str">
        <f>+IF(H366="","",MAX(G$1:G365)+1)</f>
        <v/>
      </c>
      <c r="H366" s="307" t="str">
        <f>IF(+CMS_Info!D388="","",IF(COUNTIF(CMS_Info!$D$100:$D388,CMS_Info!D388)=1,CMS_Info!D388,""))</f>
        <v/>
      </c>
      <c r="I366" s="308" t="str">
        <f t="shared" si="11"/>
        <v/>
      </c>
    </row>
    <row r="367" spans="1:9" ht="16.5" x14ac:dyDescent="0.3">
      <c r="A367" s="24" t="str">
        <f>+IF(B367="","",MAX(A$1:A366)+1)</f>
        <v/>
      </c>
      <c r="B367" s="24" t="str">
        <f>IF(+HAP_ID!C389="","",IF(COUNTIF(HAP_ID!$C$100:$C389,HAP_ID!C389)=1,HAP_ID!C389,""))</f>
        <v/>
      </c>
      <c r="C367" s="103" t="str">
        <f t="shared" si="12"/>
        <v/>
      </c>
      <c r="G367" s="25" t="str">
        <f>+IF(H367="","",MAX(G$1:G366)+1)</f>
        <v/>
      </c>
      <c r="H367" s="25" t="str">
        <f>IF(+CMS_Info!D389="","",IF(COUNTIF(CMS_Info!$D$100:$D389,CMS_Info!D389)=1,CMS_Info!D389,""))</f>
        <v/>
      </c>
      <c r="I367" s="306" t="str">
        <f t="shared" si="11"/>
        <v/>
      </c>
    </row>
    <row r="368" spans="1:9" ht="16.5" x14ac:dyDescent="0.3">
      <c r="A368" s="164" t="str">
        <f>+IF(B368="","",MAX(A$1:A367)+1)</f>
        <v/>
      </c>
      <c r="B368" s="164" t="str">
        <f>IF(+HAP_ID!C390="","",IF(COUNTIF(HAP_ID!$C$100:$C390,HAP_ID!C390)=1,HAP_ID!C390,""))</f>
        <v/>
      </c>
      <c r="C368" s="147" t="str">
        <f t="shared" si="12"/>
        <v/>
      </c>
      <c r="G368" s="307" t="str">
        <f>+IF(H368="","",MAX(G$1:G367)+1)</f>
        <v/>
      </c>
      <c r="H368" s="307" t="str">
        <f>IF(+CMS_Info!D390="","",IF(COUNTIF(CMS_Info!$D$100:$D390,CMS_Info!D390)=1,CMS_Info!D390,""))</f>
        <v/>
      </c>
      <c r="I368" s="308" t="str">
        <f t="shared" si="11"/>
        <v/>
      </c>
    </row>
    <row r="369" spans="1:9" ht="16.5" x14ac:dyDescent="0.3">
      <c r="A369" s="24" t="str">
        <f>+IF(B369="","",MAX(A$1:A368)+1)</f>
        <v/>
      </c>
      <c r="B369" s="24" t="str">
        <f>IF(+HAP_ID!C391="","",IF(COUNTIF(HAP_ID!$C$100:$C391,HAP_ID!C391)=1,HAP_ID!C391,""))</f>
        <v/>
      </c>
      <c r="C369" s="103" t="str">
        <f t="shared" si="12"/>
        <v/>
      </c>
      <c r="G369" s="25" t="str">
        <f>+IF(H369="","",MAX(G$1:G368)+1)</f>
        <v/>
      </c>
      <c r="H369" s="25" t="str">
        <f>IF(+CMS_Info!D391="","",IF(COUNTIF(CMS_Info!$D$100:$D391,CMS_Info!D391)=1,CMS_Info!D391,""))</f>
        <v/>
      </c>
      <c r="I369" s="306" t="str">
        <f t="shared" si="11"/>
        <v/>
      </c>
    </row>
    <row r="370" spans="1:9" ht="16.5" x14ac:dyDescent="0.3">
      <c r="A370" s="164" t="str">
        <f>+IF(B370="","",MAX(A$1:A369)+1)</f>
        <v/>
      </c>
      <c r="B370" s="164" t="str">
        <f>IF(+HAP_ID!C392="","",IF(COUNTIF(HAP_ID!$C$100:$C392,HAP_ID!C392)=1,HAP_ID!C392,""))</f>
        <v/>
      </c>
      <c r="C370" s="147" t="str">
        <f t="shared" si="12"/>
        <v/>
      </c>
      <c r="G370" s="307" t="str">
        <f>+IF(H370="","",MAX(G$1:G369)+1)</f>
        <v/>
      </c>
      <c r="H370" s="307" t="str">
        <f>IF(+CMS_Info!D392="","",IF(COUNTIF(CMS_Info!$D$100:$D392,CMS_Info!D392)=1,CMS_Info!D392,""))</f>
        <v/>
      </c>
      <c r="I370" s="308" t="str">
        <f t="shared" si="11"/>
        <v/>
      </c>
    </row>
    <row r="371" spans="1:9" ht="16.5" x14ac:dyDescent="0.3">
      <c r="A371" s="24" t="str">
        <f>+IF(B371="","",MAX(A$1:A370)+1)</f>
        <v/>
      </c>
      <c r="B371" s="24" t="str">
        <f>IF(+HAP_ID!C393="","",IF(COUNTIF(HAP_ID!$C$100:$C393,HAP_ID!C393)=1,HAP_ID!C393,""))</f>
        <v/>
      </c>
      <c r="C371" s="103" t="str">
        <f t="shared" si="12"/>
        <v/>
      </c>
      <c r="G371" s="25" t="str">
        <f>+IF(H371="","",MAX(G$1:G370)+1)</f>
        <v/>
      </c>
      <c r="H371" s="25" t="str">
        <f>IF(+CMS_Info!D393="","",IF(COUNTIF(CMS_Info!$D$100:$D393,CMS_Info!D393)=1,CMS_Info!D393,""))</f>
        <v/>
      </c>
      <c r="I371" s="306" t="str">
        <f t="shared" si="11"/>
        <v/>
      </c>
    </row>
    <row r="372" spans="1:9" ht="16.5" x14ac:dyDescent="0.3">
      <c r="A372" s="164" t="str">
        <f>+IF(B372="","",MAX(A$1:A371)+1)</f>
        <v/>
      </c>
      <c r="B372" s="164" t="str">
        <f>IF(+HAP_ID!C394="","",IF(COUNTIF(HAP_ID!$C$100:$C394,HAP_ID!C394)=1,HAP_ID!C394,""))</f>
        <v/>
      </c>
      <c r="C372" s="147" t="str">
        <f t="shared" si="12"/>
        <v/>
      </c>
      <c r="G372" s="307" t="str">
        <f>+IF(H372="","",MAX(G$1:G371)+1)</f>
        <v/>
      </c>
      <c r="H372" s="307" t="str">
        <f>IF(+CMS_Info!D394="","",IF(COUNTIF(CMS_Info!$D$100:$D394,CMS_Info!D394)=1,CMS_Info!D394,""))</f>
        <v/>
      </c>
      <c r="I372" s="308" t="str">
        <f t="shared" si="11"/>
        <v/>
      </c>
    </row>
    <row r="373" spans="1:9" ht="16.5" x14ac:dyDescent="0.3">
      <c r="A373" s="24" t="str">
        <f>+IF(B373="","",MAX(A$1:A372)+1)</f>
        <v/>
      </c>
      <c r="B373" s="24" t="str">
        <f>IF(+HAP_ID!C395="","",IF(COUNTIF(HAP_ID!$C$100:$C395,HAP_ID!C395)=1,HAP_ID!C395,""))</f>
        <v/>
      </c>
      <c r="C373" s="103" t="str">
        <f t="shared" si="12"/>
        <v/>
      </c>
      <c r="G373" s="25" t="str">
        <f>+IF(H373="","",MAX(G$1:G372)+1)</f>
        <v/>
      </c>
      <c r="H373" s="25" t="str">
        <f>IF(+CMS_Info!D395="","",IF(COUNTIF(CMS_Info!$D$100:$D395,CMS_Info!D395)=1,CMS_Info!D395,""))</f>
        <v/>
      </c>
      <c r="I373" s="306" t="str">
        <f t="shared" si="11"/>
        <v/>
      </c>
    </row>
    <row r="374" spans="1:9" ht="16.5" x14ac:dyDescent="0.3">
      <c r="A374" s="164" t="str">
        <f>+IF(B374="","",MAX(A$1:A373)+1)</f>
        <v/>
      </c>
      <c r="B374" s="164" t="str">
        <f>IF(+HAP_ID!C396="","",IF(COUNTIF(HAP_ID!$C$100:$C396,HAP_ID!C396)=1,HAP_ID!C396,""))</f>
        <v/>
      </c>
      <c r="C374" s="147" t="str">
        <f t="shared" si="12"/>
        <v/>
      </c>
      <c r="G374" s="307" t="str">
        <f>+IF(H374="","",MAX(G$1:G373)+1)</f>
        <v/>
      </c>
      <c r="H374" s="307" t="str">
        <f>IF(+CMS_Info!D396="","",IF(COUNTIF(CMS_Info!$D$100:$D396,CMS_Info!D396)=1,CMS_Info!D396,""))</f>
        <v/>
      </c>
      <c r="I374" s="308" t="str">
        <f t="shared" si="11"/>
        <v/>
      </c>
    </row>
    <row r="375" spans="1:9" ht="16.5" x14ac:dyDescent="0.3">
      <c r="A375" s="24" t="str">
        <f>+IF(B375="","",MAX(A$1:A374)+1)</f>
        <v/>
      </c>
      <c r="B375" s="24" t="str">
        <f>IF(+HAP_ID!C397="","",IF(COUNTIF(HAP_ID!$C$100:$C397,HAP_ID!C397)=1,HAP_ID!C397,""))</f>
        <v/>
      </c>
      <c r="C375" s="103" t="str">
        <f t="shared" si="12"/>
        <v/>
      </c>
      <c r="G375" s="25" t="str">
        <f>+IF(H375="","",MAX(G$1:G374)+1)</f>
        <v/>
      </c>
      <c r="H375" s="25" t="str">
        <f>IF(+CMS_Info!D397="","",IF(COUNTIF(CMS_Info!$D$100:$D397,CMS_Info!D397)=1,CMS_Info!D397,""))</f>
        <v/>
      </c>
      <c r="I375" s="306" t="str">
        <f t="shared" si="11"/>
        <v/>
      </c>
    </row>
    <row r="376" spans="1:9" ht="16.5" x14ac:dyDescent="0.3">
      <c r="A376" s="164" t="str">
        <f>+IF(B376="","",MAX(A$1:A375)+1)</f>
        <v/>
      </c>
      <c r="B376" s="164" t="str">
        <f>IF(+HAP_ID!C398="","",IF(COUNTIF(HAP_ID!$C$100:$C398,HAP_ID!C398)=1,HAP_ID!C398,""))</f>
        <v/>
      </c>
      <c r="C376" s="147" t="str">
        <f t="shared" si="12"/>
        <v/>
      </c>
      <c r="G376" s="307" t="str">
        <f>+IF(H376="","",MAX(G$1:G375)+1)</f>
        <v/>
      </c>
      <c r="H376" s="307" t="str">
        <f>IF(+CMS_Info!D398="","",IF(COUNTIF(CMS_Info!$D$100:$D398,CMS_Info!D398)=1,CMS_Info!D398,""))</f>
        <v/>
      </c>
      <c r="I376" s="308" t="str">
        <f t="shared" si="11"/>
        <v/>
      </c>
    </row>
    <row r="377" spans="1:9" ht="16.5" x14ac:dyDescent="0.3">
      <c r="A377" s="24" t="str">
        <f>+IF(B377="","",MAX(A$1:A376)+1)</f>
        <v/>
      </c>
      <c r="B377" s="24" t="str">
        <f>IF(+HAP_ID!C399="","",IF(COUNTIF(HAP_ID!$C$100:$C399,HAP_ID!C399)=1,HAP_ID!C399,""))</f>
        <v/>
      </c>
      <c r="C377" s="103" t="str">
        <f t="shared" si="12"/>
        <v/>
      </c>
      <c r="G377" s="25" t="str">
        <f>+IF(H377="","",MAX(G$1:G376)+1)</f>
        <v/>
      </c>
      <c r="H377" s="25" t="str">
        <f>IF(+CMS_Info!D399="","",IF(COUNTIF(CMS_Info!$D$100:$D399,CMS_Info!D399)=1,CMS_Info!D399,""))</f>
        <v/>
      </c>
      <c r="I377" s="306" t="str">
        <f t="shared" si="11"/>
        <v/>
      </c>
    </row>
    <row r="378" spans="1:9" ht="16.5" x14ac:dyDescent="0.3">
      <c r="A378" s="164" t="str">
        <f>+IF(B378="","",MAX(A$1:A377)+1)</f>
        <v/>
      </c>
      <c r="B378" s="164" t="str">
        <f>IF(+HAP_ID!C400="","",IF(COUNTIF(HAP_ID!$C$100:$C400,HAP_ID!C400)=1,HAP_ID!C400,""))</f>
        <v/>
      </c>
      <c r="C378" s="147" t="str">
        <f t="shared" si="12"/>
        <v/>
      </c>
      <c r="G378" s="307" t="str">
        <f>+IF(H378="","",MAX(G$1:G377)+1)</f>
        <v/>
      </c>
      <c r="H378" s="307" t="str">
        <f>IF(+CMS_Info!D400="","",IF(COUNTIF(CMS_Info!$D$100:$D400,CMS_Info!D400)=1,CMS_Info!D400,""))</f>
        <v/>
      </c>
      <c r="I378" s="308" t="str">
        <f t="shared" si="11"/>
        <v/>
      </c>
    </row>
    <row r="379" spans="1:9" ht="16.5" x14ac:dyDescent="0.3">
      <c r="A379" s="24" t="str">
        <f>+IF(B379="","",MAX(A$1:A378)+1)</f>
        <v/>
      </c>
      <c r="B379" s="24" t="str">
        <f>IF(+HAP_ID!C401="","",IF(COUNTIF(HAP_ID!$C$100:$C401,HAP_ID!C401)=1,HAP_ID!C401,""))</f>
        <v/>
      </c>
      <c r="C379" s="103" t="str">
        <f t="shared" si="12"/>
        <v/>
      </c>
      <c r="G379" s="25" t="str">
        <f>+IF(H379="","",MAX(G$1:G378)+1)</f>
        <v/>
      </c>
      <c r="H379" s="25" t="str">
        <f>IF(+CMS_Info!D401="","",IF(COUNTIF(CMS_Info!$D$100:$D401,CMS_Info!D401)=1,CMS_Info!D401,""))</f>
        <v/>
      </c>
      <c r="I379" s="306" t="str">
        <f t="shared" si="11"/>
        <v/>
      </c>
    </row>
    <row r="380" spans="1:9" ht="16.5" x14ac:dyDescent="0.3">
      <c r="A380" s="164" t="str">
        <f>+IF(B380="","",MAX(A$1:A379)+1)</f>
        <v/>
      </c>
      <c r="B380" s="164" t="str">
        <f>IF(+HAP_ID!C402="","",IF(COUNTIF(HAP_ID!$C$100:$C402,HAP_ID!C402)=1,HAP_ID!C402,""))</f>
        <v/>
      </c>
      <c r="C380" s="147" t="str">
        <f t="shared" si="12"/>
        <v/>
      </c>
      <c r="G380" s="307" t="str">
        <f>+IF(H380="","",MAX(G$1:G379)+1)</f>
        <v/>
      </c>
      <c r="H380" s="307" t="str">
        <f>IF(+CMS_Info!D402="","",IF(COUNTIF(CMS_Info!$D$100:$D402,CMS_Info!D402)=1,CMS_Info!D402,""))</f>
        <v/>
      </c>
      <c r="I380" s="308" t="str">
        <f t="shared" si="11"/>
        <v/>
      </c>
    </row>
    <row r="381" spans="1:9" ht="16.5" x14ac:dyDescent="0.3">
      <c r="A381" s="24" t="str">
        <f>+IF(B381="","",MAX(A$1:A380)+1)</f>
        <v/>
      </c>
      <c r="B381" s="24" t="str">
        <f>IF(+HAP_ID!C403="","",IF(COUNTIF(HAP_ID!$C$100:$C403,HAP_ID!C403)=1,HAP_ID!C403,""))</f>
        <v/>
      </c>
      <c r="C381" s="103" t="str">
        <f t="shared" si="12"/>
        <v/>
      </c>
      <c r="G381" s="25" t="str">
        <f>+IF(H381="","",MAX(G$1:G380)+1)</f>
        <v/>
      </c>
      <c r="H381" s="25" t="str">
        <f>IF(+CMS_Info!D403="","",IF(COUNTIF(CMS_Info!$D$100:$D403,CMS_Info!D403)=1,CMS_Info!D403,""))</f>
        <v/>
      </c>
      <c r="I381" s="306" t="str">
        <f t="shared" si="11"/>
        <v/>
      </c>
    </row>
    <row r="382" spans="1:9" ht="16.5" x14ac:dyDescent="0.3">
      <c r="A382" s="164" t="str">
        <f>+IF(B382="","",MAX(A$1:A381)+1)</f>
        <v/>
      </c>
      <c r="B382" s="164" t="str">
        <f>IF(+HAP_ID!C404="","",IF(COUNTIF(HAP_ID!$C$100:$C404,HAP_ID!C404)=1,HAP_ID!C404,""))</f>
        <v/>
      </c>
      <c r="C382" s="147" t="str">
        <f t="shared" si="12"/>
        <v/>
      </c>
      <c r="G382" s="307" t="str">
        <f>+IF(H382="","",MAX(G$1:G381)+1)</f>
        <v/>
      </c>
      <c r="H382" s="307" t="str">
        <f>IF(+CMS_Info!D404="","",IF(COUNTIF(CMS_Info!$D$100:$D404,CMS_Info!D404)=1,CMS_Info!D404,""))</f>
        <v/>
      </c>
      <c r="I382" s="308" t="str">
        <f t="shared" si="11"/>
        <v/>
      </c>
    </row>
    <row r="383" spans="1:9" ht="16.5" x14ac:dyDescent="0.3">
      <c r="A383" s="24" t="str">
        <f>+IF(B383="","",MAX(A$1:A382)+1)</f>
        <v/>
      </c>
      <c r="B383" s="24" t="str">
        <f>IF(+HAP_ID!C405="","",IF(COUNTIF(HAP_ID!$C$100:$C405,HAP_ID!C405)=1,HAP_ID!C405,""))</f>
        <v/>
      </c>
      <c r="C383" s="103" t="str">
        <f t="shared" si="12"/>
        <v/>
      </c>
      <c r="G383" s="25" t="str">
        <f>+IF(H383="","",MAX(G$1:G382)+1)</f>
        <v/>
      </c>
      <c r="H383" s="25" t="str">
        <f>IF(+CMS_Info!D405="","",IF(COUNTIF(CMS_Info!$D$100:$D405,CMS_Info!D405)=1,CMS_Info!D405,""))</f>
        <v/>
      </c>
      <c r="I383" s="306" t="str">
        <f t="shared" si="11"/>
        <v/>
      </c>
    </row>
    <row r="384" spans="1:9" ht="16.5" x14ac:dyDescent="0.3">
      <c r="A384" s="164" t="str">
        <f>+IF(B384="","",MAX(A$1:A383)+1)</f>
        <v/>
      </c>
      <c r="B384" s="164" t="str">
        <f>IF(+HAP_ID!C406="","",IF(COUNTIF(HAP_ID!$C$100:$C406,HAP_ID!C406)=1,HAP_ID!C406,""))</f>
        <v/>
      </c>
      <c r="C384" s="147" t="str">
        <f t="shared" si="12"/>
        <v/>
      </c>
      <c r="G384" s="307" t="str">
        <f>+IF(H384="","",MAX(G$1:G383)+1)</f>
        <v/>
      </c>
      <c r="H384" s="307" t="str">
        <f>IF(+CMS_Info!D406="","",IF(COUNTIF(CMS_Info!$D$100:$D406,CMS_Info!D406)=1,CMS_Info!D406,""))</f>
        <v/>
      </c>
      <c r="I384" s="308" t="str">
        <f t="shared" si="11"/>
        <v/>
      </c>
    </row>
    <row r="385" spans="1:9" ht="16.5" x14ac:dyDescent="0.3">
      <c r="A385" s="24" t="str">
        <f>+IF(B385="","",MAX(A$1:A384)+1)</f>
        <v/>
      </c>
      <c r="B385" s="24" t="str">
        <f>IF(+HAP_ID!C407="","",IF(COUNTIF(HAP_ID!$C$100:$C407,HAP_ID!C407)=1,HAP_ID!C407,""))</f>
        <v/>
      </c>
      <c r="C385" s="103" t="str">
        <f t="shared" si="12"/>
        <v/>
      </c>
      <c r="G385" s="25" t="str">
        <f>+IF(H385="","",MAX(G$1:G384)+1)</f>
        <v/>
      </c>
      <c r="H385" s="25" t="str">
        <f>IF(+CMS_Info!D407="","",IF(COUNTIF(CMS_Info!$D$100:$D407,CMS_Info!D407)=1,CMS_Info!D407,""))</f>
        <v/>
      </c>
      <c r="I385" s="306" t="str">
        <f t="shared" si="11"/>
        <v/>
      </c>
    </row>
    <row r="386" spans="1:9" ht="16.5" x14ac:dyDescent="0.3">
      <c r="A386" s="164" t="str">
        <f>+IF(B386="","",MAX(A$1:A385)+1)</f>
        <v/>
      </c>
      <c r="B386" s="164" t="str">
        <f>IF(+HAP_ID!C408="","",IF(COUNTIF(HAP_ID!$C$100:$C408,HAP_ID!C408)=1,HAP_ID!C408,""))</f>
        <v/>
      </c>
      <c r="C386" s="147" t="str">
        <f t="shared" si="12"/>
        <v/>
      </c>
      <c r="G386" s="307" t="str">
        <f>+IF(H386="","",MAX(G$1:G385)+1)</f>
        <v/>
      </c>
      <c r="H386" s="307" t="str">
        <f>IF(+CMS_Info!D408="","",IF(COUNTIF(CMS_Info!$D$100:$D408,CMS_Info!D408)=1,CMS_Info!D408,""))</f>
        <v/>
      </c>
      <c r="I386" s="308" t="str">
        <f t="shared" ref="I386:I449" si="13">+IFERROR(INDEX($H$2:$H$501,MATCH(ROW()-ROW($I$1),$G$2:$G$501,0)),"")</f>
        <v/>
      </c>
    </row>
    <row r="387" spans="1:9" ht="16.5" x14ac:dyDescent="0.3">
      <c r="A387" s="24" t="str">
        <f>+IF(B387="","",MAX(A$1:A386)+1)</f>
        <v/>
      </c>
      <c r="B387" s="24" t="str">
        <f>IF(+HAP_ID!C409="","",IF(COUNTIF(HAP_ID!$C$100:$C409,HAP_ID!C409)=1,HAP_ID!C409,""))</f>
        <v/>
      </c>
      <c r="C387" s="103" t="str">
        <f t="shared" ref="C387:C450" si="14">+IFERROR(INDEX($B$2:$B$501,MATCH(ROW()-ROW($C$1),$A$2:$A$501,0)),"")</f>
        <v/>
      </c>
      <c r="G387" s="25" t="str">
        <f>+IF(H387="","",MAX(G$1:G386)+1)</f>
        <v/>
      </c>
      <c r="H387" s="25" t="str">
        <f>IF(+CMS_Info!D409="","",IF(COUNTIF(CMS_Info!$D$100:$D409,CMS_Info!D409)=1,CMS_Info!D409,""))</f>
        <v/>
      </c>
      <c r="I387" s="306" t="str">
        <f t="shared" si="13"/>
        <v/>
      </c>
    </row>
    <row r="388" spans="1:9" ht="16.5" x14ac:dyDescent="0.3">
      <c r="A388" s="164" t="str">
        <f>+IF(B388="","",MAX(A$1:A387)+1)</f>
        <v/>
      </c>
      <c r="B388" s="164" t="str">
        <f>IF(+HAP_ID!C410="","",IF(COUNTIF(HAP_ID!$C$100:$C410,HAP_ID!C410)=1,HAP_ID!C410,""))</f>
        <v/>
      </c>
      <c r="C388" s="147" t="str">
        <f t="shared" si="14"/>
        <v/>
      </c>
      <c r="G388" s="307" t="str">
        <f>+IF(H388="","",MAX(G$1:G387)+1)</f>
        <v/>
      </c>
      <c r="H388" s="307" t="str">
        <f>IF(+CMS_Info!D410="","",IF(COUNTIF(CMS_Info!$D$100:$D410,CMS_Info!D410)=1,CMS_Info!D410,""))</f>
        <v/>
      </c>
      <c r="I388" s="308" t="str">
        <f t="shared" si="13"/>
        <v/>
      </c>
    </row>
    <row r="389" spans="1:9" ht="16.5" x14ac:dyDescent="0.3">
      <c r="A389" s="24" t="str">
        <f>+IF(B389="","",MAX(A$1:A388)+1)</f>
        <v/>
      </c>
      <c r="B389" s="24" t="str">
        <f>IF(+HAP_ID!C411="","",IF(COUNTIF(HAP_ID!$C$100:$C411,HAP_ID!C411)=1,HAP_ID!C411,""))</f>
        <v/>
      </c>
      <c r="C389" s="103" t="str">
        <f t="shared" si="14"/>
        <v/>
      </c>
      <c r="G389" s="25" t="str">
        <f>+IF(H389="","",MAX(G$1:G388)+1)</f>
        <v/>
      </c>
      <c r="H389" s="25" t="str">
        <f>IF(+CMS_Info!D411="","",IF(COUNTIF(CMS_Info!$D$100:$D411,CMS_Info!D411)=1,CMS_Info!D411,""))</f>
        <v/>
      </c>
      <c r="I389" s="306" t="str">
        <f t="shared" si="13"/>
        <v/>
      </c>
    </row>
    <row r="390" spans="1:9" ht="16.5" x14ac:dyDescent="0.3">
      <c r="A390" s="164" t="str">
        <f>+IF(B390="","",MAX(A$1:A389)+1)</f>
        <v/>
      </c>
      <c r="B390" s="164" t="str">
        <f>IF(+HAP_ID!C412="","",IF(COUNTIF(HAP_ID!$C$100:$C412,HAP_ID!C412)=1,HAP_ID!C412,""))</f>
        <v/>
      </c>
      <c r="C390" s="147" t="str">
        <f t="shared" si="14"/>
        <v/>
      </c>
      <c r="G390" s="307" t="str">
        <f>+IF(H390="","",MAX(G$1:G389)+1)</f>
        <v/>
      </c>
      <c r="H390" s="307" t="str">
        <f>IF(+CMS_Info!D412="","",IF(COUNTIF(CMS_Info!$D$100:$D412,CMS_Info!D412)=1,CMS_Info!D412,""))</f>
        <v/>
      </c>
      <c r="I390" s="308" t="str">
        <f t="shared" si="13"/>
        <v/>
      </c>
    </row>
    <row r="391" spans="1:9" ht="16.5" x14ac:dyDescent="0.3">
      <c r="A391" s="24" t="str">
        <f>+IF(B391="","",MAX(A$1:A390)+1)</f>
        <v/>
      </c>
      <c r="B391" s="24" t="str">
        <f>IF(+HAP_ID!C413="","",IF(COUNTIF(HAP_ID!$C$100:$C413,HAP_ID!C413)=1,HAP_ID!C413,""))</f>
        <v/>
      </c>
      <c r="C391" s="103" t="str">
        <f t="shared" si="14"/>
        <v/>
      </c>
      <c r="G391" s="25" t="str">
        <f>+IF(H391="","",MAX(G$1:G390)+1)</f>
        <v/>
      </c>
      <c r="H391" s="25" t="str">
        <f>IF(+CMS_Info!D413="","",IF(COUNTIF(CMS_Info!$D$100:$D413,CMS_Info!D413)=1,CMS_Info!D413,""))</f>
        <v/>
      </c>
      <c r="I391" s="306" t="str">
        <f t="shared" si="13"/>
        <v/>
      </c>
    </row>
    <row r="392" spans="1:9" ht="16.5" x14ac:dyDescent="0.3">
      <c r="A392" s="164" t="str">
        <f>+IF(B392="","",MAX(A$1:A391)+1)</f>
        <v/>
      </c>
      <c r="B392" s="164" t="str">
        <f>IF(+HAP_ID!C414="","",IF(COUNTIF(HAP_ID!$C$100:$C414,HAP_ID!C414)=1,HAP_ID!C414,""))</f>
        <v/>
      </c>
      <c r="C392" s="147" t="str">
        <f t="shared" si="14"/>
        <v/>
      </c>
      <c r="G392" s="307" t="str">
        <f>+IF(H392="","",MAX(G$1:G391)+1)</f>
        <v/>
      </c>
      <c r="H392" s="307" t="str">
        <f>IF(+CMS_Info!D414="","",IF(COUNTIF(CMS_Info!$D$100:$D414,CMS_Info!D414)=1,CMS_Info!D414,""))</f>
        <v/>
      </c>
      <c r="I392" s="308" t="str">
        <f t="shared" si="13"/>
        <v/>
      </c>
    </row>
    <row r="393" spans="1:9" ht="16.5" x14ac:dyDescent="0.3">
      <c r="A393" s="24" t="str">
        <f>+IF(B393="","",MAX(A$1:A392)+1)</f>
        <v/>
      </c>
      <c r="B393" s="24" t="str">
        <f>IF(+HAP_ID!C415="","",IF(COUNTIF(HAP_ID!$C$100:$C415,HAP_ID!C415)=1,HAP_ID!C415,""))</f>
        <v/>
      </c>
      <c r="C393" s="103" t="str">
        <f t="shared" si="14"/>
        <v/>
      </c>
      <c r="G393" s="25" t="str">
        <f>+IF(H393="","",MAX(G$1:G392)+1)</f>
        <v/>
      </c>
      <c r="H393" s="25" t="str">
        <f>IF(+CMS_Info!D415="","",IF(COUNTIF(CMS_Info!$D$100:$D415,CMS_Info!D415)=1,CMS_Info!D415,""))</f>
        <v/>
      </c>
      <c r="I393" s="306" t="str">
        <f t="shared" si="13"/>
        <v/>
      </c>
    </row>
    <row r="394" spans="1:9" ht="16.5" x14ac:dyDescent="0.3">
      <c r="A394" s="164" t="str">
        <f>+IF(B394="","",MAX(A$1:A393)+1)</f>
        <v/>
      </c>
      <c r="B394" s="164" t="str">
        <f>IF(+HAP_ID!C416="","",IF(COUNTIF(HAP_ID!$C$100:$C416,HAP_ID!C416)=1,HAP_ID!C416,""))</f>
        <v/>
      </c>
      <c r="C394" s="147" t="str">
        <f t="shared" si="14"/>
        <v/>
      </c>
      <c r="G394" s="307" t="str">
        <f>+IF(H394="","",MAX(G$1:G393)+1)</f>
        <v/>
      </c>
      <c r="H394" s="307" t="str">
        <f>IF(+CMS_Info!D416="","",IF(COUNTIF(CMS_Info!$D$100:$D416,CMS_Info!D416)=1,CMS_Info!D416,""))</f>
        <v/>
      </c>
      <c r="I394" s="308" t="str">
        <f t="shared" si="13"/>
        <v/>
      </c>
    </row>
    <row r="395" spans="1:9" ht="16.5" x14ac:dyDescent="0.3">
      <c r="A395" s="24" t="str">
        <f>+IF(B395="","",MAX(A$1:A394)+1)</f>
        <v/>
      </c>
      <c r="B395" s="24" t="str">
        <f>IF(+HAP_ID!C417="","",IF(COUNTIF(HAP_ID!$C$100:$C417,HAP_ID!C417)=1,HAP_ID!C417,""))</f>
        <v/>
      </c>
      <c r="C395" s="103" t="str">
        <f t="shared" si="14"/>
        <v/>
      </c>
      <c r="G395" s="25" t="str">
        <f>+IF(H395="","",MAX(G$1:G394)+1)</f>
        <v/>
      </c>
      <c r="H395" s="25" t="str">
        <f>IF(+CMS_Info!D417="","",IF(COUNTIF(CMS_Info!$D$100:$D417,CMS_Info!D417)=1,CMS_Info!D417,""))</f>
        <v/>
      </c>
      <c r="I395" s="306" t="str">
        <f t="shared" si="13"/>
        <v/>
      </c>
    </row>
    <row r="396" spans="1:9" ht="16.5" x14ac:dyDescent="0.3">
      <c r="A396" s="164" t="str">
        <f>+IF(B396="","",MAX(A$1:A395)+1)</f>
        <v/>
      </c>
      <c r="B396" s="164" t="str">
        <f>IF(+HAP_ID!C418="","",IF(COUNTIF(HAP_ID!$C$100:$C418,HAP_ID!C418)=1,HAP_ID!C418,""))</f>
        <v/>
      </c>
      <c r="C396" s="147" t="str">
        <f t="shared" si="14"/>
        <v/>
      </c>
      <c r="G396" s="307" t="str">
        <f>+IF(H396="","",MAX(G$1:G395)+1)</f>
        <v/>
      </c>
      <c r="H396" s="307" t="str">
        <f>IF(+CMS_Info!D418="","",IF(COUNTIF(CMS_Info!$D$100:$D418,CMS_Info!D418)=1,CMS_Info!D418,""))</f>
        <v/>
      </c>
      <c r="I396" s="308" t="str">
        <f t="shared" si="13"/>
        <v/>
      </c>
    </row>
    <row r="397" spans="1:9" ht="16.5" x14ac:dyDescent="0.3">
      <c r="A397" s="24" t="str">
        <f>+IF(B397="","",MAX(A$1:A396)+1)</f>
        <v/>
      </c>
      <c r="B397" s="24" t="str">
        <f>IF(+HAP_ID!C419="","",IF(COUNTIF(HAP_ID!$C$100:$C419,HAP_ID!C419)=1,HAP_ID!C419,""))</f>
        <v/>
      </c>
      <c r="C397" s="103" t="str">
        <f t="shared" si="14"/>
        <v/>
      </c>
      <c r="G397" s="25" t="str">
        <f>+IF(H397="","",MAX(G$1:G396)+1)</f>
        <v/>
      </c>
      <c r="H397" s="25" t="str">
        <f>IF(+CMS_Info!D419="","",IF(COUNTIF(CMS_Info!$D$100:$D419,CMS_Info!D419)=1,CMS_Info!D419,""))</f>
        <v/>
      </c>
      <c r="I397" s="306" t="str">
        <f t="shared" si="13"/>
        <v/>
      </c>
    </row>
    <row r="398" spans="1:9" ht="16.5" x14ac:dyDescent="0.3">
      <c r="A398" s="164" t="str">
        <f>+IF(B398="","",MAX(A$1:A397)+1)</f>
        <v/>
      </c>
      <c r="B398" s="164" t="str">
        <f>IF(+HAP_ID!C420="","",IF(COUNTIF(HAP_ID!$C$100:$C420,HAP_ID!C420)=1,HAP_ID!C420,""))</f>
        <v/>
      </c>
      <c r="C398" s="147" t="str">
        <f t="shared" si="14"/>
        <v/>
      </c>
      <c r="G398" s="307" t="str">
        <f>+IF(H398="","",MAX(G$1:G397)+1)</f>
        <v/>
      </c>
      <c r="H398" s="307" t="str">
        <f>IF(+CMS_Info!D420="","",IF(COUNTIF(CMS_Info!$D$100:$D420,CMS_Info!D420)=1,CMS_Info!D420,""))</f>
        <v/>
      </c>
      <c r="I398" s="308" t="str">
        <f t="shared" si="13"/>
        <v/>
      </c>
    </row>
    <row r="399" spans="1:9" ht="16.5" x14ac:dyDescent="0.3">
      <c r="A399" s="24" t="str">
        <f>+IF(B399="","",MAX(A$1:A398)+1)</f>
        <v/>
      </c>
      <c r="B399" s="24" t="str">
        <f>IF(+HAP_ID!C421="","",IF(COUNTIF(HAP_ID!$C$100:$C421,HAP_ID!C421)=1,HAP_ID!C421,""))</f>
        <v/>
      </c>
      <c r="C399" s="103" t="str">
        <f t="shared" si="14"/>
        <v/>
      </c>
      <c r="G399" s="25" t="str">
        <f>+IF(H399="","",MAX(G$1:G398)+1)</f>
        <v/>
      </c>
      <c r="H399" s="25" t="str">
        <f>IF(+CMS_Info!D421="","",IF(COUNTIF(CMS_Info!$D$100:$D421,CMS_Info!D421)=1,CMS_Info!D421,""))</f>
        <v/>
      </c>
      <c r="I399" s="306" t="str">
        <f t="shared" si="13"/>
        <v/>
      </c>
    </row>
    <row r="400" spans="1:9" ht="16.5" x14ac:dyDescent="0.3">
      <c r="A400" s="164" t="str">
        <f>+IF(B400="","",MAX(A$1:A399)+1)</f>
        <v/>
      </c>
      <c r="B400" s="164" t="str">
        <f>IF(+HAP_ID!C422="","",IF(COUNTIF(HAP_ID!$C$100:$C422,HAP_ID!C422)=1,HAP_ID!C422,""))</f>
        <v/>
      </c>
      <c r="C400" s="147" t="str">
        <f t="shared" si="14"/>
        <v/>
      </c>
      <c r="G400" s="307" t="str">
        <f>+IF(H400="","",MAX(G$1:G399)+1)</f>
        <v/>
      </c>
      <c r="H400" s="307" t="str">
        <f>IF(+CMS_Info!D422="","",IF(COUNTIF(CMS_Info!$D$100:$D422,CMS_Info!D422)=1,CMS_Info!D422,""))</f>
        <v/>
      </c>
      <c r="I400" s="308" t="str">
        <f t="shared" si="13"/>
        <v/>
      </c>
    </row>
    <row r="401" spans="1:9" ht="16.5" x14ac:dyDescent="0.3">
      <c r="A401" s="24" t="str">
        <f>+IF(B401="","",MAX(A$1:A400)+1)</f>
        <v/>
      </c>
      <c r="B401" s="24" t="str">
        <f>IF(+HAP_ID!C423="","",IF(COUNTIF(HAP_ID!$C$100:$C423,HAP_ID!C423)=1,HAP_ID!C423,""))</f>
        <v/>
      </c>
      <c r="C401" s="103" t="str">
        <f t="shared" si="14"/>
        <v/>
      </c>
      <c r="G401" s="25" t="str">
        <f>+IF(H401="","",MAX(G$1:G400)+1)</f>
        <v/>
      </c>
      <c r="H401" s="25" t="str">
        <f>IF(+CMS_Info!D423="","",IF(COUNTIF(CMS_Info!$D$100:$D423,CMS_Info!D423)=1,CMS_Info!D423,""))</f>
        <v/>
      </c>
      <c r="I401" s="306" t="str">
        <f t="shared" si="13"/>
        <v/>
      </c>
    </row>
    <row r="402" spans="1:9" ht="16.5" x14ac:dyDescent="0.3">
      <c r="A402" s="164" t="str">
        <f>+IF(B402="","",MAX(A$1:A401)+1)</f>
        <v/>
      </c>
      <c r="B402" s="164" t="str">
        <f>IF(+HAP_ID!C424="","",IF(COUNTIF(HAP_ID!$C$100:$C424,HAP_ID!C424)=1,HAP_ID!C424,""))</f>
        <v/>
      </c>
      <c r="C402" s="147" t="str">
        <f t="shared" si="14"/>
        <v/>
      </c>
      <c r="G402" s="307" t="str">
        <f>+IF(H402="","",MAX(G$1:G401)+1)</f>
        <v/>
      </c>
      <c r="H402" s="307" t="str">
        <f>IF(+CMS_Info!D424="","",IF(COUNTIF(CMS_Info!$D$100:$D424,CMS_Info!D424)=1,CMS_Info!D424,""))</f>
        <v/>
      </c>
      <c r="I402" s="308" t="str">
        <f t="shared" si="13"/>
        <v/>
      </c>
    </row>
    <row r="403" spans="1:9" ht="16.5" x14ac:dyDescent="0.3">
      <c r="A403" s="24" t="str">
        <f>+IF(B403="","",MAX(A$1:A402)+1)</f>
        <v/>
      </c>
      <c r="B403" s="24" t="str">
        <f>IF(+HAP_ID!C425="","",IF(COUNTIF(HAP_ID!$C$100:$C425,HAP_ID!C425)=1,HAP_ID!C425,""))</f>
        <v/>
      </c>
      <c r="C403" s="103" t="str">
        <f t="shared" si="14"/>
        <v/>
      </c>
      <c r="G403" s="25" t="str">
        <f>+IF(H403="","",MAX(G$1:G402)+1)</f>
        <v/>
      </c>
      <c r="H403" s="25" t="str">
        <f>IF(+CMS_Info!D425="","",IF(COUNTIF(CMS_Info!$D$100:$D425,CMS_Info!D425)=1,CMS_Info!D425,""))</f>
        <v/>
      </c>
      <c r="I403" s="306" t="str">
        <f t="shared" si="13"/>
        <v/>
      </c>
    </row>
    <row r="404" spans="1:9" ht="16.5" x14ac:dyDescent="0.3">
      <c r="A404" s="164" t="str">
        <f>+IF(B404="","",MAX(A$1:A403)+1)</f>
        <v/>
      </c>
      <c r="B404" s="164" t="str">
        <f>IF(+HAP_ID!C426="","",IF(COUNTIF(HAP_ID!$C$100:$C426,HAP_ID!C426)=1,HAP_ID!C426,""))</f>
        <v/>
      </c>
      <c r="C404" s="147" t="str">
        <f t="shared" si="14"/>
        <v/>
      </c>
      <c r="G404" s="307" t="str">
        <f>+IF(H404="","",MAX(G$1:G403)+1)</f>
        <v/>
      </c>
      <c r="H404" s="307" t="str">
        <f>IF(+CMS_Info!D426="","",IF(COUNTIF(CMS_Info!$D$100:$D426,CMS_Info!D426)=1,CMS_Info!D426,""))</f>
        <v/>
      </c>
      <c r="I404" s="308" t="str">
        <f t="shared" si="13"/>
        <v/>
      </c>
    </row>
    <row r="405" spans="1:9" ht="16.5" x14ac:dyDescent="0.3">
      <c r="A405" s="24" t="str">
        <f>+IF(B405="","",MAX(A$1:A404)+1)</f>
        <v/>
      </c>
      <c r="B405" s="24" t="str">
        <f>IF(+HAP_ID!C427="","",IF(COUNTIF(HAP_ID!$C$100:$C427,HAP_ID!C427)=1,HAP_ID!C427,""))</f>
        <v/>
      </c>
      <c r="C405" s="103" t="str">
        <f t="shared" si="14"/>
        <v/>
      </c>
      <c r="G405" s="25" t="str">
        <f>+IF(H405="","",MAX(G$1:G404)+1)</f>
        <v/>
      </c>
      <c r="H405" s="25" t="str">
        <f>IF(+CMS_Info!D427="","",IF(COUNTIF(CMS_Info!$D$100:$D427,CMS_Info!D427)=1,CMS_Info!D427,""))</f>
        <v/>
      </c>
      <c r="I405" s="306" t="str">
        <f t="shared" si="13"/>
        <v/>
      </c>
    </row>
    <row r="406" spans="1:9" ht="16.5" x14ac:dyDescent="0.3">
      <c r="A406" s="164" t="str">
        <f>+IF(B406="","",MAX(A$1:A405)+1)</f>
        <v/>
      </c>
      <c r="B406" s="164" t="str">
        <f>IF(+HAP_ID!C428="","",IF(COUNTIF(HAP_ID!$C$100:$C428,HAP_ID!C428)=1,HAP_ID!C428,""))</f>
        <v/>
      </c>
      <c r="C406" s="147" t="str">
        <f t="shared" si="14"/>
        <v/>
      </c>
      <c r="G406" s="307" t="str">
        <f>+IF(H406="","",MAX(G$1:G405)+1)</f>
        <v/>
      </c>
      <c r="H406" s="307" t="str">
        <f>IF(+CMS_Info!D428="","",IF(COUNTIF(CMS_Info!$D$100:$D428,CMS_Info!D428)=1,CMS_Info!D428,""))</f>
        <v/>
      </c>
      <c r="I406" s="308" t="str">
        <f t="shared" si="13"/>
        <v/>
      </c>
    </row>
    <row r="407" spans="1:9" ht="16.5" x14ac:dyDescent="0.3">
      <c r="A407" s="24" t="str">
        <f>+IF(B407="","",MAX(A$1:A406)+1)</f>
        <v/>
      </c>
      <c r="B407" s="24" t="str">
        <f>IF(+HAP_ID!C429="","",IF(COUNTIF(HAP_ID!$C$100:$C429,HAP_ID!C429)=1,HAP_ID!C429,""))</f>
        <v/>
      </c>
      <c r="C407" s="103" t="str">
        <f t="shared" si="14"/>
        <v/>
      </c>
      <c r="G407" s="25" t="str">
        <f>+IF(H407="","",MAX(G$1:G406)+1)</f>
        <v/>
      </c>
      <c r="H407" s="25" t="str">
        <f>IF(+CMS_Info!D429="","",IF(COUNTIF(CMS_Info!$D$100:$D429,CMS_Info!D429)=1,CMS_Info!D429,""))</f>
        <v/>
      </c>
      <c r="I407" s="306" t="str">
        <f t="shared" si="13"/>
        <v/>
      </c>
    </row>
    <row r="408" spans="1:9" ht="16.5" x14ac:dyDescent="0.3">
      <c r="A408" s="164" t="str">
        <f>+IF(B408="","",MAX(A$1:A407)+1)</f>
        <v/>
      </c>
      <c r="B408" s="164" t="str">
        <f>IF(+HAP_ID!C430="","",IF(COUNTIF(HAP_ID!$C$100:$C430,HAP_ID!C430)=1,HAP_ID!C430,""))</f>
        <v/>
      </c>
      <c r="C408" s="147" t="str">
        <f t="shared" si="14"/>
        <v/>
      </c>
      <c r="G408" s="307" t="str">
        <f>+IF(H408="","",MAX(G$1:G407)+1)</f>
        <v/>
      </c>
      <c r="H408" s="307" t="str">
        <f>IF(+CMS_Info!D430="","",IF(COUNTIF(CMS_Info!$D$100:$D430,CMS_Info!D430)=1,CMS_Info!D430,""))</f>
        <v/>
      </c>
      <c r="I408" s="308" t="str">
        <f t="shared" si="13"/>
        <v/>
      </c>
    </row>
    <row r="409" spans="1:9" ht="16.5" x14ac:dyDescent="0.3">
      <c r="A409" s="24" t="str">
        <f>+IF(B409="","",MAX(A$1:A408)+1)</f>
        <v/>
      </c>
      <c r="B409" s="24" t="str">
        <f>IF(+HAP_ID!C431="","",IF(COUNTIF(HAP_ID!$C$100:$C431,HAP_ID!C431)=1,HAP_ID!C431,""))</f>
        <v/>
      </c>
      <c r="C409" s="103" t="str">
        <f t="shared" si="14"/>
        <v/>
      </c>
      <c r="G409" s="25" t="str">
        <f>+IF(H409="","",MAX(G$1:G408)+1)</f>
        <v/>
      </c>
      <c r="H409" s="25" t="str">
        <f>IF(+CMS_Info!D431="","",IF(COUNTIF(CMS_Info!$D$100:$D431,CMS_Info!D431)=1,CMS_Info!D431,""))</f>
        <v/>
      </c>
      <c r="I409" s="306" t="str">
        <f t="shared" si="13"/>
        <v/>
      </c>
    </row>
    <row r="410" spans="1:9" ht="16.5" x14ac:dyDescent="0.3">
      <c r="A410" s="164" t="str">
        <f>+IF(B410="","",MAX(A$1:A409)+1)</f>
        <v/>
      </c>
      <c r="B410" s="164" t="str">
        <f>IF(+HAP_ID!C432="","",IF(COUNTIF(HAP_ID!$C$100:$C432,HAP_ID!C432)=1,HAP_ID!C432,""))</f>
        <v/>
      </c>
      <c r="C410" s="147" t="str">
        <f t="shared" si="14"/>
        <v/>
      </c>
      <c r="G410" s="307" t="str">
        <f>+IF(H410="","",MAX(G$1:G409)+1)</f>
        <v/>
      </c>
      <c r="H410" s="307" t="str">
        <f>IF(+CMS_Info!D432="","",IF(COUNTIF(CMS_Info!$D$100:$D432,CMS_Info!D432)=1,CMS_Info!D432,""))</f>
        <v/>
      </c>
      <c r="I410" s="308" t="str">
        <f t="shared" si="13"/>
        <v/>
      </c>
    </row>
    <row r="411" spans="1:9" ht="16.5" x14ac:dyDescent="0.3">
      <c r="A411" s="24" t="str">
        <f>+IF(B411="","",MAX(A$1:A410)+1)</f>
        <v/>
      </c>
      <c r="B411" s="24" t="str">
        <f>IF(+HAP_ID!C433="","",IF(COUNTIF(HAP_ID!$C$100:$C433,HAP_ID!C433)=1,HAP_ID!C433,""))</f>
        <v/>
      </c>
      <c r="C411" s="103" t="str">
        <f t="shared" si="14"/>
        <v/>
      </c>
      <c r="G411" s="25" t="str">
        <f>+IF(H411="","",MAX(G$1:G410)+1)</f>
        <v/>
      </c>
      <c r="H411" s="25" t="str">
        <f>IF(+CMS_Info!D433="","",IF(COUNTIF(CMS_Info!$D$100:$D433,CMS_Info!D433)=1,CMS_Info!D433,""))</f>
        <v/>
      </c>
      <c r="I411" s="306" t="str">
        <f t="shared" si="13"/>
        <v/>
      </c>
    </row>
    <row r="412" spans="1:9" ht="16.5" x14ac:dyDescent="0.3">
      <c r="A412" s="164" t="str">
        <f>+IF(B412="","",MAX(A$1:A411)+1)</f>
        <v/>
      </c>
      <c r="B412" s="164" t="str">
        <f>IF(+HAP_ID!C434="","",IF(COUNTIF(HAP_ID!$C$100:$C434,HAP_ID!C434)=1,HAP_ID!C434,""))</f>
        <v/>
      </c>
      <c r="C412" s="147" t="str">
        <f t="shared" si="14"/>
        <v/>
      </c>
      <c r="G412" s="307" t="str">
        <f>+IF(H412="","",MAX(G$1:G411)+1)</f>
        <v/>
      </c>
      <c r="H412" s="307" t="str">
        <f>IF(+CMS_Info!D434="","",IF(COUNTIF(CMS_Info!$D$100:$D434,CMS_Info!D434)=1,CMS_Info!D434,""))</f>
        <v/>
      </c>
      <c r="I412" s="308" t="str">
        <f t="shared" si="13"/>
        <v/>
      </c>
    </row>
    <row r="413" spans="1:9" ht="16.5" x14ac:dyDescent="0.3">
      <c r="A413" s="24" t="str">
        <f>+IF(B413="","",MAX(A$1:A412)+1)</f>
        <v/>
      </c>
      <c r="B413" s="24" t="str">
        <f>IF(+HAP_ID!C435="","",IF(COUNTIF(HAP_ID!$C$100:$C435,HAP_ID!C435)=1,HAP_ID!C435,""))</f>
        <v/>
      </c>
      <c r="C413" s="103" t="str">
        <f t="shared" si="14"/>
        <v/>
      </c>
      <c r="G413" s="25" t="str">
        <f>+IF(H413="","",MAX(G$1:G412)+1)</f>
        <v/>
      </c>
      <c r="H413" s="25" t="str">
        <f>IF(+CMS_Info!D435="","",IF(COUNTIF(CMS_Info!$D$100:$D435,CMS_Info!D435)=1,CMS_Info!D435,""))</f>
        <v/>
      </c>
      <c r="I413" s="306" t="str">
        <f t="shared" si="13"/>
        <v/>
      </c>
    </row>
    <row r="414" spans="1:9" ht="16.5" x14ac:dyDescent="0.3">
      <c r="A414" s="164" t="str">
        <f>+IF(B414="","",MAX(A$1:A413)+1)</f>
        <v/>
      </c>
      <c r="B414" s="164" t="str">
        <f>IF(+HAP_ID!C436="","",IF(COUNTIF(HAP_ID!$C$100:$C436,HAP_ID!C436)=1,HAP_ID!C436,""))</f>
        <v/>
      </c>
      <c r="C414" s="147" t="str">
        <f t="shared" si="14"/>
        <v/>
      </c>
      <c r="G414" s="307" t="str">
        <f>+IF(H414="","",MAX(G$1:G413)+1)</f>
        <v/>
      </c>
      <c r="H414" s="307" t="str">
        <f>IF(+CMS_Info!D436="","",IF(COUNTIF(CMS_Info!$D$100:$D436,CMS_Info!D436)=1,CMS_Info!D436,""))</f>
        <v/>
      </c>
      <c r="I414" s="308" t="str">
        <f t="shared" si="13"/>
        <v/>
      </c>
    </row>
    <row r="415" spans="1:9" ht="16.5" x14ac:dyDescent="0.3">
      <c r="A415" s="24" t="str">
        <f>+IF(B415="","",MAX(A$1:A414)+1)</f>
        <v/>
      </c>
      <c r="B415" s="24" t="str">
        <f>IF(+HAP_ID!C437="","",IF(COUNTIF(HAP_ID!$C$100:$C437,HAP_ID!C437)=1,HAP_ID!C437,""))</f>
        <v/>
      </c>
      <c r="C415" s="103" t="str">
        <f t="shared" si="14"/>
        <v/>
      </c>
      <c r="G415" s="25" t="str">
        <f>+IF(H415="","",MAX(G$1:G414)+1)</f>
        <v/>
      </c>
      <c r="H415" s="25" t="str">
        <f>IF(+CMS_Info!D437="","",IF(COUNTIF(CMS_Info!$D$100:$D437,CMS_Info!D437)=1,CMS_Info!D437,""))</f>
        <v/>
      </c>
      <c r="I415" s="306" t="str">
        <f t="shared" si="13"/>
        <v/>
      </c>
    </row>
    <row r="416" spans="1:9" ht="16.5" x14ac:dyDescent="0.3">
      <c r="A416" s="164" t="str">
        <f>+IF(B416="","",MAX(A$1:A415)+1)</f>
        <v/>
      </c>
      <c r="B416" s="164" t="str">
        <f>IF(+HAP_ID!C438="","",IF(COUNTIF(HAP_ID!$C$100:$C438,HAP_ID!C438)=1,HAP_ID!C438,""))</f>
        <v/>
      </c>
      <c r="C416" s="147" t="str">
        <f t="shared" si="14"/>
        <v/>
      </c>
      <c r="G416" s="307" t="str">
        <f>+IF(H416="","",MAX(G$1:G415)+1)</f>
        <v/>
      </c>
      <c r="H416" s="307" t="str">
        <f>IF(+CMS_Info!D438="","",IF(COUNTIF(CMS_Info!$D$100:$D438,CMS_Info!D438)=1,CMS_Info!D438,""))</f>
        <v/>
      </c>
      <c r="I416" s="308" t="str">
        <f t="shared" si="13"/>
        <v/>
      </c>
    </row>
    <row r="417" spans="1:9" ht="16.5" x14ac:dyDescent="0.3">
      <c r="A417" s="24" t="str">
        <f>+IF(B417="","",MAX(A$1:A416)+1)</f>
        <v/>
      </c>
      <c r="B417" s="24" t="str">
        <f>IF(+HAP_ID!C439="","",IF(COUNTIF(HAP_ID!$C$100:$C439,HAP_ID!C439)=1,HAP_ID!C439,""))</f>
        <v/>
      </c>
      <c r="C417" s="103" t="str">
        <f t="shared" si="14"/>
        <v/>
      </c>
      <c r="G417" s="25" t="str">
        <f>+IF(H417="","",MAX(G$1:G416)+1)</f>
        <v/>
      </c>
      <c r="H417" s="25" t="str">
        <f>IF(+CMS_Info!D439="","",IF(COUNTIF(CMS_Info!$D$100:$D439,CMS_Info!D439)=1,CMS_Info!D439,""))</f>
        <v/>
      </c>
      <c r="I417" s="306" t="str">
        <f t="shared" si="13"/>
        <v/>
      </c>
    </row>
    <row r="418" spans="1:9" ht="16.5" x14ac:dyDescent="0.3">
      <c r="A418" s="164" t="str">
        <f>+IF(B418="","",MAX(A$1:A417)+1)</f>
        <v/>
      </c>
      <c r="B418" s="164" t="str">
        <f>IF(+HAP_ID!C440="","",IF(COUNTIF(HAP_ID!$C$100:$C440,HAP_ID!C440)=1,HAP_ID!C440,""))</f>
        <v/>
      </c>
      <c r="C418" s="147" t="str">
        <f t="shared" si="14"/>
        <v/>
      </c>
      <c r="G418" s="307" t="str">
        <f>+IF(H418="","",MAX(G$1:G417)+1)</f>
        <v/>
      </c>
      <c r="H418" s="307" t="str">
        <f>IF(+CMS_Info!D440="","",IF(COUNTIF(CMS_Info!$D$100:$D440,CMS_Info!D440)=1,CMS_Info!D440,""))</f>
        <v/>
      </c>
      <c r="I418" s="308" t="str">
        <f t="shared" si="13"/>
        <v/>
      </c>
    </row>
    <row r="419" spans="1:9" ht="16.5" x14ac:dyDescent="0.3">
      <c r="A419" s="24" t="str">
        <f>+IF(B419="","",MAX(A$1:A418)+1)</f>
        <v/>
      </c>
      <c r="B419" s="24" t="str">
        <f>IF(+HAP_ID!C441="","",IF(COUNTIF(HAP_ID!$C$100:$C441,HAP_ID!C441)=1,HAP_ID!C441,""))</f>
        <v/>
      </c>
      <c r="C419" s="103" t="str">
        <f t="shared" si="14"/>
        <v/>
      </c>
      <c r="G419" s="25" t="str">
        <f>+IF(H419="","",MAX(G$1:G418)+1)</f>
        <v/>
      </c>
      <c r="H419" s="25" t="str">
        <f>IF(+CMS_Info!D441="","",IF(COUNTIF(CMS_Info!$D$100:$D441,CMS_Info!D441)=1,CMS_Info!D441,""))</f>
        <v/>
      </c>
      <c r="I419" s="306" t="str">
        <f t="shared" si="13"/>
        <v/>
      </c>
    </row>
    <row r="420" spans="1:9" ht="16.5" x14ac:dyDescent="0.3">
      <c r="A420" s="164" t="str">
        <f>+IF(B420="","",MAX(A$1:A419)+1)</f>
        <v/>
      </c>
      <c r="B420" s="164" t="str">
        <f>IF(+HAP_ID!C442="","",IF(COUNTIF(HAP_ID!$C$100:$C442,HAP_ID!C442)=1,HAP_ID!C442,""))</f>
        <v/>
      </c>
      <c r="C420" s="147" t="str">
        <f t="shared" si="14"/>
        <v/>
      </c>
      <c r="G420" s="307" t="str">
        <f>+IF(H420="","",MAX(G$1:G419)+1)</f>
        <v/>
      </c>
      <c r="H420" s="307" t="str">
        <f>IF(+CMS_Info!D442="","",IF(COUNTIF(CMS_Info!$D$100:$D442,CMS_Info!D442)=1,CMS_Info!D442,""))</f>
        <v/>
      </c>
      <c r="I420" s="308" t="str">
        <f t="shared" si="13"/>
        <v/>
      </c>
    </row>
    <row r="421" spans="1:9" ht="16.5" x14ac:dyDescent="0.3">
      <c r="A421" s="24" t="str">
        <f>+IF(B421="","",MAX(A$1:A420)+1)</f>
        <v/>
      </c>
      <c r="B421" s="24" t="str">
        <f>IF(+HAP_ID!C443="","",IF(COUNTIF(HAP_ID!$C$100:$C443,HAP_ID!C443)=1,HAP_ID!C443,""))</f>
        <v/>
      </c>
      <c r="C421" s="103" t="str">
        <f t="shared" si="14"/>
        <v/>
      </c>
      <c r="G421" s="25" t="str">
        <f>+IF(H421="","",MAX(G$1:G420)+1)</f>
        <v/>
      </c>
      <c r="H421" s="25" t="str">
        <f>IF(+CMS_Info!D443="","",IF(COUNTIF(CMS_Info!$D$100:$D443,CMS_Info!D443)=1,CMS_Info!D443,""))</f>
        <v/>
      </c>
      <c r="I421" s="306" t="str">
        <f t="shared" si="13"/>
        <v/>
      </c>
    </row>
    <row r="422" spans="1:9" ht="16.5" x14ac:dyDescent="0.3">
      <c r="A422" s="164" t="str">
        <f>+IF(B422="","",MAX(A$1:A421)+1)</f>
        <v/>
      </c>
      <c r="B422" s="164" t="str">
        <f>IF(+HAP_ID!C444="","",IF(COUNTIF(HAP_ID!$C$100:$C444,HAP_ID!C444)=1,HAP_ID!C444,""))</f>
        <v/>
      </c>
      <c r="C422" s="147" t="str">
        <f t="shared" si="14"/>
        <v/>
      </c>
      <c r="G422" s="307" t="str">
        <f>+IF(H422="","",MAX(G$1:G421)+1)</f>
        <v/>
      </c>
      <c r="H422" s="307" t="str">
        <f>IF(+CMS_Info!D444="","",IF(COUNTIF(CMS_Info!$D$100:$D444,CMS_Info!D444)=1,CMS_Info!D444,""))</f>
        <v/>
      </c>
      <c r="I422" s="308" t="str">
        <f t="shared" si="13"/>
        <v/>
      </c>
    </row>
    <row r="423" spans="1:9" ht="16.5" x14ac:dyDescent="0.3">
      <c r="A423" s="24" t="str">
        <f>+IF(B423="","",MAX(A$1:A422)+1)</f>
        <v/>
      </c>
      <c r="B423" s="24" t="str">
        <f>IF(+HAP_ID!C445="","",IF(COUNTIF(HAP_ID!$C$100:$C445,HAP_ID!C445)=1,HAP_ID!C445,""))</f>
        <v/>
      </c>
      <c r="C423" s="103" t="str">
        <f t="shared" si="14"/>
        <v/>
      </c>
      <c r="G423" s="25" t="str">
        <f>+IF(H423="","",MAX(G$1:G422)+1)</f>
        <v/>
      </c>
      <c r="H423" s="25" t="str">
        <f>IF(+CMS_Info!D445="","",IF(COUNTIF(CMS_Info!$D$100:$D445,CMS_Info!D445)=1,CMS_Info!D445,""))</f>
        <v/>
      </c>
      <c r="I423" s="306" t="str">
        <f t="shared" si="13"/>
        <v/>
      </c>
    </row>
    <row r="424" spans="1:9" ht="16.5" x14ac:dyDescent="0.3">
      <c r="A424" s="164" t="str">
        <f>+IF(B424="","",MAX(A$1:A423)+1)</f>
        <v/>
      </c>
      <c r="B424" s="164" t="str">
        <f>IF(+HAP_ID!C446="","",IF(COUNTIF(HAP_ID!$C$100:$C446,HAP_ID!C446)=1,HAP_ID!C446,""))</f>
        <v/>
      </c>
      <c r="C424" s="147" t="str">
        <f t="shared" si="14"/>
        <v/>
      </c>
      <c r="G424" s="307" t="str">
        <f>+IF(H424="","",MAX(G$1:G423)+1)</f>
        <v/>
      </c>
      <c r="H424" s="307" t="str">
        <f>IF(+CMS_Info!D446="","",IF(COUNTIF(CMS_Info!$D$100:$D446,CMS_Info!D446)=1,CMS_Info!D446,""))</f>
        <v/>
      </c>
      <c r="I424" s="308" t="str">
        <f t="shared" si="13"/>
        <v/>
      </c>
    </row>
    <row r="425" spans="1:9" ht="16.5" x14ac:dyDescent="0.3">
      <c r="A425" s="24" t="str">
        <f>+IF(B425="","",MAX(A$1:A424)+1)</f>
        <v/>
      </c>
      <c r="B425" s="24" t="str">
        <f>IF(+HAP_ID!C447="","",IF(COUNTIF(HAP_ID!$C$100:$C447,HAP_ID!C447)=1,HAP_ID!C447,""))</f>
        <v/>
      </c>
      <c r="C425" s="103" t="str">
        <f t="shared" si="14"/>
        <v/>
      </c>
      <c r="G425" s="25" t="str">
        <f>+IF(H425="","",MAX(G$1:G424)+1)</f>
        <v/>
      </c>
      <c r="H425" s="25" t="str">
        <f>IF(+CMS_Info!D447="","",IF(COUNTIF(CMS_Info!$D$100:$D447,CMS_Info!D447)=1,CMS_Info!D447,""))</f>
        <v/>
      </c>
      <c r="I425" s="306" t="str">
        <f t="shared" si="13"/>
        <v/>
      </c>
    </row>
    <row r="426" spans="1:9" ht="16.5" x14ac:dyDescent="0.3">
      <c r="A426" s="164" t="str">
        <f>+IF(B426="","",MAX(A$1:A425)+1)</f>
        <v/>
      </c>
      <c r="B426" s="164" t="str">
        <f>IF(+HAP_ID!C448="","",IF(COUNTIF(HAP_ID!$C$100:$C448,HAP_ID!C448)=1,HAP_ID!C448,""))</f>
        <v/>
      </c>
      <c r="C426" s="147" t="str">
        <f t="shared" si="14"/>
        <v/>
      </c>
      <c r="G426" s="307" t="str">
        <f>+IF(H426="","",MAX(G$1:G425)+1)</f>
        <v/>
      </c>
      <c r="H426" s="307" t="str">
        <f>IF(+CMS_Info!D448="","",IF(COUNTIF(CMS_Info!$D$100:$D448,CMS_Info!D448)=1,CMS_Info!D448,""))</f>
        <v/>
      </c>
      <c r="I426" s="308" t="str">
        <f t="shared" si="13"/>
        <v/>
      </c>
    </row>
    <row r="427" spans="1:9" ht="16.5" x14ac:dyDescent="0.3">
      <c r="A427" s="24" t="str">
        <f>+IF(B427="","",MAX(A$1:A426)+1)</f>
        <v/>
      </c>
      <c r="B427" s="24" t="str">
        <f>IF(+HAP_ID!C449="","",IF(COUNTIF(HAP_ID!$C$100:$C449,HAP_ID!C449)=1,HAP_ID!C449,""))</f>
        <v/>
      </c>
      <c r="C427" s="103" t="str">
        <f t="shared" si="14"/>
        <v/>
      </c>
      <c r="G427" s="25" t="str">
        <f>+IF(H427="","",MAX(G$1:G426)+1)</f>
        <v/>
      </c>
      <c r="H427" s="25" t="str">
        <f>IF(+CMS_Info!D449="","",IF(COUNTIF(CMS_Info!$D$100:$D449,CMS_Info!D449)=1,CMS_Info!D449,""))</f>
        <v/>
      </c>
      <c r="I427" s="306" t="str">
        <f t="shared" si="13"/>
        <v/>
      </c>
    </row>
    <row r="428" spans="1:9" ht="16.5" x14ac:dyDescent="0.3">
      <c r="A428" s="164" t="str">
        <f>+IF(B428="","",MAX(A$1:A427)+1)</f>
        <v/>
      </c>
      <c r="B428" s="164" t="str">
        <f>IF(+HAP_ID!C450="","",IF(COUNTIF(HAP_ID!$C$100:$C450,HAP_ID!C450)=1,HAP_ID!C450,""))</f>
        <v/>
      </c>
      <c r="C428" s="147" t="str">
        <f t="shared" si="14"/>
        <v/>
      </c>
      <c r="G428" s="307" t="str">
        <f>+IF(H428="","",MAX(G$1:G427)+1)</f>
        <v/>
      </c>
      <c r="H428" s="307" t="str">
        <f>IF(+CMS_Info!D450="","",IF(COUNTIF(CMS_Info!$D$100:$D450,CMS_Info!D450)=1,CMS_Info!D450,""))</f>
        <v/>
      </c>
      <c r="I428" s="308" t="str">
        <f t="shared" si="13"/>
        <v/>
      </c>
    </row>
    <row r="429" spans="1:9" ht="16.5" x14ac:dyDescent="0.3">
      <c r="A429" s="24" t="str">
        <f>+IF(B429="","",MAX(A$1:A428)+1)</f>
        <v/>
      </c>
      <c r="B429" s="24" t="str">
        <f>IF(+HAP_ID!C451="","",IF(COUNTIF(HAP_ID!$C$100:$C451,HAP_ID!C451)=1,HAP_ID!C451,""))</f>
        <v/>
      </c>
      <c r="C429" s="103" t="str">
        <f t="shared" si="14"/>
        <v/>
      </c>
      <c r="G429" s="25" t="str">
        <f>+IF(H429="","",MAX(G$1:G428)+1)</f>
        <v/>
      </c>
      <c r="H429" s="25" t="str">
        <f>IF(+CMS_Info!D451="","",IF(COUNTIF(CMS_Info!$D$100:$D451,CMS_Info!D451)=1,CMS_Info!D451,""))</f>
        <v/>
      </c>
      <c r="I429" s="306" t="str">
        <f t="shared" si="13"/>
        <v/>
      </c>
    </row>
    <row r="430" spans="1:9" ht="16.5" x14ac:dyDescent="0.3">
      <c r="A430" s="164" t="str">
        <f>+IF(B430="","",MAX(A$1:A429)+1)</f>
        <v/>
      </c>
      <c r="B430" s="164" t="str">
        <f>IF(+HAP_ID!C452="","",IF(COUNTIF(HAP_ID!$C$100:$C452,HAP_ID!C452)=1,HAP_ID!C452,""))</f>
        <v/>
      </c>
      <c r="C430" s="147" t="str">
        <f t="shared" si="14"/>
        <v/>
      </c>
      <c r="G430" s="307" t="str">
        <f>+IF(H430="","",MAX(G$1:G429)+1)</f>
        <v/>
      </c>
      <c r="H430" s="307" t="str">
        <f>IF(+CMS_Info!D452="","",IF(COUNTIF(CMS_Info!$D$100:$D452,CMS_Info!D452)=1,CMS_Info!D452,""))</f>
        <v/>
      </c>
      <c r="I430" s="308" t="str">
        <f t="shared" si="13"/>
        <v/>
      </c>
    </row>
    <row r="431" spans="1:9" ht="16.5" x14ac:dyDescent="0.3">
      <c r="A431" s="24" t="str">
        <f>+IF(B431="","",MAX(A$1:A430)+1)</f>
        <v/>
      </c>
      <c r="B431" s="24" t="str">
        <f>IF(+HAP_ID!C453="","",IF(COUNTIF(HAP_ID!$C$100:$C453,HAP_ID!C453)=1,HAP_ID!C453,""))</f>
        <v/>
      </c>
      <c r="C431" s="103" t="str">
        <f t="shared" si="14"/>
        <v/>
      </c>
      <c r="G431" s="25" t="str">
        <f>+IF(H431="","",MAX(G$1:G430)+1)</f>
        <v/>
      </c>
      <c r="H431" s="25" t="str">
        <f>IF(+CMS_Info!D453="","",IF(COUNTIF(CMS_Info!$D$100:$D453,CMS_Info!D453)=1,CMS_Info!D453,""))</f>
        <v/>
      </c>
      <c r="I431" s="306" t="str">
        <f t="shared" si="13"/>
        <v/>
      </c>
    </row>
    <row r="432" spans="1:9" ht="16.5" x14ac:dyDescent="0.3">
      <c r="A432" s="164" t="str">
        <f>+IF(B432="","",MAX(A$1:A431)+1)</f>
        <v/>
      </c>
      <c r="B432" s="164" t="str">
        <f>IF(+HAP_ID!C454="","",IF(COUNTIF(HAP_ID!$C$100:$C454,HAP_ID!C454)=1,HAP_ID!C454,""))</f>
        <v/>
      </c>
      <c r="C432" s="147" t="str">
        <f t="shared" si="14"/>
        <v/>
      </c>
      <c r="G432" s="307" t="str">
        <f>+IF(H432="","",MAX(G$1:G431)+1)</f>
        <v/>
      </c>
      <c r="H432" s="307" t="str">
        <f>IF(+CMS_Info!D454="","",IF(COUNTIF(CMS_Info!$D$100:$D454,CMS_Info!D454)=1,CMS_Info!D454,""))</f>
        <v/>
      </c>
      <c r="I432" s="308" t="str">
        <f t="shared" si="13"/>
        <v/>
      </c>
    </row>
    <row r="433" spans="1:9" ht="16.5" x14ac:dyDescent="0.3">
      <c r="A433" s="24" t="str">
        <f>+IF(B433="","",MAX(A$1:A432)+1)</f>
        <v/>
      </c>
      <c r="B433" s="24" t="str">
        <f>IF(+HAP_ID!C455="","",IF(COUNTIF(HAP_ID!$C$100:$C455,HAP_ID!C455)=1,HAP_ID!C455,""))</f>
        <v/>
      </c>
      <c r="C433" s="103" t="str">
        <f t="shared" si="14"/>
        <v/>
      </c>
      <c r="G433" s="25" t="str">
        <f>+IF(H433="","",MAX(G$1:G432)+1)</f>
        <v/>
      </c>
      <c r="H433" s="25" t="str">
        <f>IF(+CMS_Info!D455="","",IF(COUNTIF(CMS_Info!$D$100:$D455,CMS_Info!D455)=1,CMS_Info!D455,""))</f>
        <v/>
      </c>
      <c r="I433" s="306" t="str">
        <f t="shared" si="13"/>
        <v/>
      </c>
    </row>
    <row r="434" spans="1:9" ht="16.5" x14ac:dyDescent="0.3">
      <c r="A434" s="164" t="str">
        <f>+IF(B434="","",MAX(A$1:A433)+1)</f>
        <v/>
      </c>
      <c r="B434" s="164" t="str">
        <f>IF(+HAP_ID!C456="","",IF(COUNTIF(HAP_ID!$C$100:$C456,HAP_ID!C456)=1,HAP_ID!C456,""))</f>
        <v/>
      </c>
      <c r="C434" s="147" t="str">
        <f t="shared" si="14"/>
        <v/>
      </c>
      <c r="G434" s="307" t="str">
        <f>+IF(H434="","",MAX(G$1:G433)+1)</f>
        <v/>
      </c>
      <c r="H434" s="307" t="str">
        <f>IF(+CMS_Info!D456="","",IF(COUNTIF(CMS_Info!$D$100:$D456,CMS_Info!D456)=1,CMS_Info!D456,""))</f>
        <v/>
      </c>
      <c r="I434" s="308" t="str">
        <f t="shared" si="13"/>
        <v/>
      </c>
    </row>
    <row r="435" spans="1:9" ht="16.5" x14ac:dyDescent="0.3">
      <c r="A435" s="24" t="str">
        <f>+IF(B435="","",MAX(A$1:A434)+1)</f>
        <v/>
      </c>
      <c r="B435" s="24" t="str">
        <f>IF(+HAP_ID!C457="","",IF(COUNTIF(HAP_ID!$C$100:$C457,HAP_ID!C457)=1,HAP_ID!C457,""))</f>
        <v/>
      </c>
      <c r="C435" s="103" t="str">
        <f t="shared" si="14"/>
        <v/>
      </c>
      <c r="G435" s="25" t="str">
        <f>+IF(H435="","",MAX(G$1:G434)+1)</f>
        <v/>
      </c>
      <c r="H435" s="25" t="str">
        <f>IF(+CMS_Info!D457="","",IF(COUNTIF(CMS_Info!$D$100:$D457,CMS_Info!D457)=1,CMS_Info!D457,""))</f>
        <v/>
      </c>
      <c r="I435" s="306" t="str">
        <f t="shared" si="13"/>
        <v/>
      </c>
    </row>
    <row r="436" spans="1:9" ht="16.5" x14ac:dyDescent="0.3">
      <c r="A436" s="164" t="str">
        <f>+IF(B436="","",MAX(A$1:A435)+1)</f>
        <v/>
      </c>
      <c r="B436" s="164" t="str">
        <f>IF(+HAP_ID!C458="","",IF(COUNTIF(HAP_ID!$C$100:$C458,HAP_ID!C458)=1,HAP_ID!C458,""))</f>
        <v/>
      </c>
      <c r="C436" s="147" t="str">
        <f t="shared" si="14"/>
        <v/>
      </c>
      <c r="G436" s="307" t="str">
        <f>+IF(H436="","",MAX(G$1:G435)+1)</f>
        <v/>
      </c>
      <c r="H436" s="307" t="str">
        <f>IF(+CMS_Info!D458="","",IF(COUNTIF(CMS_Info!$D$100:$D458,CMS_Info!D458)=1,CMS_Info!D458,""))</f>
        <v/>
      </c>
      <c r="I436" s="308" t="str">
        <f t="shared" si="13"/>
        <v/>
      </c>
    </row>
    <row r="437" spans="1:9" ht="16.5" x14ac:dyDescent="0.3">
      <c r="A437" s="24" t="str">
        <f>+IF(B437="","",MAX(A$1:A436)+1)</f>
        <v/>
      </c>
      <c r="B437" s="24" t="str">
        <f>IF(+HAP_ID!C459="","",IF(COUNTIF(HAP_ID!$C$100:$C459,HAP_ID!C459)=1,HAP_ID!C459,""))</f>
        <v/>
      </c>
      <c r="C437" s="103" t="str">
        <f t="shared" si="14"/>
        <v/>
      </c>
      <c r="G437" s="25" t="str">
        <f>+IF(H437="","",MAX(G$1:G436)+1)</f>
        <v/>
      </c>
      <c r="H437" s="25" t="str">
        <f>IF(+CMS_Info!D459="","",IF(COUNTIF(CMS_Info!$D$100:$D459,CMS_Info!D459)=1,CMS_Info!D459,""))</f>
        <v/>
      </c>
      <c r="I437" s="306" t="str">
        <f t="shared" si="13"/>
        <v/>
      </c>
    </row>
    <row r="438" spans="1:9" ht="16.5" x14ac:dyDescent="0.3">
      <c r="A438" s="164" t="str">
        <f>+IF(B438="","",MAX(A$1:A437)+1)</f>
        <v/>
      </c>
      <c r="B438" s="164" t="str">
        <f>IF(+HAP_ID!C460="","",IF(COUNTIF(HAP_ID!$C$100:$C460,HAP_ID!C460)=1,HAP_ID!C460,""))</f>
        <v/>
      </c>
      <c r="C438" s="147" t="str">
        <f t="shared" si="14"/>
        <v/>
      </c>
      <c r="G438" s="307" t="str">
        <f>+IF(H438="","",MAX(G$1:G437)+1)</f>
        <v/>
      </c>
      <c r="H438" s="307" t="str">
        <f>IF(+CMS_Info!D460="","",IF(COUNTIF(CMS_Info!$D$100:$D460,CMS_Info!D460)=1,CMS_Info!D460,""))</f>
        <v/>
      </c>
      <c r="I438" s="308" t="str">
        <f t="shared" si="13"/>
        <v/>
      </c>
    </row>
    <row r="439" spans="1:9" ht="16.5" x14ac:dyDescent="0.3">
      <c r="A439" s="24" t="str">
        <f>+IF(B439="","",MAX(A$1:A438)+1)</f>
        <v/>
      </c>
      <c r="B439" s="24" t="str">
        <f>IF(+HAP_ID!C461="","",IF(COUNTIF(HAP_ID!$C$100:$C461,HAP_ID!C461)=1,HAP_ID!C461,""))</f>
        <v/>
      </c>
      <c r="C439" s="103" t="str">
        <f t="shared" si="14"/>
        <v/>
      </c>
      <c r="G439" s="25" t="str">
        <f>+IF(H439="","",MAX(G$1:G438)+1)</f>
        <v/>
      </c>
      <c r="H439" s="25" t="str">
        <f>IF(+CMS_Info!D461="","",IF(COUNTIF(CMS_Info!$D$100:$D461,CMS_Info!D461)=1,CMS_Info!D461,""))</f>
        <v/>
      </c>
      <c r="I439" s="306" t="str">
        <f t="shared" si="13"/>
        <v/>
      </c>
    </row>
    <row r="440" spans="1:9" ht="16.5" x14ac:dyDescent="0.3">
      <c r="A440" s="164" t="str">
        <f>+IF(B440="","",MAX(A$1:A439)+1)</f>
        <v/>
      </c>
      <c r="B440" s="164" t="str">
        <f>IF(+HAP_ID!C462="","",IF(COUNTIF(HAP_ID!$C$100:$C462,HAP_ID!C462)=1,HAP_ID!C462,""))</f>
        <v/>
      </c>
      <c r="C440" s="147" t="str">
        <f t="shared" si="14"/>
        <v/>
      </c>
      <c r="G440" s="307" t="str">
        <f>+IF(H440="","",MAX(G$1:G439)+1)</f>
        <v/>
      </c>
      <c r="H440" s="307" t="str">
        <f>IF(+CMS_Info!D462="","",IF(COUNTIF(CMS_Info!$D$100:$D462,CMS_Info!D462)=1,CMS_Info!D462,""))</f>
        <v/>
      </c>
      <c r="I440" s="308" t="str">
        <f t="shared" si="13"/>
        <v/>
      </c>
    </row>
    <row r="441" spans="1:9" ht="16.5" x14ac:dyDescent="0.3">
      <c r="A441" s="24" t="str">
        <f>+IF(B441="","",MAX(A$1:A440)+1)</f>
        <v/>
      </c>
      <c r="B441" s="24" t="str">
        <f>IF(+HAP_ID!C463="","",IF(COUNTIF(HAP_ID!$C$100:$C463,HAP_ID!C463)=1,HAP_ID!C463,""))</f>
        <v/>
      </c>
      <c r="C441" s="103" t="str">
        <f t="shared" si="14"/>
        <v/>
      </c>
      <c r="G441" s="25" t="str">
        <f>+IF(H441="","",MAX(G$1:G440)+1)</f>
        <v/>
      </c>
      <c r="H441" s="25" t="str">
        <f>IF(+CMS_Info!D463="","",IF(COUNTIF(CMS_Info!$D$100:$D463,CMS_Info!D463)=1,CMS_Info!D463,""))</f>
        <v/>
      </c>
      <c r="I441" s="306" t="str">
        <f t="shared" si="13"/>
        <v/>
      </c>
    </row>
    <row r="442" spans="1:9" ht="16.5" x14ac:dyDescent="0.3">
      <c r="A442" s="164" t="str">
        <f>+IF(B442="","",MAX(A$1:A441)+1)</f>
        <v/>
      </c>
      <c r="B442" s="164" t="str">
        <f>IF(+HAP_ID!C464="","",IF(COUNTIF(HAP_ID!$C$100:$C464,HAP_ID!C464)=1,HAP_ID!C464,""))</f>
        <v/>
      </c>
      <c r="C442" s="147" t="str">
        <f t="shared" si="14"/>
        <v/>
      </c>
      <c r="G442" s="307" t="str">
        <f>+IF(H442="","",MAX(G$1:G441)+1)</f>
        <v/>
      </c>
      <c r="H442" s="307" t="str">
        <f>IF(+CMS_Info!D464="","",IF(COUNTIF(CMS_Info!$D$100:$D464,CMS_Info!D464)=1,CMS_Info!D464,""))</f>
        <v/>
      </c>
      <c r="I442" s="308" t="str">
        <f t="shared" si="13"/>
        <v/>
      </c>
    </row>
    <row r="443" spans="1:9" ht="16.5" x14ac:dyDescent="0.3">
      <c r="A443" s="24" t="str">
        <f>+IF(B443="","",MAX(A$1:A442)+1)</f>
        <v/>
      </c>
      <c r="B443" s="24" t="str">
        <f>IF(+HAP_ID!C465="","",IF(COUNTIF(HAP_ID!$C$100:$C465,HAP_ID!C465)=1,HAP_ID!C465,""))</f>
        <v/>
      </c>
      <c r="C443" s="103" t="str">
        <f t="shared" si="14"/>
        <v/>
      </c>
      <c r="G443" s="25" t="str">
        <f>+IF(H443="","",MAX(G$1:G442)+1)</f>
        <v/>
      </c>
      <c r="H443" s="25" t="str">
        <f>IF(+CMS_Info!D465="","",IF(COUNTIF(CMS_Info!$D$100:$D465,CMS_Info!D465)=1,CMS_Info!D465,""))</f>
        <v/>
      </c>
      <c r="I443" s="306" t="str">
        <f t="shared" si="13"/>
        <v/>
      </c>
    </row>
    <row r="444" spans="1:9" ht="16.5" x14ac:dyDescent="0.3">
      <c r="A444" s="164" t="str">
        <f>+IF(B444="","",MAX(A$1:A443)+1)</f>
        <v/>
      </c>
      <c r="B444" s="164" t="str">
        <f>IF(+HAP_ID!C466="","",IF(COUNTIF(HAP_ID!$C$100:$C466,HAP_ID!C466)=1,HAP_ID!C466,""))</f>
        <v/>
      </c>
      <c r="C444" s="147" t="str">
        <f t="shared" si="14"/>
        <v/>
      </c>
      <c r="G444" s="307" t="str">
        <f>+IF(H444="","",MAX(G$1:G443)+1)</f>
        <v/>
      </c>
      <c r="H444" s="307" t="str">
        <f>IF(+CMS_Info!D466="","",IF(COUNTIF(CMS_Info!$D$100:$D466,CMS_Info!D466)=1,CMS_Info!D466,""))</f>
        <v/>
      </c>
      <c r="I444" s="308" t="str">
        <f t="shared" si="13"/>
        <v/>
      </c>
    </row>
    <row r="445" spans="1:9" ht="16.5" x14ac:dyDescent="0.3">
      <c r="A445" s="24" t="str">
        <f>+IF(B445="","",MAX(A$1:A444)+1)</f>
        <v/>
      </c>
      <c r="B445" s="24" t="str">
        <f>IF(+HAP_ID!C467="","",IF(COUNTIF(HAP_ID!$C$100:$C467,HAP_ID!C467)=1,HAP_ID!C467,""))</f>
        <v/>
      </c>
      <c r="C445" s="103" t="str">
        <f t="shared" si="14"/>
        <v/>
      </c>
      <c r="G445" s="25" t="str">
        <f>+IF(H445="","",MAX(G$1:G444)+1)</f>
        <v/>
      </c>
      <c r="H445" s="25" t="str">
        <f>IF(+CMS_Info!D467="","",IF(COUNTIF(CMS_Info!$D$100:$D467,CMS_Info!D467)=1,CMS_Info!D467,""))</f>
        <v/>
      </c>
      <c r="I445" s="306" t="str">
        <f t="shared" si="13"/>
        <v/>
      </c>
    </row>
    <row r="446" spans="1:9" ht="16.5" x14ac:dyDescent="0.3">
      <c r="A446" s="164" t="str">
        <f>+IF(B446="","",MAX(A$1:A445)+1)</f>
        <v/>
      </c>
      <c r="B446" s="164" t="str">
        <f>IF(+HAP_ID!C468="","",IF(COUNTIF(HAP_ID!$C$100:$C468,HAP_ID!C468)=1,HAP_ID!C468,""))</f>
        <v/>
      </c>
      <c r="C446" s="147" t="str">
        <f t="shared" si="14"/>
        <v/>
      </c>
      <c r="G446" s="307" t="str">
        <f>+IF(H446="","",MAX(G$1:G445)+1)</f>
        <v/>
      </c>
      <c r="H446" s="307" t="str">
        <f>IF(+CMS_Info!D468="","",IF(COUNTIF(CMS_Info!$D$100:$D468,CMS_Info!D468)=1,CMS_Info!D468,""))</f>
        <v/>
      </c>
      <c r="I446" s="308" t="str">
        <f t="shared" si="13"/>
        <v/>
      </c>
    </row>
    <row r="447" spans="1:9" ht="16.5" x14ac:dyDescent="0.3">
      <c r="A447" s="24" t="str">
        <f>+IF(B447="","",MAX(A$1:A446)+1)</f>
        <v/>
      </c>
      <c r="B447" s="24" t="str">
        <f>IF(+HAP_ID!C469="","",IF(COUNTIF(HAP_ID!$C$100:$C469,HAP_ID!C469)=1,HAP_ID!C469,""))</f>
        <v/>
      </c>
      <c r="C447" s="103" t="str">
        <f t="shared" si="14"/>
        <v/>
      </c>
      <c r="G447" s="25" t="str">
        <f>+IF(H447="","",MAX(G$1:G446)+1)</f>
        <v/>
      </c>
      <c r="H447" s="25" t="str">
        <f>IF(+CMS_Info!D469="","",IF(COUNTIF(CMS_Info!$D$100:$D469,CMS_Info!D469)=1,CMS_Info!D469,""))</f>
        <v/>
      </c>
      <c r="I447" s="306" t="str">
        <f t="shared" si="13"/>
        <v/>
      </c>
    </row>
    <row r="448" spans="1:9" ht="16.5" x14ac:dyDescent="0.3">
      <c r="A448" s="164" t="str">
        <f>+IF(B448="","",MAX(A$1:A447)+1)</f>
        <v/>
      </c>
      <c r="B448" s="164" t="str">
        <f>IF(+HAP_ID!C470="","",IF(COUNTIF(HAP_ID!$C$100:$C470,HAP_ID!C470)=1,HAP_ID!C470,""))</f>
        <v/>
      </c>
      <c r="C448" s="147" t="str">
        <f t="shared" si="14"/>
        <v/>
      </c>
      <c r="G448" s="307" t="str">
        <f>+IF(H448="","",MAX(G$1:G447)+1)</f>
        <v/>
      </c>
      <c r="H448" s="307" t="str">
        <f>IF(+CMS_Info!D470="","",IF(COUNTIF(CMS_Info!$D$100:$D470,CMS_Info!D470)=1,CMS_Info!D470,""))</f>
        <v/>
      </c>
      <c r="I448" s="308" t="str">
        <f t="shared" si="13"/>
        <v/>
      </c>
    </row>
    <row r="449" spans="1:9" ht="16.5" x14ac:dyDescent="0.3">
      <c r="A449" s="24" t="str">
        <f>+IF(B449="","",MAX(A$1:A448)+1)</f>
        <v/>
      </c>
      <c r="B449" s="24" t="str">
        <f>IF(+HAP_ID!C471="","",IF(COUNTIF(HAP_ID!$C$100:$C471,HAP_ID!C471)=1,HAP_ID!C471,""))</f>
        <v/>
      </c>
      <c r="C449" s="103" t="str">
        <f t="shared" si="14"/>
        <v/>
      </c>
      <c r="G449" s="25" t="str">
        <f>+IF(H449="","",MAX(G$1:G448)+1)</f>
        <v/>
      </c>
      <c r="H449" s="25" t="str">
        <f>IF(+CMS_Info!D471="","",IF(COUNTIF(CMS_Info!$D$100:$D471,CMS_Info!D471)=1,CMS_Info!D471,""))</f>
        <v/>
      </c>
      <c r="I449" s="306" t="str">
        <f t="shared" si="13"/>
        <v/>
      </c>
    </row>
    <row r="450" spans="1:9" ht="16.5" x14ac:dyDescent="0.3">
      <c r="A450" s="164" t="str">
        <f>+IF(B450="","",MAX(A$1:A449)+1)</f>
        <v/>
      </c>
      <c r="B450" s="164" t="str">
        <f>IF(+HAP_ID!C472="","",IF(COUNTIF(HAP_ID!$C$100:$C472,HAP_ID!C472)=1,HAP_ID!C472,""))</f>
        <v/>
      </c>
      <c r="C450" s="147" t="str">
        <f t="shared" si="14"/>
        <v/>
      </c>
      <c r="G450" s="307" t="str">
        <f>+IF(H450="","",MAX(G$1:G449)+1)</f>
        <v/>
      </c>
      <c r="H450" s="307" t="str">
        <f>IF(+CMS_Info!D472="","",IF(COUNTIF(CMS_Info!$D$100:$D472,CMS_Info!D472)=1,CMS_Info!D472,""))</f>
        <v/>
      </c>
      <c r="I450" s="308" t="str">
        <f t="shared" ref="I450:I477" si="15">+IFERROR(INDEX($H$2:$H$501,MATCH(ROW()-ROW($I$1),$G$2:$G$501,0)),"")</f>
        <v/>
      </c>
    </row>
    <row r="451" spans="1:9" ht="16.5" x14ac:dyDescent="0.3">
      <c r="A451" s="24" t="str">
        <f>+IF(B451="","",MAX(A$1:A450)+1)</f>
        <v/>
      </c>
      <c r="B451" s="24" t="str">
        <f>IF(+HAP_ID!C473="","",IF(COUNTIF(HAP_ID!$C$100:$C473,HAP_ID!C473)=1,HAP_ID!C473,""))</f>
        <v/>
      </c>
      <c r="C451" s="103" t="str">
        <f t="shared" ref="C451:C477" si="16">+IFERROR(INDEX($B$2:$B$501,MATCH(ROW()-ROW($C$1),$A$2:$A$501,0)),"")</f>
        <v/>
      </c>
      <c r="G451" s="25" t="str">
        <f>+IF(H451="","",MAX(G$1:G450)+1)</f>
        <v/>
      </c>
      <c r="H451" s="25" t="str">
        <f>IF(+CMS_Info!D473="","",IF(COUNTIF(CMS_Info!$D$100:$D473,CMS_Info!D473)=1,CMS_Info!D473,""))</f>
        <v/>
      </c>
      <c r="I451" s="306" t="str">
        <f t="shared" si="15"/>
        <v/>
      </c>
    </row>
    <row r="452" spans="1:9" ht="16.5" x14ac:dyDescent="0.3">
      <c r="A452" s="164" t="str">
        <f>+IF(B452="","",MAX(A$1:A451)+1)</f>
        <v/>
      </c>
      <c r="B452" s="164" t="str">
        <f>IF(+HAP_ID!C474="","",IF(COUNTIF(HAP_ID!$C$100:$C474,HAP_ID!C474)=1,HAP_ID!C474,""))</f>
        <v/>
      </c>
      <c r="C452" s="147" t="str">
        <f t="shared" si="16"/>
        <v/>
      </c>
      <c r="G452" s="307" t="str">
        <f>+IF(H452="","",MAX(G$1:G451)+1)</f>
        <v/>
      </c>
      <c r="H452" s="307" t="str">
        <f>IF(+CMS_Info!D474="","",IF(COUNTIF(CMS_Info!$D$100:$D474,CMS_Info!D474)=1,CMS_Info!D474,""))</f>
        <v/>
      </c>
      <c r="I452" s="308" t="str">
        <f t="shared" si="15"/>
        <v/>
      </c>
    </row>
    <row r="453" spans="1:9" ht="16.5" x14ac:dyDescent="0.3">
      <c r="A453" s="24" t="str">
        <f>+IF(B453="","",MAX(A$1:A452)+1)</f>
        <v/>
      </c>
      <c r="B453" s="24" t="str">
        <f>IF(+HAP_ID!C475="","",IF(COUNTIF(HAP_ID!$C$100:$C475,HAP_ID!C475)=1,HAP_ID!C475,""))</f>
        <v/>
      </c>
      <c r="C453" s="103" t="str">
        <f t="shared" si="16"/>
        <v/>
      </c>
      <c r="G453" s="25" t="str">
        <f>+IF(H453="","",MAX(G$1:G452)+1)</f>
        <v/>
      </c>
      <c r="H453" s="25" t="str">
        <f>IF(+CMS_Info!D475="","",IF(COUNTIF(CMS_Info!$D$100:$D475,CMS_Info!D475)=1,CMS_Info!D475,""))</f>
        <v/>
      </c>
      <c r="I453" s="306" t="str">
        <f t="shared" si="15"/>
        <v/>
      </c>
    </row>
    <row r="454" spans="1:9" ht="16.5" x14ac:dyDescent="0.3">
      <c r="A454" s="164" t="str">
        <f>+IF(B454="","",MAX(A$1:A453)+1)</f>
        <v/>
      </c>
      <c r="B454" s="164" t="str">
        <f>IF(+HAP_ID!C476="","",IF(COUNTIF(HAP_ID!$C$100:$C476,HAP_ID!C476)=1,HAP_ID!C476,""))</f>
        <v/>
      </c>
      <c r="C454" s="147" t="str">
        <f t="shared" si="16"/>
        <v/>
      </c>
      <c r="G454" s="307" t="str">
        <f>+IF(H454="","",MAX(G$1:G453)+1)</f>
        <v/>
      </c>
      <c r="H454" s="307" t="str">
        <f>IF(+CMS_Info!D476="","",IF(COUNTIF(CMS_Info!$D$100:$D476,CMS_Info!D476)=1,CMS_Info!D476,""))</f>
        <v/>
      </c>
      <c r="I454" s="308" t="str">
        <f t="shared" si="15"/>
        <v/>
      </c>
    </row>
    <row r="455" spans="1:9" ht="16.5" x14ac:dyDescent="0.3">
      <c r="A455" s="24" t="str">
        <f>+IF(B455="","",MAX(A$1:A454)+1)</f>
        <v/>
      </c>
      <c r="B455" s="24" t="str">
        <f>IF(+HAP_ID!C477="","",IF(COUNTIF(HAP_ID!$C$100:$C477,HAP_ID!C477)=1,HAP_ID!C477,""))</f>
        <v/>
      </c>
      <c r="C455" s="103" t="str">
        <f t="shared" si="16"/>
        <v/>
      </c>
      <c r="G455" s="25" t="str">
        <f>+IF(H455="","",MAX(G$1:G454)+1)</f>
        <v/>
      </c>
      <c r="H455" s="25" t="str">
        <f>IF(+CMS_Info!D477="","",IF(COUNTIF(CMS_Info!$D$100:$D477,CMS_Info!D477)=1,CMS_Info!D477,""))</f>
        <v/>
      </c>
      <c r="I455" s="306" t="str">
        <f t="shared" si="15"/>
        <v/>
      </c>
    </row>
    <row r="456" spans="1:9" ht="16.5" x14ac:dyDescent="0.3">
      <c r="A456" s="164" t="str">
        <f>+IF(B456="","",MAX(A$1:A455)+1)</f>
        <v/>
      </c>
      <c r="B456" s="164" t="str">
        <f>IF(+HAP_ID!C478="","",IF(COUNTIF(HAP_ID!$C$100:$C478,HAP_ID!C478)=1,HAP_ID!C478,""))</f>
        <v/>
      </c>
      <c r="C456" s="147" t="str">
        <f t="shared" si="16"/>
        <v/>
      </c>
      <c r="G456" s="307" t="str">
        <f>+IF(H456="","",MAX(G$1:G455)+1)</f>
        <v/>
      </c>
      <c r="H456" s="307" t="str">
        <f>IF(+CMS_Info!D478="","",IF(COUNTIF(CMS_Info!$D$100:$D478,CMS_Info!D478)=1,CMS_Info!D478,""))</f>
        <v/>
      </c>
      <c r="I456" s="308" t="str">
        <f t="shared" si="15"/>
        <v/>
      </c>
    </row>
    <row r="457" spans="1:9" ht="16.5" x14ac:dyDescent="0.3">
      <c r="A457" s="24" t="str">
        <f>+IF(B457="","",MAX(A$1:A456)+1)</f>
        <v/>
      </c>
      <c r="B457" s="24" t="str">
        <f>IF(+HAP_ID!C479="","",IF(COUNTIF(HAP_ID!$C$100:$C479,HAP_ID!C479)=1,HAP_ID!C479,""))</f>
        <v/>
      </c>
      <c r="C457" s="103" t="str">
        <f t="shared" si="16"/>
        <v/>
      </c>
      <c r="G457" s="25" t="str">
        <f>+IF(H457="","",MAX(G$1:G456)+1)</f>
        <v/>
      </c>
      <c r="H457" s="25" t="str">
        <f>IF(+CMS_Info!D479="","",IF(COUNTIF(CMS_Info!$D$100:$D479,CMS_Info!D479)=1,CMS_Info!D479,""))</f>
        <v/>
      </c>
      <c r="I457" s="306" t="str">
        <f t="shared" si="15"/>
        <v/>
      </c>
    </row>
    <row r="458" spans="1:9" ht="16.5" x14ac:dyDescent="0.3">
      <c r="A458" s="164" t="str">
        <f>+IF(B458="","",MAX(A$1:A457)+1)</f>
        <v/>
      </c>
      <c r="B458" s="164" t="str">
        <f>IF(+HAP_ID!C480="","",IF(COUNTIF(HAP_ID!$C$100:$C480,HAP_ID!C480)=1,HAP_ID!C480,""))</f>
        <v/>
      </c>
      <c r="C458" s="147" t="str">
        <f t="shared" si="16"/>
        <v/>
      </c>
      <c r="G458" s="307" t="str">
        <f>+IF(H458="","",MAX(G$1:G457)+1)</f>
        <v/>
      </c>
      <c r="H458" s="307" t="str">
        <f>IF(+CMS_Info!D480="","",IF(COUNTIF(CMS_Info!$D$100:$D480,CMS_Info!D480)=1,CMS_Info!D480,""))</f>
        <v/>
      </c>
      <c r="I458" s="308" t="str">
        <f t="shared" si="15"/>
        <v/>
      </c>
    </row>
    <row r="459" spans="1:9" ht="16.5" x14ac:dyDescent="0.3">
      <c r="A459" s="24" t="str">
        <f>+IF(B459="","",MAX(A$1:A458)+1)</f>
        <v/>
      </c>
      <c r="B459" s="24" t="str">
        <f>IF(+HAP_ID!C481="","",IF(COUNTIF(HAP_ID!$C$100:$C481,HAP_ID!C481)=1,HAP_ID!C481,""))</f>
        <v/>
      </c>
      <c r="C459" s="103" t="str">
        <f t="shared" si="16"/>
        <v/>
      </c>
      <c r="G459" s="25" t="str">
        <f>+IF(H459="","",MAX(G$1:G458)+1)</f>
        <v/>
      </c>
      <c r="H459" s="25" t="str">
        <f>IF(+CMS_Info!D481="","",IF(COUNTIF(CMS_Info!$D$100:$D481,CMS_Info!D481)=1,CMS_Info!D481,""))</f>
        <v/>
      </c>
      <c r="I459" s="306" t="str">
        <f t="shared" si="15"/>
        <v/>
      </c>
    </row>
    <row r="460" spans="1:9" ht="16.5" x14ac:dyDescent="0.3">
      <c r="A460" s="164" t="str">
        <f>+IF(B460="","",MAX(A$1:A459)+1)</f>
        <v/>
      </c>
      <c r="B460" s="164" t="str">
        <f>IF(+HAP_ID!C482="","",IF(COUNTIF(HAP_ID!$C$100:$C482,HAP_ID!C482)=1,HAP_ID!C482,""))</f>
        <v/>
      </c>
      <c r="C460" s="147" t="str">
        <f t="shared" si="16"/>
        <v/>
      </c>
      <c r="G460" s="307" t="str">
        <f>+IF(H460="","",MAX(G$1:G459)+1)</f>
        <v/>
      </c>
      <c r="H460" s="307" t="str">
        <f>IF(+CMS_Info!D482="","",IF(COUNTIF(CMS_Info!$D$100:$D482,CMS_Info!D482)=1,CMS_Info!D482,""))</f>
        <v/>
      </c>
      <c r="I460" s="308" t="str">
        <f t="shared" si="15"/>
        <v/>
      </c>
    </row>
    <row r="461" spans="1:9" ht="16.5" x14ac:dyDescent="0.3">
      <c r="A461" s="24" t="str">
        <f>+IF(B461="","",MAX(A$1:A460)+1)</f>
        <v/>
      </c>
      <c r="B461" s="24" t="str">
        <f>IF(+HAP_ID!C483="","",IF(COUNTIF(HAP_ID!$C$100:$C483,HAP_ID!C483)=1,HAP_ID!C483,""))</f>
        <v/>
      </c>
      <c r="C461" s="103" t="str">
        <f t="shared" si="16"/>
        <v/>
      </c>
      <c r="G461" s="25" t="str">
        <f>+IF(H461="","",MAX(G$1:G460)+1)</f>
        <v/>
      </c>
      <c r="H461" s="25" t="str">
        <f>IF(+CMS_Info!D483="","",IF(COUNTIF(CMS_Info!$D$100:$D483,CMS_Info!D483)=1,CMS_Info!D483,""))</f>
        <v/>
      </c>
      <c r="I461" s="306" t="str">
        <f t="shared" si="15"/>
        <v/>
      </c>
    </row>
    <row r="462" spans="1:9" ht="16.5" x14ac:dyDescent="0.3">
      <c r="A462" s="164" t="str">
        <f>+IF(B462="","",MAX(A$1:A461)+1)</f>
        <v/>
      </c>
      <c r="B462" s="164" t="str">
        <f>IF(+HAP_ID!C484="","",IF(COUNTIF(HAP_ID!$C$100:$C484,HAP_ID!C484)=1,HAP_ID!C484,""))</f>
        <v/>
      </c>
      <c r="C462" s="147" t="str">
        <f t="shared" si="16"/>
        <v/>
      </c>
      <c r="G462" s="307" t="str">
        <f>+IF(H462="","",MAX(G$1:G461)+1)</f>
        <v/>
      </c>
      <c r="H462" s="307" t="str">
        <f>IF(+CMS_Info!D484="","",IF(COUNTIF(CMS_Info!$D$100:$D484,CMS_Info!D484)=1,CMS_Info!D484,""))</f>
        <v/>
      </c>
      <c r="I462" s="308" t="str">
        <f t="shared" si="15"/>
        <v/>
      </c>
    </row>
    <row r="463" spans="1:9" ht="16.5" x14ac:dyDescent="0.3">
      <c r="A463" s="24" t="str">
        <f>+IF(B463="","",MAX(A$1:A462)+1)</f>
        <v/>
      </c>
      <c r="B463" s="24" t="str">
        <f>IF(+HAP_ID!C485="","",IF(COUNTIF(HAP_ID!$C$100:$C485,HAP_ID!C485)=1,HAP_ID!C485,""))</f>
        <v/>
      </c>
      <c r="C463" s="103" t="str">
        <f t="shared" si="16"/>
        <v/>
      </c>
      <c r="G463" s="25" t="str">
        <f>+IF(H463="","",MAX(G$1:G462)+1)</f>
        <v/>
      </c>
      <c r="H463" s="25" t="str">
        <f>IF(+CMS_Info!D485="","",IF(COUNTIF(CMS_Info!$D$100:$D485,CMS_Info!D485)=1,CMS_Info!D485,""))</f>
        <v/>
      </c>
      <c r="I463" s="306" t="str">
        <f t="shared" si="15"/>
        <v/>
      </c>
    </row>
    <row r="464" spans="1:9" ht="16.5" x14ac:dyDescent="0.3">
      <c r="A464" s="164" t="str">
        <f>+IF(B464="","",MAX(A$1:A463)+1)</f>
        <v/>
      </c>
      <c r="B464" s="164" t="str">
        <f>IF(+HAP_ID!C486="","",IF(COUNTIF(HAP_ID!$C$100:$C486,HAP_ID!C486)=1,HAP_ID!C486,""))</f>
        <v/>
      </c>
      <c r="C464" s="147" t="str">
        <f t="shared" si="16"/>
        <v/>
      </c>
      <c r="G464" s="307" t="str">
        <f>+IF(H464="","",MAX(G$1:G463)+1)</f>
        <v/>
      </c>
      <c r="H464" s="307" t="str">
        <f>IF(+CMS_Info!D486="","",IF(COUNTIF(CMS_Info!$D$100:$D486,CMS_Info!D486)=1,CMS_Info!D486,""))</f>
        <v/>
      </c>
      <c r="I464" s="308" t="str">
        <f t="shared" si="15"/>
        <v/>
      </c>
    </row>
    <row r="465" spans="1:11" ht="16.5" x14ac:dyDescent="0.3">
      <c r="A465" s="24" t="str">
        <f>+IF(B465="","",MAX(A$1:A464)+1)</f>
        <v/>
      </c>
      <c r="B465" s="24" t="str">
        <f>IF(+HAP_ID!C487="","",IF(COUNTIF(HAP_ID!$C$100:$C487,HAP_ID!C487)=1,HAP_ID!C487,""))</f>
        <v/>
      </c>
      <c r="C465" s="103" t="str">
        <f t="shared" si="16"/>
        <v/>
      </c>
      <c r="G465" s="25" t="str">
        <f>+IF(H465="","",MAX(G$1:G464)+1)</f>
        <v/>
      </c>
      <c r="H465" s="25" t="str">
        <f>IF(+CMS_Info!D487="","",IF(COUNTIF(CMS_Info!$D$100:$D487,CMS_Info!D487)=1,CMS_Info!D487,""))</f>
        <v/>
      </c>
      <c r="I465" s="306" t="str">
        <f t="shared" si="15"/>
        <v/>
      </c>
    </row>
    <row r="466" spans="1:11" ht="16.5" x14ac:dyDescent="0.3">
      <c r="A466" s="164" t="str">
        <f>+IF(B466="","",MAX(A$1:A465)+1)</f>
        <v/>
      </c>
      <c r="B466" s="164" t="str">
        <f>IF(+HAP_ID!C488="","",IF(COUNTIF(HAP_ID!$C$100:$C488,HAP_ID!C488)=1,HAP_ID!C488,""))</f>
        <v/>
      </c>
      <c r="C466" s="147" t="str">
        <f t="shared" si="16"/>
        <v/>
      </c>
      <c r="G466" s="307" t="str">
        <f>+IF(H466="","",MAX(G$1:G465)+1)</f>
        <v/>
      </c>
      <c r="H466" s="307" t="str">
        <f>IF(+CMS_Info!D488="","",IF(COUNTIF(CMS_Info!$D$100:$D488,CMS_Info!D488)=1,CMS_Info!D488,""))</f>
        <v/>
      </c>
      <c r="I466" s="308" t="str">
        <f t="shared" si="15"/>
        <v/>
      </c>
    </row>
    <row r="467" spans="1:11" ht="16.5" x14ac:dyDescent="0.3">
      <c r="A467" s="24" t="str">
        <f>+IF(B467="","",MAX(A$1:A466)+1)</f>
        <v/>
      </c>
      <c r="B467" s="24" t="str">
        <f>IF(+HAP_ID!C489="","",IF(COUNTIF(HAP_ID!$C$100:$C489,HAP_ID!C489)=1,HAP_ID!C489,""))</f>
        <v/>
      </c>
      <c r="C467" s="103" t="str">
        <f t="shared" si="16"/>
        <v/>
      </c>
      <c r="G467" s="25" t="str">
        <f>+IF(H467="","",MAX(G$1:G466)+1)</f>
        <v/>
      </c>
      <c r="H467" s="25" t="str">
        <f>IF(+CMS_Info!D489="","",IF(COUNTIF(CMS_Info!$D$100:$D489,CMS_Info!D489)=1,CMS_Info!D489,""))</f>
        <v/>
      </c>
      <c r="I467" s="306" t="str">
        <f t="shared" si="15"/>
        <v/>
      </c>
    </row>
    <row r="468" spans="1:11" ht="16.5" x14ac:dyDescent="0.3">
      <c r="A468" s="164" t="str">
        <f>+IF(B468="","",MAX(A$1:A467)+1)</f>
        <v/>
      </c>
      <c r="B468" s="164" t="str">
        <f>IF(+HAP_ID!C490="","",IF(COUNTIF(HAP_ID!$C$100:$C490,HAP_ID!C490)=1,HAP_ID!C490,""))</f>
        <v/>
      </c>
      <c r="C468" s="147" t="str">
        <f t="shared" si="16"/>
        <v/>
      </c>
      <c r="G468" s="307" t="str">
        <f>+IF(H468="","",MAX(G$1:G467)+1)</f>
        <v/>
      </c>
      <c r="H468" s="307" t="str">
        <f>IF(+CMS_Info!D490="","",IF(COUNTIF(CMS_Info!$D$100:$D490,CMS_Info!D490)=1,CMS_Info!D490,""))</f>
        <v/>
      </c>
      <c r="I468" s="308" t="str">
        <f t="shared" si="15"/>
        <v/>
      </c>
    </row>
    <row r="469" spans="1:11" ht="16.5" x14ac:dyDescent="0.3">
      <c r="A469" s="24" t="str">
        <f>+IF(B469="","",MAX(A$1:A468)+1)</f>
        <v/>
      </c>
      <c r="B469" s="24" t="str">
        <f>IF(+HAP_ID!C491="","",IF(COUNTIF(HAP_ID!$C$100:$C491,HAP_ID!C491)=1,HAP_ID!C491,""))</f>
        <v/>
      </c>
      <c r="C469" s="103" t="str">
        <f t="shared" si="16"/>
        <v/>
      </c>
      <c r="G469" s="25" t="str">
        <f>+IF(H469="","",MAX(G$1:G468)+1)</f>
        <v/>
      </c>
      <c r="H469" s="25" t="str">
        <f>IF(+CMS_Info!D491="","",IF(COUNTIF(CMS_Info!$D$100:$D491,CMS_Info!D491)=1,CMS_Info!D491,""))</f>
        <v/>
      </c>
      <c r="I469" s="306" t="str">
        <f t="shared" si="15"/>
        <v/>
      </c>
    </row>
    <row r="470" spans="1:11" ht="16.5" x14ac:dyDescent="0.3">
      <c r="A470" s="164" t="str">
        <f>+IF(B470="","",MAX(A$1:A469)+1)</f>
        <v/>
      </c>
      <c r="B470" s="164" t="str">
        <f>IF(+HAP_ID!C492="","",IF(COUNTIF(HAP_ID!$C$100:$C492,HAP_ID!C492)=1,HAP_ID!C492,""))</f>
        <v/>
      </c>
      <c r="C470" s="147" t="str">
        <f t="shared" si="16"/>
        <v/>
      </c>
      <c r="G470" s="307" t="str">
        <f>+IF(H470="","",MAX(G$1:G469)+1)</f>
        <v/>
      </c>
      <c r="H470" s="307" t="str">
        <f>IF(+CMS_Info!D492="","",IF(COUNTIF(CMS_Info!$D$100:$D492,CMS_Info!D492)=1,CMS_Info!D492,""))</f>
        <v/>
      </c>
      <c r="I470" s="308" t="str">
        <f t="shared" si="15"/>
        <v/>
      </c>
    </row>
    <row r="471" spans="1:11" ht="16.5" x14ac:dyDescent="0.3">
      <c r="A471" s="24" t="str">
        <f>+IF(B471="","",MAX(A$1:A470)+1)</f>
        <v/>
      </c>
      <c r="B471" s="24" t="str">
        <f>IF(+HAP_ID!C493="","",IF(COUNTIF(HAP_ID!$C$100:$C493,HAP_ID!C493)=1,HAP_ID!C493,""))</f>
        <v/>
      </c>
      <c r="C471" s="103" t="str">
        <f t="shared" si="16"/>
        <v/>
      </c>
      <c r="G471" s="25" t="str">
        <f>+IF(H471="","",MAX(G$1:G470)+1)</f>
        <v/>
      </c>
      <c r="H471" s="25" t="str">
        <f>IF(+CMS_Info!D493="","",IF(COUNTIF(CMS_Info!$D$100:$D493,CMS_Info!D493)=1,CMS_Info!D493,""))</f>
        <v/>
      </c>
      <c r="I471" s="306" t="str">
        <f t="shared" si="15"/>
        <v/>
      </c>
    </row>
    <row r="472" spans="1:11" ht="16.5" x14ac:dyDescent="0.3">
      <c r="A472" s="164" t="str">
        <f>+IF(B472="","",MAX(A$1:A471)+1)</f>
        <v/>
      </c>
      <c r="B472" s="164" t="str">
        <f>IF(+HAP_ID!C494="","",IF(COUNTIF(HAP_ID!$C$100:$C494,HAP_ID!C494)=1,HAP_ID!C494,""))</f>
        <v/>
      </c>
      <c r="C472" s="147" t="str">
        <f t="shared" si="16"/>
        <v/>
      </c>
      <c r="G472" s="307" t="str">
        <f>+IF(H472="","",MAX(G$1:G471)+1)</f>
        <v/>
      </c>
      <c r="H472" s="307" t="str">
        <f>IF(+CMS_Info!D494="","",IF(COUNTIF(CMS_Info!$D$100:$D494,CMS_Info!D494)=1,CMS_Info!D494,""))</f>
        <v/>
      </c>
      <c r="I472" s="308" t="str">
        <f t="shared" si="15"/>
        <v/>
      </c>
    </row>
    <row r="473" spans="1:11" ht="16.5" x14ac:dyDescent="0.3">
      <c r="A473" s="24" t="str">
        <f>+IF(B473="","",MAX(A$1:A472)+1)</f>
        <v/>
      </c>
      <c r="B473" s="24" t="str">
        <f>IF(+HAP_ID!C495="","",IF(COUNTIF(HAP_ID!$C$100:$C495,HAP_ID!C495)=1,HAP_ID!C495,""))</f>
        <v/>
      </c>
      <c r="C473" s="103" t="str">
        <f t="shared" si="16"/>
        <v/>
      </c>
      <c r="G473" s="25" t="str">
        <f>+IF(H473="","",MAX(G$1:G472)+1)</f>
        <v/>
      </c>
      <c r="H473" s="25" t="str">
        <f>IF(+CMS_Info!D495="","",IF(COUNTIF(CMS_Info!$D$100:$D495,CMS_Info!D495)=1,CMS_Info!D495,""))</f>
        <v/>
      </c>
      <c r="I473" s="306" t="str">
        <f t="shared" si="15"/>
        <v/>
      </c>
    </row>
    <row r="474" spans="1:11" ht="16.5" x14ac:dyDescent="0.3">
      <c r="A474" s="164" t="str">
        <f>+IF(B474="","",MAX(A$1:A473)+1)</f>
        <v/>
      </c>
      <c r="B474" s="164" t="str">
        <f>IF(+HAP_ID!C496="","",IF(COUNTIF(HAP_ID!$C$100:$C496,HAP_ID!C496)=1,HAP_ID!C496,""))</f>
        <v/>
      </c>
      <c r="C474" s="147" t="str">
        <f t="shared" si="16"/>
        <v/>
      </c>
      <c r="G474" s="307" t="str">
        <f>+IF(H474="","",MAX(G$1:G473)+1)</f>
        <v/>
      </c>
      <c r="H474" s="307" t="str">
        <f>IF(+CMS_Info!D496="","",IF(COUNTIF(CMS_Info!$D$100:$D496,CMS_Info!D496)=1,CMS_Info!D496,""))</f>
        <v/>
      </c>
      <c r="I474" s="308" t="str">
        <f t="shared" si="15"/>
        <v/>
      </c>
    </row>
    <row r="475" spans="1:11" ht="16.5" x14ac:dyDescent="0.3">
      <c r="A475" s="24" t="str">
        <f>+IF(B475="","",MAX(A$1:A474)+1)</f>
        <v/>
      </c>
      <c r="B475" s="24" t="str">
        <f>IF(+HAP_ID!C497="","",IF(COUNTIF(HAP_ID!$C$100:$C497,HAP_ID!C497)=1,HAP_ID!C497,""))</f>
        <v/>
      </c>
      <c r="C475" s="103" t="str">
        <f t="shared" si="16"/>
        <v/>
      </c>
      <c r="G475" s="25" t="str">
        <f>+IF(H475="","",MAX(G$1:G474)+1)</f>
        <v/>
      </c>
      <c r="H475" s="25" t="str">
        <f>IF(+CMS_Info!D497="","",IF(COUNTIF(CMS_Info!$D$100:$D497,CMS_Info!D497)=1,CMS_Info!D497,""))</f>
        <v/>
      </c>
      <c r="I475" s="306" t="str">
        <f t="shared" si="15"/>
        <v/>
      </c>
    </row>
    <row r="476" spans="1:11" ht="16.5" x14ac:dyDescent="0.3">
      <c r="A476" s="164" t="str">
        <f>+IF(B476="","",MAX(A$1:A475)+1)</f>
        <v/>
      </c>
      <c r="B476" s="164" t="str">
        <f>IF(+HAP_ID!C498="","",IF(COUNTIF(HAP_ID!$C$100:$C498,HAP_ID!C498)=1,HAP_ID!C498,""))</f>
        <v/>
      </c>
      <c r="C476" s="147" t="str">
        <f t="shared" si="16"/>
        <v/>
      </c>
      <c r="G476" s="307" t="str">
        <f>+IF(H476="","",MAX(G$1:G475)+1)</f>
        <v/>
      </c>
      <c r="H476" s="307" t="str">
        <f>IF(+CMS_Info!D498="","",IF(COUNTIF(CMS_Info!$D$100:$D498,CMS_Info!D498)=1,CMS_Info!D498,""))</f>
        <v/>
      </c>
      <c r="I476" s="308" t="str">
        <f t="shared" si="15"/>
        <v/>
      </c>
    </row>
    <row r="477" spans="1:11" ht="16.5" x14ac:dyDescent="0.3">
      <c r="A477" s="302" t="str">
        <f>+IF(B477="","",MAX(A$1:A476)+1)</f>
        <v/>
      </c>
      <c r="B477" s="302" t="str">
        <f>IF(+HAP_ID!C499="","",IF(COUNTIF(HAP_ID!$C$100:$C499,HAP_ID!C499)=1,HAP_ID!C499,""))</f>
        <v/>
      </c>
      <c r="C477" s="305" t="str">
        <f t="shared" si="16"/>
        <v/>
      </c>
      <c r="G477" s="302" t="str">
        <f>+IF(H477="","",MAX(G$1:G476)+1)</f>
        <v/>
      </c>
      <c r="H477" s="302" t="str">
        <f>IF(+CMS_Info!D499="","",IF(COUNTIF(CMS_Info!$D$100:$D499,CMS_Info!D499)=1,CMS_Info!D499,""))</f>
        <v/>
      </c>
      <c r="I477" s="305" t="str">
        <f t="shared" si="15"/>
        <v/>
      </c>
    </row>
    <row r="478" spans="1:11" ht="16.5" x14ac:dyDescent="0.3">
      <c r="A478" s="150"/>
      <c r="B478" s="150"/>
      <c r="C478" s="151"/>
      <c r="D478" s="150"/>
      <c r="E478" s="150"/>
      <c r="F478" s="150"/>
      <c r="G478" s="150"/>
      <c r="H478" s="150"/>
      <c r="I478" s="152"/>
      <c r="J478" s="150"/>
      <c r="K478" s="150"/>
    </row>
    <row r="479" spans="1:11" ht="16.5" x14ac:dyDescent="0.3">
      <c r="A479" s="150"/>
      <c r="B479" s="150"/>
      <c r="C479" s="151"/>
      <c r="D479" s="150"/>
      <c r="E479" s="150"/>
      <c r="F479" s="150"/>
      <c r="G479" s="150"/>
      <c r="H479" s="150"/>
      <c r="I479" s="152"/>
      <c r="J479" s="150"/>
      <c r="K479" s="150"/>
    </row>
    <row r="480" spans="1:11" ht="16.5" x14ac:dyDescent="0.3">
      <c r="A480" s="150"/>
      <c r="B480" s="150"/>
      <c r="C480" s="151"/>
      <c r="D480" s="150"/>
      <c r="E480" s="150"/>
      <c r="F480" s="150"/>
      <c r="G480" s="150"/>
      <c r="H480" s="150"/>
      <c r="I480" s="152"/>
      <c r="J480" s="150"/>
      <c r="K480" s="150"/>
    </row>
    <row r="481" spans="1:11" ht="16.5" x14ac:dyDescent="0.3">
      <c r="A481" s="150"/>
      <c r="B481" s="150"/>
      <c r="C481" s="151"/>
      <c r="D481" s="150"/>
      <c r="E481" s="150"/>
      <c r="F481" s="150"/>
      <c r="G481" s="150"/>
      <c r="H481" s="150"/>
      <c r="I481" s="152"/>
      <c r="J481" s="150"/>
      <c r="K481" s="150"/>
    </row>
    <row r="482" spans="1:11" ht="16.5" x14ac:dyDescent="0.3">
      <c r="A482" s="150"/>
      <c r="B482" s="150"/>
      <c r="C482" s="151"/>
      <c r="D482" s="150"/>
      <c r="E482" s="150"/>
      <c r="F482" s="150"/>
      <c r="G482" s="150"/>
      <c r="H482" s="150"/>
      <c r="I482" s="152"/>
      <c r="J482" s="150"/>
      <c r="K482" s="150"/>
    </row>
    <row r="483" spans="1:11" ht="16.5" x14ac:dyDescent="0.3">
      <c r="A483" s="150"/>
      <c r="B483" s="150"/>
      <c r="C483" s="151"/>
      <c r="D483" s="150"/>
      <c r="E483" s="150"/>
      <c r="F483" s="150"/>
      <c r="G483" s="150"/>
      <c r="H483" s="150"/>
      <c r="I483" s="152"/>
      <c r="J483" s="150"/>
      <c r="K483" s="150"/>
    </row>
    <row r="484" spans="1:11" ht="16.5" x14ac:dyDescent="0.3">
      <c r="A484" s="150"/>
      <c r="B484" s="150"/>
      <c r="C484" s="151"/>
      <c r="D484" s="150"/>
      <c r="E484" s="150"/>
      <c r="F484" s="150"/>
      <c r="G484" s="150"/>
      <c r="H484" s="150"/>
      <c r="I484" s="152"/>
      <c r="J484" s="150"/>
      <c r="K484" s="150"/>
    </row>
    <row r="485" spans="1:11" ht="16.5" x14ac:dyDescent="0.3">
      <c r="A485" s="150"/>
      <c r="B485" s="150"/>
      <c r="C485" s="151"/>
      <c r="D485" s="150"/>
      <c r="E485" s="150"/>
      <c r="F485" s="150"/>
      <c r="G485" s="150"/>
      <c r="H485" s="150"/>
      <c r="I485" s="152"/>
      <c r="J485" s="150"/>
      <c r="K485" s="150"/>
    </row>
    <row r="486" spans="1:11" ht="16.5" x14ac:dyDescent="0.3">
      <c r="A486" s="150"/>
      <c r="B486" s="150"/>
      <c r="C486" s="151"/>
      <c r="D486" s="150"/>
      <c r="E486" s="150"/>
      <c r="F486" s="150"/>
      <c r="G486" s="150"/>
      <c r="H486" s="150"/>
      <c r="I486" s="152"/>
      <c r="J486" s="150"/>
      <c r="K486" s="150"/>
    </row>
    <row r="487" spans="1:11" ht="16.5" x14ac:dyDescent="0.3">
      <c r="A487" s="150"/>
      <c r="B487" s="150"/>
      <c r="C487" s="151"/>
      <c r="D487" s="150"/>
      <c r="E487" s="150"/>
      <c r="F487" s="150"/>
      <c r="G487" s="150"/>
      <c r="H487" s="150"/>
      <c r="I487" s="152"/>
      <c r="J487" s="150"/>
      <c r="K487" s="150"/>
    </row>
    <row r="488" spans="1:11" ht="16.5" x14ac:dyDescent="0.3">
      <c r="A488" s="150"/>
      <c r="B488" s="150"/>
      <c r="C488" s="151"/>
      <c r="D488" s="150"/>
      <c r="E488" s="150"/>
      <c r="F488" s="150"/>
      <c r="G488" s="150"/>
      <c r="H488" s="150"/>
      <c r="I488" s="152"/>
      <c r="J488" s="150"/>
      <c r="K488" s="150"/>
    </row>
    <row r="489" spans="1:11" ht="16.5" x14ac:dyDescent="0.3">
      <c r="A489" s="150"/>
      <c r="B489" s="150"/>
      <c r="C489" s="151"/>
      <c r="D489" s="150"/>
      <c r="E489" s="150"/>
      <c r="F489" s="150"/>
      <c r="G489" s="150"/>
      <c r="H489" s="150"/>
      <c r="I489" s="152"/>
      <c r="J489" s="150"/>
      <c r="K489" s="150"/>
    </row>
    <row r="490" spans="1:11" ht="16.5" x14ac:dyDescent="0.3">
      <c r="A490" s="150"/>
      <c r="B490" s="150"/>
      <c r="C490" s="151"/>
      <c r="D490" s="150"/>
      <c r="E490" s="150"/>
      <c r="F490" s="150"/>
      <c r="G490" s="150"/>
      <c r="H490" s="150"/>
      <c r="I490" s="152"/>
      <c r="J490" s="150"/>
      <c r="K490" s="150"/>
    </row>
    <row r="491" spans="1:11" ht="16.5" x14ac:dyDescent="0.3">
      <c r="A491" s="150"/>
      <c r="B491" s="150"/>
      <c r="C491" s="151"/>
      <c r="D491" s="150"/>
      <c r="E491" s="150"/>
      <c r="F491" s="150"/>
      <c r="G491" s="150"/>
      <c r="H491" s="150"/>
      <c r="I491" s="152"/>
      <c r="J491" s="150"/>
      <c r="K491" s="150"/>
    </row>
    <row r="492" spans="1:11" ht="16.5" x14ac:dyDescent="0.3">
      <c r="A492" s="150"/>
      <c r="B492" s="150"/>
      <c r="C492" s="151"/>
      <c r="D492" s="150"/>
      <c r="E492" s="150"/>
      <c r="F492" s="150"/>
      <c r="G492" s="150"/>
      <c r="H492" s="150"/>
      <c r="I492" s="152"/>
      <c r="J492" s="150"/>
      <c r="K492" s="150"/>
    </row>
    <row r="493" spans="1:11" ht="16.5" x14ac:dyDescent="0.3">
      <c r="A493" s="150"/>
      <c r="B493" s="150"/>
      <c r="C493" s="151"/>
      <c r="D493" s="150"/>
      <c r="E493" s="150"/>
      <c r="F493" s="150"/>
      <c r="G493" s="150"/>
      <c r="H493" s="150"/>
      <c r="I493" s="152"/>
      <c r="J493" s="150"/>
      <c r="K493" s="150"/>
    </row>
    <row r="494" spans="1:11" ht="16.5" x14ac:dyDescent="0.3">
      <c r="A494" s="150"/>
      <c r="B494" s="150"/>
      <c r="C494" s="151"/>
      <c r="D494" s="150"/>
      <c r="E494" s="150"/>
      <c r="F494" s="150"/>
      <c r="G494" s="150"/>
      <c r="H494" s="150"/>
      <c r="I494" s="152"/>
      <c r="J494" s="150"/>
      <c r="K494" s="150"/>
    </row>
    <row r="495" spans="1:11" ht="16.5" x14ac:dyDescent="0.3">
      <c r="A495" s="150"/>
      <c r="B495" s="150"/>
      <c r="C495" s="151"/>
      <c r="D495" s="150"/>
      <c r="E495" s="150"/>
      <c r="F495" s="150"/>
      <c r="G495" s="150"/>
      <c r="H495" s="150"/>
      <c r="I495" s="152"/>
      <c r="J495" s="150"/>
      <c r="K495" s="150"/>
    </row>
    <row r="496" spans="1:11" ht="16.5" x14ac:dyDescent="0.3">
      <c r="A496" s="150"/>
      <c r="B496" s="150"/>
      <c r="C496" s="151"/>
      <c r="D496" s="150"/>
      <c r="E496" s="150"/>
      <c r="F496" s="150"/>
      <c r="G496" s="150"/>
      <c r="H496" s="150"/>
      <c r="I496" s="152"/>
      <c r="J496" s="150"/>
      <c r="K496" s="150"/>
    </row>
    <row r="497" spans="1:11" ht="16.5" x14ac:dyDescent="0.3">
      <c r="A497" s="150"/>
      <c r="B497" s="150"/>
      <c r="C497" s="151"/>
      <c r="D497" s="150"/>
      <c r="E497" s="150"/>
      <c r="F497" s="150"/>
      <c r="G497" s="150"/>
      <c r="H497" s="150"/>
      <c r="I497" s="152"/>
      <c r="J497" s="150"/>
      <c r="K497" s="150"/>
    </row>
    <row r="498" spans="1:11" ht="16.5" x14ac:dyDescent="0.3">
      <c r="A498" s="150"/>
      <c r="B498" s="150"/>
      <c r="C498" s="151"/>
      <c r="D498" s="150"/>
      <c r="E498" s="150"/>
      <c r="F498" s="150"/>
      <c r="G498" s="150"/>
      <c r="H498" s="150"/>
      <c r="I498" s="152"/>
      <c r="J498" s="150"/>
      <c r="K498" s="150"/>
    </row>
    <row r="499" spans="1:11" ht="16.5" x14ac:dyDescent="0.3">
      <c r="A499" s="150"/>
      <c r="B499" s="150"/>
      <c r="C499" s="151"/>
      <c r="D499" s="150"/>
      <c r="E499" s="150"/>
      <c r="F499" s="150"/>
      <c r="G499" s="150"/>
      <c r="H499" s="150"/>
      <c r="I499" s="152"/>
      <c r="J499" s="150"/>
      <c r="K499" s="150"/>
    </row>
    <row r="500" spans="1:11" ht="16.5" x14ac:dyDescent="0.3">
      <c r="A500" s="150"/>
      <c r="B500" s="150"/>
      <c r="C500" s="151"/>
      <c r="D500" s="150"/>
      <c r="E500" s="150"/>
      <c r="F500" s="150"/>
      <c r="G500" s="150"/>
      <c r="H500" s="150"/>
      <c r="I500" s="152"/>
      <c r="J500" s="150"/>
      <c r="K500" s="150"/>
    </row>
    <row r="501" spans="1:11" x14ac:dyDescent="0.25">
      <c r="A501" s="150"/>
      <c r="B501" s="150"/>
      <c r="C501" s="150"/>
      <c r="D501" s="150"/>
      <c r="E501" s="150"/>
      <c r="F501" s="150"/>
      <c r="G501" s="150"/>
      <c r="H501" s="150"/>
      <c r="I501" s="150"/>
      <c r="J501" s="150"/>
      <c r="K501" s="150"/>
    </row>
    <row r="502" spans="1:11" x14ac:dyDescent="0.25">
      <c r="A502" s="150"/>
      <c r="B502" s="150"/>
      <c r="C502" s="150"/>
      <c r="D502" s="150"/>
      <c r="E502" s="150"/>
      <c r="F502" s="150"/>
      <c r="G502" s="150"/>
      <c r="H502" s="150"/>
      <c r="I502" s="150"/>
      <c r="J502" s="150"/>
      <c r="K502" s="150"/>
    </row>
  </sheetData>
  <sheetProtection algorithmName="SHA-512" hashValue="6kiDGqHZMDLeVZLSbPWG8BDRaBTJRyYCg7HM6PrAo/LDYtxbxke33bp7f2Tak5Tteu9XaxQYPWHGJviflS/kuA==" saltValue="7VJAdT4XdrkFXPyoGMcbAw==" spinCount="100000" sheet="1" objects="1" scenarios="1"/>
  <pageMargins left="0.7" right="0.7" top="0.75" bottom="0.75" header="0.3" footer="0.3"/>
  <pageSetup orientation="portrait" r:id="rId1"/>
  <tableParts count="4">
    <tablePart r:id="rId2"/>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tabColor theme="5"/>
  </sheetPr>
  <dimension ref="B1:I1508"/>
  <sheetViews>
    <sheetView showGridLines="0" topLeftCell="B7" workbookViewId="0">
      <selection activeCell="B24" sqref="B24"/>
    </sheetView>
  </sheetViews>
  <sheetFormatPr defaultColWidth="0" defaultRowHeight="15" zeroHeight="1" x14ac:dyDescent="0.25"/>
  <cols>
    <col min="1" max="1" width="9.140625" style="8" hidden="1" customWidth="1"/>
    <col min="2" max="2" width="16" style="8" customWidth="1"/>
    <col min="3" max="3" width="41.28515625" style="8" customWidth="1"/>
    <col min="4" max="4" width="59.85546875" style="68" customWidth="1"/>
    <col min="5" max="7" width="18.140625" style="140" customWidth="1"/>
    <col min="8" max="8" width="41" style="141" customWidth="1"/>
    <col min="9" max="9" width="57.85546875" style="68" customWidth="1"/>
    <col min="10" max="16384" width="9.140625" style="8" hidden="1"/>
  </cols>
  <sheetData>
    <row r="1" spans="2:9" s="7" customFormat="1" ht="24.75" hidden="1" customHeight="1" x14ac:dyDescent="0.2">
      <c r="B1" s="28" t="s">
        <v>46</v>
      </c>
      <c r="C1" s="135"/>
      <c r="D1" s="39"/>
      <c r="E1" s="39"/>
      <c r="F1" s="39"/>
      <c r="G1" s="39"/>
      <c r="H1" s="39"/>
      <c r="I1" s="39"/>
    </row>
    <row r="2" spans="2:9" s="7" customFormat="1" ht="12.75" hidden="1" x14ac:dyDescent="0.2">
      <c r="B2" s="40" t="s">
        <v>0</v>
      </c>
      <c r="C2" s="38" t="str">
        <f>+Welcome!B2</f>
        <v>63.5912 (d) Semiannual Compliance Report (Spreadsheet Template)</v>
      </c>
      <c r="D2" s="38"/>
      <c r="E2" s="41"/>
      <c r="F2" s="41"/>
      <c r="G2" s="41"/>
      <c r="H2" s="41"/>
      <c r="I2" s="61"/>
    </row>
    <row r="3" spans="2:9" s="7" customFormat="1" ht="12.75" hidden="1" x14ac:dyDescent="0.2">
      <c r="B3" s="42" t="s">
        <v>1</v>
      </c>
      <c r="C3" s="38" t="str">
        <f>+Welcome!B3</f>
        <v>63.5912(d)</v>
      </c>
      <c r="D3" s="43"/>
      <c r="E3" s="44"/>
      <c r="F3" s="44"/>
      <c r="G3" s="44"/>
      <c r="H3" s="44"/>
      <c r="I3" s="76"/>
    </row>
    <row r="4" spans="2:9" s="7" customFormat="1" ht="12.75" hidden="1" x14ac:dyDescent="0.2">
      <c r="B4" s="42" t="s">
        <v>2</v>
      </c>
      <c r="C4" s="38" t="str">
        <f>+Welcome!B4</f>
        <v>ICR DRAFT v1.01</v>
      </c>
      <c r="D4" s="45"/>
      <c r="E4" s="46"/>
      <c r="F4" s="46"/>
      <c r="G4" s="46"/>
      <c r="H4" s="46"/>
      <c r="I4" s="77"/>
    </row>
    <row r="5" spans="2:9" s="7" customFormat="1" ht="12.75" hidden="1" x14ac:dyDescent="0.2">
      <c r="B5" s="42" t="s">
        <v>3</v>
      </c>
      <c r="C5" s="127">
        <f>+Welcome!B5</f>
        <v>44503</v>
      </c>
      <c r="D5" s="47"/>
      <c r="E5" s="48"/>
      <c r="F5" s="48"/>
      <c r="G5" s="48"/>
      <c r="H5" s="48"/>
      <c r="I5" s="78"/>
    </row>
    <row r="6" spans="2:9" hidden="1" x14ac:dyDescent="0.25">
      <c r="D6" s="8"/>
      <c r="E6" s="8"/>
      <c r="F6" s="8"/>
      <c r="G6" s="8"/>
      <c r="H6" s="8"/>
    </row>
    <row r="7" spans="2:9" x14ac:dyDescent="0.25">
      <c r="B7" s="111" t="s">
        <v>310</v>
      </c>
      <c r="C7" s="70"/>
      <c r="D7" s="73"/>
      <c r="E7" s="73"/>
      <c r="F7" s="73"/>
      <c r="G7" s="73"/>
      <c r="H7" s="73"/>
      <c r="I7" s="73"/>
    </row>
    <row r="8" spans="2:9" ht="30" hidden="1" x14ac:dyDescent="0.25">
      <c r="B8" s="32" t="s">
        <v>4</v>
      </c>
      <c r="C8" s="32"/>
      <c r="D8" s="32"/>
      <c r="E8" s="32"/>
      <c r="F8" s="32"/>
      <c r="G8" s="32"/>
      <c r="H8" s="32"/>
      <c r="I8" s="32"/>
    </row>
    <row r="9" spans="2:9" hidden="1" x14ac:dyDescent="0.25">
      <c r="B9" s="10"/>
      <c r="C9" s="10"/>
      <c r="D9" s="10"/>
      <c r="E9" s="10"/>
      <c r="F9" s="10"/>
      <c r="G9" s="10"/>
      <c r="H9" s="10"/>
      <c r="I9" s="34"/>
    </row>
    <row r="10" spans="2:9" hidden="1" x14ac:dyDescent="0.25">
      <c r="D10" s="63"/>
      <c r="E10" s="59"/>
      <c r="F10" s="59"/>
      <c r="G10" s="59"/>
      <c r="H10" s="59"/>
      <c r="I10" s="64"/>
    </row>
    <row r="11" spans="2:9" x14ac:dyDescent="0.25">
      <c r="B11" s="212" t="s">
        <v>309</v>
      </c>
      <c r="C11" s="19"/>
      <c r="D11" s="19"/>
      <c r="E11" s="60"/>
      <c r="F11" s="60"/>
      <c r="G11" s="60"/>
      <c r="H11" s="60"/>
      <c r="I11" s="60"/>
    </row>
    <row r="12" spans="2:9" s="163" customFormat="1" ht="60.75" thickBot="1" x14ac:dyDescent="0.3">
      <c r="B12" s="235" t="s">
        <v>179</v>
      </c>
      <c r="C12" s="227" t="s">
        <v>180</v>
      </c>
      <c r="D12" s="227" t="s">
        <v>181</v>
      </c>
      <c r="E12" s="235" t="s">
        <v>182</v>
      </c>
      <c r="F12" s="235" t="s">
        <v>61</v>
      </c>
      <c r="G12" s="235" t="s">
        <v>68</v>
      </c>
      <c r="H12" s="235" t="s">
        <v>79</v>
      </c>
      <c r="I12" s="236" t="s">
        <v>183</v>
      </c>
    </row>
    <row r="13" spans="2:9" s="14" customFormat="1" x14ac:dyDescent="0.25">
      <c r="B13" s="93" t="s">
        <v>234</v>
      </c>
      <c r="C13" s="93" t="s">
        <v>238</v>
      </c>
      <c r="D13" s="74" t="s">
        <v>239</v>
      </c>
      <c r="E13" s="66" t="s">
        <v>240</v>
      </c>
      <c r="F13" s="66" t="s">
        <v>241</v>
      </c>
      <c r="G13" s="66" t="s">
        <v>242</v>
      </c>
      <c r="H13" s="66" t="s">
        <v>243</v>
      </c>
      <c r="I13" s="94" t="s">
        <v>244</v>
      </c>
    </row>
    <row r="14" spans="2:9" s="18" customFormat="1" x14ac:dyDescent="0.25">
      <c r="B14" s="92" t="s">
        <v>43</v>
      </c>
      <c r="C14" s="92" t="s">
        <v>71</v>
      </c>
      <c r="D14" s="75" t="s">
        <v>66</v>
      </c>
      <c r="E14" s="65" t="s">
        <v>67</v>
      </c>
      <c r="F14" s="65" t="s">
        <v>63</v>
      </c>
      <c r="G14" s="65" t="s">
        <v>62</v>
      </c>
      <c r="H14" s="65" t="s">
        <v>69</v>
      </c>
      <c r="I14" s="95" t="s">
        <v>70</v>
      </c>
    </row>
    <row r="15" spans="2:9" customFormat="1" hidden="1" x14ac:dyDescent="0.25">
      <c r="B15" s="92" t="s">
        <v>314</v>
      </c>
      <c r="C15" s="92" t="s">
        <v>314</v>
      </c>
      <c r="D15" s="75" t="s">
        <v>314</v>
      </c>
      <c r="E15" s="144" t="s">
        <v>314</v>
      </c>
      <c r="F15" s="144" t="s">
        <v>314</v>
      </c>
      <c r="G15" s="144" t="s">
        <v>314</v>
      </c>
      <c r="H15" s="144" t="s">
        <v>314</v>
      </c>
      <c r="I15" s="95" t="s">
        <v>314</v>
      </c>
    </row>
    <row r="16" spans="2:9" customFormat="1" hidden="1" x14ac:dyDescent="0.25">
      <c r="B16" s="92" t="s">
        <v>314</v>
      </c>
      <c r="C16" s="92" t="s">
        <v>314</v>
      </c>
      <c r="D16" s="75" t="s">
        <v>314</v>
      </c>
      <c r="E16" s="144" t="s">
        <v>314</v>
      </c>
      <c r="F16" s="144" t="s">
        <v>314</v>
      </c>
      <c r="G16" s="144" t="s">
        <v>314</v>
      </c>
      <c r="H16" s="144" t="s">
        <v>314</v>
      </c>
      <c r="I16" s="95" t="s">
        <v>314</v>
      </c>
    </row>
    <row r="17" spans="2:9" customFormat="1" hidden="1" x14ac:dyDescent="0.25">
      <c r="B17" s="92" t="s">
        <v>314</v>
      </c>
      <c r="C17" s="92" t="s">
        <v>314</v>
      </c>
      <c r="D17" s="75" t="s">
        <v>314</v>
      </c>
      <c r="E17" s="144" t="s">
        <v>314</v>
      </c>
      <c r="F17" s="144" t="s">
        <v>314</v>
      </c>
      <c r="G17" s="144" t="s">
        <v>314</v>
      </c>
      <c r="H17" s="144" t="s">
        <v>314</v>
      </c>
      <c r="I17" s="95" t="s">
        <v>314</v>
      </c>
    </row>
    <row r="18" spans="2:9" customFormat="1" hidden="1" x14ac:dyDescent="0.25">
      <c r="B18" s="92" t="s">
        <v>314</v>
      </c>
      <c r="C18" s="92" t="s">
        <v>314</v>
      </c>
      <c r="D18" s="75" t="s">
        <v>314</v>
      </c>
      <c r="E18" s="144" t="s">
        <v>314</v>
      </c>
      <c r="F18" s="144" t="s">
        <v>314</v>
      </c>
      <c r="G18" s="144" t="s">
        <v>314</v>
      </c>
      <c r="H18" s="144" t="s">
        <v>314</v>
      </c>
      <c r="I18" s="95" t="s">
        <v>314</v>
      </c>
    </row>
    <row r="19" spans="2:9" customFormat="1" hidden="1" x14ac:dyDescent="0.25">
      <c r="B19" s="92" t="s">
        <v>314</v>
      </c>
      <c r="C19" s="92" t="s">
        <v>314</v>
      </c>
      <c r="D19" s="75" t="s">
        <v>314</v>
      </c>
      <c r="E19" s="144" t="s">
        <v>314</v>
      </c>
      <c r="F19" s="144" t="s">
        <v>314</v>
      </c>
      <c r="G19" s="144" t="s">
        <v>314</v>
      </c>
      <c r="H19" s="144" t="s">
        <v>314</v>
      </c>
      <c r="I19" s="95" t="s">
        <v>314</v>
      </c>
    </row>
    <row r="20" spans="2:9" customFormat="1" hidden="1" x14ac:dyDescent="0.25">
      <c r="B20" s="92" t="s">
        <v>314</v>
      </c>
      <c r="C20" s="92" t="s">
        <v>314</v>
      </c>
      <c r="D20" s="75" t="s">
        <v>314</v>
      </c>
      <c r="E20" s="144" t="s">
        <v>314</v>
      </c>
      <c r="F20" s="144" t="s">
        <v>314</v>
      </c>
      <c r="G20" s="144" t="s">
        <v>314</v>
      </c>
      <c r="H20" s="144" t="s">
        <v>314</v>
      </c>
      <c r="I20" s="95" t="s">
        <v>314</v>
      </c>
    </row>
    <row r="21" spans="2:9" customFormat="1" hidden="1" x14ac:dyDescent="0.25">
      <c r="B21" s="92" t="s">
        <v>314</v>
      </c>
      <c r="C21" s="92" t="s">
        <v>314</v>
      </c>
      <c r="D21" s="75" t="s">
        <v>314</v>
      </c>
      <c r="E21" s="144" t="s">
        <v>314</v>
      </c>
      <c r="F21" s="144" t="s">
        <v>314</v>
      </c>
      <c r="G21" s="144" t="s">
        <v>314</v>
      </c>
      <c r="H21" s="144" t="s">
        <v>314</v>
      </c>
      <c r="I21" s="95" t="s">
        <v>314</v>
      </c>
    </row>
    <row r="22" spans="2:9" customFormat="1" hidden="1" x14ac:dyDescent="0.25">
      <c r="B22" s="92" t="s">
        <v>314</v>
      </c>
      <c r="C22" s="92" t="s">
        <v>314</v>
      </c>
      <c r="D22" s="75" t="s">
        <v>314</v>
      </c>
      <c r="E22" s="144" t="s">
        <v>314</v>
      </c>
      <c r="F22" s="144" t="s">
        <v>314</v>
      </c>
      <c r="G22" s="144" t="s">
        <v>314</v>
      </c>
      <c r="H22" s="144" t="s">
        <v>314</v>
      </c>
      <c r="I22" s="95" t="s">
        <v>314</v>
      </c>
    </row>
    <row r="23" spans="2:9" customFormat="1" hidden="1" x14ac:dyDescent="0.25">
      <c r="B23" s="92" t="s">
        <v>314</v>
      </c>
      <c r="C23" s="92" t="s">
        <v>314</v>
      </c>
      <c r="D23" s="75" t="s">
        <v>314</v>
      </c>
      <c r="E23" s="144" t="s">
        <v>314</v>
      </c>
      <c r="F23" s="144" t="s">
        <v>314</v>
      </c>
      <c r="G23" s="144" t="s">
        <v>314</v>
      </c>
      <c r="H23" s="144" t="s">
        <v>314</v>
      </c>
      <c r="I23" s="95" t="s">
        <v>314</v>
      </c>
    </row>
    <row r="24" spans="2:9" s="36" customFormat="1" x14ac:dyDescent="0.25">
      <c r="B24" s="237"/>
      <c r="C24" s="237"/>
      <c r="D24" s="237"/>
      <c r="E24" s="243"/>
      <c r="F24" s="244"/>
      <c r="G24" s="245"/>
      <c r="H24" s="246"/>
      <c r="I24" s="238"/>
    </row>
    <row r="25" spans="2:9" s="36" customFormat="1" x14ac:dyDescent="0.25">
      <c r="B25" s="237"/>
      <c r="C25" s="237"/>
      <c r="D25" s="237"/>
      <c r="E25" s="243"/>
      <c r="F25" s="244"/>
      <c r="G25" s="245"/>
      <c r="H25" s="246"/>
      <c r="I25" s="238"/>
    </row>
    <row r="26" spans="2:9" s="36" customFormat="1" x14ac:dyDescent="0.25">
      <c r="B26" s="237"/>
      <c r="C26" s="237"/>
      <c r="D26" s="237"/>
      <c r="E26" s="243"/>
      <c r="F26" s="244"/>
      <c r="G26" s="245"/>
      <c r="H26" s="246"/>
      <c r="I26" s="238"/>
    </row>
    <row r="27" spans="2:9" s="36" customFormat="1" x14ac:dyDescent="0.25">
      <c r="B27" s="237"/>
      <c r="C27" s="237"/>
      <c r="D27" s="237"/>
      <c r="E27" s="243"/>
      <c r="F27" s="244"/>
      <c r="G27" s="245"/>
      <c r="H27" s="246"/>
      <c r="I27" s="238"/>
    </row>
    <row r="28" spans="2:9" s="36" customFormat="1" x14ac:dyDescent="0.25">
      <c r="B28" s="237"/>
      <c r="C28" s="237"/>
      <c r="D28" s="237"/>
      <c r="E28" s="243"/>
      <c r="F28" s="244"/>
      <c r="G28" s="245"/>
      <c r="H28" s="246"/>
      <c r="I28" s="238"/>
    </row>
    <row r="29" spans="2:9" s="36" customFormat="1" x14ac:dyDescent="0.25">
      <c r="B29" s="237"/>
      <c r="C29" s="237"/>
      <c r="D29" s="237"/>
      <c r="E29" s="243"/>
      <c r="F29" s="244"/>
      <c r="G29" s="245"/>
      <c r="H29" s="246"/>
      <c r="I29" s="238"/>
    </row>
    <row r="30" spans="2:9" s="36" customFormat="1" x14ac:dyDescent="0.25">
      <c r="B30" s="237"/>
      <c r="C30" s="237"/>
      <c r="D30" s="237"/>
      <c r="E30" s="243"/>
      <c r="F30" s="244"/>
      <c r="G30" s="245"/>
      <c r="H30" s="246"/>
      <c r="I30" s="238"/>
    </row>
    <row r="31" spans="2:9" s="36" customFormat="1" x14ac:dyDescent="0.25">
      <c r="B31" s="237"/>
      <c r="C31" s="237"/>
      <c r="D31" s="237"/>
      <c r="E31" s="243"/>
      <c r="F31" s="244"/>
      <c r="G31" s="245"/>
      <c r="H31" s="246"/>
      <c r="I31" s="238"/>
    </row>
    <row r="32" spans="2:9" s="36" customFormat="1" x14ac:dyDescent="0.25">
      <c r="B32" s="237"/>
      <c r="C32" s="237"/>
      <c r="D32" s="237"/>
      <c r="E32" s="243"/>
      <c r="F32" s="244"/>
      <c r="G32" s="245"/>
      <c r="H32" s="246"/>
      <c r="I32" s="238"/>
    </row>
    <row r="33" spans="2:9" s="36" customFormat="1" x14ac:dyDescent="0.25">
      <c r="B33" s="237"/>
      <c r="C33" s="237"/>
      <c r="D33" s="237"/>
      <c r="E33" s="243"/>
      <c r="F33" s="244"/>
      <c r="G33" s="245"/>
      <c r="H33" s="246"/>
      <c r="I33" s="238"/>
    </row>
    <row r="34" spans="2:9" s="36" customFormat="1" x14ac:dyDescent="0.25">
      <c r="B34" s="237"/>
      <c r="C34" s="237"/>
      <c r="D34" s="237"/>
      <c r="E34" s="243"/>
      <c r="F34" s="244"/>
      <c r="G34" s="245"/>
      <c r="H34" s="246"/>
      <c r="I34" s="238"/>
    </row>
    <row r="35" spans="2:9" s="36" customFormat="1" x14ac:dyDescent="0.25">
      <c r="B35" s="237"/>
      <c r="C35" s="237"/>
      <c r="D35" s="237"/>
      <c r="E35" s="243"/>
      <c r="F35" s="244"/>
      <c r="G35" s="245"/>
      <c r="H35" s="246"/>
      <c r="I35" s="238"/>
    </row>
    <row r="36" spans="2:9" s="36" customFormat="1" x14ac:dyDescent="0.25">
      <c r="B36" s="237"/>
      <c r="C36" s="237"/>
      <c r="D36" s="237"/>
      <c r="E36" s="243"/>
      <c r="F36" s="244"/>
      <c r="G36" s="245"/>
      <c r="H36" s="246"/>
      <c r="I36" s="238"/>
    </row>
    <row r="37" spans="2:9" s="36" customFormat="1" x14ac:dyDescent="0.25">
      <c r="B37" s="237"/>
      <c r="C37" s="237"/>
      <c r="D37" s="237"/>
      <c r="E37" s="243"/>
      <c r="F37" s="244"/>
      <c r="G37" s="245"/>
      <c r="H37" s="246"/>
      <c r="I37" s="238"/>
    </row>
    <row r="38" spans="2:9" s="36" customFormat="1" x14ac:dyDescent="0.25">
      <c r="B38" s="237"/>
      <c r="C38" s="237"/>
      <c r="D38" s="237"/>
      <c r="E38" s="243"/>
      <c r="F38" s="244"/>
      <c r="G38" s="245"/>
      <c r="H38" s="246"/>
      <c r="I38" s="238"/>
    </row>
    <row r="39" spans="2:9" s="36" customFormat="1" x14ac:dyDescent="0.25">
      <c r="B39" s="237"/>
      <c r="C39" s="237"/>
      <c r="D39" s="237"/>
      <c r="E39" s="243"/>
      <c r="F39" s="244"/>
      <c r="G39" s="245"/>
      <c r="H39" s="246"/>
      <c r="I39" s="238"/>
    </row>
    <row r="40" spans="2:9" s="36" customFormat="1" x14ac:dyDescent="0.25">
      <c r="B40" s="237"/>
      <c r="C40" s="237"/>
      <c r="D40" s="237"/>
      <c r="E40" s="243"/>
      <c r="F40" s="244"/>
      <c r="G40" s="245"/>
      <c r="H40" s="246"/>
      <c r="I40" s="238"/>
    </row>
    <row r="41" spans="2:9" s="36" customFormat="1" x14ac:dyDescent="0.25">
      <c r="B41" s="237"/>
      <c r="C41" s="237"/>
      <c r="D41" s="237"/>
      <c r="E41" s="243"/>
      <c r="F41" s="244"/>
      <c r="G41" s="245"/>
      <c r="H41" s="246"/>
      <c r="I41" s="238"/>
    </row>
    <row r="42" spans="2:9" s="36" customFormat="1" x14ac:dyDescent="0.25">
      <c r="B42" s="237"/>
      <c r="C42" s="237"/>
      <c r="D42" s="237"/>
      <c r="E42" s="243"/>
      <c r="F42" s="244"/>
      <c r="G42" s="245"/>
      <c r="H42" s="246"/>
      <c r="I42" s="238"/>
    </row>
    <row r="43" spans="2:9" s="36" customFormat="1" x14ac:dyDescent="0.25">
      <c r="B43" s="237"/>
      <c r="C43" s="237"/>
      <c r="D43" s="237"/>
      <c r="E43" s="243"/>
      <c r="F43" s="244"/>
      <c r="G43" s="245"/>
      <c r="H43" s="246"/>
      <c r="I43" s="238"/>
    </row>
    <row r="44" spans="2:9" s="36" customFormat="1" x14ac:dyDescent="0.25">
      <c r="B44" s="237"/>
      <c r="C44" s="237"/>
      <c r="D44" s="237"/>
      <c r="E44" s="243"/>
      <c r="F44" s="244"/>
      <c r="G44" s="245"/>
      <c r="H44" s="246"/>
      <c r="I44" s="238"/>
    </row>
    <row r="45" spans="2:9" s="36" customFormat="1" x14ac:dyDescent="0.25">
      <c r="B45" s="237"/>
      <c r="C45" s="237"/>
      <c r="D45" s="237"/>
      <c r="E45" s="243"/>
      <c r="F45" s="244"/>
      <c r="G45" s="245"/>
      <c r="H45" s="246"/>
      <c r="I45" s="238"/>
    </row>
    <row r="46" spans="2:9" s="36" customFormat="1" x14ac:dyDescent="0.25">
      <c r="B46" s="237"/>
      <c r="C46" s="237"/>
      <c r="D46" s="237"/>
      <c r="E46" s="243"/>
      <c r="F46" s="244"/>
      <c r="G46" s="245"/>
      <c r="H46" s="246"/>
      <c r="I46" s="238"/>
    </row>
    <row r="47" spans="2:9" s="36" customFormat="1" x14ac:dyDescent="0.25">
      <c r="B47" s="237"/>
      <c r="C47" s="237"/>
      <c r="D47" s="237"/>
      <c r="E47" s="243"/>
      <c r="F47" s="244"/>
      <c r="G47" s="245"/>
      <c r="H47" s="246"/>
      <c r="I47" s="238"/>
    </row>
    <row r="48" spans="2:9" s="36" customFormat="1" x14ac:dyDescent="0.25">
      <c r="B48" s="237"/>
      <c r="C48" s="237"/>
      <c r="D48" s="237"/>
      <c r="E48" s="243"/>
      <c r="F48" s="244"/>
      <c r="G48" s="245"/>
      <c r="H48" s="246"/>
      <c r="I48" s="238"/>
    </row>
    <row r="49" spans="2:9" s="36" customFormat="1" x14ac:dyDescent="0.25">
      <c r="B49" s="237"/>
      <c r="C49" s="237"/>
      <c r="D49" s="237"/>
      <c r="E49" s="243"/>
      <c r="F49" s="244"/>
      <c r="G49" s="245"/>
      <c r="H49" s="246"/>
      <c r="I49" s="238"/>
    </row>
    <row r="50" spans="2:9" s="36" customFormat="1" x14ac:dyDescent="0.25">
      <c r="B50" s="237"/>
      <c r="C50" s="237"/>
      <c r="D50" s="237"/>
      <c r="E50" s="243"/>
      <c r="F50" s="244"/>
      <c r="G50" s="245"/>
      <c r="H50" s="246"/>
      <c r="I50" s="238"/>
    </row>
    <row r="51" spans="2:9" s="36" customFormat="1" x14ac:dyDescent="0.25">
      <c r="B51" s="237"/>
      <c r="C51" s="237"/>
      <c r="D51" s="237"/>
      <c r="E51" s="243"/>
      <c r="F51" s="244"/>
      <c r="G51" s="245"/>
      <c r="H51" s="246"/>
      <c r="I51" s="238"/>
    </row>
    <row r="52" spans="2:9" s="36" customFormat="1" x14ac:dyDescent="0.25">
      <c r="B52" s="237"/>
      <c r="C52" s="237"/>
      <c r="D52" s="237"/>
      <c r="E52" s="243"/>
      <c r="F52" s="244"/>
      <c r="G52" s="245"/>
      <c r="H52" s="246"/>
      <c r="I52" s="238"/>
    </row>
    <row r="53" spans="2:9" s="36" customFormat="1" x14ac:dyDescent="0.25">
      <c r="B53" s="237"/>
      <c r="C53" s="237"/>
      <c r="D53" s="237"/>
      <c r="E53" s="243"/>
      <c r="F53" s="244"/>
      <c r="G53" s="245"/>
      <c r="H53" s="246"/>
      <c r="I53" s="238"/>
    </row>
    <row r="54" spans="2:9" s="36" customFormat="1" x14ac:dyDescent="0.25">
      <c r="B54" s="237"/>
      <c r="C54" s="237"/>
      <c r="D54" s="237"/>
      <c r="E54" s="243"/>
      <c r="F54" s="244"/>
      <c r="G54" s="245"/>
      <c r="H54" s="246"/>
      <c r="I54" s="238"/>
    </row>
    <row r="55" spans="2:9" s="36" customFormat="1" x14ac:dyDescent="0.25">
      <c r="B55" s="237"/>
      <c r="C55" s="237"/>
      <c r="D55" s="237"/>
      <c r="E55" s="243"/>
      <c r="F55" s="244"/>
      <c r="G55" s="245"/>
      <c r="H55" s="246"/>
      <c r="I55" s="238"/>
    </row>
    <row r="56" spans="2:9" s="36" customFormat="1" x14ac:dyDescent="0.25">
      <c r="B56" s="237"/>
      <c r="C56" s="237"/>
      <c r="D56" s="237"/>
      <c r="E56" s="243"/>
      <c r="F56" s="244"/>
      <c r="G56" s="245"/>
      <c r="H56" s="246"/>
      <c r="I56" s="238"/>
    </row>
    <row r="57" spans="2:9" s="36" customFormat="1" x14ac:dyDescent="0.25">
      <c r="B57" s="237"/>
      <c r="C57" s="237"/>
      <c r="D57" s="237"/>
      <c r="E57" s="243"/>
      <c r="F57" s="244"/>
      <c r="G57" s="245"/>
      <c r="H57" s="246"/>
      <c r="I57" s="238"/>
    </row>
    <row r="58" spans="2:9" s="36" customFormat="1" x14ac:dyDescent="0.25">
      <c r="B58" s="237"/>
      <c r="C58" s="237"/>
      <c r="D58" s="237"/>
      <c r="E58" s="243"/>
      <c r="F58" s="244"/>
      <c r="G58" s="245"/>
      <c r="H58" s="246"/>
      <c r="I58" s="238"/>
    </row>
    <row r="59" spans="2:9" s="36" customFormat="1" x14ac:dyDescent="0.25">
      <c r="B59" s="237"/>
      <c r="C59" s="237"/>
      <c r="D59" s="237"/>
      <c r="E59" s="243"/>
      <c r="F59" s="244"/>
      <c r="G59" s="245"/>
      <c r="H59" s="246"/>
      <c r="I59" s="238"/>
    </row>
    <row r="60" spans="2:9" s="36" customFormat="1" x14ac:dyDescent="0.25">
      <c r="B60" s="237"/>
      <c r="C60" s="237"/>
      <c r="D60" s="237"/>
      <c r="E60" s="243"/>
      <c r="F60" s="244"/>
      <c r="G60" s="245"/>
      <c r="H60" s="246"/>
      <c r="I60" s="238"/>
    </row>
    <row r="61" spans="2:9" s="36" customFormat="1" x14ac:dyDescent="0.25">
      <c r="B61" s="237"/>
      <c r="C61" s="237"/>
      <c r="D61" s="237"/>
      <c r="E61" s="243"/>
      <c r="F61" s="244"/>
      <c r="G61" s="245"/>
      <c r="H61" s="246"/>
      <c r="I61" s="238"/>
    </row>
    <row r="62" spans="2:9" s="36" customFormat="1" x14ac:dyDescent="0.25">
      <c r="B62" s="237"/>
      <c r="C62" s="237"/>
      <c r="D62" s="237"/>
      <c r="E62" s="243"/>
      <c r="F62" s="244"/>
      <c r="G62" s="245"/>
      <c r="H62" s="246"/>
      <c r="I62" s="238"/>
    </row>
    <row r="63" spans="2:9" s="36" customFormat="1" x14ac:dyDescent="0.25">
      <c r="B63" s="237"/>
      <c r="C63" s="237"/>
      <c r="D63" s="237"/>
      <c r="E63" s="243"/>
      <c r="F63" s="244"/>
      <c r="G63" s="245"/>
      <c r="H63" s="246"/>
      <c r="I63" s="238"/>
    </row>
    <row r="64" spans="2:9" s="36" customFormat="1" x14ac:dyDescent="0.25">
      <c r="B64" s="237"/>
      <c r="C64" s="237"/>
      <c r="D64" s="237"/>
      <c r="E64" s="243"/>
      <c r="F64" s="244"/>
      <c r="G64" s="245"/>
      <c r="H64" s="246"/>
      <c r="I64" s="238"/>
    </row>
    <row r="65" spans="2:9" s="36" customFormat="1" x14ac:dyDescent="0.25">
      <c r="B65" s="237"/>
      <c r="C65" s="237"/>
      <c r="D65" s="237"/>
      <c r="E65" s="243"/>
      <c r="F65" s="244"/>
      <c r="G65" s="245"/>
      <c r="H65" s="246"/>
      <c r="I65" s="238"/>
    </row>
    <row r="66" spans="2:9" s="36" customFormat="1" x14ac:dyDescent="0.25">
      <c r="B66" s="237"/>
      <c r="C66" s="237"/>
      <c r="D66" s="237"/>
      <c r="E66" s="243"/>
      <c r="F66" s="244"/>
      <c r="G66" s="245"/>
      <c r="H66" s="246"/>
      <c r="I66" s="238"/>
    </row>
    <row r="67" spans="2:9" s="36" customFormat="1" x14ac:dyDescent="0.25">
      <c r="B67" s="237"/>
      <c r="C67" s="237"/>
      <c r="D67" s="237"/>
      <c r="E67" s="243"/>
      <c r="F67" s="244"/>
      <c r="G67" s="245"/>
      <c r="H67" s="246"/>
      <c r="I67" s="238"/>
    </row>
    <row r="68" spans="2:9" s="36" customFormat="1" x14ac:dyDescent="0.25">
      <c r="B68" s="237"/>
      <c r="C68" s="237"/>
      <c r="D68" s="237"/>
      <c r="E68" s="243"/>
      <c r="F68" s="244"/>
      <c r="G68" s="245"/>
      <c r="H68" s="246"/>
      <c r="I68" s="238"/>
    </row>
    <row r="69" spans="2:9" s="36" customFormat="1" x14ac:dyDescent="0.25">
      <c r="B69" s="237"/>
      <c r="C69" s="237"/>
      <c r="D69" s="237"/>
      <c r="E69" s="243"/>
      <c r="F69" s="244"/>
      <c r="G69" s="245"/>
      <c r="H69" s="246"/>
      <c r="I69" s="238"/>
    </row>
    <row r="70" spans="2:9" s="36" customFormat="1" x14ac:dyDescent="0.25">
      <c r="B70" s="237"/>
      <c r="C70" s="237"/>
      <c r="D70" s="237"/>
      <c r="E70" s="243"/>
      <c r="F70" s="244"/>
      <c r="G70" s="245"/>
      <c r="H70" s="246"/>
      <c r="I70" s="238"/>
    </row>
    <row r="71" spans="2:9" s="36" customFormat="1" x14ac:dyDescent="0.25">
      <c r="B71" s="237"/>
      <c r="C71" s="237"/>
      <c r="D71" s="237"/>
      <c r="E71" s="243"/>
      <c r="F71" s="244"/>
      <c r="G71" s="245"/>
      <c r="H71" s="246"/>
      <c r="I71" s="238"/>
    </row>
    <row r="72" spans="2:9" s="36" customFormat="1" x14ac:dyDescent="0.25">
      <c r="B72" s="237"/>
      <c r="C72" s="237"/>
      <c r="D72" s="237"/>
      <c r="E72" s="243"/>
      <c r="F72" s="244"/>
      <c r="G72" s="245"/>
      <c r="H72" s="246"/>
      <c r="I72" s="238"/>
    </row>
    <row r="73" spans="2:9" s="36" customFormat="1" x14ac:dyDescent="0.25">
      <c r="B73" s="237"/>
      <c r="C73" s="237"/>
      <c r="D73" s="237"/>
      <c r="E73" s="243"/>
      <c r="F73" s="244"/>
      <c r="G73" s="245"/>
      <c r="H73" s="246"/>
      <c r="I73" s="238"/>
    </row>
    <row r="74" spans="2:9" s="36" customFormat="1" x14ac:dyDescent="0.25">
      <c r="B74" s="237"/>
      <c r="C74" s="237"/>
      <c r="D74" s="237"/>
      <c r="E74" s="243"/>
      <c r="F74" s="244"/>
      <c r="G74" s="245"/>
      <c r="H74" s="246"/>
      <c r="I74" s="238"/>
    </row>
    <row r="75" spans="2:9" s="36" customFormat="1" x14ac:dyDescent="0.25">
      <c r="B75" s="237"/>
      <c r="C75" s="237"/>
      <c r="D75" s="237"/>
      <c r="E75" s="243"/>
      <c r="F75" s="244"/>
      <c r="G75" s="245"/>
      <c r="H75" s="246"/>
      <c r="I75" s="238"/>
    </row>
    <row r="76" spans="2:9" s="36" customFormat="1" x14ac:dyDescent="0.25">
      <c r="B76" s="237"/>
      <c r="C76" s="237"/>
      <c r="D76" s="237"/>
      <c r="E76" s="243"/>
      <c r="F76" s="244"/>
      <c r="G76" s="245"/>
      <c r="H76" s="246"/>
      <c r="I76" s="238"/>
    </row>
    <row r="77" spans="2:9" s="36" customFormat="1" x14ac:dyDescent="0.25">
      <c r="B77" s="237"/>
      <c r="C77" s="237"/>
      <c r="D77" s="237"/>
      <c r="E77" s="243"/>
      <c r="F77" s="244"/>
      <c r="G77" s="245"/>
      <c r="H77" s="246"/>
      <c r="I77" s="238"/>
    </row>
    <row r="78" spans="2:9" s="36" customFormat="1" x14ac:dyDescent="0.25">
      <c r="B78" s="237"/>
      <c r="C78" s="237"/>
      <c r="D78" s="237"/>
      <c r="E78" s="243"/>
      <c r="F78" s="244"/>
      <c r="G78" s="245"/>
      <c r="H78" s="246"/>
      <c r="I78" s="238"/>
    </row>
    <row r="79" spans="2:9" s="36" customFormat="1" x14ac:dyDescent="0.25">
      <c r="B79" s="237"/>
      <c r="C79" s="237"/>
      <c r="D79" s="237"/>
      <c r="E79" s="243"/>
      <c r="F79" s="244"/>
      <c r="G79" s="245"/>
      <c r="H79" s="246"/>
      <c r="I79" s="238"/>
    </row>
    <row r="80" spans="2:9" s="36" customFormat="1" x14ac:dyDescent="0.25">
      <c r="B80" s="237"/>
      <c r="C80" s="237"/>
      <c r="D80" s="237"/>
      <c r="E80" s="243"/>
      <c r="F80" s="244"/>
      <c r="G80" s="245"/>
      <c r="H80" s="246"/>
      <c r="I80" s="238"/>
    </row>
    <row r="81" spans="2:9" s="36" customFormat="1" x14ac:dyDescent="0.25">
      <c r="B81" s="237"/>
      <c r="C81" s="237"/>
      <c r="D81" s="237"/>
      <c r="E81" s="243"/>
      <c r="F81" s="244"/>
      <c r="G81" s="245"/>
      <c r="H81" s="246"/>
      <c r="I81" s="238"/>
    </row>
    <row r="82" spans="2:9" s="36" customFormat="1" x14ac:dyDescent="0.25">
      <c r="B82" s="237"/>
      <c r="C82" s="237"/>
      <c r="D82" s="237"/>
      <c r="E82" s="243"/>
      <c r="F82" s="244"/>
      <c r="G82" s="245"/>
      <c r="H82" s="246"/>
      <c r="I82" s="238"/>
    </row>
    <row r="83" spans="2:9" s="36" customFormat="1" x14ac:dyDescent="0.25">
      <c r="B83" s="237"/>
      <c r="C83" s="237"/>
      <c r="D83" s="237"/>
      <c r="E83" s="243"/>
      <c r="F83" s="244"/>
      <c r="G83" s="245"/>
      <c r="H83" s="246"/>
      <c r="I83" s="238"/>
    </row>
    <row r="84" spans="2:9" s="36" customFormat="1" x14ac:dyDescent="0.25">
      <c r="B84" s="237"/>
      <c r="C84" s="237"/>
      <c r="D84" s="237"/>
      <c r="E84" s="243"/>
      <c r="F84" s="244"/>
      <c r="G84" s="245"/>
      <c r="H84" s="246"/>
      <c r="I84" s="238"/>
    </row>
    <row r="85" spans="2:9" s="36" customFormat="1" x14ac:dyDescent="0.25">
      <c r="B85" s="237"/>
      <c r="C85" s="237"/>
      <c r="D85" s="237"/>
      <c r="E85" s="243"/>
      <c r="F85" s="244"/>
      <c r="G85" s="245"/>
      <c r="H85" s="246"/>
      <c r="I85" s="238"/>
    </row>
    <row r="86" spans="2:9" s="36" customFormat="1" x14ac:dyDescent="0.25">
      <c r="B86" s="237"/>
      <c r="C86" s="237"/>
      <c r="D86" s="237"/>
      <c r="E86" s="243"/>
      <c r="F86" s="244"/>
      <c r="G86" s="245"/>
      <c r="H86" s="246"/>
      <c r="I86" s="238"/>
    </row>
    <row r="87" spans="2:9" s="36" customFormat="1" x14ac:dyDescent="0.25">
      <c r="B87" s="237"/>
      <c r="C87" s="237"/>
      <c r="D87" s="237"/>
      <c r="E87" s="243"/>
      <c r="F87" s="244"/>
      <c r="G87" s="245"/>
      <c r="H87" s="246"/>
      <c r="I87" s="238"/>
    </row>
    <row r="88" spans="2:9" s="36" customFormat="1" x14ac:dyDescent="0.25">
      <c r="B88" s="237"/>
      <c r="C88" s="237"/>
      <c r="D88" s="237"/>
      <c r="E88" s="243"/>
      <c r="F88" s="244"/>
      <c r="G88" s="245"/>
      <c r="H88" s="246"/>
      <c r="I88" s="238"/>
    </row>
    <row r="89" spans="2:9" s="36" customFormat="1" x14ac:dyDescent="0.25">
      <c r="B89" s="237"/>
      <c r="C89" s="237"/>
      <c r="D89" s="237"/>
      <c r="E89" s="243"/>
      <c r="F89" s="244"/>
      <c r="G89" s="245"/>
      <c r="H89" s="246"/>
      <c r="I89" s="238"/>
    </row>
    <row r="90" spans="2:9" s="36" customFormat="1" x14ac:dyDescent="0.25">
      <c r="B90" s="237"/>
      <c r="C90" s="237"/>
      <c r="D90" s="237"/>
      <c r="E90" s="243"/>
      <c r="F90" s="244"/>
      <c r="G90" s="245"/>
      <c r="H90" s="246"/>
      <c r="I90" s="238"/>
    </row>
    <row r="91" spans="2:9" s="36" customFormat="1" x14ac:dyDescent="0.25">
      <c r="B91" s="237"/>
      <c r="C91" s="237"/>
      <c r="D91" s="237"/>
      <c r="E91" s="243"/>
      <c r="F91" s="244"/>
      <c r="G91" s="245"/>
      <c r="H91" s="246"/>
      <c r="I91" s="238"/>
    </row>
    <row r="92" spans="2:9" s="36" customFormat="1" x14ac:dyDescent="0.25">
      <c r="B92" s="237"/>
      <c r="C92" s="237"/>
      <c r="D92" s="237"/>
      <c r="E92" s="243"/>
      <c r="F92" s="244"/>
      <c r="G92" s="245"/>
      <c r="H92" s="246"/>
      <c r="I92" s="238"/>
    </row>
    <row r="93" spans="2:9" s="36" customFormat="1" x14ac:dyDescent="0.25">
      <c r="B93" s="237"/>
      <c r="C93" s="237"/>
      <c r="D93" s="237"/>
      <c r="E93" s="243"/>
      <c r="F93" s="244"/>
      <c r="G93" s="245"/>
      <c r="H93" s="246"/>
      <c r="I93" s="238"/>
    </row>
    <row r="94" spans="2:9" s="36" customFormat="1" x14ac:dyDescent="0.25">
      <c r="B94" s="237"/>
      <c r="C94" s="237"/>
      <c r="D94" s="237"/>
      <c r="E94" s="243"/>
      <c r="F94" s="244"/>
      <c r="G94" s="245"/>
      <c r="H94" s="246"/>
      <c r="I94" s="238"/>
    </row>
    <row r="95" spans="2:9" s="36" customFormat="1" x14ac:dyDescent="0.25">
      <c r="B95" s="237"/>
      <c r="C95" s="237"/>
      <c r="D95" s="237"/>
      <c r="E95" s="243"/>
      <c r="F95" s="244"/>
      <c r="G95" s="245"/>
      <c r="H95" s="246"/>
      <c r="I95" s="238"/>
    </row>
    <row r="96" spans="2:9" s="36" customFormat="1" x14ac:dyDescent="0.25">
      <c r="B96" s="237"/>
      <c r="C96" s="237"/>
      <c r="D96" s="237"/>
      <c r="E96" s="243"/>
      <c r="F96" s="244"/>
      <c r="G96" s="245"/>
      <c r="H96" s="246"/>
      <c r="I96" s="238"/>
    </row>
    <row r="97" spans="2:9" s="36" customFormat="1" x14ac:dyDescent="0.25">
      <c r="B97" s="237"/>
      <c r="C97" s="237"/>
      <c r="D97" s="237"/>
      <c r="E97" s="243"/>
      <c r="F97" s="244"/>
      <c r="G97" s="245"/>
      <c r="H97" s="246"/>
      <c r="I97" s="238"/>
    </row>
    <row r="98" spans="2:9" s="36" customFormat="1" x14ac:dyDescent="0.25">
      <c r="B98" s="237"/>
      <c r="C98" s="237"/>
      <c r="D98" s="237"/>
      <c r="E98" s="243"/>
      <c r="F98" s="244"/>
      <c r="G98" s="245"/>
      <c r="H98" s="246"/>
      <c r="I98" s="238"/>
    </row>
    <row r="99" spans="2:9" s="36" customFormat="1" x14ac:dyDescent="0.25">
      <c r="B99" s="237"/>
      <c r="C99" s="237"/>
      <c r="D99" s="237"/>
      <c r="E99" s="243"/>
      <c r="F99" s="244"/>
      <c r="G99" s="245"/>
      <c r="H99" s="246"/>
      <c r="I99" s="238"/>
    </row>
    <row r="100" spans="2:9" s="36" customFormat="1" x14ac:dyDescent="0.25">
      <c r="B100" s="229"/>
      <c r="C100" s="229"/>
      <c r="D100" s="229"/>
      <c r="E100" s="247"/>
      <c r="F100" s="248"/>
      <c r="G100" s="249"/>
      <c r="H100" s="250"/>
      <c r="I100" s="231"/>
    </row>
    <row r="101" spans="2:9" s="36" customFormat="1" x14ac:dyDescent="0.25">
      <c r="B101" s="237"/>
      <c r="C101" s="237"/>
      <c r="D101" s="237"/>
      <c r="E101" s="243"/>
      <c r="F101" s="244"/>
      <c r="G101" s="245"/>
      <c r="H101" s="246"/>
      <c r="I101" s="238"/>
    </row>
    <row r="102" spans="2:9" s="36" customFormat="1" x14ac:dyDescent="0.25">
      <c r="B102" s="237"/>
      <c r="C102" s="237"/>
      <c r="D102" s="237"/>
      <c r="E102" s="243"/>
      <c r="F102" s="244"/>
      <c r="G102" s="245"/>
      <c r="H102" s="246"/>
      <c r="I102" s="238"/>
    </row>
    <row r="103" spans="2:9" s="36" customFormat="1" x14ac:dyDescent="0.25">
      <c r="B103" s="237"/>
      <c r="C103" s="237"/>
      <c r="D103" s="237"/>
      <c r="E103" s="243"/>
      <c r="F103" s="244"/>
      <c r="G103" s="245"/>
      <c r="H103" s="246"/>
      <c r="I103" s="238"/>
    </row>
    <row r="104" spans="2:9" s="36" customFormat="1" x14ac:dyDescent="0.25">
      <c r="B104" s="237"/>
      <c r="C104" s="237"/>
      <c r="D104" s="237"/>
      <c r="E104" s="243"/>
      <c r="F104" s="244"/>
      <c r="G104" s="245"/>
      <c r="H104" s="246"/>
      <c r="I104" s="238"/>
    </row>
    <row r="105" spans="2:9" s="36" customFormat="1" x14ac:dyDescent="0.25">
      <c r="B105" s="237"/>
      <c r="C105" s="237"/>
      <c r="D105" s="237"/>
      <c r="E105" s="243"/>
      <c r="F105" s="244"/>
      <c r="G105" s="245"/>
      <c r="H105" s="246"/>
      <c r="I105" s="238"/>
    </row>
    <row r="106" spans="2:9" s="36" customFormat="1" x14ac:dyDescent="0.25">
      <c r="B106" s="237"/>
      <c r="C106" s="237"/>
      <c r="D106" s="237"/>
      <c r="E106" s="243"/>
      <c r="F106" s="244"/>
      <c r="G106" s="245"/>
      <c r="H106" s="246"/>
      <c r="I106" s="238"/>
    </row>
    <row r="107" spans="2:9" s="36" customFormat="1" x14ac:dyDescent="0.25">
      <c r="B107" s="237"/>
      <c r="C107" s="237"/>
      <c r="D107" s="237"/>
      <c r="E107" s="243"/>
      <c r="F107" s="244"/>
      <c r="G107" s="245"/>
      <c r="H107" s="246"/>
      <c r="I107" s="238"/>
    </row>
    <row r="108" spans="2:9" s="36" customFormat="1" x14ac:dyDescent="0.25">
      <c r="B108" s="237"/>
      <c r="C108" s="237"/>
      <c r="D108" s="237"/>
      <c r="E108" s="243"/>
      <c r="F108" s="244"/>
      <c r="G108" s="245"/>
      <c r="H108" s="246"/>
      <c r="I108" s="238"/>
    </row>
    <row r="109" spans="2:9" s="36" customFormat="1" x14ac:dyDescent="0.25">
      <c r="B109" s="237"/>
      <c r="C109" s="237"/>
      <c r="D109" s="237"/>
      <c r="E109" s="243"/>
      <c r="F109" s="244"/>
      <c r="G109" s="245"/>
      <c r="H109" s="246"/>
      <c r="I109" s="238"/>
    </row>
    <row r="110" spans="2:9" s="36" customFormat="1" x14ac:dyDescent="0.25">
      <c r="B110" s="237"/>
      <c r="C110" s="237"/>
      <c r="D110" s="237"/>
      <c r="E110" s="243"/>
      <c r="F110" s="244"/>
      <c r="G110" s="245"/>
      <c r="H110" s="246"/>
      <c r="I110" s="238"/>
    </row>
    <row r="111" spans="2:9" s="36" customFormat="1" x14ac:dyDescent="0.25">
      <c r="B111" s="237"/>
      <c r="C111" s="237"/>
      <c r="D111" s="237"/>
      <c r="E111" s="243"/>
      <c r="F111" s="244"/>
      <c r="G111" s="245"/>
      <c r="H111" s="246"/>
      <c r="I111" s="238"/>
    </row>
    <row r="112" spans="2:9" s="36" customFormat="1" x14ac:dyDescent="0.25">
      <c r="B112" s="237"/>
      <c r="C112" s="237"/>
      <c r="D112" s="237"/>
      <c r="E112" s="243"/>
      <c r="F112" s="244"/>
      <c r="G112" s="245"/>
      <c r="H112" s="246"/>
      <c r="I112" s="238"/>
    </row>
    <row r="113" spans="2:9" s="36" customFormat="1" x14ac:dyDescent="0.25">
      <c r="B113" s="237"/>
      <c r="C113" s="237"/>
      <c r="D113" s="237"/>
      <c r="E113" s="243"/>
      <c r="F113" s="244"/>
      <c r="G113" s="245"/>
      <c r="H113" s="246"/>
      <c r="I113" s="238"/>
    </row>
    <row r="114" spans="2:9" s="36" customFormat="1" x14ac:dyDescent="0.25">
      <c r="B114" s="237"/>
      <c r="C114" s="237"/>
      <c r="D114" s="237"/>
      <c r="E114" s="243"/>
      <c r="F114" s="244"/>
      <c r="G114" s="245"/>
      <c r="H114" s="246"/>
      <c r="I114" s="238"/>
    </row>
    <row r="115" spans="2:9" s="36" customFormat="1" x14ac:dyDescent="0.25">
      <c r="B115" s="237"/>
      <c r="C115" s="237"/>
      <c r="D115" s="237"/>
      <c r="E115" s="243"/>
      <c r="F115" s="244"/>
      <c r="G115" s="245"/>
      <c r="H115" s="246"/>
      <c r="I115" s="238"/>
    </row>
    <row r="116" spans="2:9" s="36" customFormat="1" x14ac:dyDescent="0.25">
      <c r="B116" s="237"/>
      <c r="C116" s="237"/>
      <c r="D116" s="237"/>
      <c r="E116" s="243"/>
      <c r="F116" s="244"/>
      <c r="G116" s="245"/>
      <c r="H116" s="246"/>
      <c r="I116" s="238"/>
    </row>
    <row r="117" spans="2:9" s="36" customFormat="1" x14ac:dyDescent="0.25">
      <c r="B117" s="237"/>
      <c r="C117" s="237"/>
      <c r="D117" s="237"/>
      <c r="E117" s="243"/>
      <c r="F117" s="244"/>
      <c r="G117" s="245"/>
      <c r="H117" s="246"/>
      <c r="I117" s="238"/>
    </row>
    <row r="118" spans="2:9" s="36" customFormat="1" x14ac:dyDescent="0.25">
      <c r="B118" s="237"/>
      <c r="C118" s="237"/>
      <c r="D118" s="237"/>
      <c r="E118" s="243"/>
      <c r="F118" s="244"/>
      <c r="G118" s="245"/>
      <c r="H118" s="246"/>
      <c r="I118" s="238"/>
    </row>
    <row r="119" spans="2:9" s="36" customFormat="1" x14ac:dyDescent="0.25">
      <c r="B119" s="237"/>
      <c r="C119" s="237"/>
      <c r="D119" s="237"/>
      <c r="E119" s="243"/>
      <c r="F119" s="244"/>
      <c r="G119" s="245"/>
      <c r="H119" s="246"/>
      <c r="I119" s="238"/>
    </row>
    <row r="120" spans="2:9" s="36" customFormat="1" x14ac:dyDescent="0.25">
      <c r="B120" s="237"/>
      <c r="C120" s="237"/>
      <c r="D120" s="237"/>
      <c r="E120" s="243"/>
      <c r="F120" s="244"/>
      <c r="G120" s="245"/>
      <c r="H120" s="246"/>
      <c r="I120" s="238"/>
    </row>
    <row r="121" spans="2:9" s="36" customFormat="1" x14ac:dyDescent="0.25">
      <c r="B121" s="237"/>
      <c r="C121" s="237"/>
      <c r="D121" s="237"/>
      <c r="E121" s="243"/>
      <c r="F121" s="244"/>
      <c r="G121" s="245"/>
      <c r="H121" s="246"/>
      <c r="I121" s="238"/>
    </row>
    <row r="122" spans="2:9" s="36" customFormat="1" x14ac:dyDescent="0.25">
      <c r="B122" s="237"/>
      <c r="C122" s="237"/>
      <c r="D122" s="237"/>
      <c r="E122" s="243"/>
      <c r="F122" s="244"/>
      <c r="G122" s="245"/>
      <c r="H122" s="246"/>
      <c r="I122" s="238"/>
    </row>
    <row r="123" spans="2:9" s="36" customFormat="1" x14ac:dyDescent="0.25">
      <c r="B123" s="237"/>
      <c r="C123" s="237"/>
      <c r="D123" s="237"/>
      <c r="E123" s="243"/>
      <c r="F123" s="244"/>
      <c r="G123" s="245"/>
      <c r="H123" s="246"/>
      <c r="I123" s="238"/>
    </row>
    <row r="124" spans="2:9" s="36" customFormat="1" x14ac:dyDescent="0.25">
      <c r="B124" s="237"/>
      <c r="C124" s="237"/>
      <c r="D124" s="237"/>
      <c r="E124" s="243"/>
      <c r="F124" s="244"/>
      <c r="G124" s="245"/>
      <c r="H124" s="246"/>
      <c r="I124" s="238"/>
    </row>
    <row r="125" spans="2:9" s="36" customFormat="1" x14ac:dyDescent="0.25">
      <c r="B125" s="237"/>
      <c r="C125" s="237"/>
      <c r="D125" s="237"/>
      <c r="E125" s="243"/>
      <c r="F125" s="244"/>
      <c r="G125" s="245"/>
      <c r="H125" s="246"/>
      <c r="I125" s="238"/>
    </row>
    <row r="126" spans="2:9" s="36" customFormat="1" x14ac:dyDescent="0.25">
      <c r="B126" s="237"/>
      <c r="C126" s="237"/>
      <c r="D126" s="237"/>
      <c r="E126" s="243"/>
      <c r="F126" s="244"/>
      <c r="G126" s="245"/>
      <c r="H126" s="246"/>
      <c r="I126" s="238"/>
    </row>
    <row r="127" spans="2:9" s="36" customFormat="1" x14ac:dyDescent="0.25">
      <c r="B127" s="237"/>
      <c r="C127" s="237"/>
      <c r="D127" s="237"/>
      <c r="E127" s="243"/>
      <c r="F127" s="244"/>
      <c r="G127" s="245"/>
      <c r="H127" s="246"/>
      <c r="I127" s="238"/>
    </row>
    <row r="128" spans="2:9" s="36" customFormat="1" x14ac:dyDescent="0.25">
      <c r="B128" s="237"/>
      <c r="C128" s="237"/>
      <c r="D128" s="237"/>
      <c r="E128" s="243"/>
      <c r="F128" s="244"/>
      <c r="G128" s="245"/>
      <c r="H128" s="246"/>
      <c r="I128" s="238"/>
    </row>
    <row r="129" spans="2:9" s="36" customFormat="1" x14ac:dyDescent="0.25">
      <c r="B129" s="237"/>
      <c r="C129" s="237"/>
      <c r="D129" s="237"/>
      <c r="E129" s="243"/>
      <c r="F129" s="244"/>
      <c r="G129" s="245"/>
      <c r="H129" s="246"/>
      <c r="I129" s="238"/>
    </row>
    <row r="130" spans="2:9" s="36" customFormat="1" x14ac:dyDescent="0.25">
      <c r="B130" s="237"/>
      <c r="C130" s="237"/>
      <c r="D130" s="237"/>
      <c r="E130" s="243"/>
      <c r="F130" s="244"/>
      <c r="G130" s="245"/>
      <c r="H130" s="246"/>
      <c r="I130" s="238"/>
    </row>
    <row r="131" spans="2:9" s="36" customFormat="1" x14ac:dyDescent="0.25">
      <c r="B131" s="237"/>
      <c r="C131" s="237"/>
      <c r="D131" s="237"/>
      <c r="E131" s="243"/>
      <c r="F131" s="244"/>
      <c r="G131" s="245"/>
      <c r="H131" s="246"/>
      <c r="I131" s="238"/>
    </row>
    <row r="132" spans="2:9" s="36" customFormat="1" x14ac:dyDescent="0.25">
      <c r="B132" s="237"/>
      <c r="C132" s="237"/>
      <c r="D132" s="237"/>
      <c r="E132" s="243"/>
      <c r="F132" s="244"/>
      <c r="G132" s="245"/>
      <c r="H132" s="246"/>
      <c r="I132" s="238"/>
    </row>
    <row r="133" spans="2:9" s="36" customFormat="1" x14ac:dyDescent="0.25">
      <c r="B133" s="237"/>
      <c r="C133" s="237"/>
      <c r="D133" s="237"/>
      <c r="E133" s="243"/>
      <c r="F133" s="244"/>
      <c r="G133" s="245"/>
      <c r="H133" s="246"/>
      <c r="I133" s="238"/>
    </row>
    <row r="134" spans="2:9" s="36" customFormat="1" x14ac:dyDescent="0.25">
      <c r="B134" s="237"/>
      <c r="C134" s="237"/>
      <c r="D134" s="237"/>
      <c r="E134" s="243"/>
      <c r="F134" s="244"/>
      <c r="G134" s="245"/>
      <c r="H134" s="246"/>
      <c r="I134" s="238"/>
    </row>
    <row r="135" spans="2:9" s="36" customFormat="1" x14ac:dyDescent="0.25">
      <c r="B135" s="237"/>
      <c r="C135" s="237"/>
      <c r="D135" s="237"/>
      <c r="E135" s="243"/>
      <c r="F135" s="244"/>
      <c r="G135" s="245"/>
      <c r="H135" s="246"/>
      <c r="I135" s="238"/>
    </row>
    <row r="136" spans="2:9" s="36" customFormat="1" x14ac:dyDescent="0.25">
      <c r="B136" s="237"/>
      <c r="C136" s="237"/>
      <c r="D136" s="237"/>
      <c r="E136" s="243"/>
      <c r="F136" s="244"/>
      <c r="G136" s="245"/>
      <c r="H136" s="246"/>
      <c r="I136" s="238"/>
    </row>
    <row r="137" spans="2:9" s="36" customFormat="1" x14ac:dyDescent="0.25">
      <c r="B137" s="237"/>
      <c r="C137" s="237"/>
      <c r="D137" s="237"/>
      <c r="E137" s="243"/>
      <c r="F137" s="244"/>
      <c r="G137" s="245"/>
      <c r="H137" s="246"/>
      <c r="I137" s="238"/>
    </row>
    <row r="138" spans="2:9" s="36" customFormat="1" x14ac:dyDescent="0.25">
      <c r="B138" s="237"/>
      <c r="C138" s="237"/>
      <c r="D138" s="237"/>
      <c r="E138" s="243"/>
      <c r="F138" s="244"/>
      <c r="G138" s="245"/>
      <c r="H138" s="246"/>
      <c r="I138" s="238"/>
    </row>
    <row r="139" spans="2:9" s="36" customFormat="1" x14ac:dyDescent="0.25">
      <c r="B139" s="237"/>
      <c r="C139" s="237"/>
      <c r="D139" s="237"/>
      <c r="E139" s="243"/>
      <c r="F139" s="244"/>
      <c r="G139" s="245"/>
      <c r="H139" s="246"/>
      <c r="I139" s="238"/>
    </row>
    <row r="140" spans="2:9" s="36" customFormat="1" x14ac:dyDescent="0.25">
      <c r="B140" s="237"/>
      <c r="C140" s="237"/>
      <c r="D140" s="237"/>
      <c r="E140" s="243"/>
      <c r="F140" s="244"/>
      <c r="G140" s="245"/>
      <c r="H140" s="246"/>
      <c r="I140" s="238"/>
    </row>
    <row r="141" spans="2:9" s="36" customFormat="1" x14ac:dyDescent="0.25">
      <c r="B141" s="237"/>
      <c r="C141" s="237"/>
      <c r="D141" s="237"/>
      <c r="E141" s="243"/>
      <c r="F141" s="244"/>
      <c r="G141" s="245"/>
      <c r="H141" s="246"/>
      <c r="I141" s="238"/>
    </row>
    <row r="142" spans="2:9" s="36" customFormat="1" x14ac:dyDescent="0.25">
      <c r="B142" s="237"/>
      <c r="C142" s="237"/>
      <c r="D142" s="237"/>
      <c r="E142" s="243"/>
      <c r="F142" s="244"/>
      <c r="G142" s="245"/>
      <c r="H142" s="246"/>
      <c r="I142" s="238"/>
    </row>
    <row r="143" spans="2:9" s="36" customFormat="1" x14ac:dyDescent="0.25">
      <c r="B143" s="237"/>
      <c r="C143" s="237"/>
      <c r="D143" s="237"/>
      <c r="E143" s="243"/>
      <c r="F143" s="244"/>
      <c r="G143" s="245"/>
      <c r="H143" s="246"/>
      <c r="I143" s="238"/>
    </row>
    <row r="144" spans="2:9" s="36" customFormat="1" x14ac:dyDescent="0.25">
      <c r="B144" s="237"/>
      <c r="C144" s="237"/>
      <c r="D144" s="237"/>
      <c r="E144" s="243"/>
      <c r="F144" s="244"/>
      <c r="G144" s="245"/>
      <c r="H144" s="246"/>
      <c r="I144" s="238"/>
    </row>
    <row r="145" spans="2:9" s="36" customFormat="1" x14ac:dyDescent="0.25">
      <c r="B145" s="237"/>
      <c r="C145" s="237"/>
      <c r="D145" s="237"/>
      <c r="E145" s="243"/>
      <c r="F145" s="244"/>
      <c r="G145" s="245"/>
      <c r="H145" s="246"/>
      <c r="I145" s="238"/>
    </row>
    <row r="146" spans="2:9" s="36" customFormat="1" x14ac:dyDescent="0.25">
      <c r="B146" s="237"/>
      <c r="C146" s="237"/>
      <c r="D146" s="237"/>
      <c r="E146" s="243"/>
      <c r="F146" s="244"/>
      <c r="G146" s="245"/>
      <c r="H146" s="246"/>
      <c r="I146" s="238"/>
    </row>
    <row r="147" spans="2:9" s="36" customFormat="1" x14ac:dyDescent="0.25">
      <c r="B147" s="237"/>
      <c r="C147" s="237"/>
      <c r="D147" s="237"/>
      <c r="E147" s="243"/>
      <c r="F147" s="244"/>
      <c r="G147" s="245"/>
      <c r="H147" s="246"/>
      <c r="I147" s="238"/>
    </row>
    <row r="148" spans="2:9" s="36" customFormat="1" x14ac:dyDescent="0.25">
      <c r="B148" s="237"/>
      <c r="C148" s="237"/>
      <c r="D148" s="237"/>
      <c r="E148" s="243"/>
      <c r="F148" s="244"/>
      <c r="G148" s="245"/>
      <c r="H148" s="246"/>
      <c r="I148" s="238"/>
    </row>
    <row r="149" spans="2:9" s="36" customFormat="1" x14ac:dyDescent="0.25">
      <c r="B149" s="237"/>
      <c r="C149" s="237"/>
      <c r="D149" s="237"/>
      <c r="E149" s="243"/>
      <c r="F149" s="244"/>
      <c r="G149" s="245"/>
      <c r="H149" s="246"/>
      <c r="I149" s="238"/>
    </row>
    <row r="150" spans="2:9" s="36" customFormat="1" x14ac:dyDescent="0.25">
      <c r="B150" s="237"/>
      <c r="C150" s="237"/>
      <c r="D150" s="237"/>
      <c r="E150" s="243"/>
      <c r="F150" s="244"/>
      <c r="G150" s="245"/>
      <c r="H150" s="246"/>
      <c r="I150" s="238"/>
    </row>
    <row r="151" spans="2:9" s="36" customFormat="1" x14ac:dyDescent="0.25">
      <c r="B151" s="237"/>
      <c r="C151" s="237"/>
      <c r="D151" s="237"/>
      <c r="E151" s="243"/>
      <c r="F151" s="244"/>
      <c r="G151" s="245"/>
      <c r="H151" s="246"/>
      <c r="I151" s="238"/>
    </row>
    <row r="152" spans="2:9" s="36" customFormat="1" x14ac:dyDescent="0.25">
      <c r="B152" s="237"/>
      <c r="C152" s="237"/>
      <c r="D152" s="237"/>
      <c r="E152" s="243"/>
      <c r="F152" s="244"/>
      <c r="G152" s="245"/>
      <c r="H152" s="246"/>
      <c r="I152" s="238"/>
    </row>
    <row r="153" spans="2:9" s="36" customFormat="1" x14ac:dyDescent="0.25">
      <c r="B153" s="237"/>
      <c r="C153" s="237"/>
      <c r="D153" s="237"/>
      <c r="E153" s="243"/>
      <c r="F153" s="244"/>
      <c r="G153" s="245"/>
      <c r="H153" s="246"/>
      <c r="I153" s="238"/>
    </row>
    <row r="154" spans="2:9" s="36" customFormat="1" x14ac:dyDescent="0.25">
      <c r="B154" s="237"/>
      <c r="C154" s="237"/>
      <c r="D154" s="237"/>
      <c r="E154" s="243"/>
      <c r="F154" s="244"/>
      <c r="G154" s="245"/>
      <c r="H154" s="246"/>
      <c r="I154" s="238"/>
    </row>
    <row r="155" spans="2:9" s="36" customFormat="1" x14ac:dyDescent="0.25">
      <c r="B155" s="237"/>
      <c r="C155" s="237"/>
      <c r="D155" s="237"/>
      <c r="E155" s="243"/>
      <c r="F155" s="244"/>
      <c r="G155" s="245"/>
      <c r="H155" s="246"/>
      <c r="I155" s="238"/>
    </row>
    <row r="156" spans="2:9" s="36" customFormat="1" x14ac:dyDescent="0.25">
      <c r="B156" s="237"/>
      <c r="C156" s="237"/>
      <c r="D156" s="237"/>
      <c r="E156" s="243"/>
      <c r="F156" s="244"/>
      <c r="G156" s="245"/>
      <c r="H156" s="246"/>
      <c r="I156" s="238"/>
    </row>
    <row r="157" spans="2:9" s="36" customFormat="1" x14ac:dyDescent="0.25">
      <c r="B157" s="237"/>
      <c r="C157" s="237"/>
      <c r="D157" s="237"/>
      <c r="E157" s="243"/>
      <c r="F157" s="244"/>
      <c r="G157" s="245"/>
      <c r="H157" s="246"/>
      <c r="I157" s="238"/>
    </row>
    <row r="158" spans="2:9" s="36" customFormat="1" x14ac:dyDescent="0.25">
      <c r="B158" s="237"/>
      <c r="C158" s="237"/>
      <c r="D158" s="237"/>
      <c r="E158" s="243"/>
      <c r="F158" s="244"/>
      <c r="G158" s="245"/>
      <c r="H158" s="246"/>
      <c r="I158" s="238"/>
    </row>
    <row r="159" spans="2:9" s="36" customFormat="1" x14ac:dyDescent="0.25">
      <c r="B159" s="237"/>
      <c r="C159" s="237"/>
      <c r="D159" s="237"/>
      <c r="E159" s="243"/>
      <c r="F159" s="244"/>
      <c r="G159" s="245"/>
      <c r="H159" s="246"/>
      <c r="I159" s="238"/>
    </row>
    <row r="160" spans="2:9" s="36" customFormat="1" x14ac:dyDescent="0.25">
      <c r="B160" s="237"/>
      <c r="C160" s="237"/>
      <c r="D160" s="237"/>
      <c r="E160" s="243"/>
      <c r="F160" s="244"/>
      <c r="G160" s="245"/>
      <c r="H160" s="246"/>
      <c r="I160" s="238"/>
    </row>
    <row r="161" spans="2:9" s="36" customFormat="1" x14ac:dyDescent="0.25">
      <c r="B161" s="237"/>
      <c r="C161" s="237"/>
      <c r="D161" s="237"/>
      <c r="E161" s="243"/>
      <c r="F161" s="244"/>
      <c r="G161" s="245"/>
      <c r="H161" s="246"/>
      <c r="I161" s="238"/>
    </row>
    <row r="162" spans="2:9" s="36" customFormat="1" x14ac:dyDescent="0.25">
      <c r="B162" s="237"/>
      <c r="C162" s="237"/>
      <c r="D162" s="237"/>
      <c r="E162" s="243"/>
      <c r="F162" s="244"/>
      <c r="G162" s="245"/>
      <c r="H162" s="246"/>
      <c r="I162" s="238"/>
    </row>
    <row r="163" spans="2:9" s="36" customFormat="1" x14ac:dyDescent="0.25">
      <c r="B163" s="237"/>
      <c r="C163" s="237"/>
      <c r="D163" s="237"/>
      <c r="E163" s="243"/>
      <c r="F163" s="244"/>
      <c r="G163" s="245"/>
      <c r="H163" s="246"/>
      <c r="I163" s="238"/>
    </row>
    <row r="164" spans="2:9" s="36" customFormat="1" x14ac:dyDescent="0.25">
      <c r="B164" s="237"/>
      <c r="C164" s="237"/>
      <c r="D164" s="237"/>
      <c r="E164" s="243"/>
      <c r="F164" s="244"/>
      <c r="G164" s="245"/>
      <c r="H164" s="246"/>
      <c r="I164" s="238"/>
    </row>
    <row r="165" spans="2:9" s="36" customFormat="1" x14ac:dyDescent="0.25">
      <c r="B165" s="237"/>
      <c r="C165" s="237"/>
      <c r="D165" s="237"/>
      <c r="E165" s="243"/>
      <c r="F165" s="244"/>
      <c r="G165" s="245"/>
      <c r="H165" s="246"/>
      <c r="I165" s="238"/>
    </row>
    <row r="166" spans="2:9" s="36" customFormat="1" x14ac:dyDescent="0.25">
      <c r="B166" s="237"/>
      <c r="C166" s="237"/>
      <c r="D166" s="237"/>
      <c r="E166" s="243"/>
      <c r="F166" s="244"/>
      <c r="G166" s="245"/>
      <c r="H166" s="246"/>
      <c r="I166" s="238"/>
    </row>
    <row r="167" spans="2:9" s="36" customFormat="1" x14ac:dyDescent="0.25">
      <c r="B167" s="237"/>
      <c r="C167" s="237"/>
      <c r="D167" s="237"/>
      <c r="E167" s="243"/>
      <c r="F167" s="244"/>
      <c r="G167" s="245"/>
      <c r="H167" s="246"/>
      <c r="I167" s="238"/>
    </row>
    <row r="168" spans="2:9" s="36" customFormat="1" x14ac:dyDescent="0.25">
      <c r="B168" s="237"/>
      <c r="C168" s="237"/>
      <c r="D168" s="237"/>
      <c r="E168" s="243"/>
      <c r="F168" s="244"/>
      <c r="G168" s="245"/>
      <c r="H168" s="246"/>
      <c r="I168" s="238"/>
    </row>
    <row r="169" spans="2:9" s="36" customFormat="1" x14ac:dyDescent="0.25">
      <c r="B169" s="237"/>
      <c r="C169" s="237"/>
      <c r="D169" s="237"/>
      <c r="E169" s="243"/>
      <c r="F169" s="244"/>
      <c r="G169" s="245"/>
      <c r="H169" s="246"/>
      <c r="I169" s="238"/>
    </row>
    <row r="170" spans="2:9" s="36" customFormat="1" x14ac:dyDescent="0.25">
      <c r="B170" s="237"/>
      <c r="C170" s="237"/>
      <c r="D170" s="237"/>
      <c r="E170" s="243"/>
      <c r="F170" s="244"/>
      <c r="G170" s="245"/>
      <c r="H170" s="246"/>
      <c r="I170" s="238"/>
    </row>
    <row r="171" spans="2:9" s="36" customFormat="1" x14ac:dyDescent="0.25">
      <c r="B171" s="237"/>
      <c r="C171" s="237"/>
      <c r="D171" s="237"/>
      <c r="E171" s="243"/>
      <c r="F171" s="244"/>
      <c r="G171" s="245"/>
      <c r="H171" s="246"/>
      <c r="I171" s="238"/>
    </row>
    <row r="172" spans="2:9" s="36" customFormat="1" x14ac:dyDescent="0.25">
      <c r="B172" s="237"/>
      <c r="C172" s="237"/>
      <c r="D172" s="237"/>
      <c r="E172" s="243"/>
      <c r="F172" s="244"/>
      <c r="G172" s="245"/>
      <c r="H172" s="246"/>
      <c r="I172" s="238"/>
    </row>
    <row r="173" spans="2:9" s="36" customFormat="1" x14ac:dyDescent="0.25">
      <c r="B173" s="237"/>
      <c r="C173" s="237"/>
      <c r="D173" s="237"/>
      <c r="E173" s="243"/>
      <c r="F173" s="244"/>
      <c r="G173" s="245"/>
      <c r="H173" s="246"/>
      <c r="I173" s="238"/>
    </row>
    <row r="174" spans="2:9" s="36" customFormat="1" x14ac:dyDescent="0.25">
      <c r="B174" s="237"/>
      <c r="C174" s="237"/>
      <c r="D174" s="237"/>
      <c r="E174" s="243"/>
      <c r="F174" s="244"/>
      <c r="G174" s="245"/>
      <c r="H174" s="246"/>
      <c r="I174" s="238"/>
    </row>
    <row r="175" spans="2:9" s="36" customFormat="1" x14ac:dyDescent="0.25">
      <c r="B175" s="237"/>
      <c r="C175" s="237"/>
      <c r="D175" s="237"/>
      <c r="E175" s="243"/>
      <c r="F175" s="244"/>
      <c r="G175" s="245"/>
      <c r="H175" s="246"/>
      <c r="I175" s="238"/>
    </row>
    <row r="176" spans="2:9" s="36" customFormat="1" x14ac:dyDescent="0.25">
      <c r="B176" s="237"/>
      <c r="C176" s="237"/>
      <c r="D176" s="237"/>
      <c r="E176" s="243"/>
      <c r="F176" s="244"/>
      <c r="G176" s="245"/>
      <c r="H176" s="246"/>
      <c r="I176" s="238"/>
    </row>
    <row r="177" spans="2:9" s="36" customFormat="1" x14ac:dyDescent="0.25">
      <c r="B177" s="237"/>
      <c r="C177" s="237"/>
      <c r="D177" s="237"/>
      <c r="E177" s="243"/>
      <c r="F177" s="244"/>
      <c r="G177" s="245"/>
      <c r="H177" s="246"/>
      <c r="I177" s="238"/>
    </row>
    <row r="178" spans="2:9" s="36" customFormat="1" x14ac:dyDescent="0.25">
      <c r="B178" s="237"/>
      <c r="C178" s="237"/>
      <c r="D178" s="237"/>
      <c r="E178" s="243"/>
      <c r="F178" s="244"/>
      <c r="G178" s="245"/>
      <c r="H178" s="246"/>
      <c r="I178" s="238"/>
    </row>
    <row r="179" spans="2:9" s="36" customFormat="1" x14ac:dyDescent="0.25">
      <c r="B179" s="237"/>
      <c r="C179" s="237"/>
      <c r="D179" s="237"/>
      <c r="E179" s="243"/>
      <c r="F179" s="244"/>
      <c r="G179" s="245"/>
      <c r="H179" s="246"/>
      <c r="I179" s="238"/>
    </row>
    <row r="180" spans="2:9" s="36" customFormat="1" x14ac:dyDescent="0.25">
      <c r="B180" s="237"/>
      <c r="C180" s="237"/>
      <c r="D180" s="237"/>
      <c r="E180" s="243"/>
      <c r="F180" s="244"/>
      <c r="G180" s="245"/>
      <c r="H180" s="246"/>
      <c r="I180" s="238"/>
    </row>
    <row r="181" spans="2:9" s="36" customFormat="1" x14ac:dyDescent="0.25">
      <c r="B181" s="237"/>
      <c r="C181" s="237"/>
      <c r="D181" s="237"/>
      <c r="E181" s="243"/>
      <c r="F181" s="244"/>
      <c r="G181" s="245"/>
      <c r="H181" s="246"/>
      <c r="I181" s="238"/>
    </row>
    <row r="182" spans="2:9" s="36" customFormat="1" x14ac:dyDescent="0.25">
      <c r="B182" s="237"/>
      <c r="C182" s="237"/>
      <c r="D182" s="237"/>
      <c r="E182" s="243"/>
      <c r="F182" s="244"/>
      <c r="G182" s="245"/>
      <c r="H182" s="246"/>
      <c r="I182" s="238"/>
    </row>
    <row r="183" spans="2:9" s="36" customFormat="1" x14ac:dyDescent="0.25">
      <c r="B183" s="237"/>
      <c r="C183" s="237"/>
      <c r="D183" s="237"/>
      <c r="E183" s="243"/>
      <c r="F183" s="244"/>
      <c r="G183" s="245"/>
      <c r="H183" s="246"/>
      <c r="I183" s="238"/>
    </row>
    <row r="184" spans="2:9" s="36" customFormat="1" x14ac:dyDescent="0.25">
      <c r="B184" s="237"/>
      <c r="C184" s="237"/>
      <c r="D184" s="237"/>
      <c r="E184" s="243"/>
      <c r="F184" s="244"/>
      <c r="G184" s="245"/>
      <c r="H184" s="246"/>
      <c r="I184" s="238"/>
    </row>
    <row r="185" spans="2:9" s="36" customFormat="1" x14ac:dyDescent="0.25">
      <c r="B185" s="237"/>
      <c r="C185" s="237"/>
      <c r="D185" s="237"/>
      <c r="E185" s="243"/>
      <c r="F185" s="244"/>
      <c r="G185" s="245"/>
      <c r="H185" s="246"/>
      <c r="I185" s="238"/>
    </row>
    <row r="186" spans="2:9" s="36" customFormat="1" x14ac:dyDescent="0.25">
      <c r="B186" s="237"/>
      <c r="C186" s="237"/>
      <c r="D186" s="237"/>
      <c r="E186" s="243"/>
      <c r="F186" s="244"/>
      <c r="G186" s="245"/>
      <c r="H186" s="246"/>
      <c r="I186" s="238"/>
    </row>
    <row r="187" spans="2:9" s="36" customFormat="1" x14ac:dyDescent="0.25">
      <c r="B187" s="237"/>
      <c r="C187" s="237"/>
      <c r="D187" s="237"/>
      <c r="E187" s="243"/>
      <c r="F187" s="244"/>
      <c r="G187" s="245"/>
      <c r="H187" s="246"/>
      <c r="I187" s="238"/>
    </row>
    <row r="188" spans="2:9" s="36" customFormat="1" x14ac:dyDescent="0.25">
      <c r="B188" s="237"/>
      <c r="C188" s="237"/>
      <c r="D188" s="237"/>
      <c r="E188" s="243"/>
      <c r="F188" s="244"/>
      <c r="G188" s="245"/>
      <c r="H188" s="246"/>
      <c r="I188" s="238"/>
    </row>
    <row r="189" spans="2:9" s="36" customFormat="1" x14ac:dyDescent="0.25">
      <c r="B189" s="237"/>
      <c r="C189" s="237"/>
      <c r="D189" s="237"/>
      <c r="E189" s="243"/>
      <c r="F189" s="244"/>
      <c r="G189" s="245"/>
      <c r="H189" s="246"/>
      <c r="I189" s="238"/>
    </row>
    <row r="190" spans="2:9" s="36" customFormat="1" x14ac:dyDescent="0.25">
      <c r="B190" s="237"/>
      <c r="C190" s="237"/>
      <c r="D190" s="237"/>
      <c r="E190" s="243"/>
      <c r="F190" s="244"/>
      <c r="G190" s="245"/>
      <c r="H190" s="246"/>
      <c r="I190" s="238"/>
    </row>
    <row r="191" spans="2:9" s="36" customFormat="1" x14ac:dyDescent="0.25">
      <c r="B191" s="237"/>
      <c r="C191" s="237"/>
      <c r="D191" s="237"/>
      <c r="E191" s="243"/>
      <c r="F191" s="244"/>
      <c r="G191" s="245"/>
      <c r="H191" s="246"/>
      <c r="I191" s="238"/>
    </row>
    <row r="192" spans="2:9" s="36" customFormat="1" x14ac:dyDescent="0.25">
      <c r="B192" s="237"/>
      <c r="C192" s="237"/>
      <c r="D192" s="237"/>
      <c r="E192" s="243"/>
      <c r="F192" s="244"/>
      <c r="G192" s="245"/>
      <c r="H192" s="246"/>
      <c r="I192" s="238"/>
    </row>
    <row r="193" spans="2:9" s="36" customFormat="1" x14ac:dyDescent="0.25">
      <c r="B193" s="237"/>
      <c r="C193" s="237"/>
      <c r="D193" s="237"/>
      <c r="E193" s="243"/>
      <c r="F193" s="244"/>
      <c r="G193" s="245"/>
      <c r="H193" s="246"/>
      <c r="I193" s="238"/>
    </row>
    <row r="194" spans="2:9" s="36" customFormat="1" x14ac:dyDescent="0.25">
      <c r="B194" s="237"/>
      <c r="C194" s="237"/>
      <c r="D194" s="237"/>
      <c r="E194" s="243"/>
      <c r="F194" s="244"/>
      <c r="G194" s="245"/>
      <c r="H194" s="246"/>
      <c r="I194" s="238"/>
    </row>
    <row r="195" spans="2:9" s="36" customFormat="1" x14ac:dyDescent="0.25">
      <c r="B195" s="237"/>
      <c r="C195" s="237"/>
      <c r="D195" s="237"/>
      <c r="E195" s="243"/>
      <c r="F195" s="244"/>
      <c r="G195" s="245"/>
      <c r="H195" s="246"/>
      <c r="I195" s="238"/>
    </row>
    <row r="196" spans="2:9" s="36" customFormat="1" x14ac:dyDescent="0.25">
      <c r="B196" s="237"/>
      <c r="C196" s="237"/>
      <c r="D196" s="237"/>
      <c r="E196" s="243"/>
      <c r="F196" s="244"/>
      <c r="G196" s="245"/>
      <c r="H196" s="246"/>
      <c r="I196" s="238"/>
    </row>
    <row r="197" spans="2:9" s="36" customFormat="1" x14ac:dyDescent="0.25">
      <c r="B197" s="237"/>
      <c r="C197" s="237"/>
      <c r="D197" s="237"/>
      <c r="E197" s="243"/>
      <c r="F197" s="244"/>
      <c r="G197" s="245"/>
      <c r="H197" s="246"/>
      <c r="I197" s="238"/>
    </row>
    <row r="198" spans="2:9" s="36" customFormat="1" x14ac:dyDescent="0.25">
      <c r="B198" s="237"/>
      <c r="C198" s="237"/>
      <c r="D198" s="237"/>
      <c r="E198" s="243"/>
      <c r="F198" s="244"/>
      <c r="G198" s="245"/>
      <c r="H198" s="246"/>
      <c r="I198" s="238"/>
    </row>
    <row r="199" spans="2:9" s="36" customFormat="1" x14ac:dyDescent="0.25">
      <c r="B199" s="237"/>
      <c r="C199" s="237"/>
      <c r="D199" s="237"/>
      <c r="E199" s="243"/>
      <c r="F199" s="244"/>
      <c r="G199" s="245"/>
      <c r="H199" s="246"/>
      <c r="I199" s="238"/>
    </row>
    <row r="200" spans="2:9" s="36" customFormat="1" x14ac:dyDescent="0.25">
      <c r="B200" s="237"/>
      <c r="C200" s="237"/>
      <c r="D200" s="237"/>
      <c r="E200" s="243"/>
      <c r="F200" s="244"/>
      <c r="G200" s="245"/>
      <c r="H200" s="246"/>
      <c r="I200" s="238"/>
    </row>
    <row r="201" spans="2:9" s="36" customFormat="1" x14ac:dyDescent="0.25">
      <c r="B201" s="237"/>
      <c r="C201" s="237"/>
      <c r="D201" s="237"/>
      <c r="E201" s="243"/>
      <c r="F201" s="244"/>
      <c r="G201" s="245"/>
      <c r="H201" s="246"/>
      <c r="I201" s="238"/>
    </row>
    <row r="202" spans="2:9" s="36" customFormat="1" x14ac:dyDescent="0.25">
      <c r="B202" s="237"/>
      <c r="C202" s="237"/>
      <c r="D202" s="237"/>
      <c r="E202" s="243"/>
      <c r="F202" s="244"/>
      <c r="G202" s="245"/>
      <c r="H202" s="246"/>
      <c r="I202" s="238"/>
    </row>
    <row r="203" spans="2:9" s="36" customFormat="1" x14ac:dyDescent="0.25">
      <c r="B203" s="237"/>
      <c r="C203" s="237"/>
      <c r="D203" s="237"/>
      <c r="E203" s="243"/>
      <c r="F203" s="244"/>
      <c r="G203" s="245"/>
      <c r="H203" s="246"/>
      <c r="I203" s="238"/>
    </row>
    <row r="204" spans="2:9" s="36" customFormat="1" x14ac:dyDescent="0.25">
      <c r="B204" s="237"/>
      <c r="C204" s="237"/>
      <c r="D204" s="237"/>
      <c r="E204" s="243"/>
      <c r="F204" s="244"/>
      <c r="G204" s="245"/>
      <c r="H204" s="246"/>
      <c r="I204" s="238"/>
    </row>
    <row r="205" spans="2:9" s="36" customFormat="1" x14ac:dyDescent="0.25">
      <c r="B205" s="237"/>
      <c r="C205" s="237"/>
      <c r="D205" s="237"/>
      <c r="E205" s="243"/>
      <c r="F205" s="244"/>
      <c r="G205" s="245"/>
      <c r="H205" s="246"/>
      <c r="I205" s="238"/>
    </row>
    <row r="206" spans="2:9" s="36" customFormat="1" x14ac:dyDescent="0.25">
      <c r="B206" s="237"/>
      <c r="C206" s="237"/>
      <c r="D206" s="237"/>
      <c r="E206" s="243"/>
      <c r="F206" s="244"/>
      <c r="G206" s="245"/>
      <c r="H206" s="246"/>
      <c r="I206" s="238"/>
    </row>
    <row r="207" spans="2:9" s="36" customFormat="1" x14ac:dyDescent="0.25">
      <c r="B207" s="237"/>
      <c r="C207" s="237"/>
      <c r="D207" s="237"/>
      <c r="E207" s="243"/>
      <c r="F207" s="244"/>
      <c r="G207" s="245"/>
      <c r="H207" s="246"/>
      <c r="I207" s="238"/>
    </row>
    <row r="208" spans="2:9" s="36" customFormat="1" x14ac:dyDescent="0.25">
      <c r="B208" s="237"/>
      <c r="C208" s="237"/>
      <c r="D208" s="237"/>
      <c r="E208" s="243"/>
      <c r="F208" s="244"/>
      <c r="G208" s="245"/>
      <c r="H208" s="246"/>
      <c r="I208" s="238"/>
    </row>
    <row r="209" spans="2:9" s="36" customFormat="1" x14ac:dyDescent="0.25">
      <c r="B209" s="237"/>
      <c r="C209" s="237"/>
      <c r="D209" s="237"/>
      <c r="E209" s="243"/>
      <c r="F209" s="244"/>
      <c r="G209" s="245"/>
      <c r="H209" s="246"/>
      <c r="I209" s="238"/>
    </row>
    <row r="210" spans="2:9" s="36" customFormat="1" x14ac:dyDescent="0.25">
      <c r="B210" s="237"/>
      <c r="C210" s="237"/>
      <c r="D210" s="237"/>
      <c r="E210" s="243"/>
      <c r="F210" s="244"/>
      <c r="G210" s="245"/>
      <c r="H210" s="246"/>
      <c r="I210" s="238"/>
    </row>
    <row r="211" spans="2:9" s="36" customFormat="1" x14ac:dyDescent="0.25">
      <c r="B211" s="237"/>
      <c r="C211" s="237"/>
      <c r="D211" s="237"/>
      <c r="E211" s="243"/>
      <c r="F211" s="244"/>
      <c r="G211" s="245"/>
      <c r="H211" s="246"/>
      <c r="I211" s="238"/>
    </row>
    <row r="212" spans="2:9" s="36" customFormat="1" x14ac:dyDescent="0.25">
      <c r="B212" s="237"/>
      <c r="C212" s="237"/>
      <c r="D212" s="237"/>
      <c r="E212" s="243"/>
      <c r="F212" s="244"/>
      <c r="G212" s="245"/>
      <c r="H212" s="246"/>
      <c r="I212" s="238"/>
    </row>
    <row r="213" spans="2:9" s="36" customFormat="1" x14ac:dyDescent="0.25">
      <c r="B213" s="237"/>
      <c r="C213" s="237"/>
      <c r="D213" s="237"/>
      <c r="E213" s="243"/>
      <c r="F213" s="244"/>
      <c r="G213" s="245"/>
      <c r="H213" s="246"/>
      <c r="I213" s="238"/>
    </row>
    <row r="214" spans="2:9" s="36" customFormat="1" x14ac:dyDescent="0.25">
      <c r="B214" s="237"/>
      <c r="C214" s="237"/>
      <c r="D214" s="237"/>
      <c r="E214" s="243"/>
      <c r="F214" s="244"/>
      <c r="G214" s="245"/>
      <c r="H214" s="246"/>
      <c r="I214" s="238"/>
    </row>
    <row r="215" spans="2:9" s="36" customFormat="1" x14ac:dyDescent="0.25">
      <c r="B215" s="237"/>
      <c r="C215" s="237"/>
      <c r="D215" s="237"/>
      <c r="E215" s="243"/>
      <c r="F215" s="244"/>
      <c r="G215" s="245"/>
      <c r="H215" s="246"/>
      <c r="I215" s="238"/>
    </row>
    <row r="216" spans="2:9" s="36" customFormat="1" x14ac:dyDescent="0.25">
      <c r="B216" s="237"/>
      <c r="C216" s="237"/>
      <c r="D216" s="237"/>
      <c r="E216" s="243"/>
      <c r="F216" s="244"/>
      <c r="G216" s="245"/>
      <c r="H216" s="246"/>
      <c r="I216" s="238"/>
    </row>
    <row r="217" spans="2:9" s="36" customFormat="1" x14ac:dyDescent="0.25">
      <c r="B217" s="237"/>
      <c r="C217" s="237"/>
      <c r="D217" s="237"/>
      <c r="E217" s="243"/>
      <c r="F217" s="244"/>
      <c r="G217" s="245"/>
      <c r="H217" s="246"/>
      <c r="I217" s="238"/>
    </row>
    <row r="218" spans="2:9" s="36" customFormat="1" x14ac:dyDescent="0.25">
      <c r="B218" s="237"/>
      <c r="C218" s="237"/>
      <c r="D218" s="237"/>
      <c r="E218" s="243"/>
      <c r="F218" s="244"/>
      <c r="G218" s="245"/>
      <c r="H218" s="246"/>
      <c r="I218" s="238"/>
    </row>
    <row r="219" spans="2:9" s="36" customFormat="1" x14ac:dyDescent="0.25">
      <c r="B219" s="237"/>
      <c r="C219" s="237"/>
      <c r="D219" s="237"/>
      <c r="E219" s="243"/>
      <c r="F219" s="244"/>
      <c r="G219" s="245"/>
      <c r="H219" s="246"/>
      <c r="I219" s="238"/>
    </row>
    <row r="220" spans="2:9" s="36" customFormat="1" x14ac:dyDescent="0.25">
      <c r="B220" s="237"/>
      <c r="C220" s="237"/>
      <c r="D220" s="237"/>
      <c r="E220" s="243"/>
      <c r="F220" s="244"/>
      <c r="G220" s="245"/>
      <c r="H220" s="246"/>
      <c r="I220" s="238"/>
    </row>
    <row r="221" spans="2:9" s="36" customFormat="1" x14ac:dyDescent="0.25">
      <c r="B221" s="237"/>
      <c r="C221" s="237"/>
      <c r="D221" s="237"/>
      <c r="E221" s="243"/>
      <c r="F221" s="244"/>
      <c r="G221" s="245"/>
      <c r="H221" s="246"/>
      <c r="I221" s="238"/>
    </row>
    <row r="222" spans="2:9" s="36" customFormat="1" x14ac:dyDescent="0.25">
      <c r="B222" s="237"/>
      <c r="C222" s="237"/>
      <c r="D222" s="237"/>
      <c r="E222" s="243"/>
      <c r="F222" s="244"/>
      <c r="G222" s="245"/>
      <c r="H222" s="246"/>
      <c r="I222" s="238"/>
    </row>
    <row r="223" spans="2:9" s="36" customFormat="1" x14ac:dyDescent="0.25">
      <c r="B223" s="237"/>
      <c r="C223" s="237"/>
      <c r="D223" s="237"/>
      <c r="E223" s="243"/>
      <c r="F223" s="244"/>
      <c r="G223" s="245"/>
      <c r="H223" s="246"/>
      <c r="I223" s="238"/>
    </row>
    <row r="224" spans="2:9" s="36" customFormat="1" x14ac:dyDescent="0.25">
      <c r="B224" s="237"/>
      <c r="C224" s="237"/>
      <c r="D224" s="237"/>
      <c r="E224" s="243"/>
      <c r="F224" s="244"/>
      <c r="G224" s="245"/>
      <c r="H224" s="246"/>
      <c r="I224" s="238"/>
    </row>
    <row r="225" spans="2:9" s="36" customFormat="1" x14ac:dyDescent="0.25">
      <c r="B225" s="237"/>
      <c r="C225" s="237"/>
      <c r="D225" s="237"/>
      <c r="E225" s="243"/>
      <c r="F225" s="244"/>
      <c r="G225" s="245"/>
      <c r="H225" s="246"/>
      <c r="I225" s="238"/>
    </row>
    <row r="226" spans="2:9" s="36" customFormat="1" x14ac:dyDescent="0.25">
      <c r="B226" s="237"/>
      <c r="C226" s="237"/>
      <c r="D226" s="237"/>
      <c r="E226" s="243"/>
      <c r="F226" s="244"/>
      <c r="G226" s="245"/>
      <c r="H226" s="246"/>
      <c r="I226" s="238"/>
    </row>
    <row r="227" spans="2:9" s="36" customFormat="1" x14ac:dyDescent="0.25">
      <c r="B227" s="237"/>
      <c r="C227" s="237"/>
      <c r="D227" s="237"/>
      <c r="E227" s="243"/>
      <c r="F227" s="244"/>
      <c r="G227" s="245"/>
      <c r="H227" s="246"/>
      <c r="I227" s="238"/>
    </row>
    <row r="228" spans="2:9" s="36" customFormat="1" x14ac:dyDescent="0.25">
      <c r="B228" s="237"/>
      <c r="C228" s="237"/>
      <c r="D228" s="237"/>
      <c r="E228" s="243"/>
      <c r="F228" s="244"/>
      <c r="G228" s="245"/>
      <c r="H228" s="246"/>
      <c r="I228" s="238"/>
    </row>
    <row r="229" spans="2:9" s="36" customFormat="1" x14ac:dyDescent="0.25">
      <c r="B229" s="237"/>
      <c r="C229" s="237"/>
      <c r="D229" s="237"/>
      <c r="E229" s="243"/>
      <c r="F229" s="244"/>
      <c r="G229" s="245"/>
      <c r="H229" s="246"/>
      <c r="I229" s="238"/>
    </row>
    <row r="230" spans="2:9" s="36" customFormat="1" x14ac:dyDescent="0.25">
      <c r="B230" s="237"/>
      <c r="C230" s="237"/>
      <c r="D230" s="237"/>
      <c r="E230" s="243"/>
      <c r="F230" s="244"/>
      <c r="G230" s="245"/>
      <c r="H230" s="246"/>
      <c r="I230" s="238"/>
    </row>
    <row r="231" spans="2:9" s="36" customFormat="1" x14ac:dyDescent="0.25">
      <c r="B231" s="237"/>
      <c r="C231" s="237"/>
      <c r="D231" s="237"/>
      <c r="E231" s="243"/>
      <c r="F231" s="244"/>
      <c r="G231" s="245"/>
      <c r="H231" s="246"/>
      <c r="I231" s="238"/>
    </row>
    <row r="232" spans="2:9" s="36" customFormat="1" x14ac:dyDescent="0.25">
      <c r="B232" s="237"/>
      <c r="C232" s="237"/>
      <c r="D232" s="237"/>
      <c r="E232" s="243"/>
      <c r="F232" s="244"/>
      <c r="G232" s="245"/>
      <c r="H232" s="246"/>
      <c r="I232" s="238"/>
    </row>
    <row r="233" spans="2:9" s="36" customFormat="1" x14ac:dyDescent="0.25">
      <c r="B233" s="237"/>
      <c r="C233" s="237"/>
      <c r="D233" s="237"/>
      <c r="E233" s="243"/>
      <c r="F233" s="244"/>
      <c r="G233" s="245"/>
      <c r="H233" s="246"/>
      <c r="I233" s="238"/>
    </row>
    <row r="234" spans="2:9" s="36" customFormat="1" x14ac:dyDescent="0.25">
      <c r="B234" s="237"/>
      <c r="C234" s="237"/>
      <c r="D234" s="237"/>
      <c r="E234" s="243"/>
      <c r="F234" s="244"/>
      <c r="G234" s="245"/>
      <c r="H234" s="246"/>
      <c r="I234" s="238"/>
    </row>
    <row r="235" spans="2:9" s="36" customFormat="1" x14ac:dyDescent="0.25">
      <c r="B235" s="237"/>
      <c r="C235" s="237"/>
      <c r="D235" s="237"/>
      <c r="E235" s="243"/>
      <c r="F235" s="244"/>
      <c r="G235" s="245"/>
      <c r="H235" s="246"/>
      <c r="I235" s="238"/>
    </row>
    <row r="236" spans="2:9" s="36" customFormat="1" x14ac:dyDescent="0.25">
      <c r="B236" s="237"/>
      <c r="C236" s="237"/>
      <c r="D236" s="237"/>
      <c r="E236" s="243"/>
      <c r="F236" s="244"/>
      <c r="G236" s="245"/>
      <c r="H236" s="246"/>
      <c r="I236" s="238"/>
    </row>
    <row r="237" spans="2:9" s="36" customFormat="1" x14ac:dyDescent="0.25">
      <c r="B237" s="237"/>
      <c r="C237" s="237"/>
      <c r="D237" s="237"/>
      <c r="E237" s="243"/>
      <c r="F237" s="244"/>
      <c r="G237" s="245"/>
      <c r="H237" s="246"/>
      <c r="I237" s="238"/>
    </row>
    <row r="238" spans="2:9" s="36" customFormat="1" x14ac:dyDescent="0.25">
      <c r="B238" s="237"/>
      <c r="C238" s="237"/>
      <c r="D238" s="237"/>
      <c r="E238" s="243"/>
      <c r="F238" s="244"/>
      <c r="G238" s="245"/>
      <c r="H238" s="246"/>
      <c r="I238" s="238"/>
    </row>
    <row r="239" spans="2:9" s="36" customFormat="1" x14ac:dyDescent="0.25">
      <c r="B239" s="237"/>
      <c r="C239" s="237"/>
      <c r="D239" s="237"/>
      <c r="E239" s="243"/>
      <c r="F239" s="244"/>
      <c r="G239" s="245"/>
      <c r="H239" s="246"/>
      <c r="I239" s="238"/>
    </row>
    <row r="240" spans="2:9" s="36" customFormat="1" x14ac:dyDescent="0.25">
      <c r="B240" s="237"/>
      <c r="C240" s="237"/>
      <c r="D240" s="237"/>
      <c r="E240" s="243"/>
      <c r="F240" s="244"/>
      <c r="G240" s="245"/>
      <c r="H240" s="246"/>
      <c r="I240" s="238"/>
    </row>
    <row r="241" spans="2:9" s="36" customFormat="1" x14ac:dyDescent="0.25">
      <c r="B241" s="237"/>
      <c r="C241" s="237"/>
      <c r="D241" s="237"/>
      <c r="E241" s="243"/>
      <c r="F241" s="244"/>
      <c r="G241" s="245"/>
      <c r="H241" s="246"/>
      <c r="I241" s="238"/>
    </row>
    <row r="242" spans="2:9" s="36" customFormat="1" x14ac:dyDescent="0.25">
      <c r="B242" s="237"/>
      <c r="C242" s="237"/>
      <c r="D242" s="237"/>
      <c r="E242" s="243"/>
      <c r="F242" s="244"/>
      <c r="G242" s="245"/>
      <c r="H242" s="246"/>
      <c r="I242" s="238"/>
    </row>
    <row r="243" spans="2:9" s="36" customFormat="1" x14ac:dyDescent="0.25">
      <c r="B243" s="237"/>
      <c r="C243" s="237"/>
      <c r="D243" s="237"/>
      <c r="E243" s="243"/>
      <c r="F243" s="244"/>
      <c r="G243" s="245"/>
      <c r="H243" s="246"/>
      <c r="I243" s="238"/>
    </row>
    <row r="244" spans="2:9" s="36" customFormat="1" x14ac:dyDescent="0.25">
      <c r="B244" s="237"/>
      <c r="C244" s="237"/>
      <c r="D244" s="237"/>
      <c r="E244" s="243"/>
      <c r="F244" s="244"/>
      <c r="G244" s="245"/>
      <c r="H244" s="246"/>
      <c r="I244" s="238"/>
    </row>
    <row r="245" spans="2:9" s="36" customFormat="1" x14ac:dyDescent="0.25">
      <c r="B245" s="237"/>
      <c r="C245" s="237"/>
      <c r="D245" s="237"/>
      <c r="E245" s="243"/>
      <c r="F245" s="244"/>
      <c r="G245" s="245"/>
      <c r="H245" s="246"/>
      <c r="I245" s="238"/>
    </row>
    <row r="246" spans="2:9" s="36" customFormat="1" x14ac:dyDescent="0.25">
      <c r="B246" s="237"/>
      <c r="C246" s="237"/>
      <c r="D246" s="237"/>
      <c r="E246" s="243"/>
      <c r="F246" s="244"/>
      <c r="G246" s="245"/>
      <c r="H246" s="246"/>
      <c r="I246" s="238"/>
    </row>
    <row r="247" spans="2:9" s="36" customFormat="1" x14ac:dyDescent="0.25">
      <c r="B247" s="237"/>
      <c r="C247" s="237"/>
      <c r="D247" s="237"/>
      <c r="E247" s="243"/>
      <c r="F247" s="244"/>
      <c r="G247" s="245"/>
      <c r="H247" s="246"/>
      <c r="I247" s="238"/>
    </row>
    <row r="248" spans="2:9" s="36" customFormat="1" x14ac:dyDescent="0.25">
      <c r="B248" s="237"/>
      <c r="C248" s="237"/>
      <c r="D248" s="237"/>
      <c r="E248" s="243"/>
      <c r="F248" s="244"/>
      <c r="G248" s="245"/>
      <c r="H248" s="246"/>
      <c r="I248" s="238"/>
    </row>
    <row r="249" spans="2:9" s="36" customFormat="1" x14ac:dyDescent="0.25">
      <c r="B249" s="237"/>
      <c r="C249" s="237"/>
      <c r="D249" s="237"/>
      <c r="E249" s="243"/>
      <c r="F249" s="244"/>
      <c r="G249" s="245"/>
      <c r="H249" s="246"/>
      <c r="I249" s="238"/>
    </row>
    <row r="250" spans="2:9" s="36" customFormat="1" x14ac:dyDescent="0.25">
      <c r="B250" s="237"/>
      <c r="C250" s="237"/>
      <c r="D250" s="237"/>
      <c r="E250" s="243"/>
      <c r="F250" s="244"/>
      <c r="G250" s="245"/>
      <c r="H250" s="246"/>
      <c r="I250" s="238"/>
    </row>
    <row r="251" spans="2:9" s="36" customFormat="1" x14ac:dyDescent="0.25">
      <c r="B251" s="237"/>
      <c r="C251" s="237"/>
      <c r="D251" s="237"/>
      <c r="E251" s="243"/>
      <c r="F251" s="244"/>
      <c r="G251" s="245"/>
      <c r="H251" s="246"/>
      <c r="I251" s="238"/>
    </row>
    <row r="252" spans="2:9" s="36" customFormat="1" x14ac:dyDescent="0.25">
      <c r="B252" s="237"/>
      <c r="C252" s="237"/>
      <c r="D252" s="237"/>
      <c r="E252" s="243"/>
      <c r="F252" s="244"/>
      <c r="G252" s="245"/>
      <c r="H252" s="246"/>
      <c r="I252" s="238"/>
    </row>
    <row r="253" spans="2:9" s="36" customFormat="1" x14ac:dyDescent="0.25">
      <c r="B253" s="237"/>
      <c r="C253" s="237"/>
      <c r="D253" s="237"/>
      <c r="E253" s="243"/>
      <c r="F253" s="244"/>
      <c r="G253" s="245"/>
      <c r="H253" s="246"/>
      <c r="I253" s="238"/>
    </row>
    <row r="254" spans="2:9" s="36" customFormat="1" x14ac:dyDescent="0.25">
      <c r="B254" s="237"/>
      <c r="C254" s="237"/>
      <c r="D254" s="237"/>
      <c r="E254" s="243"/>
      <c r="F254" s="244"/>
      <c r="G254" s="245"/>
      <c r="H254" s="246"/>
      <c r="I254" s="238"/>
    </row>
    <row r="255" spans="2:9" s="36" customFormat="1" x14ac:dyDescent="0.25">
      <c r="B255" s="237"/>
      <c r="C255" s="237"/>
      <c r="D255" s="237"/>
      <c r="E255" s="243"/>
      <c r="F255" s="244"/>
      <c r="G255" s="245"/>
      <c r="H255" s="246"/>
      <c r="I255" s="238"/>
    </row>
    <row r="256" spans="2:9" s="36" customFormat="1" x14ac:dyDescent="0.25">
      <c r="B256" s="237"/>
      <c r="C256" s="237"/>
      <c r="D256" s="237"/>
      <c r="E256" s="243"/>
      <c r="F256" s="244"/>
      <c r="G256" s="245"/>
      <c r="H256" s="246"/>
      <c r="I256" s="238"/>
    </row>
    <row r="257" spans="2:9" s="36" customFormat="1" x14ac:dyDescent="0.25">
      <c r="B257" s="237"/>
      <c r="C257" s="237"/>
      <c r="D257" s="237"/>
      <c r="E257" s="243"/>
      <c r="F257" s="244"/>
      <c r="G257" s="245"/>
      <c r="H257" s="246"/>
      <c r="I257" s="238"/>
    </row>
    <row r="258" spans="2:9" s="36" customFormat="1" x14ac:dyDescent="0.25">
      <c r="B258" s="237"/>
      <c r="C258" s="237"/>
      <c r="D258" s="237"/>
      <c r="E258" s="243"/>
      <c r="F258" s="244"/>
      <c r="G258" s="245"/>
      <c r="H258" s="246"/>
      <c r="I258" s="238"/>
    </row>
    <row r="259" spans="2:9" s="36" customFormat="1" x14ac:dyDescent="0.25">
      <c r="B259" s="237"/>
      <c r="C259" s="237"/>
      <c r="D259" s="237"/>
      <c r="E259" s="243"/>
      <c r="F259" s="244"/>
      <c r="G259" s="245"/>
      <c r="H259" s="246"/>
      <c r="I259" s="238"/>
    </row>
    <row r="260" spans="2:9" s="36" customFormat="1" x14ac:dyDescent="0.25">
      <c r="B260" s="237"/>
      <c r="C260" s="237"/>
      <c r="D260" s="237"/>
      <c r="E260" s="243"/>
      <c r="F260" s="244"/>
      <c r="G260" s="245"/>
      <c r="H260" s="246"/>
      <c r="I260" s="238"/>
    </row>
    <row r="261" spans="2:9" s="36" customFormat="1" x14ac:dyDescent="0.25">
      <c r="B261" s="237"/>
      <c r="C261" s="237"/>
      <c r="D261" s="237"/>
      <c r="E261" s="243"/>
      <c r="F261" s="244"/>
      <c r="G261" s="245"/>
      <c r="H261" s="246"/>
      <c r="I261" s="238"/>
    </row>
    <row r="262" spans="2:9" s="36" customFormat="1" x14ac:dyDescent="0.25">
      <c r="B262" s="237"/>
      <c r="C262" s="237"/>
      <c r="D262" s="237"/>
      <c r="E262" s="243"/>
      <c r="F262" s="244"/>
      <c r="G262" s="245"/>
      <c r="H262" s="246"/>
      <c r="I262" s="238"/>
    </row>
    <row r="263" spans="2:9" s="36" customFormat="1" x14ac:dyDescent="0.25">
      <c r="B263" s="237"/>
      <c r="C263" s="237"/>
      <c r="D263" s="237"/>
      <c r="E263" s="243"/>
      <c r="F263" s="244"/>
      <c r="G263" s="245"/>
      <c r="H263" s="246"/>
      <c r="I263" s="238"/>
    </row>
    <row r="264" spans="2:9" s="36" customFormat="1" x14ac:dyDescent="0.25">
      <c r="B264" s="237"/>
      <c r="C264" s="237"/>
      <c r="D264" s="237"/>
      <c r="E264" s="243"/>
      <c r="F264" s="244"/>
      <c r="G264" s="245"/>
      <c r="H264" s="246"/>
      <c r="I264" s="238"/>
    </row>
    <row r="265" spans="2:9" s="36" customFormat="1" x14ac:dyDescent="0.25">
      <c r="B265" s="237"/>
      <c r="C265" s="237"/>
      <c r="D265" s="237"/>
      <c r="E265" s="243"/>
      <c r="F265" s="244"/>
      <c r="G265" s="245"/>
      <c r="H265" s="246"/>
      <c r="I265" s="238"/>
    </row>
    <row r="266" spans="2:9" s="36" customFormat="1" x14ac:dyDescent="0.25">
      <c r="B266" s="237"/>
      <c r="C266" s="237"/>
      <c r="D266" s="237"/>
      <c r="E266" s="243"/>
      <c r="F266" s="244"/>
      <c r="G266" s="245"/>
      <c r="H266" s="246"/>
      <c r="I266" s="238"/>
    </row>
    <row r="267" spans="2:9" s="36" customFormat="1" x14ac:dyDescent="0.25">
      <c r="B267" s="237"/>
      <c r="C267" s="237"/>
      <c r="D267" s="237"/>
      <c r="E267" s="243"/>
      <c r="F267" s="244"/>
      <c r="G267" s="245"/>
      <c r="H267" s="246"/>
      <c r="I267" s="238"/>
    </row>
    <row r="268" spans="2:9" s="36" customFormat="1" x14ac:dyDescent="0.25">
      <c r="B268" s="237"/>
      <c r="C268" s="237"/>
      <c r="D268" s="237"/>
      <c r="E268" s="243"/>
      <c r="F268" s="244"/>
      <c r="G268" s="245"/>
      <c r="H268" s="246"/>
      <c r="I268" s="238"/>
    </row>
    <row r="269" spans="2:9" s="36" customFormat="1" x14ac:dyDescent="0.25">
      <c r="B269" s="237"/>
      <c r="C269" s="237"/>
      <c r="D269" s="237"/>
      <c r="E269" s="243"/>
      <c r="F269" s="244"/>
      <c r="G269" s="245"/>
      <c r="H269" s="246"/>
      <c r="I269" s="238"/>
    </row>
    <row r="270" spans="2:9" s="36" customFormat="1" x14ac:dyDescent="0.25">
      <c r="B270" s="237"/>
      <c r="C270" s="237"/>
      <c r="D270" s="237"/>
      <c r="E270" s="243"/>
      <c r="F270" s="244"/>
      <c r="G270" s="245"/>
      <c r="H270" s="246"/>
      <c r="I270" s="238"/>
    </row>
    <row r="271" spans="2:9" s="36" customFormat="1" x14ac:dyDescent="0.25">
      <c r="B271" s="237"/>
      <c r="C271" s="237"/>
      <c r="D271" s="237"/>
      <c r="E271" s="243"/>
      <c r="F271" s="244"/>
      <c r="G271" s="245"/>
      <c r="H271" s="246"/>
      <c r="I271" s="238"/>
    </row>
    <row r="272" spans="2:9" s="36" customFormat="1" x14ac:dyDescent="0.25">
      <c r="B272" s="237"/>
      <c r="C272" s="237"/>
      <c r="D272" s="237"/>
      <c r="E272" s="243"/>
      <c r="F272" s="244"/>
      <c r="G272" s="245"/>
      <c r="H272" s="246"/>
      <c r="I272" s="238"/>
    </row>
    <row r="273" spans="2:9" s="36" customFormat="1" x14ac:dyDescent="0.25">
      <c r="B273" s="237"/>
      <c r="C273" s="237"/>
      <c r="D273" s="237"/>
      <c r="E273" s="243"/>
      <c r="F273" s="244"/>
      <c r="G273" s="245"/>
      <c r="H273" s="246"/>
      <c r="I273" s="238"/>
    </row>
    <row r="274" spans="2:9" s="36" customFormat="1" x14ac:dyDescent="0.25">
      <c r="B274" s="237"/>
      <c r="C274" s="237"/>
      <c r="D274" s="237"/>
      <c r="E274" s="243"/>
      <c r="F274" s="244"/>
      <c r="G274" s="245"/>
      <c r="H274" s="246"/>
      <c r="I274" s="238"/>
    </row>
    <row r="275" spans="2:9" s="36" customFormat="1" x14ac:dyDescent="0.25">
      <c r="B275" s="237"/>
      <c r="C275" s="237"/>
      <c r="D275" s="237"/>
      <c r="E275" s="243"/>
      <c r="F275" s="244"/>
      <c r="G275" s="245"/>
      <c r="H275" s="246"/>
      <c r="I275" s="238"/>
    </row>
    <row r="276" spans="2:9" s="36" customFormat="1" x14ac:dyDescent="0.25">
      <c r="B276" s="237"/>
      <c r="C276" s="237"/>
      <c r="D276" s="237"/>
      <c r="E276" s="243"/>
      <c r="F276" s="244"/>
      <c r="G276" s="245"/>
      <c r="H276" s="246"/>
      <c r="I276" s="238"/>
    </row>
    <row r="277" spans="2:9" s="36" customFormat="1" x14ac:dyDescent="0.25">
      <c r="B277" s="237"/>
      <c r="C277" s="237"/>
      <c r="D277" s="237"/>
      <c r="E277" s="243"/>
      <c r="F277" s="244"/>
      <c r="G277" s="245"/>
      <c r="H277" s="246"/>
      <c r="I277" s="238"/>
    </row>
    <row r="278" spans="2:9" s="36" customFormat="1" x14ac:dyDescent="0.25">
      <c r="B278" s="237"/>
      <c r="C278" s="237"/>
      <c r="D278" s="237"/>
      <c r="E278" s="243"/>
      <c r="F278" s="244"/>
      <c r="G278" s="245"/>
      <c r="H278" s="246"/>
      <c r="I278" s="238"/>
    </row>
    <row r="279" spans="2:9" s="36" customFormat="1" x14ac:dyDescent="0.25">
      <c r="B279" s="237"/>
      <c r="C279" s="237"/>
      <c r="D279" s="237"/>
      <c r="E279" s="243"/>
      <c r="F279" s="244"/>
      <c r="G279" s="245"/>
      <c r="H279" s="246"/>
      <c r="I279" s="238"/>
    </row>
    <row r="280" spans="2:9" s="36" customFormat="1" x14ac:dyDescent="0.25">
      <c r="B280" s="237"/>
      <c r="C280" s="237"/>
      <c r="D280" s="237"/>
      <c r="E280" s="243"/>
      <c r="F280" s="244"/>
      <c r="G280" s="245"/>
      <c r="H280" s="246"/>
      <c r="I280" s="238"/>
    </row>
    <row r="281" spans="2:9" s="36" customFormat="1" x14ac:dyDescent="0.25">
      <c r="B281" s="237"/>
      <c r="C281" s="237"/>
      <c r="D281" s="237"/>
      <c r="E281" s="243"/>
      <c r="F281" s="244"/>
      <c r="G281" s="245"/>
      <c r="H281" s="246"/>
      <c r="I281" s="238"/>
    </row>
    <row r="282" spans="2:9" s="36" customFormat="1" x14ac:dyDescent="0.25">
      <c r="B282" s="237"/>
      <c r="C282" s="237"/>
      <c r="D282" s="237"/>
      <c r="E282" s="243"/>
      <c r="F282" s="244"/>
      <c r="G282" s="245"/>
      <c r="H282" s="246"/>
      <c r="I282" s="238"/>
    </row>
    <row r="283" spans="2:9" s="36" customFormat="1" x14ac:dyDescent="0.25">
      <c r="B283" s="237"/>
      <c r="C283" s="237"/>
      <c r="D283" s="237"/>
      <c r="E283" s="243"/>
      <c r="F283" s="244"/>
      <c r="G283" s="245"/>
      <c r="H283" s="246"/>
      <c r="I283" s="238"/>
    </row>
    <row r="284" spans="2:9" s="36" customFormat="1" x14ac:dyDescent="0.25">
      <c r="B284" s="237"/>
      <c r="C284" s="237"/>
      <c r="D284" s="237"/>
      <c r="E284" s="243"/>
      <c r="F284" s="244"/>
      <c r="G284" s="245"/>
      <c r="H284" s="246"/>
      <c r="I284" s="238"/>
    </row>
    <row r="285" spans="2:9" s="36" customFormat="1" x14ac:dyDescent="0.25">
      <c r="B285" s="237"/>
      <c r="C285" s="237"/>
      <c r="D285" s="237"/>
      <c r="E285" s="243"/>
      <c r="F285" s="244"/>
      <c r="G285" s="245"/>
      <c r="H285" s="246"/>
      <c r="I285" s="238"/>
    </row>
    <row r="286" spans="2:9" s="36" customFormat="1" x14ac:dyDescent="0.25">
      <c r="B286" s="237"/>
      <c r="C286" s="237"/>
      <c r="D286" s="237"/>
      <c r="E286" s="243"/>
      <c r="F286" s="244"/>
      <c r="G286" s="245"/>
      <c r="H286" s="246"/>
      <c r="I286" s="238"/>
    </row>
    <row r="287" spans="2:9" s="36" customFormat="1" x14ac:dyDescent="0.25">
      <c r="B287" s="237"/>
      <c r="C287" s="237"/>
      <c r="D287" s="237"/>
      <c r="E287" s="243"/>
      <c r="F287" s="244"/>
      <c r="G287" s="245"/>
      <c r="H287" s="246"/>
      <c r="I287" s="238"/>
    </row>
    <row r="288" spans="2:9" s="36" customFormat="1" x14ac:dyDescent="0.25">
      <c r="B288" s="237"/>
      <c r="C288" s="237"/>
      <c r="D288" s="237"/>
      <c r="E288" s="243"/>
      <c r="F288" s="244"/>
      <c r="G288" s="245"/>
      <c r="H288" s="246"/>
      <c r="I288" s="238"/>
    </row>
    <row r="289" spans="2:9" s="36" customFormat="1" x14ac:dyDescent="0.25">
      <c r="B289" s="237"/>
      <c r="C289" s="237"/>
      <c r="D289" s="237"/>
      <c r="E289" s="243"/>
      <c r="F289" s="244"/>
      <c r="G289" s="245"/>
      <c r="H289" s="246"/>
      <c r="I289" s="238"/>
    </row>
    <row r="290" spans="2:9" s="36" customFormat="1" x14ac:dyDescent="0.25">
      <c r="B290" s="237"/>
      <c r="C290" s="237"/>
      <c r="D290" s="237"/>
      <c r="E290" s="243"/>
      <c r="F290" s="244"/>
      <c r="G290" s="245"/>
      <c r="H290" s="246"/>
      <c r="I290" s="238"/>
    </row>
    <row r="291" spans="2:9" s="36" customFormat="1" x14ac:dyDescent="0.25">
      <c r="B291" s="237"/>
      <c r="C291" s="237"/>
      <c r="D291" s="237"/>
      <c r="E291" s="243"/>
      <c r="F291" s="244"/>
      <c r="G291" s="245"/>
      <c r="H291" s="246"/>
      <c r="I291" s="238"/>
    </row>
    <row r="292" spans="2:9" s="36" customFormat="1" x14ac:dyDescent="0.25">
      <c r="B292" s="237"/>
      <c r="C292" s="237"/>
      <c r="D292" s="237"/>
      <c r="E292" s="243"/>
      <c r="F292" s="244"/>
      <c r="G292" s="245"/>
      <c r="H292" s="246"/>
      <c r="I292" s="238"/>
    </row>
    <row r="293" spans="2:9" s="36" customFormat="1" x14ac:dyDescent="0.25">
      <c r="B293" s="237"/>
      <c r="C293" s="237"/>
      <c r="D293" s="237"/>
      <c r="E293" s="243"/>
      <c r="F293" s="244"/>
      <c r="G293" s="245"/>
      <c r="H293" s="246"/>
      <c r="I293" s="238"/>
    </row>
    <row r="294" spans="2:9" s="36" customFormat="1" x14ac:dyDescent="0.25">
      <c r="B294" s="237"/>
      <c r="C294" s="237"/>
      <c r="D294" s="237"/>
      <c r="E294" s="243"/>
      <c r="F294" s="244"/>
      <c r="G294" s="245"/>
      <c r="H294" s="246"/>
      <c r="I294" s="238"/>
    </row>
    <row r="295" spans="2:9" s="36" customFormat="1" x14ac:dyDescent="0.25">
      <c r="B295" s="237"/>
      <c r="C295" s="237"/>
      <c r="D295" s="237"/>
      <c r="E295" s="243"/>
      <c r="F295" s="244"/>
      <c r="G295" s="245"/>
      <c r="H295" s="246"/>
      <c r="I295" s="238"/>
    </row>
    <row r="296" spans="2:9" s="36" customFormat="1" x14ac:dyDescent="0.25">
      <c r="B296" s="237"/>
      <c r="C296" s="237"/>
      <c r="D296" s="237"/>
      <c r="E296" s="243"/>
      <c r="F296" s="244"/>
      <c r="G296" s="245"/>
      <c r="H296" s="246"/>
      <c r="I296" s="238"/>
    </row>
    <row r="297" spans="2:9" s="36" customFormat="1" x14ac:dyDescent="0.25">
      <c r="B297" s="237"/>
      <c r="C297" s="237"/>
      <c r="D297" s="237"/>
      <c r="E297" s="243"/>
      <c r="F297" s="244"/>
      <c r="G297" s="245"/>
      <c r="H297" s="246"/>
      <c r="I297" s="238"/>
    </row>
    <row r="298" spans="2:9" s="36" customFormat="1" x14ac:dyDescent="0.25">
      <c r="B298" s="237"/>
      <c r="C298" s="237"/>
      <c r="D298" s="237"/>
      <c r="E298" s="243"/>
      <c r="F298" s="244"/>
      <c r="G298" s="245"/>
      <c r="H298" s="246"/>
      <c r="I298" s="238"/>
    </row>
    <row r="299" spans="2:9" s="36" customFormat="1" x14ac:dyDescent="0.25">
      <c r="B299" s="237"/>
      <c r="C299" s="237"/>
      <c r="D299" s="237"/>
      <c r="E299" s="243"/>
      <c r="F299" s="244"/>
      <c r="G299" s="245"/>
      <c r="H299" s="246"/>
      <c r="I299" s="238"/>
    </row>
    <row r="300" spans="2:9" s="36" customFormat="1" x14ac:dyDescent="0.25">
      <c r="B300" s="237"/>
      <c r="C300" s="237"/>
      <c r="D300" s="237"/>
      <c r="E300" s="243"/>
      <c r="F300" s="244"/>
      <c r="G300" s="245"/>
      <c r="H300" s="246"/>
      <c r="I300" s="238"/>
    </row>
    <row r="301" spans="2:9" s="36" customFormat="1" x14ac:dyDescent="0.25">
      <c r="B301" s="237"/>
      <c r="C301" s="237"/>
      <c r="D301" s="237"/>
      <c r="E301" s="243"/>
      <c r="F301" s="244"/>
      <c r="G301" s="245"/>
      <c r="H301" s="246"/>
      <c r="I301" s="238"/>
    </row>
    <row r="302" spans="2:9" s="36" customFormat="1" x14ac:dyDescent="0.25">
      <c r="B302" s="237"/>
      <c r="C302" s="237"/>
      <c r="D302" s="237"/>
      <c r="E302" s="243"/>
      <c r="F302" s="244"/>
      <c r="G302" s="245"/>
      <c r="H302" s="246"/>
      <c r="I302" s="238"/>
    </row>
    <row r="303" spans="2:9" s="36" customFormat="1" x14ac:dyDescent="0.25">
      <c r="B303" s="237"/>
      <c r="C303" s="237"/>
      <c r="D303" s="237"/>
      <c r="E303" s="243"/>
      <c r="F303" s="244"/>
      <c r="G303" s="245"/>
      <c r="H303" s="246"/>
      <c r="I303" s="238"/>
    </row>
    <row r="304" spans="2:9" s="36" customFormat="1" x14ac:dyDescent="0.25">
      <c r="B304" s="237"/>
      <c r="C304" s="237"/>
      <c r="D304" s="237"/>
      <c r="E304" s="243"/>
      <c r="F304" s="244"/>
      <c r="G304" s="245"/>
      <c r="H304" s="246"/>
      <c r="I304" s="238"/>
    </row>
    <row r="305" spans="2:9" s="36" customFormat="1" x14ac:dyDescent="0.25">
      <c r="B305" s="237"/>
      <c r="C305" s="237"/>
      <c r="D305" s="237"/>
      <c r="E305" s="243"/>
      <c r="F305" s="244"/>
      <c r="G305" s="245"/>
      <c r="H305" s="246"/>
      <c r="I305" s="238"/>
    </row>
    <row r="306" spans="2:9" s="36" customFormat="1" x14ac:dyDescent="0.25">
      <c r="B306" s="237"/>
      <c r="C306" s="237"/>
      <c r="D306" s="237"/>
      <c r="E306" s="243"/>
      <c r="F306" s="244"/>
      <c r="G306" s="245"/>
      <c r="H306" s="246"/>
      <c r="I306" s="238"/>
    </row>
    <row r="307" spans="2:9" s="36" customFormat="1" x14ac:dyDescent="0.25">
      <c r="B307" s="237"/>
      <c r="C307" s="237"/>
      <c r="D307" s="237"/>
      <c r="E307" s="243"/>
      <c r="F307" s="244"/>
      <c r="G307" s="245"/>
      <c r="H307" s="246"/>
      <c r="I307" s="238"/>
    </row>
    <row r="308" spans="2:9" s="36" customFormat="1" x14ac:dyDescent="0.25">
      <c r="B308" s="237"/>
      <c r="C308" s="237"/>
      <c r="D308" s="237"/>
      <c r="E308" s="243"/>
      <c r="F308" s="244"/>
      <c r="G308" s="245"/>
      <c r="H308" s="246"/>
      <c r="I308" s="238"/>
    </row>
    <row r="309" spans="2:9" s="36" customFormat="1" x14ac:dyDescent="0.25">
      <c r="B309" s="237"/>
      <c r="C309" s="237"/>
      <c r="D309" s="237"/>
      <c r="E309" s="243"/>
      <c r="F309" s="244"/>
      <c r="G309" s="245"/>
      <c r="H309" s="246"/>
      <c r="I309" s="238"/>
    </row>
    <row r="310" spans="2:9" s="36" customFormat="1" x14ac:dyDescent="0.25">
      <c r="B310" s="237"/>
      <c r="C310" s="237"/>
      <c r="D310" s="237"/>
      <c r="E310" s="243"/>
      <c r="F310" s="244"/>
      <c r="G310" s="245"/>
      <c r="H310" s="246"/>
      <c r="I310" s="238"/>
    </row>
    <row r="311" spans="2:9" s="36" customFormat="1" x14ac:dyDescent="0.25">
      <c r="B311" s="237"/>
      <c r="C311" s="237"/>
      <c r="D311" s="237"/>
      <c r="E311" s="243"/>
      <c r="F311" s="244"/>
      <c r="G311" s="245"/>
      <c r="H311" s="246"/>
      <c r="I311" s="238"/>
    </row>
    <row r="312" spans="2:9" s="36" customFormat="1" x14ac:dyDescent="0.25">
      <c r="B312" s="237"/>
      <c r="C312" s="237"/>
      <c r="D312" s="237"/>
      <c r="E312" s="243"/>
      <c r="F312" s="244"/>
      <c r="G312" s="245"/>
      <c r="H312" s="246"/>
      <c r="I312" s="238"/>
    </row>
    <row r="313" spans="2:9" s="36" customFormat="1" x14ac:dyDescent="0.25">
      <c r="B313" s="237"/>
      <c r="C313" s="237"/>
      <c r="D313" s="237"/>
      <c r="E313" s="243"/>
      <c r="F313" s="244"/>
      <c r="G313" s="245"/>
      <c r="H313" s="246"/>
      <c r="I313" s="238"/>
    </row>
    <row r="314" spans="2:9" s="36" customFormat="1" x14ac:dyDescent="0.25">
      <c r="B314" s="237"/>
      <c r="C314" s="237"/>
      <c r="D314" s="237"/>
      <c r="E314" s="243"/>
      <c r="F314" s="244"/>
      <c r="G314" s="245"/>
      <c r="H314" s="246"/>
      <c r="I314" s="238"/>
    </row>
    <row r="315" spans="2:9" s="36" customFormat="1" x14ac:dyDescent="0.25">
      <c r="B315" s="237"/>
      <c r="C315" s="237"/>
      <c r="D315" s="237"/>
      <c r="E315" s="243"/>
      <c r="F315" s="244"/>
      <c r="G315" s="245"/>
      <c r="H315" s="246"/>
      <c r="I315" s="238"/>
    </row>
    <row r="316" spans="2:9" s="36" customFormat="1" x14ac:dyDescent="0.25">
      <c r="B316" s="237"/>
      <c r="C316" s="237"/>
      <c r="D316" s="237"/>
      <c r="E316" s="243"/>
      <c r="F316" s="244"/>
      <c r="G316" s="245"/>
      <c r="H316" s="246"/>
      <c r="I316" s="238"/>
    </row>
    <row r="317" spans="2:9" s="36" customFormat="1" x14ac:dyDescent="0.25">
      <c r="B317" s="237"/>
      <c r="C317" s="237"/>
      <c r="D317" s="237"/>
      <c r="E317" s="243"/>
      <c r="F317" s="244"/>
      <c r="G317" s="245"/>
      <c r="H317" s="246"/>
      <c r="I317" s="238"/>
    </row>
    <row r="318" spans="2:9" s="36" customFormat="1" x14ac:dyDescent="0.25">
      <c r="B318" s="237"/>
      <c r="C318" s="237"/>
      <c r="D318" s="237"/>
      <c r="E318" s="243"/>
      <c r="F318" s="244"/>
      <c r="G318" s="245"/>
      <c r="H318" s="246"/>
      <c r="I318" s="238"/>
    </row>
    <row r="319" spans="2:9" s="36" customFormat="1" x14ac:dyDescent="0.25">
      <c r="B319" s="237"/>
      <c r="C319" s="237"/>
      <c r="D319" s="237"/>
      <c r="E319" s="243"/>
      <c r="F319" s="244"/>
      <c r="G319" s="245"/>
      <c r="H319" s="246"/>
      <c r="I319" s="238"/>
    </row>
    <row r="320" spans="2:9" s="36" customFormat="1" x14ac:dyDescent="0.25">
      <c r="B320" s="237"/>
      <c r="C320" s="237"/>
      <c r="D320" s="237"/>
      <c r="E320" s="243"/>
      <c r="F320" s="244"/>
      <c r="G320" s="245"/>
      <c r="H320" s="246"/>
      <c r="I320" s="238"/>
    </row>
    <row r="321" spans="2:9" s="36" customFormat="1" x14ac:dyDescent="0.25">
      <c r="B321" s="237"/>
      <c r="C321" s="237"/>
      <c r="D321" s="237"/>
      <c r="E321" s="243"/>
      <c r="F321" s="244"/>
      <c r="G321" s="245"/>
      <c r="H321" s="246"/>
      <c r="I321" s="238"/>
    </row>
    <row r="322" spans="2:9" s="36" customFormat="1" x14ac:dyDescent="0.25">
      <c r="B322" s="237"/>
      <c r="C322" s="237"/>
      <c r="D322" s="237"/>
      <c r="E322" s="243"/>
      <c r="F322" s="244"/>
      <c r="G322" s="245"/>
      <c r="H322" s="246"/>
      <c r="I322" s="238"/>
    </row>
    <row r="323" spans="2:9" s="36" customFormat="1" x14ac:dyDescent="0.25">
      <c r="B323" s="237"/>
      <c r="C323" s="237"/>
      <c r="D323" s="237"/>
      <c r="E323" s="243"/>
      <c r="F323" s="244"/>
      <c r="G323" s="245"/>
      <c r="H323" s="246"/>
      <c r="I323" s="238"/>
    </row>
    <row r="324" spans="2:9" s="36" customFormat="1" x14ac:dyDescent="0.25">
      <c r="B324" s="237"/>
      <c r="C324" s="237"/>
      <c r="D324" s="237"/>
      <c r="E324" s="243"/>
      <c r="F324" s="244"/>
      <c r="G324" s="245"/>
      <c r="H324" s="246"/>
      <c r="I324" s="238"/>
    </row>
    <row r="325" spans="2:9" s="36" customFormat="1" x14ac:dyDescent="0.25">
      <c r="B325" s="237"/>
      <c r="C325" s="237"/>
      <c r="D325" s="237"/>
      <c r="E325" s="243"/>
      <c r="F325" s="244"/>
      <c r="G325" s="245"/>
      <c r="H325" s="246"/>
      <c r="I325" s="238"/>
    </row>
    <row r="326" spans="2:9" s="36" customFormat="1" x14ac:dyDescent="0.25">
      <c r="B326" s="237"/>
      <c r="C326" s="237"/>
      <c r="D326" s="237"/>
      <c r="E326" s="243"/>
      <c r="F326" s="244"/>
      <c r="G326" s="245"/>
      <c r="H326" s="246"/>
      <c r="I326" s="238"/>
    </row>
    <row r="327" spans="2:9" s="36" customFormat="1" x14ac:dyDescent="0.25">
      <c r="B327" s="237"/>
      <c r="C327" s="237"/>
      <c r="D327" s="237"/>
      <c r="E327" s="243"/>
      <c r="F327" s="244"/>
      <c r="G327" s="245"/>
      <c r="H327" s="246"/>
      <c r="I327" s="238"/>
    </row>
    <row r="328" spans="2:9" s="36" customFormat="1" x14ac:dyDescent="0.25">
      <c r="B328" s="237"/>
      <c r="C328" s="237"/>
      <c r="D328" s="237"/>
      <c r="E328" s="243"/>
      <c r="F328" s="244"/>
      <c r="G328" s="245"/>
      <c r="H328" s="246"/>
      <c r="I328" s="238"/>
    </row>
    <row r="329" spans="2:9" s="36" customFormat="1" x14ac:dyDescent="0.25">
      <c r="B329" s="237"/>
      <c r="C329" s="237"/>
      <c r="D329" s="237"/>
      <c r="E329" s="243"/>
      <c r="F329" s="244"/>
      <c r="G329" s="245"/>
      <c r="H329" s="246"/>
      <c r="I329" s="238"/>
    </row>
    <row r="330" spans="2:9" s="36" customFormat="1" x14ac:dyDescent="0.25">
      <c r="B330" s="237"/>
      <c r="C330" s="237"/>
      <c r="D330" s="237"/>
      <c r="E330" s="243"/>
      <c r="F330" s="244"/>
      <c r="G330" s="245"/>
      <c r="H330" s="246"/>
      <c r="I330" s="238"/>
    </row>
    <row r="331" spans="2:9" s="36" customFormat="1" x14ac:dyDescent="0.25">
      <c r="B331" s="237"/>
      <c r="C331" s="237"/>
      <c r="D331" s="237"/>
      <c r="E331" s="243"/>
      <c r="F331" s="244"/>
      <c r="G331" s="245"/>
      <c r="H331" s="246"/>
      <c r="I331" s="238"/>
    </row>
    <row r="332" spans="2:9" s="36" customFormat="1" x14ac:dyDescent="0.25">
      <c r="B332" s="237"/>
      <c r="C332" s="237"/>
      <c r="D332" s="237"/>
      <c r="E332" s="243"/>
      <c r="F332" s="244"/>
      <c r="G332" s="245"/>
      <c r="H332" s="246"/>
      <c r="I332" s="238"/>
    </row>
    <row r="333" spans="2:9" s="36" customFormat="1" x14ac:dyDescent="0.25">
      <c r="B333" s="237"/>
      <c r="C333" s="237"/>
      <c r="D333" s="237"/>
      <c r="E333" s="243"/>
      <c r="F333" s="244"/>
      <c r="G333" s="245"/>
      <c r="H333" s="246"/>
      <c r="I333" s="238"/>
    </row>
    <row r="334" spans="2:9" s="36" customFormat="1" x14ac:dyDescent="0.25">
      <c r="B334" s="237"/>
      <c r="C334" s="237"/>
      <c r="D334" s="237"/>
      <c r="E334" s="243"/>
      <c r="F334" s="244"/>
      <c r="G334" s="245"/>
      <c r="H334" s="246"/>
      <c r="I334" s="238"/>
    </row>
    <row r="335" spans="2:9" s="36" customFormat="1" x14ac:dyDescent="0.25">
      <c r="B335" s="237"/>
      <c r="C335" s="237"/>
      <c r="D335" s="237"/>
      <c r="E335" s="243"/>
      <c r="F335" s="244"/>
      <c r="G335" s="245"/>
      <c r="H335" s="246"/>
      <c r="I335" s="238"/>
    </row>
    <row r="336" spans="2:9" s="36" customFormat="1" x14ac:dyDescent="0.25">
      <c r="B336" s="237"/>
      <c r="C336" s="237"/>
      <c r="D336" s="237"/>
      <c r="E336" s="243"/>
      <c r="F336" s="244"/>
      <c r="G336" s="245"/>
      <c r="H336" s="246"/>
      <c r="I336" s="238"/>
    </row>
    <row r="337" spans="2:9" s="36" customFormat="1" x14ac:dyDescent="0.25">
      <c r="B337" s="237"/>
      <c r="C337" s="237"/>
      <c r="D337" s="237"/>
      <c r="E337" s="243"/>
      <c r="F337" s="244"/>
      <c r="G337" s="245"/>
      <c r="H337" s="246"/>
      <c r="I337" s="238"/>
    </row>
    <row r="338" spans="2:9" s="36" customFormat="1" x14ac:dyDescent="0.25">
      <c r="B338" s="237"/>
      <c r="C338" s="237"/>
      <c r="D338" s="237"/>
      <c r="E338" s="243"/>
      <c r="F338" s="244"/>
      <c r="G338" s="245"/>
      <c r="H338" s="246"/>
      <c r="I338" s="238"/>
    </row>
    <row r="339" spans="2:9" s="36" customFormat="1" x14ac:dyDescent="0.25">
      <c r="B339" s="237"/>
      <c r="C339" s="237"/>
      <c r="D339" s="237"/>
      <c r="E339" s="243"/>
      <c r="F339" s="244"/>
      <c r="G339" s="245"/>
      <c r="H339" s="246"/>
      <c r="I339" s="238"/>
    </row>
    <row r="340" spans="2:9" s="36" customFormat="1" x14ac:dyDescent="0.25">
      <c r="B340" s="237"/>
      <c r="C340" s="237"/>
      <c r="D340" s="237"/>
      <c r="E340" s="243"/>
      <c r="F340" s="244"/>
      <c r="G340" s="245"/>
      <c r="H340" s="246"/>
      <c r="I340" s="238"/>
    </row>
    <row r="341" spans="2:9" s="36" customFormat="1" x14ac:dyDescent="0.25">
      <c r="B341" s="237"/>
      <c r="C341" s="237"/>
      <c r="D341" s="237"/>
      <c r="E341" s="243"/>
      <c r="F341" s="244"/>
      <c r="G341" s="245"/>
      <c r="H341" s="246"/>
      <c r="I341" s="238"/>
    </row>
    <row r="342" spans="2:9" s="36" customFormat="1" x14ac:dyDescent="0.25">
      <c r="B342" s="237"/>
      <c r="C342" s="237"/>
      <c r="D342" s="237"/>
      <c r="E342" s="243"/>
      <c r="F342" s="244"/>
      <c r="G342" s="245"/>
      <c r="H342" s="246"/>
      <c r="I342" s="238"/>
    </row>
    <row r="343" spans="2:9" s="36" customFormat="1" x14ac:dyDescent="0.25">
      <c r="B343" s="237"/>
      <c r="C343" s="237"/>
      <c r="D343" s="237"/>
      <c r="E343" s="243"/>
      <c r="F343" s="244"/>
      <c r="G343" s="245"/>
      <c r="H343" s="246"/>
      <c r="I343" s="238"/>
    </row>
    <row r="344" spans="2:9" s="36" customFormat="1" x14ac:dyDescent="0.25">
      <c r="B344" s="237"/>
      <c r="C344" s="237"/>
      <c r="D344" s="237"/>
      <c r="E344" s="243"/>
      <c r="F344" s="244"/>
      <c r="G344" s="245"/>
      <c r="H344" s="246"/>
      <c r="I344" s="238"/>
    </row>
    <row r="345" spans="2:9" s="36" customFormat="1" x14ac:dyDescent="0.25">
      <c r="B345" s="237"/>
      <c r="C345" s="237"/>
      <c r="D345" s="237"/>
      <c r="E345" s="243"/>
      <c r="F345" s="244"/>
      <c r="G345" s="245"/>
      <c r="H345" s="246"/>
      <c r="I345" s="238"/>
    </row>
    <row r="346" spans="2:9" s="36" customFormat="1" x14ac:dyDescent="0.25">
      <c r="B346" s="237"/>
      <c r="C346" s="237"/>
      <c r="D346" s="237"/>
      <c r="E346" s="243"/>
      <c r="F346" s="244"/>
      <c r="G346" s="245"/>
      <c r="H346" s="246"/>
      <c r="I346" s="238"/>
    </row>
    <row r="347" spans="2:9" s="36" customFormat="1" x14ac:dyDescent="0.25">
      <c r="B347" s="237"/>
      <c r="C347" s="237"/>
      <c r="D347" s="237"/>
      <c r="E347" s="243"/>
      <c r="F347" s="244"/>
      <c r="G347" s="245"/>
      <c r="H347" s="246"/>
      <c r="I347" s="238"/>
    </row>
    <row r="348" spans="2:9" s="36" customFormat="1" x14ac:dyDescent="0.25">
      <c r="B348" s="237"/>
      <c r="C348" s="237"/>
      <c r="D348" s="237"/>
      <c r="E348" s="243"/>
      <c r="F348" s="244"/>
      <c r="G348" s="245"/>
      <c r="H348" s="246"/>
      <c r="I348" s="238"/>
    </row>
    <row r="349" spans="2:9" s="36" customFormat="1" x14ac:dyDescent="0.25">
      <c r="B349" s="237"/>
      <c r="C349" s="237"/>
      <c r="D349" s="237"/>
      <c r="E349" s="243"/>
      <c r="F349" s="244"/>
      <c r="G349" s="245"/>
      <c r="H349" s="246"/>
      <c r="I349" s="238"/>
    </row>
    <row r="350" spans="2:9" s="36" customFormat="1" x14ac:dyDescent="0.25">
      <c r="B350" s="237"/>
      <c r="C350" s="237"/>
      <c r="D350" s="237"/>
      <c r="E350" s="243"/>
      <c r="F350" s="244"/>
      <c r="G350" s="245"/>
      <c r="H350" s="246"/>
      <c r="I350" s="238"/>
    </row>
    <row r="351" spans="2:9" s="36" customFormat="1" x14ac:dyDescent="0.25">
      <c r="B351" s="237"/>
      <c r="C351" s="237"/>
      <c r="D351" s="237"/>
      <c r="E351" s="243"/>
      <c r="F351" s="244"/>
      <c r="G351" s="245"/>
      <c r="H351" s="246"/>
      <c r="I351" s="238"/>
    </row>
    <row r="352" spans="2:9" s="36" customFormat="1" x14ac:dyDescent="0.25">
      <c r="B352" s="237"/>
      <c r="C352" s="237"/>
      <c r="D352" s="237"/>
      <c r="E352" s="243"/>
      <c r="F352" s="244"/>
      <c r="G352" s="245"/>
      <c r="H352" s="246"/>
      <c r="I352" s="238"/>
    </row>
    <row r="353" spans="2:9" s="36" customFormat="1" x14ac:dyDescent="0.25">
      <c r="B353" s="237"/>
      <c r="C353" s="237"/>
      <c r="D353" s="237"/>
      <c r="E353" s="243"/>
      <c r="F353" s="244"/>
      <c r="G353" s="245"/>
      <c r="H353" s="246"/>
      <c r="I353" s="238"/>
    </row>
    <row r="354" spans="2:9" s="36" customFormat="1" x14ac:dyDescent="0.25">
      <c r="B354" s="237"/>
      <c r="C354" s="237"/>
      <c r="D354" s="237"/>
      <c r="E354" s="243"/>
      <c r="F354" s="244"/>
      <c r="G354" s="245"/>
      <c r="H354" s="246"/>
      <c r="I354" s="238"/>
    </row>
    <row r="355" spans="2:9" s="36" customFormat="1" x14ac:dyDescent="0.25">
      <c r="B355" s="237"/>
      <c r="C355" s="237"/>
      <c r="D355" s="237"/>
      <c r="E355" s="243"/>
      <c r="F355" s="244"/>
      <c r="G355" s="245"/>
      <c r="H355" s="246"/>
      <c r="I355" s="238"/>
    </row>
    <row r="356" spans="2:9" s="36" customFormat="1" x14ac:dyDescent="0.25">
      <c r="B356" s="237"/>
      <c r="C356" s="237"/>
      <c r="D356" s="237"/>
      <c r="E356" s="243"/>
      <c r="F356" s="244"/>
      <c r="G356" s="245"/>
      <c r="H356" s="246"/>
      <c r="I356" s="238"/>
    </row>
    <row r="357" spans="2:9" s="36" customFormat="1" x14ac:dyDescent="0.25">
      <c r="B357" s="237"/>
      <c r="C357" s="237"/>
      <c r="D357" s="237"/>
      <c r="E357" s="243"/>
      <c r="F357" s="244"/>
      <c r="G357" s="245"/>
      <c r="H357" s="246"/>
      <c r="I357" s="238"/>
    </row>
    <row r="358" spans="2:9" s="36" customFormat="1" x14ac:dyDescent="0.25">
      <c r="B358" s="237"/>
      <c r="C358" s="237"/>
      <c r="D358" s="237"/>
      <c r="E358" s="243"/>
      <c r="F358" s="244"/>
      <c r="G358" s="245"/>
      <c r="H358" s="246"/>
      <c r="I358" s="238"/>
    </row>
    <row r="359" spans="2:9" s="36" customFormat="1" x14ac:dyDescent="0.25">
      <c r="B359" s="237"/>
      <c r="C359" s="237"/>
      <c r="D359" s="237"/>
      <c r="E359" s="243"/>
      <c r="F359" s="244"/>
      <c r="G359" s="245"/>
      <c r="H359" s="246"/>
      <c r="I359" s="238"/>
    </row>
    <row r="360" spans="2:9" s="36" customFormat="1" x14ac:dyDescent="0.25">
      <c r="B360" s="237"/>
      <c r="C360" s="237"/>
      <c r="D360" s="237"/>
      <c r="E360" s="243"/>
      <c r="F360" s="244"/>
      <c r="G360" s="245"/>
      <c r="H360" s="246"/>
      <c r="I360" s="238"/>
    </row>
    <row r="361" spans="2:9" s="36" customFormat="1" x14ac:dyDescent="0.25">
      <c r="B361" s="237"/>
      <c r="C361" s="237"/>
      <c r="D361" s="237"/>
      <c r="E361" s="243"/>
      <c r="F361" s="244"/>
      <c r="G361" s="245"/>
      <c r="H361" s="246"/>
      <c r="I361" s="238"/>
    </row>
    <row r="362" spans="2:9" s="36" customFormat="1" x14ac:dyDescent="0.25">
      <c r="B362" s="237"/>
      <c r="C362" s="237"/>
      <c r="D362" s="237"/>
      <c r="E362" s="243"/>
      <c r="F362" s="244"/>
      <c r="G362" s="245"/>
      <c r="H362" s="246"/>
      <c r="I362" s="238"/>
    </row>
    <row r="363" spans="2:9" s="36" customFormat="1" x14ac:dyDescent="0.25">
      <c r="B363" s="237"/>
      <c r="C363" s="237"/>
      <c r="D363" s="237"/>
      <c r="E363" s="243"/>
      <c r="F363" s="244"/>
      <c r="G363" s="245"/>
      <c r="H363" s="246"/>
      <c r="I363" s="238"/>
    </row>
    <row r="364" spans="2:9" s="36" customFormat="1" x14ac:dyDescent="0.25">
      <c r="B364" s="237"/>
      <c r="C364" s="237"/>
      <c r="D364" s="237"/>
      <c r="E364" s="243"/>
      <c r="F364" s="244"/>
      <c r="G364" s="245"/>
      <c r="H364" s="246"/>
      <c r="I364" s="238"/>
    </row>
    <row r="365" spans="2:9" s="36" customFormat="1" x14ac:dyDescent="0.25">
      <c r="B365" s="237"/>
      <c r="C365" s="237"/>
      <c r="D365" s="237"/>
      <c r="E365" s="243"/>
      <c r="F365" s="244"/>
      <c r="G365" s="245"/>
      <c r="H365" s="246"/>
      <c r="I365" s="238"/>
    </row>
    <row r="366" spans="2:9" s="36" customFormat="1" x14ac:dyDescent="0.25">
      <c r="B366" s="237"/>
      <c r="C366" s="237"/>
      <c r="D366" s="237"/>
      <c r="E366" s="243"/>
      <c r="F366" s="244"/>
      <c r="G366" s="245"/>
      <c r="H366" s="246"/>
      <c r="I366" s="238"/>
    </row>
    <row r="367" spans="2:9" s="36" customFormat="1" x14ac:dyDescent="0.25">
      <c r="B367" s="237"/>
      <c r="C367" s="237"/>
      <c r="D367" s="237"/>
      <c r="E367" s="243"/>
      <c r="F367" s="244"/>
      <c r="G367" s="245"/>
      <c r="H367" s="246"/>
      <c r="I367" s="238"/>
    </row>
    <row r="368" spans="2:9" s="36" customFormat="1" x14ac:dyDescent="0.25">
      <c r="B368" s="237"/>
      <c r="C368" s="237"/>
      <c r="D368" s="237"/>
      <c r="E368" s="243"/>
      <c r="F368" s="244"/>
      <c r="G368" s="245"/>
      <c r="H368" s="246"/>
      <c r="I368" s="238"/>
    </row>
    <row r="369" spans="2:9" s="36" customFormat="1" x14ac:dyDescent="0.25">
      <c r="B369" s="237"/>
      <c r="C369" s="237"/>
      <c r="D369" s="237"/>
      <c r="E369" s="243"/>
      <c r="F369" s="244"/>
      <c r="G369" s="245"/>
      <c r="H369" s="246"/>
      <c r="I369" s="238"/>
    </row>
    <row r="370" spans="2:9" s="36" customFormat="1" x14ac:dyDescent="0.25">
      <c r="B370" s="237"/>
      <c r="C370" s="237"/>
      <c r="D370" s="237"/>
      <c r="E370" s="243"/>
      <c r="F370" s="244"/>
      <c r="G370" s="245"/>
      <c r="H370" s="246"/>
      <c r="I370" s="238"/>
    </row>
    <row r="371" spans="2:9" s="36" customFormat="1" x14ac:dyDescent="0.25">
      <c r="B371" s="237"/>
      <c r="C371" s="237"/>
      <c r="D371" s="237"/>
      <c r="E371" s="243"/>
      <c r="F371" s="244"/>
      <c r="G371" s="245"/>
      <c r="H371" s="246"/>
      <c r="I371" s="238"/>
    </row>
    <row r="372" spans="2:9" s="36" customFormat="1" x14ac:dyDescent="0.25">
      <c r="B372" s="237"/>
      <c r="C372" s="237"/>
      <c r="D372" s="237"/>
      <c r="E372" s="243"/>
      <c r="F372" s="244"/>
      <c r="G372" s="245"/>
      <c r="H372" s="246"/>
      <c r="I372" s="238"/>
    </row>
    <row r="373" spans="2:9" s="36" customFormat="1" x14ac:dyDescent="0.25">
      <c r="B373" s="237"/>
      <c r="C373" s="237"/>
      <c r="D373" s="237"/>
      <c r="E373" s="243"/>
      <c r="F373" s="244"/>
      <c r="G373" s="245"/>
      <c r="H373" s="246"/>
      <c r="I373" s="238"/>
    </row>
    <row r="374" spans="2:9" s="36" customFormat="1" x14ac:dyDescent="0.25">
      <c r="B374" s="237"/>
      <c r="C374" s="237"/>
      <c r="D374" s="237"/>
      <c r="E374" s="243"/>
      <c r="F374" s="244"/>
      <c r="G374" s="245"/>
      <c r="H374" s="246"/>
      <c r="I374" s="238"/>
    </row>
    <row r="375" spans="2:9" s="36" customFormat="1" x14ac:dyDescent="0.25">
      <c r="B375" s="237"/>
      <c r="C375" s="237"/>
      <c r="D375" s="237"/>
      <c r="E375" s="243"/>
      <c r="F375" s="244"/>
      <c r="G375" s="245"/>
      <c r="H375" s="246"/>
      <c r="I375" s="238"/>
    </row>
    <row r="376" spans="2:9" s="36" customFormat="1" x14ac:dyDescent="0.25">
      <c r="B376" s="237"/>
      <c r="C376" s="237"/>
      <c r="D376" s="237"/>
      <c r="E376" s="243"/>
      <c r="F376" s="244"/>
      <c r="G376" s="245"/>
      <c r="H376" s="246"/>
      <c r="I376" s="238"/>
    </row>
    <row r="377" spans="2:9" s="36" customFormat="1" x14ac:dyDescent="0.25">
      <c r="B377" s="237"/>
      <c r="C377" s="237"/>
      <c r="D377" s="237"/>
      <c r="E377" s="243"/>
      <c r="F377" s="244"/>
      <c r="G377" s="245"/>
      <c r="H377" s="246"/>
      <c r="I377" s="238"/>
    </row>
    <row r="378" spans="2:9" s="36" customFormat="1" x14ac:dyDescent="0.25">
      <c r="B378" s="237"/>
      <c r="C378" s="237"/>
      <c r="D378" s="237"/>
      <c r="E378" s="243"/>
      <c r="F378" s="244"/>
      <c r="G378" s="245"/>
      <c r="H378" s="246"/>
      <c r="I378" s="238"/>
    </row>
    <row r="379" spans="2:9" s="36" customFormat="1" x14ac:dyDescent="0.25">
      <c r="B379" s="237"/>
      <c r="C379" s="237"/>
      <c r="D379" s="237"/>
      <c r="E379" s="243"/>
      <c r="F379" s="244"/>
      <c r="G379" s="245"/>
      <c r="H379" s="246"/>
      <c r="I379" s="238"/>
    </row>
    <row r="380" spans="2:9" s="36" customFormat="1" x14ac:dyDescent="0.25">
      <c r="B380" s="237"/>
      <c r="C380" s="237"/>
      <c r="D380" s="237"/>
      <c r="E380" s="243"/>
      <c r="F380" s="244"/>
      <c r="G380" s="245"/>
      <c r="H380" s="246"/>
      <c r="I380" s="238"/>
    </row>
    <row r="381" spans="2:9" s="36" customFormat="1" x14ac:dyDescent="0.25">
      <c r="B381" s="237"/>
      <c r="C381" s="237"/>
      <c r="D381" s="237"/>
      <c r="E381" s="243"/>
      <c r="F381" s="244"/>
      <c r="G381" s="245"/>
      <c r="H381" s="246"/>
      <c r="I381" s="238"/>
    </row>
    <row r="382" spans="2:9" s="36" customFormat="1" x14ac:dyDescent="0.25">
      <c r="B382" s="237"/>
      <c r="C382" s="237"/>
      <c r="D382" s="237"/>
      <c r="E382" s="243"/>
      <c r="F382" s="244"/>
      <c r="G382" s="245"/>
      <c r="H382" s="246"/>
      <c r="I382" s="238"/>
    </row>
    <row r="383" spans="2:9" s="36" customFormat="1" x14ac:dyDescent="0.25">
      <c r="B383" s="237"/>
      <c r="C383" s="237"/>
      <c r="D383" s="237"/>
      <c r="E383" s="243"/>
      <c r="F383" s="244"/>
      <c r="G383" s="245"/>
      <c r="H383" s="246"/>
      <c r="I383" s="238"/>
    </row>
    <row r="384" spans="2:9" s="36" customFormat="1" x14ac:dyDescent="0.25">
      <c r="B384" s="237"/>
      <c r="C384" s="237"/>
      <c r="D384" s="237"/>
      <c r="E384" s="243"/>
      <c r="F384" s="244"/>
      <c r="G384" s="245"/>
      <c r="H384" s="246"/>
      <c r="I384" s="238"/>
    </row>
    <row r="385" spans="2:9" s="36" customFormat="1" x14ac:dyDescent="0.25">
      <c r="B385" s="237"/>
      <c r="C385" s="237"/>
      <c r="D385" s="237"/>
      <c r="E385" s="243"/>
      <c r="F385" s="244"/>
      <c r="G385" s="245"/>
      <c r="H385" s="246"/>
      <c r="I385" s="238"/>
    </row>
    <row r="386" spans="2:9" s="36" customFormat="1" x14ac:dyDescent="0.25">
      <c r="B386" s="237"/>
      <c r="C386" s="237"/>
      <c r="D386" s="237"/>
      <c r="E386" s="243"/>
      <c r="F386" s="244"/>
      <c r="G386" s="245"/>
      <c r="H386" s="246"/>
      <c r="I386" s="238"/>
    </row>
    <row r="387" spans="2:9" s="36" customFormat="1" x14ac:dyDescent="0.25">
      <c r="B387" s="237"/>
      <c r="C387" s="237"/>
      <c r="D387" s="237"/>
      <c r="E387" s="243"/>
      <c r="F387" s="244"/>
      <c r="G387" s="245"/>
      <c r="H387" s="246"/>
      <c r="I387" s="238"/>
    </row>
    <row r="388" spans="2:9" s="36" customFormat="1" x14ac:dyDescent="0.25">
      <c r="B388" s="237"/>
      <c r="C388" s="237"/>
      <c r="D388" s="237"/>
      <c r="E388" s="243"/>
      <c r="F388" s="244"/>
      <c r="G388" s="245"/>
      <c r="H388" s="246"/>
      <c r="I388" s="238"/>
    </row>
    <row r="389" spans="2:9" s="36" customFormat="1" x14ac:dyDescent="0.25">
      <c r="B389" s="237"/>
      <c r="C389" s="237"/>
      <c r="D389" s="237"/>
      <c r="E389" s="243"/>
      <c r="F389" s="244"/>
      <c r="G389" s="245"/>
      <c r="H389" s="246"/>
      <c r="I389" s="238"/>
    </row>
    <row r="390" spans="2:9" s="36" customFormat="1" x14ac:dyDescent="0.25">
      <c r="B390" s="237"/>
      <c r="C390" s="237"/>
      <c r="D390" s="237"/>
      <c r="E390" s="243"/>
      <c r="F390" s="244"/>
      <c r="G390" s="245"/>
      <c r="H390" s="246"/>
      <c r="I390" s="238"/>
    </row>
    <row r="391" spans="2:9" s="36" customFormat="1" x14ac:dyDescent="0.25">
      <c r="B391" s="237"/>
      <c r="C391" s="237"/>
      <c r="D391" s="237"/>
      <c r="E391" s="243"/>
      <c r="F391" s="244"/>
      <c r="G391" s="245"/>
      <c r="H391" s="246"/>
      <c r="I391" s="238"/>
    </row>
    <row r="392" spans="2:9" s="36" customFormat="1" x14ac:dyDescent="0.25">
      <c r="B392" s="237"/>
      <c r="C392" s="237"/>
      <c r="D392" s="237"/>
      <c r="E392" s="243"/>
      <c r="F392" s="244"/>
      <c r="G392" s="245"/>
      <c r="H392" s="246"/>
      <c r="I392" s="238"/>
    </row>
    <row r="393" spans="2:9" s="36" customFormat="1" x14ac:dyDescent="0.25">
      <c r="B393" s="237"/>
      <c r="C393" s="237"/>
      <c r="D393" s="237"/>
      <c r="E393" s="243"/>
      <c r="F393" s="244"/>
      <c r="G393" s="245"/>
      <c r="H393" s="246"/>
      <c r="I393" s="238"/>
    </row>
    <row r="394" spans="2:9" s="36" customFormat="1" x14ac:dyDescent="0.25">
      <c r="B394" s="237"/>
      <c r="C394" s="237"/>
      <c r="D394" s="237"/>
      <c r="E394" s="243"/>
      <c r="F394" s="244"/>
      <c r="G394" s="245"/>
      <c r="H394" s="246"/>
      <c r="I394" s="238"/>
    </row>
    <row r="395" spans="2:9" s="36" customFormat="1" x14ac:dyDescent="0.25">
      <c r="B395" s="237"/>
      <c r="C395" s="237"/>
      <c r="D395" s="237"/>
      <c r="E395" s="243"/>
      <c r="F395" s="244"/>
      <c r="G395" s="245"/>
      <c r="H395" s="246"/>
      <c r="I395" s="238"/>
    </row>
    <row r="396" spans="2:9" s="36" customFormat="1" x14ac:dyDescent="0.25">
      <c r="B396" s="237"/>
      <c r="C396" s="237"/>
      <c r="D396" s="237"/>
      <c r="E396" s="243"/>
      <c r="F396" s="244"/>
      <c r="G396" s="245"/>
      <c r="H396" s="246"/>
      <c r="I396" s="238"/>
    </row>
    <row r="397" spans="2:9" s="36" customFormat="1" x14ac:dyDescent="0.25">
      <c r="B397" s="237"/>
      <c r="C397" s="237"/>
      <c r="D397" s="237"/>
      <c r="E397" s="243"/>
      <c r="F397" s="244"/>
      <c r="G397" s="245"/>
      <c r="H397" s="246"/>
      <c r="I397" s="238"/>
    </row>
    <row r="398" spans="2:9" s="36" customFormat="1" x14ac:dyDescent="0.25">
      <c r="B398" s="237"/>
      <c r="C398" s="237"/>
      <c r="D398" s="237"/>
      <c r="E398" s="243"/>
      <c r="F398" s="244"/>
      <c r="G398" s="245"/>
      <c r="H398" s="246"/>
      <c r="I398" s="238"/>
    </row>
    <row r="399" spans="2:9" s="36" customFormat="1" x14ac:dyDescent="0.25">
      <c r="B399" s="237"/>
      <c r="C399" s="237"/>
      <c r="D399" s="237"/>
      <c r="E399" s="243"/>
      <c r="F399" s="244"/>
      <c r="G399" s="245"/>
      <c r="H399" s="246"/>
      <c r="I399" s="238"/>
    </row>
    <row r="400" spans="2:9" s="36" customFormat="1" x14ac:dyDescent="0.25">
      <c r="B400" s="237"/>
      <c r="C400" s="237"/>
      <c r="D400" s="237"/>
      <c r="E400" s="243"/>
      <c r="F400" s="244"/>
      <c r="G400" s="245"/>
      <c r="H400" s="246"/>
      <c r="I400" s="238"/>
    </row>
    <row r="401" spans="2:9" s="36" customFormat="1" x14ac:dyDescent="0.25">
      <c r="B401" s="237"/>
      <c r="C401" s="237"/>
      <c r="D401" s="237"/>
      <c r="E401" s="243"/>
      <c r="F401" s="244"/>
      <c r="G401" s="245"/>
      <c r="H401" s="246"/>
      <c r="I401" s="238"/>
    </row>
    <row r="402" spans="2:9" s="36" customFormat="1" x14ac:dyDescent="0.25">
      <c r="B402" s="237"/>
      <c r="C402" s="237"/>
      <c r="D402" s="237"/>
      <c r="E402" s="243"/>
      <c r="F402" s="244"/>
      <c r="G402" s="245"/>
      <c r="H402" s="246"/>
      <c r="I402" s="238"/>
    </row>
    <row r="403" spans="2:9" s="36" customFormat="1" x14ac:dyDescent="0.25">
      <c r="B403" s="237"/>
      <c r="C403" s="237"/>
      <c r="D403" s="237"/>
      <c r="E403" s="243"/>
      <c r="F403" s="244"/>
      <c r="G403" s="245"/>
      <c r="H403" s="246"/>
      <c r="I403" s="238"/>
    </row>
    <row r="404" spans="2:9" s="36" customFormat="1" x14ac:dyDescent="0.25">
      <c r="B404" s="237"/>
      <c r="C404" s="237"/>
      <c r="D404" s="237"/>
      <c r="E404" s="243"/>
      <c r="F404" s="244"/>
      <c r="G404" s="245"/>
      <c r="H404" s="246"/>
      <c r="I404" s="238"/>
    </row>
    <row r="405" spans="2:9" s="36" customFormat="1" x14ac:dyDescent="0.25">
      <c r="B405" s="237"/>
      <c r="C405" s="237"/>
      <c r="D405" s="237"/>
      <c r="E405" s="243"/>
      <c r="F405" s="244"/>
      <c r="G405" s="245"/>
      <c r="H405" s="246"/>
      <c r="I405" s="238"/>
    </row>
    <row r="406" spans="2:9" s="36" customFormat="1" x14ac:dyDescent="0.25">
      <c r="B406" s="237"/>
      <c r="C406" s="237"/>
      <c r="D406" s="237"/>
      <c r="E406" s="243"/>
      <c r="F406" s="244"/>
      <c r="G406" s="245"/>
      <c r="H406" s="246"/>
      <c r="I406" s="238"/>
    </row>
    <row r="407" spans="2:9" s="36" customFormat="1" x14ac:dyDescent="0.25">
      <c r="B407" s="237"/>
      <c r="C407" s="237"/>
      <c r="D407" s="237"/>
      <c r="E407" s="243"/>
      <c r="F407" s="244"/>
      <c r="G407" s="245"/>
      <c r="H407" s="246"/>
      <c r="I407" s="238"/>
    </row>
    <row r="408" spans="2:9" s="36" customFormat="1" x14ac:dyDescent="0.25">
      <c r="B408" s="237"/>
      <c r="C408" s="237"/>
      <c r="D408" s="237"/>
      <c r="E408" s="243"/>
      <c r="F408" s="244"/>
      <c r="G408" s="245"/>
      <c r="H408" s="246"/>
      <c r="I408" s="238"/>
    </row>
    <row r="409" spans="2:9" s="36" customFormat="1" x14ac:dyDescent="0.25">
      <c r="B409" s="237"/>
      <c r="C409" s="237"/>
      <c r="D409" s="237"/>
      <c r="E409" s="243"/>
      <c r="F409" s="244"/>
      <c r="G409" s="245"/>
      <c r="H409" s="246"/>
      <c r="I409" s="238"/>
    </row>
    <row r="410" spans="2:9" s="36" customFormat="1" x14ac:dyDescent="0.25">
      <c r="B410" s="237"/>
      <c r="C410" s="237"/>
      <c r="D410" s="237"/>
      <c r="E410" s="243"/>
      <c r="F410" s="244"/>
      <c r="G410" s="245"/>
      <c r="H410" s="246"/>
      <c r="I410" s="238"/>
    </row>
    <row r="411" spans="2:9" s="36" customFormat="1" x14ac:dyDescent="0.25">
      <c r="B411" s="237"/>
      <c r="C411" s="237"/>
      <c r="D411" s="237"/>
      <c r="E411" s="243"/>
      <c r="F411" s="244"/>
      <c r="G411" s="245"/>
      <c r="H411" s="246"/>
      <c r="I411" s="238"/>
    </row>
    <row r="412" spans="2:9" s="36" customFormat="1" x14ac:dyDescent="0.25">
      <c r="B412" s="237"/>
      <c r="C412" s="237"/>
      <c r="D412" s="237"/>
      <c r="E412" s="243"/>
      <c r="F412" s="244"/>
      <c r="G412" s="245"/>
      <c r="H412" s="246"/>
      <c r="I412" s="238"/>
    </row>
    <row r="413" spans="2:9" s="36" customFormat="1" x14ac:dyDescent="0.25">
      <c r="B413" s="237"/>
      <c r="C413" s="237"/>
      <c r="D413" s="237"/>
      <c r="E413" s="243"/>
      <c r="F413" s="244"/>
      <c r="G413" s="245"/>
      <c r="H413" s="246"/>
      <c r="I413" s="238"/>
    </row>
    <row r="414" spans="2:9" s="36" customFormat="1" x14ac:dyDescent="0.25">
      <c r="B414" s="237"/>
      <c r="C414" s="237"/>
      <c r="D414" s="237"/>
      <c r="E414" s="243"/>
      <c r="F414" s="244"/>
      <c r="G414" s="245"/>
      <c r="H414" s="246"/>
      <c r="I414" s="238"/>
    </row>
    <row r="415" spans="2:9" s="36" customFormat="1" x14ac:dyDescent="0.25">
      <c r="B415" s="237"/>
      <c r="C415" s="237"/>
      <c r="D415" s="237"/>
      <c r="E415" s="243"/>
      <c r="F415" s="244"/>
      <c r="G415" s="245"/>
      <c r="H415" s="246"/>
      <c r="I415" s="238"/>
    </row>
    <row r="416" spans="2:9" s="36" customFormat="1" x14ac:dyDescent="0.25">
      <c r="B416" s="237"/>
      <c r="C416" s="237"/>
      <c r="D416" s="237"/>
      <c r="E416" s="243"/>
      <c r="F416" s="244"/>
      <c r="G416" s="245"/>
      <c r="H416" s="246"/>
      <c r="I416" s="238"/>
    </row>
    <row r="417" spans="2:9" s="36" customFormat="1" x14ac:dyDescent="0.25">
      <c r="B417" s="237"/>
      <c r="C417" s="237"/>
      <c r="D417" s="237"/>
      <c r="E417" s="243"/>
      <c r="F417" s="244"/>
      <c r="G417" s="245"/>
      <c r="H417" s="246"/>
      <c r="I417" s="238"/>
    </row>
    <row r="418" spans="2:9" s="36" customFormat="1" x14ac:dyDescent="0.25">
      <c r="B418" s="237"/>
      <c r="C418" s="237"/>
      <c r="D418" s="237"/>
      <c r="E418" s="243"/>
      <c r="F418" s="244"/>
      <c r="G418" s="245"/>
      <c r="H418" s="246"/>
      <c r="I418" s="238"/>
    </row>
    <row r="419" spans="2:9" s="36" customFormat="1" x14ac:dyDescent="0.25">
      <c r="B419" s="237"/>
      <c r="C419" s="237"/>
      <c r="D419" s="237"/>
      <c r="E419" s="243"/>
      <c r="F419" s="244"/>
      <c r="G419" s="245"/>
      <c r="H419" s="246"/>
      <c r="I419" s="238"/>
    </row>
    <row r="420" spans="2:9" s="36" customFormat="1" x14ac:dyDescent="0.25">
      <c r="B420" s="237"/>
      <c r="C420" s="237"/>
      <c r="D420" s="237"/>
      <c r="E420" s="243"/>
      <c r="F420" s="244"/>
      <c r="G420" s="245"/>
      <c r="H420" s="246"/>
      <c r="I420" s="238"/>
    </row>
    <row r="421" spans="2:9" s="36" customFormat="1" x14ac:dyDescent="0.25">
      <c r="B421" s="237"/>
      <c r="C421" s="237"/>
      <c r="D421" s="237"/>
      <c r="E421" s="243"/>
      <c r="F421" s="244"/>
      <c r="G421" s="245"/>
      <c r="H421" s="246"/>
      <c r="I421" s="238"/>
    </row>
    <row r="422" spans="2:9" s="36" customFormat="1" x14ac:dyDescent="0.25">
      <c r="B422" s="237"/>
      <c r="C422" s="237"/>
      <c r="D422" s="237"/>
      <c r="E422" s="243"/>
      <c r="F422" s="244"/>
      <c r="G422" s="245"/>
      <c r="H422" s="246"/>
      <c r="I422" s="238"/>
    </row>
    <row r="423" spans="2:9" s="36" customFormat="1" x14ac:dyDescent="0.25">
      <c r="B423" s="237"/>
      <c r="C423" s="237"/>
      <c r="D423" s="237"/>
      <c r="E423" s="243"/>
      <c r="F423" s="244"/>
      <c r="G423" s="245"/>
      <c r="H423" s="246"/>
      <c r="I423" s="238"/>
    </row>
    <row r="424" spans="2:9" s="36" customFormat="1" x14ac:dyDescent="0.25">
      <c r="B424" s="237"/>
      <c r="C424" s="237"/>
      <c r="D424" s="237"/>
      <c r="E424" s="243"/>
      <c r="F424" s="244"/>
      <c r="G424" s="245"/>
      <c r="H424" s="246"/>
      <c r="I424" s="238"/>
    </row>
    <row r="425" spans="2:9" s="36" customFormat="1" x14ac:dyDescent="0.25">
      <c r="B425" s="237"/>
      <c r="C425" s="237"/>
      <c r="D425" s="237"/>
      <c r="E425" s="243"/>
      <c r="F425" s="244"/>
      <c r="G425" s="245"/>
      <c r="H425" s="246"/>
      <c r="I425" s="238"/>
    </row>
    <row r="426" spans="2:9" s="36" customFormat="1" x14ac:dyDescent="0.25">
      <c r="B426" s="237"/>
      <c r="C426" s="237"/>
      <c r="D426" s="237"/>
      <c r="E426" s="243"/>
      <c r="F426" s="244"/>
      <c r="G426" s="245"/>
      <c r="H426" s="246"/>
      <c r="I426" s="238"/>
    </row>
    <row r="427" spans="2:9" s="36" customFormat="1" x14ac:dyDescent="0.25">
      <c r="B427" s="237"/>
      <c r="C427" s="237"/>
      <c r="D427" s="237"/>
      <c r="E427" s="243"/>
      <c r="F427" s="244"/>
      <c r="G427" s="245"/>
      <c r="H427" s="246"/>
      <c r="I427" s="238"/>
    </row>
    <row r="428" spans="2:9" s="36" customFormat="1" x14ac:dyDescent="0.25">
      <c r="B428" s="237"/>
      <c r="C428" s="237"/>
      <c r="D428" s="237"/>
      <c r="E428" s="243"/>
      <c r="F428" s="244"/>
      <c r="G428" s="245"/>
      <c r="H428" s="246"/>
      <c r="I428" s="238"/>
    </row>
    <row r="429" spans="2:9" s="36" customFormat="1" x14ac:dyDescent="0.25">
      <c r="B429" s="237"/>
      <c r="C429" s="237"/>
      <c r="D429" s="237"/>
      <c r="E429" s="243"/>
      <c r="F429" s="244"/>
      <c r="G429" s="245"/>
      <c r="H429" s="246"/>
      <c r="I429" s="238"/>
    </row>
    <row r="430" spans="2:9" s="36" customFormat="1" x14ac:dyDescent="0.25">
      <c r="B430" s="237"/>
      <c r="C430" s="237"/>
      <c r="D430" s="237"/>
      <c r="E430" s="243"/>
      <c r="F430" s="244"/>
      <c r="G430" s="245"/>
      <c r="H430" s="246"/>
      <c r="I430" s="238"/>
    </row>
    <row r="431" spans="2:9" s="36" customFormat="1" x14ac:dyDescent="0.25">
      <c r="B431" s="237"/>
      <c r="C431" s="237"/>
      <c r="D431" s="237"/>
      <c r="E431" s="243"/>
      <c r="F431" s="244"/>
      <c r="G431" s="245"/>
      <c r="H431" s="246"/>
      <c r="I431" s="238"/>
    </row>
    <row r="432" spans="2:9" s="36" customFormat="1" x14ac:dyDescent="0.25">
      <c r="B432" s="237"/>
      <c r="C432" s="237"/>
      <c r="D432" s="237"/>
      <c r="E432" s="243"/>
      <c r="F432" s="244"/>
      <c r="G432" s="245"/>
      <c r="H432" s="246"/>
      <c r="I432" s="238"/>
    </row>
    <row r="433" spans="2:9" s="36" customFormat="1" x14ac:dyDescent="0.25">
      <c r="B433" s="237"/>
      <c r="C433" s="237"/>
      <c r="D433" s="237"/>
      <c r="E433" s="243"/>
      <c r="F433" s="244"/>
      <c r="G433" s="245"/>
      <c r="H433" s="246"/>
      <c r="I433" s="238"/>
    </row>
    <row r="434" spans="2:9" s="36" customFormat="1" x14ac:dyDescent="0.25">
      <c r="B434" s="237"/>
      <c r="C434" s="237"/>
      <c r="D434" s="237"/>
      <c r="E434" s="243"/>
      <c r="F434" s="244"/>
      <c r="G434" s="245"/>
      <c r="H434" s="246"/>
      <c r="I434" s="238"/>
    </row>
    <row r="435" spans="2:9" s="36" customFormat="1" x14ac:dyDescent="0.25">
      <c r="B435" s="237"/>
      <c r="C435" s="237"/>
      <c r="D435" s="237"/>
      <c r="E435" s="243"/>
      <c r="F435" s="244"/>
      <c r="G435" s="245"/>
      <c r="H435" s="246"/>
      <c r="I435" s="238"/>
    </row>
    <row r="436" spans="2:9" s="36" customFormat="1" x14ac:dyDescent="0.25">
      <c r="B436" s="237"/>
      <c r="C436" s="237"/>
      <c r="D436" s="237"/>
      <c r="E436" s="243"/>
      <c r="F436" s="244"/>
      <c r="G436" s="245"/>
      <c r="H436" s="246"/>
      <c r="I436" s="238"/>
    </row>
    <row r="437" spans="2:9" s="36" customFormat="1" x14ac:dyDescent="0.25">
      <c r="B437" s="237"/>
      <c r="C437" s="237"/>
      <c r="D437" s="237"/>
      <c r="E437" s="243"/>
      <c r="F437" s="244"/>
      <c r="G437" s="245"/>
      <c r="H437" s="246"/>
      <c r="I437" s="238"/>
    </row>
    <row r="438" spans="2:9" s="36" customFormat="1" x14ac:dyDescent="0.25">
      <c r="B438" s="237"/>
      <c r="C438" s="237"/>
      <c r="D438" s="237"/>
      <c r="E438" s="243"/>
      <c r="F438" s="244"/>
      <c r="G438" s="245"/>
      <c r="H438" s="246"/>
      <c r="I438" s="238"/>
    </row>
    <row r="439" spans="2:9" s="36" customFormat="1" x14ac:dyDescent="0.25">
      <c r="B439" s="237"/>
      <c r="C439" s="237"/>
      <c r="D439" s="237"/>
      <c r="E439" s="243"/>
      <c r="F439" s="244"/>
      <c r="G439" s="245"/>
      <c r="H439" s="246"/>
      <c r="I439" s="238"/>
    </row>
    <row r="440" spans="2:9" s="36" customFormat="1" x14ac:dyDescent="0.25">
      <c r="B440" s="237"/>
      <c r="C440" s="237"/>
      <c r="D440" s="237"/>
      <c r="E440" s="243"/>
      <c r="F440" s="244"/>
      <c r="G440" s="245"/>
      <c r="H440" s="246"/>
      <c r="I440" s="238"/>
    </row>
    <row r="441" spans="2:9" s="36" customFormat="1" x14ac:dyDescent="0.25">
      <c r="B441" s="237"/>
      <c r="C441" s="237"/>
      <c r="D441" s="237"/>
      <c r="E441" s="243"/>
      <c r="F441" s="244"/>
      <c r="G441" s="245"/>
      <c r="H441" s="246"/>
      <c r="I441" s="238"/>
    </row>
    <row r="442" spans="2:9" s="36" customFormat="1" x14ac:dyDescent="0.25">
      <c r="B442" s="237"/>
      <c r="C442" s="237"/>
      <c r="D442" s="237"/>
      <c r="E442" s="243"/>
      <c r="F442" s="244"/>
      <c r="G442" s="245"/>
      <c r="H442" s="246"/>
      <c r="I442" s="238"/>
    </row>
    <row r="443" spans="2:9" s="36" customFormat="1" x14ac:dyDescent="0.25">
      <c r="B443" s="237"/>
      <c r="C443" s="237"/>
      <c r="D443" s="237"/>
      <c r="E443" s="243"/>
      <c r="F443" s="244"/>
      <c r="G443" s="245"/>
      <c r="H443" s="246"/>
      <c r="I443" s="238"/>
    </row>
    <row r="444" spans="2:9" s="36" customFormat="1" x14ac:dyDescent="0.25">
      <c r="B444" s="237"/>
      <c r="C444" s="237"/>
      <c r="D444" s="237"/>
      <c r="E444" s="243"/>
      <c r="F444" s="244"/>
      <c r="G444" s="245"/>
      <c r="H444" s="246"/>
      <c r="I444" s="238"/>
    </row>
    <row r="445" spans="2:9" s="36" customFormat="1" x14ac:dyDescent="0.25">
      <c r="B445" s="237"/>
      <c r="C445" s="237"/>
      <c r="D445" s="237"/>
      <c r="E445" s="243"/>
      <c r="F445" s="244"/>
      <c r="G445" s="245"/>
      <c r="H445" s="246"/>
      <c r="I445" s="238"/>
    </row>
    <row r="446" spans="2:9" s="36" customFormat="1" x14ac:dyDescent="0.25">
      <c r="B446" s="237"/>
      <c r="C446" s="237"/>
      <c r="D446" s="237"/>
      <c r="E446" s="243"/>
      <c r="F446" s="244"/>
      <c r="G446" s="245"/>
      <c r="H446" s="246"/>
      <c r="I446" s="238"/>
    </row>
    <row r="447" spans="2:9" s="36" customFormat="1" x14ac:dyDescent="0.25">
      <c r="B447" s="237"/>
      <c r="C447" s="237"/>
      <c r="D447" s="237"/>
      <c r="E447" s="243"/>
      <c r="F447" s="244"/>
      <c r="G447" s="245"/>
      <c r="H447" s="246"/>
      <c r="I447" s="238"/>
    </row>
    <row r="448" spans="2:9" s="36" customFormat="1" x14ac:dyDescent="0.25">
      <c r="B448" s="237"/>
      <c r="C448" s="237"/>
      <c r="D448" s="237"/>
      <c r="E448" s="243"/>
      <c r="F448" s="244"/>
      <c r="G448" s="245"/>
      <c r="H448" s="246"/>
      <c r="I448" s="238"/>
    </row>
    <row r="449" spans="2:9" s="36" customFormat="1" x14ac:dyDescent="0.25">
      <c r="B449" s="237"/>
      <c r="C449" s="237"/>
      <c r="D449" s="237"/>
      <c r="E449" s="243"/>
      <c r="F449" s="244"/>
      <c r="G449" s="245"/>
      <c r="H449" s="246"/>
      <c r="I449" s="238"/>
    </row>
    <row r="450" spans="2:9" s="36" customFormat="1" x14ac:dyDescent="0.25">
      <c r="B450" s="237"/>
      <c r="C450" s="237"/>
      <c r="D450" s="237"/>
      <c r="E450" s="243"/>
      <c r="F450" s="244"/>
      <c r="G450" s="245"/>
      <c r="H450" s="246"/>
      <c r="I450" s="238"/>
    </row>
    <row r="451" spans="2:9" s="36" customFormat="1" x14ac:dyDescent="0.25">
      <c r="B451" s="237"/>
      <c r="C451" s="237"/>
      <c r="D451" s="237"/>
      <c r="E451" s="243"/>
      <c r="F451" s="244"/>
      <c r="G451" s="245"/>
      <c r="H451" s="246"/>
      <c r="I451" s="238"/>
    </row>
    <row r="452" spans="2:9" s="36" customFormat="1" x14ac:dyDescent="0.25">
      <c r="B452" s="237"/>
      <c r="C452" s="237"/>
      <c r="D452" s="237"/>
      <c r="E452" s="243"/>
      <c r="F452" s="244"/>
      <c r="G452" s="245"/>
      <c r="H452" s="246"/>
      <c r="I452" s="238"/>
    </row>
    <row r="453" spans="2:9" s="36" customFormat="1" x14ac:dyDescent="0.25">
      <c r="B453" s="237"/>
      <c r="C453" s="237"/>
      <c r="D453" s="237"/>
      <c r="E453" s="243"/>
      <c r="F453" s="244"/>
      <c r="G453" s="245"/>
      <c r="H453" s="246"/>
      <c r="I453" s="238"/>
    </row>
    <row r="454" spans="2:9" s="36" customFormat="1" x14ac:dyDescent="0.25">
      <c r="B454" s="237"/>
      <c r="C454" s="237"/>
      <c r="D454" s="237"/>
      <c r="E454" s="243"/>
      <c r="F454" s="244"/>
      <c r="G454" s="245"/>
      <c r="H454" s="246"/>
      <c r="I454" s="238"/>
    </row>
    <row r="455" spans="2:9" s="36" customFormat="1" x14ac:dyDescent="0.25">
      <c r="B455" s="237"/>
      <c r="C455" s="237"/>
      <c r="D455" s="237"/>
      <c r="E455" s="243"/>
      <c r="F455" s="244"/>
      <c r="G455" s="245"/>
      <c r="H455" s="246"/>
      <c r="I455" s="238"/>
    </row>
    <row r="456" spans="2:9" s="36" customFormat="1" x14ac:dyDescent="0.25">
      <c r="B456" s="237"/>
      <c r="C456" s="237"/>
      <c r="D456" s="237"/>
      <c r="E456" s="243"/>
      <c r="F456" s="244"/>
      <c r="G456" s="245"/>
      <c r="H456" s="246"/>
      <c r="I456" s="238"/>
    </row>
    <row r="457" spans="2:9" s="36" customFormat="1" x14ac:dyDescent="0.25">
      <c r="B457" s="237"/>
      <c r="C457" s="237"/>
      <c r="D457" s="237"/>
      <c r="E457" s="243"/>
      <c r="F457" s="244"/>
      <c r="G457" s="245"/>
      <c r="H457" s="246"/>
      <c r="I457" s="238"/>
    </row>
    <row r="458" spans="2:9" s="36" customFormat="1" x14ac:dyDescent="0.25">
      <c r="B458" s="237"/>
      <c r="C458" s="237"/>
      <c r="D458" s="237"/>
      <c r="E458" s="243"/>
      <c r="F458" s="244"/>
      <c r="G458" s="245"/>
      <c r="H458" s="246"/>
      <c r="I458" s="238"/>
    </row>
    <row r="459" spans="2:9" s="36" customFormat="1" x14ac:dyDescent="0.25">
      <c r="B459" s="237"/>
      <c r="C459" s="237"/>
      <c r="D459" s="237"/>
      <c r="E459" s="243"/>
      <c r="F459" s="244"/>
      <c r="G459" s="245"/>
      <c r="H459" s="246"/>
      <c r="I459" s="238"/>
    </row>
    <row r="460" spans="2:9" s="36" customFormat="1" x14ac:dyDescent="0.25">
      <c r="B460" s="237"/>
      <c r="C460" s="237"/>
      <c r="D460" s="237"/>
      <c r="E460" s="243"/>
      <c r="F460" s="244"/>
      <c r="G460" s="245"/>
      <c r="H460" s="246"/>
      <c r="I460" s="238"/>
    </row>
    <row r="461" spans="2:9" s="36" customFormat="1" x14ac:dyDescent="0.25">
      <c r="B461" s="237"/>
      <c r="C461" s="237"/>
      <c r="D461" s="237"/>
      <c r="E461" s="243"/>
      <c r="F461" s="244"/>
      <c r="G461" s="245"/>
      <c r="H461" s="246"/>
      <c r="I461" s="238"/>
    </row>
    <row r="462" spans="2:9" s="36" customFormat="1" x14ac:dyDescent="0.25">
      <c r="B462" s="237"/>
      <c r="C462" s="237"/>
      <c r="D462" s="237"/>
      <c r="E462" s="243"/>
      <c r="F462" s="244"/>
      <c r="G462" s="245"/>
      <c r="H462" s="246"/>
      <c r="I462" s="238"/>
    </row>
    <row r="463" spans="2:9" s="36" customFormat="1" x14ac:dyDescent="0.25">
      <c r="B463" s="237"/>
      <c r="C463" s="237"/>
      <c r="D463" s="237"/>
      <c r="E463" s="243"/>
      <c r="F463" s="244"/>
      <c r="G463" s="245"/>
      <c r="H463" s="246"/>
      <c r="I463" s="238"/>
    </row>
    <row r="464" spans="2:9" s="36" customFormat="1" x14ac:dyDescent="0.25">
      <c r="B464" s="237"/>
      <c r="C464" s="237"/>
      <c r="D464" s="237"/>
      <c r="E464" s="243"/>
      <c r="F464" s="244"/>
      <c r="G464" s="245"/>
      <c r="H464" s="246"/>
      <c r="I464" s="238"/>
    </row>
    <row r="465" spans="2:9" s="36" customFormat="1" x14ac:dyDescent="0.25">
      <c r="B465" s="237"/>
      <c r="C465" s="237"/>
      <c r="D465" s="237"/>
      <c r="E465" s="243"/>
      <c r="F465" s="244"/>
      <c r="G465" s="245"/>
      <c r="H465" s="246"/>
      <c r="I465" s="238"/>
    </row>
    <row r="466" spans="2:9" s="36" customFormat="1" x14ac:dyDescent="0.25">
      <c r="B466" s="237"/>
      <c r="C466" s="237"/>
      <c r="D466" s="237"/>
      <c r="E466" s="243"/>
      <c r="F466" s="244"/>
      <c r="G466" s="245"/>
      <c r="H466" s="246"/>
      <c r="I466" s="238"/>
    </row>
    <row r="467" spans="2:9" s="36" customFormat="1" x14ac:dyDescent="0.25">
      <c r="B467" s="237"/>
      <c r="C467" s="237"/>
      <c r="D467" s="237"/>
      <c r="E467" s="243"/>
      <c r="F467" s="244"/>
      <c r="G467" s="245"/>
      <c r="H467" s="246"/>
      <c r="I467" s="238"/>
    </row>
    <row r="468" spans="2:9" s="36" customFormat="1" x14ac:dyDescent="0.25">
      <c r="B468" s="237"/>
      <c r="C468" s="237"/>
      <c r="D468" s="237"/>
      <c r="E468" s="243"/>
      <c r="F468" s="244"/>
      <c r="G468" s="245"/>
      <c r="H468" s="246"/>
      <c r="I468" s="238"/>
    </row>
    <row r="469" spans="2:9" s="36" customFormat="1" x14ac:dyDescent="0.25">
      <c r="B469" s="237"/>
      <c r="C469" s="237"/>
      <c r="D469" s="237"/>
      <c r="E469" s="243"/>
      <c r="F469" s="244"/>
      <c r="G469" s="245"/>
      <c r="H469" s="246"/>
      <c r="I469" s="238"/>
    </row>
    <row r="470" spans="2:9" s="36" customFormat="1" x14ac:dyDescent="0.25">
      <c r="B470" s="237"/>
      <c r="C470" s="237"/>
      <c r="D470" s="237"/>
      <c r="E470" s="243"/>
      <c r="F470" s="244"/>
      <c r="G470" s="245"/>
      <c r="H470" s="246"/>
      <c r="I470" s="238"/>
    </row>
    <row r="471" spans="2:9" s="36" customFormat="1" x14ac:dyDescent="0.25">
      <c r="B471" s="237"/>
      <c r="C471" s="237"/>
      <c r="D471" s="237"/>
      <c r="E471" s="243"/>
      <c r="F471" s="244"/>
      <c r="G471" s="245"/>
      <c r="H471" s="246"/>
      <c r="I471" s="238"/>
    </row>
    <row r="472" spans="2:9" s="36" customFormat="1" x14ac:dyDescent="0.25">
      <c r="B472" s="237"/>
      <c r="C472" s="237"/>
      <c r="D472" s="237"/>
      <c r="E472" s="243"/>
      <c r="F472" s="244"/>
      <c r="G472" s="245"/>
      <c r="H472" s="246"/>
      <c r="I472" s="238"/>
    </row>
    <row r="473" spans="2:9" s="36" customFormat="1" x14ac:dyDescent="0.25">
      <c r="B473" s="237"/>
      <c r="C473" s="237"/>
      <c r="D473" s="237"/>
      <c r="E473" s="243"/>
      <c r="F473" s="244"/>
      <c r="G473" s="245"/>
      <c r="H473" s="246"/>
      <c r="I473" s="238"/>
    </row>
    <row r="474" spans="2:9" s="36" customFormat="1" x14ac:dyDescent="0.25">
      <c r="B474" s="237"/>
      <c r="C474" s="237"/>
      <c r="D474" s="237"/>
      <c r="E474" s="243"/>
      <c r="F474" s="244"/>
      <c r="G474" s="245"/>
      <c r="H474" s="246"/>
      <c r="I474" s="238"/>
    </row>
    <row r="475" spans="2:9" s="36" customFormat="1" x14ac:dyDescent="0.25">
      <c r="B475" s="237"/>
      <c r="C475" s="237"/>
      <c r="D475" s="237"/>
      <c r="E475" s="243"/>
      <c r="F475" s="244"/>
      <c r="G475" s="245"/>
      <c r="H475" s="246"/>
      <c r="I475" s="238"/>
    </row>
    <row r="476" spans="2:9" s="36" customFormat="1" x14ac:dyDescent="0.25">
      <c r="B476" s="237"/>
      <c r="C476" s="237"/>
      <c r="D476" s="237"/>
      <c r="E476" s="243"/>
      <c r="F476" s="244"/>
      <c r="G476" s="245"/>
      <c r="H476" s="246"/>
      <c r="I476" s="238"/>
    </row>
    <row r="477" spans="2:9" s="36" customFormat="1" x14ac:dyDescent="0.25">
      <c r="B477" s="237"/>
      <c r="C477" s="237"/>
      <c r="D477" s="237"/>
      <c r="E477" s="243"/>
      <c r="F477" s="244"/>
      <c r="G477" s="245"/>
      <c r="H477" s="246"/>
      <c r="I477" s="238"/>
    </row>
    <row r="478" spans="2:9" s="36" customFormat="1" x14ac:dyDescent="0.25">
      <c r="B478" s="237"/>
      <c r="C478" s="237"/>
      <c r="D478" s="237"/>
      <c r="E478" s="243"/>
      <c r="F478" s="244"/>
      <c r="G478" s="245"/>
      <c r="H478" s="246"/>
      <c r="I478" s="238"/>
    </row>
    <row r="479" spans="2:9" s="36" customFormat="1" x14ac:dyDescent="0.25">
      <c r="B479" s="237"/>
      <c r="C479" s="237"/>
      <c r="D479" s="237"/>
      <c r="E479" s="243"/>
      <c r="F479" s="244"/>
      <c r="G479" s="245"/>
      <c r="H479" s="246"/>
      <c r="I479" s="238"/>
    </row>
    <row r="480" spans="2:9" s="36" customFormat="1" x14ac:dyDescent="0.25">
      <c r="B480" s="237"/>
      <c r="C480" s="237"/>
      <c r="D480" s="237"/>
      <c r="E480" s="243"/>
      <c r="F480" s="244"/>
      <c r="G480" s="245"/>
      <c r="H480" s="246"/>
      <c r="I480" s="238"/>
    </row>
    <row r="481" spans="2:9" s="36" customFormat="1" x14ac:dyDescent="0.25">
      <c r="B481" s="237"/>
      <c r="C481" s="237"/>
      <c r="D481" s="237"/>
      <c r="E481" s="243"/>
      <c r="F481" s="244"/>
      <c r="G481" s="245"/>
      <c r="H481" s="246"/>
      <c r="I481" s="238"/>
    </row>
    <row r="482" spans="2:9" s="36" customFormat="1" x14ac:dyDescent="0.25">
      <c r="B482" s="237"/>
      <c r="C482" s="237"/>
      <c r="D482" s="237"/>
      <c r="E482" s="243"/>
      <c r="F482" s="244"/>
      <c r="G482" s="245"/>
      <c r="H482" s="246"/>
      <c r="I482" s="238"/>
    </row>
    <row r="483" spans="2:9" s="36" customFormat="1" x14ac:dyDescent="0.25">
      <c r="B483" s="237"/>
      <c r="C483" s="237"/>
      <c r="D483" s="237"/>
      <c r="E483" s="243"/>
      <c r="F483" s="244"/>
      <c r="G483" s="245"/>
      <c r="H483" s="246"/>
      <c r="I483" s="238"/>
    </row>
    <row r="484" spans="2:9" s="36" customFormat="1" x14ac:dyDescent="0.25">
      <c r="B484" s="237"/>
      <c r="C484" s="237"/>
      <c r="D484" s="237"/>
      <c r="E484" s="243"/>
      <c r="F484" s="244"/>
      <c r="G484" s="245"/>
      <c r="H484" s="246"/>
      <c r="I484" s="238"/>
    </row>
    <row r="485" spans="2:9" s="36" customFormat="1" x14ac:dyDescent="0.25">
      <c r="B485" s="237"/>
      <c r="C485" s="237"/>
      <c r="D485" s="237"/>
      <c r="E485" s="243"/>
      <c r="F485" s="244"/>
      <c r="G485" s="245"/>
      <c r="H485" s="246"/>
      <c r="I485" s="238"/>
    </row>
    <row r="486" spans="2:9" s="36" customFormat="1" x14ac:dyDescent="0.25">
      <c r="B486" s="237"/>
      <c r="C486" s="237"/>
      <c r="D486" s="237"/>
      <c r="E486" s="243"/>
      <c r="F486" s="244"/>
      <c r="G486" s="245"/>
      <c r="H486" s="246"/>
      <c r="I486" s="238"/>
    </row>
    <row r="487" spans="2:9" s="36" customFormat="1" x14ac:dyDescent="0.25">
      <c r="B487" s="237"/>
      <c r="C487" s="237"/>
      <c r="D487" s="237"/>
      <c r="E487" s="243"/>
      <c r="F487" s="244"/>
      <c r="G487" s="245"/>
      <c r="H487" s="246"/>
      <c r="I487" s="238"/>
    </row>
    <row r="488" spans="2:9" s="36" customFormat="1" x14ac:dyDescent="0.25">
      <c r="B488" s="237"/>
      <c r="C488" s="237"/>
      <c r="D488" s="237"/>
      <c r="E488" s="243"/>
      <c r="F488" s="244"/>
      <c r="G488" s="245"/>
      <c r="H488" s="246"/>
      <c r="I488" s="238"/>
    </row>
    <row r="489" spans="2:9" s="36" customFormat="1" x14ac:dyDescent="0.25">
      <c r="B489" s="237"/>
      <c r="C489" s="237"/>
      <c r="D489" s="237"/>
      <c r="E489" s="243"/>
      <c r="F489" s="244"/>
      <c r="G489" s="245"/>
      <c r="H489" s="246"/>
      <c r="I489" s="238"/>
    </row>
    <row r="490" spans="2:9" s="36" customFormat="1" x14ac:dyDescent="0.25">
      <c r="B490" s="237"/>
      <c r="C490" s="237"/>
      <c r="D490" s="237"/>
      <c r="E490" s="243"/>
      <c r="F490" s="244"/>
      <c r="G490" s="245"/>
      <c r="H490" s="246"/>
      <c r="I490" s="238"/>
    </row>
    <row r="491" spans="2:9" s="36" customFormat="1" x14ac:dyDescent="0.25">
      <c r="B491" s="237"/>
      <c r="C491" s="237"/>
      <c r="D491" s="237"/>
      <c r="E491" s="243"/>
      <c r="F491" s="244"/>
      <c r="G491" s="245"/>
      <c r="H491" s="246"/>
      <c r="I491" s="238"/>
    </row>
    <row r="492" spans="2:9" s="36" customFormat="1" x14ac:dyDescent="0.25">
      <c r="B492" s="237"/>
      <c r="C492" s="237"/>
      <c r="D492" s="237"/>
      <c r="E492" s="243"/>
      <c r="F492" s="244"/>
      <c r="G492" s="245"/>
      <c r="H492" s="246"/>
      <c r="I492" s="238"/>
    </row>
    <row r="493" spans="2:9" s="36" customFormat="1" x14ac:dyDescent="0.25">
      <c r="B493" s="237"/>
      <c r="C493" s="237"/>
      <c r="D493" s="237"/>
      <c r="E493" s="243"/>
      <c r="F493" s="244"/>
      <c r="G493" s="245"/>
      <c r="H493" s="246"/>
      <c r="I493" s="238"/>
    </row>
    <row r="494" spans="2:9" s="36" customFormat="1" x14ac:dyDescent="0.25">
      <c r="B494" s="237"/>
      <c r="C494" s="237"/>
      <c r="D494" s="237"/>
      <c r="E494" s="243"/>
      <c r="F494" s="244"/>
      <c r="G494" s="245"/>
      <c r="H494" s="246"/>
      <c r="I494" s="238"/>
    </row>
    <row r="495" spans="2:9" s="36" customFormat="1" x14ac:dyDescent="0.25">
      <c r="B495" s="237"/>
      <c r="C495" s="237"/>
      <c r="D495" s="237"/>
      <c r="E495" s="243"/>
      <c r="F495" s="244"/>
      <c r="G495" s="245"/>
      <c r="H495" s="246"/>
      <c r="I495" s="238"/>
    </row>
    <row r="496" spans="2:9" s="36" customFormat="1" x14ac:dyDescent="0.25">
      <c r="B496" s="237"/>
      <c r="C496" s="237"/>
      <c r="D496" s="237"/>
      <c r="E496" s="243"/>
      <c r="F496" s="244"/>
      <c r="G496" s="245"/>
      <c r="H496" s="246"/>
      <c r="I496" s="238"/>
    </row>
    <row r="497" spans="2:9" s="36" customFormat="1" x14ac:dyDescent="0.25">
      <c r="B497" s="237"/>
      <c r="C497" s="237"/>
      <c r="D497" s="237"/>
      <c r="E497" s="243"/>
      <c r="F497" s="244"/>
      <c r="G497" s="245"/>
      <c r="H497" s="246"/>
      <c r="I497" s="238"/>
    </row>
    <row r="498" spans="2:9" s="36" customFormat="1" x14ac:dyDescent="0.25">
      <c r="B498" s="237"/>
      <c r="C498" s="237"/>
      <c r="D498" s="237"/>
      <c r="E498" s="243"/>
      <c r="F498" s="244"/>
      <c r="G498" s="245"/>
      <c r="H498" s="246"/>
      <c r="I498" s="238"/>
    </row>
    <row r="499" spans="2:9" s="36" customFormat="1" x14ac:dyDescent="0.25">
      <c r="B499" s="237"/>
      <c r="C499" s="237"/>
      <c r="D499" s="237"/>
      <c r="E499" s="243"/>
      <c r="F499" s="244"/>
      <c r="G499" s="245"/>
      <c r="H499" s="246"/>
      <c r="I499" s="238"/>
    </row>
    <row r="500" spans="2:9" s="36" customFormat="1" x14ac:dyDescent="0.25">
      <c r="B500" s="237"/>
      <c r="C500" s="237"/>
      <c r="D500" s="237"/>
      <c r="E500" s="243"/>
      <c r="F500" s="244"/>
      <c r="G500" s="245"/>
      <c r="H500" s="246"/>
      <c r="I500" s="238"/>
    </row>
    <row r="501" spans="2:9" hidden="1" x14ac:dyDescent="0.25">
      <c r="B501" s="121"/>
      <c r="C501" s="121"/>
      <c r="D501" s="122"/>
      <c r="E501" s="136"/>
      <c r="F501" s="136"/>
      <c r="G501" s="136"/>
      <c r="H501" s="137"/>
      <c r="I501" s="122"/>
    </row>
    <row r="502" spans="2:9" hidden="1" x14ac:dyDescent="0.25">
      <c r="B502" s="125"/>
      <c r="C502" s="125"/>
      <c r="D502" s="59"/>
      <c r="E502" s="138"/>
      <c r="F502" s="138"/>
      <c r="G502" s="138"/>
      <c r="H502" s="139"/>
      <c r="I502" s="59"/>
    </row>
    <row r="503" spans="2:9" hidden="1" x14ac:dyDescent="0.25">
      <c r="B503" s="125"/>
      <c r="C503" s="125"/>
      <c r="D503" s="59"/>
      <c r="E503" s="138"/>
      <c r="F503" s="138"/>
      <c r="G503" s="138"/>
      <c r="H503" s="139"/>
      <c r="I503" s="59"/>
    </row>
    <row r="504" spans="2:9" hidden="1" x14ac:dyDescent="0.25">
      <c r="B504" s="125"/>
      <c r="C504" s="125"/>
      <c r="D504" s="59"/>
      <c r="E504" s="138"/>
      <c r="F504" s="138"/>
      <c r="G504" s="138"/>
      <c r="H504" s="139"/>
      <c r="I504" s="59"/>
    </row>
    <row r="505" spans="2:9" hidden="1" x14ac:dyDescent="0.25">
      <c r="B505" s="125"/>
      <c r="C505" s="125"/>
      <c r="D505" s="59"/>
      <c r="E505" s="138"/>
      <c r="F505" s="138"/>
      <c r="G505" s="138"/>
      <c r="H505" s="139"/>
      <c r="I505" s="59"/>
    </row>
    <row r="506" spans="2:9" hidden="1" x14ac:dyDescent="0.25">
      <c r="B506" s="125"/>
      <c r="C506" s="125"/>
      <c r="D506" s="59"/>
      <c r="E506" s="138"/>
      <c r="F506" s="138"/>
      <c r="G506" s="138"/>
      <c r="H506" s="139"/>
      <c r="I506" s="59"/>
    </row>
    <row r="507" spans="2:9" hidden="1" x14ac:dyDescent="0.25">
      <c r="B507" s="125"/>
      <c r="C507" s="125"/>
      <c r="D507" s="59"/>
      <c r="E507" s="138"/>
      <c r="F507" s="138"/>
      <c r="G507" s="138"/>
      <c r="H507" s="139"/>
      <c r="I507" s="59"/>
    </row>
    <row r="508" spans="2:9" hidden="1" x14ac:dyDescent="0.25">
      <c r="B508" s="125"/>
      <c r="C508" s="125"/>
      <c r="D508" s="59"/>
      <c r="E508" s="138"/>
      <c r="F508" s="138"/>
      <c r="G508" s="138"/>
      <c r="H508" s="139"/>
      <c r="I508" s="59"/>
    </row>
    <row r="509" spans="2:9" hidden="1" x14ac:dyDescent="0.25">
      <c r="B509" s="125"/>
      <c r="C509" s="125"/>
      <c r="D509" s="59"/>
      <c r="E509" s="138"/>
      <c r="F509" s="138"/>
      <c r="G509" s="138"/>
      <c r="H509" s="139"/>
      <c r="I509" s="59"/>
    </row>
    <row r="510" spans="2:9" hidden="1" x14ac:dyDescent="0.25">
      <c r="B510" s="125"/>
      <c r="C510" s="125"/>
      <c r="D510" s="59"/>
      <c r="E510" s="138"/>
      <c r="F510" s="138"/>
      <c r="G510" s="138"/>
      <c r="H510" s="139"/>
      <c r="I510" s="59"/>
    </row>
    <row r="511" spans="2:9" hidden="1" x14ac:dyDescent="0.25">
      <c r="B511" s="125"/>
      <c r="C511" s="125"/>
      <c r="D511" s="59"/>
      <c r="E511" s="138"/>
      <c r="F511" s="138"/>
      <c r="G511" s="138"/>
      <c r="H511" s="139"/>
      <c r="I511" s="59"/>
    </row>
    <row r="512" spans="2:9" hidden="1" x14ac:dyDescent="0.25">
      <c r="B512" s="125"/>
      <c r="C512" s="125"/>
      <c r="D512" s="59"/>
      <c r="E512" s="138"/>
      <c r="F512" s="138"/>
      <c r="G512" s="138"/>
      <c r="H512" s="139"/>
      <c r="I512" s="59"/>
    </row>
    <row r="513" spans="2:9" hidden="1" x14ac:dyDescent="0.25">
      <c r="B513" s="125"/>
      <c r="C513" s="125"/>
      <c r="D513" s="59"/>
      <c r="E513" s="138"/>
      <c r="F513" s="138"/>
      <c r="G513" s="138"/>
      <c r="H513" s="139"/>
      <c r="I513" s="59"/>
    </row>
    <row r="514" spans="2:9" hidden="1" x14ac:dyDescent="0.25">
      <c r="B514" s="125"/>
      <c r="C514" s="125"/>
      <c r="D514" s="59"/>
      <c r="E514" s="138"/>
      <c r="F514" s="138"/>
      <c r="G514" s="138"/>
      <c r="H514" s="139"/>
      <c r="I514" s="59"/>
    </row>
    <row r="515" spans="2:9" hidden="1" x14ac:dyDescent="0.25">
      <c r="B515" s="125"/>
      <c r="C515" s="125"/>
      <c r="D515" s="59"/>
      <c r="E515" s="138"/>
      <c r="F515" s="138"/>
      <c r="G515" s="138"/>
      <c r="H515" s="139"/>
      <c r="I515" s="59"/>
    </row>
    <row r="516" spans="2:9" hidden="1" x14ac:dyDescent="0.25">
      <c r="B516" s="125"/>
      <c r="C516" s="125"/>
      <c r="D516" s="59"/>
      <c r="E516" s="138"/>
      <c r="F516" s="138"/>
      <c r="G516" s="138"/>
      <c r="H516" s="139"/>
      <c r="I516" s="59"/>
    </row>
    <row r="517" spans="2:9" hidden="1" x14ac:dyDescent="0.25">
      <c r="B517" s="125"/>
      <c r="C517" s="125"/>
      <c r="D517" s="59"/>
      <c r="E517" s="138"/>
      <c r="F517" s="138"/>
      <c r="G517" s="138"/>
      <c r="H517" s="139"/>
      <c r="I517" s="59"/>
    </row>
    <row r="518" spans="2:9" hidden="1" x14ac:dyDescent="0.25">
      <c r="B518" s="125"/>
      <c r="C518" s="125"/>
      <c r="D518" s="59"/>
      <c r="E518" s="138"/>
      <c r="F518" s="138"/>
      <c r="G518" s="138"/>
      <c r="H518" s="139"/>
      <c r="I518" s="59"/>
    </row>
    <row r="519" spans="2:9" hidden="1" x14ac:dyDescent="0.25">
      <c r="B519" s="125"/>
      <c r="C519" s="125"/>
      <c r="D519" s="59"/>
      <c r="E519" s="138"/>
      <c r="F519" s="138"/>
      <c r="G519" s="138"/>
      <c r="H519" s="139"/>
      <c r="I519" s="59"/>
    </row>
    <row r="520" spans="2:9" hidden="1" x14ac:dyDescent="0.25">
      <c r="B520" s="125"/>
      <c r="C520" s="125"/>
      <c r="D520" s="59"/>
      <c r="E520" s="138"/>
      <c r="F520" s="138"/>
      <c r="G520" s="138"/>
      <c r="H520" s="139"/>
      <c r="I520" s="59"/>
    </row>
    <row r="521" spans="2:9" hidden="1" x14ac:dyDescent="0.25">
      <c r="B521" s="125"/>
      <c r="C521" s="125"/>
      <c r="D521" s="59"/>
      <c r="E521" s="138"/>
      <c r="F521" s="138"/>
      <c r="G521" s="138"/>
      <c r="H521" s="139"/>
      <c r="I521" s="59"/>
    </row>
    <row r="522" spans="2:9" hidden="1" x14ac:dyDescent="0.25">
      <c r="B522" s="125"/>
      <c r="C522" s="125"/>
      <c r="D522" s="59"/>
      <c r="E522" s="138"/>
      <c r="F522" s="138"/>
      <c r="G522" s="138"/>
      <c r="H522" s="139"/>
      <c r="I522" s="59"/>
    </row>
    <row r="523" spans="2:9" hidden="1" x14ac:dyDescent="0.25">
      <c r="B523" s="125"/>
      <c r="C523" s="125"/>
      <c r="D523" s="59"/>
      <c r="E523" s="138"/>
      <c r="F523" s="138"/>
      <c r="G523" s="138"/>
      <c r="H523" s="139"/>
      <c r="I523" s="59"/>
    </row>
    <row r="524" spans="2:9" hidden="1" x14ac:dyDescent="0.25">
      <c r="B524" s="125"/>
      <c r="C524" s="125"/>
      <c r="D524" s="59"/>
      <c r="E524" s="138"/>
      <c r="F524" s="138"/>
      <c r="G524" s="138"/>
      <c r="H524" s="139"/>
      <c r="I524" s="59"/>
    </row>
    <row r="525" spans="2:9" hidden="1" x14ac:dyDescent="0.25">
      <c r="B525" s="125"/>
      <c r="C525" s="125"/>
      <c r="D525" s="59"/>
      <c r="E525" s="138"/>
      <c r="F525" s="138"/>
      <c r="G525" s="138"/>
      <c r="H525" s="139"/>
      <c r="I525" s="59"/>
    </row>
    <row r="526" spans="2:9" hidden="1" x14ac:dyDescent="0.25">
      <c r="B526" s="125"/>
      <c r="C526" s="125"/>
      <c r="D526" s="59"/>
      <c r="E526" s="138"/>
      <c r="F526" s="138"/>
      <c r="G526" s="138"/>
      <c r="H526" s="139"/>
      <c r="I526" s="59"/>
    </row>
    <row r="527" spans="2:9" hidden="1" x14ac:dyDescent="0.25">
      <c r="B527" s="125"/>
      <c r="C527" s="125"/>
      <c r="D527" s="59"/>
      <c r="E527" s="138"/>
      <c r="F527" s="138"/>
      <c r="G527" s="138"/>
      <c r="H527" s="139"/>
      <c r="I527" s="59"/>
    </row>
    <row r="528" spans="2:9" hidden="1" x14ac:dyDescent="0.25">
      <c r="B528" s="125"/>
      <c r="C528" s="125"/>
      <c r="D528" s="59"/>
      <c r="E528" s="138"/>
      <c r="F528" s="138"/>
      <c r="G528" s="138"/>
      <c r="H528" s="139"/>
      <c r="I528" s="59"/>
    </row>
    <row r="529" spans="2:9" hidden="1" x14ac:dyDescent="0.25">
      <c r="B529" s="125"/>
      <c r="C529" s="125"/>
      <c r="D529" s="59"/>
      <c r="E529" s="138"/>
      <c r="F529" s="138"/>
      <c r="G529" s="138"/>
      <c r="H529" s="139"/>
      <c r="I529" s="59"/>
    </row>
    <row r="530" spans="2:9" hidden="1" x14ac:dyDescent="0.25">
      <c r="B530" s="125"/>
      <c r="C530" s="125"/>
      <c r="D530" s="59"/>
      <c r="E530" s="138"/>
      <c r="F530" s="138"/>
      <c r="G530" s="138"/>
      <c r="H530" s="139"/>
      <c r="I530" s="59"/>
    </row>
    <row r="531" spans="2:9" hidden="1" x14ac:dyDescent="0.25">
      <c r="B531" s="125"/>
      <c r="C531" s="125"/>
      <c r="D531" s="59"/>
      <c r="E531" s="138"/>
      <c r="F531" s="138"/>
      <c r="G531" s="138"/>
      <c r="H531" s="139"/>
      <c r="I531" s="59"/>
    </row>
    <row r="532" spans="2:9" hidden="1" x14ac:dyDescent="0.25">
      <c r="B532" s="125"/>
      <c r="C532" s="125"/>
      <c r="D532" s="59"/>
      <c r="E532" s="138"/>
      <c r="F532" s="138"/>
      <c r="G532" s="138"/>
      <c r="H532" s="139"/>
      <c r="I532" s="59"/>
    </row>
    <row r="533" spans="2:9" hidden="1" x14ac:dyDescent="0.25">
      <c r="B533" s="125"/>
      <c r="C533" s="125"/>
      <c r="D533" s="59"/>
      <c r="E533" s="138"/>
      <c r="F533" s="138"/>
      <c r="G533" s="138"/>
      <c r="H533" s="139"/>
      <c r="I533" s="59"/>
    </row>
    <row r="534" spans="2:9" hidden="1" x14ac:dyDescent="0.25">
      <c r="B534" s="125"/>
      <c r="C534" s="125"/>
      <c r="D534" s="59"/>
      <c r="E534" s="138"/>
      <c r="F534" s="138"/>
      <c r="G534" s="138"/>
      <c r="H534" s="139"/>
      <c r="I534" s="59"/>
    </row>
    <row r="535" spans="2:9" hidden="1" x14ac:dyDescent="0.25">
      <c r="B535" s="125"/>
      <c r="C535" s="125"/>
      <c r="D535" s="59"/>
      <c r="E535" s="138"/>
      <c r="F535" s="138"/>
      <c r="G535" s="138"/>
      <c r="H535" s="139"/>
      <c r="I535" s="59"/>
    </row>
    <row r="536" spans="2:9" hidden="1" x14ac:dyDescent="0.25">
      <c r="B536" s="125"/>
      <c r="C536" s="125"/>
      <c r="D536" s="59"/>
      <c r="E536" s="138"/>
      <c r="F536" s="138"/>
      <c r="G536" s="138"/>
      <c r="H536" s="139"/>
      <c r="I536" s="59"/>
    </row>
    <row r="537" spans="2:9" hidden="1" x14ac:dyDescent="0.25">
      <c r="B537" s="125"/>
      <c r="C537" s="125"/>
      <c r="D537" s="59"/>
      <c r="E537" s="138"/>
      <c r="F537" s="138"/>
      <c r="G537" s="138"/>
      <c r="H537" s="139"/>
      <c r="I537" s="59"/>
    </row>
    <row r="538" spans="2:9" hidden="1" x14ac:dyDescent="0.25">
      <c r="B538" s="125"/>
      <c r="C538" s="125"/>
      <c r="D538" s="59"/>
      <c r="E538" s="138"/>
      <c r="F538" s="138"/>
      <c r="G538" s="138"/>
      <c r="H538" s="139"/>
      <c r="I538" s="59"/>
    </row>
    <row r="539" spans="2:9" hidden="1" x14ac:dyDescent="0.25">
      <c r="B539" s="125"/>
      <c r="C539" s="125"/>
      <c r="D539" s="59"/>
      <c r="E539" s="138"/>
      <c r="F539" s="138"/>
      <c r="G539" s="138"/>
      <c r="H539" s="139"/>
      <c r="I539" s="59"/>
    </row>
    <row r="540" spans="2:9" hidden="1" x14ac:dyDescent="0.25">
      <c r="B540" s="125"/>
      <c r="C540" s="125"/>
      <c r="D540" s="59"/>
      <c r="E540" s="138"/>
      <c r="F540" s="138"/>
      <c r="G540" s="138"/>
      <c r="H540" s="139"/>
      <c r="I540" s="59"/>
    </row>
    <row r="541" spans="2:9" hidden="1" x14ac:dyDescent="0.25">
      <c r="B541" s="125"/>
      <c r="C541" s="125"/>
      <c r="D541" s="59"/>
      <c r="E541" s="138"/>
      <c r="F541" s="138"/>
      <c r="G541" s="138"/>
      <c r="H541" s="139"/>
      <c r="I541" s="59"/>
    </row>
    <row r="542" spans="2:9" hidden="1" x14ac:dyDescent="0.25">
      <c r="B542" s="125"/>
      <c r="C542" s="125"/>
      <c r="D542" s="59"/>
      <c r="E542" s="138"/>
      <c r="F542" s="138"/>
      <c r="G542" s="138"/>
      <c r="H542" s="139"/>
      <c r="I542" s="59"/>
    </row>
    <row r="543" spans="2:9" hidden="1" x14ac:dyDescent="0.25">
      <c r="B543" s="125"/>
      <c r="C543" s="125"/>
      <c r="D543" s="59"/>
      <c r="E543" s="138"/>
      <c r="F543" s="138"/>
      <c r="G543" s="138"/>
      <c r="H543" s="139"/>
      <c r="I543" s="59"/>
    </row>
    <row r="544" spans="2:9" hidden="1" x14ac:dyDescent="0.25">
      <c r="B544" s="125"/>
      <c r="C544" s="125"/>
      <c r="D544" s="59"/>
      <c r="E544" s="138"/>
      <c r="F544" s="138"/>
      <c r="G544" s="138"/>
      <c r="H544" s="139"/>
      <c r="I544" s="59"/>
    </row>
    <row r="545" spans="2:9" hidden="1" x14ac:dyDescent="0.25">
      <c r="B545" s="125"/>
      <c r="C545" s="125"/>
      <c r="D545" s="59"/>
      <c r="E545" s="138"/>
      <c r="F545" s="138"/>
      <c r="G545" s="138"/>
      <c r="H545" s="139"/>
      <c r="I545" s="59"/>
    </row>
    <row r="546" spans="2:9" hidden="1" x14ac:dyDescent="0.25">
      <c r="B546" s="125"/>
      <c r="C546" s="125"/>
      <c r="D546" s="59"/>
      <c r="E546" s="138"/>
      <c r="F546" s="138"/>
      <c r="G546" s="138"/>
      <c r="H546" s="139"/>
      <c r="I546" s="59"/>
    </row>
    <row r="547" spans="2:9" hidden="1" x14ac:dyDescent="0.25">
      <c r="B547" s="125"/>
      <c r="C547" s="125"/>
      <c r="D547" s="59"/>
      <c r="E547" s="138"/>
      <c r="F547" s="138"/>
      <c r="G547" s="138"/>
      <c r="H547" s="139"/>
      <c r="I547" s="59"/>
    </row>
    <row r="548" spans="2:9" hidden="1" x14ac:dyDescent="0.25">
      <c r="B548" s="125"/>
      <c r="C548" s="125"/>
      <c r="D548" s="59"/>
      <c r="E548" s="138"/>
      <c r="F548" s="138"/>
      <c r="G548" s="138"/>
      <c r="H548" s="139"/>
      <c r="I548" s="59"/>
    </row>
    <row r="549" spans="2:9" hidden="1" x14ac:dyDescent="0.25">
      <c r="B549" s="125"/>
      <c r="C549" s="125"/>
      <c r="D549" s="59"/>
      <c r="E549" s="138"/>
      <c r="F549" s="138"/>
      <c r="G549" s="138"/>
      <c r="H549" s="139"/>
      <c r="I549" s="59"/>
    </row>
    <row r="550" spans="2:9" hidden="1" x14ac:dyDescent="0.25">
      <c r="B550" s="125"/>
      <c r="C550" s="125"/>
      <c r="D550" s="59"/>
      <c r="E550" s="138"/>
      <c r="F550" s="138"/>
      <c r="G550" s="138"/>
      <c r="H550" s="139"/>
      <c r="I550" s="59"/>
    </row>
    <row r="551" spans="2:9" hidden="1" x14ac:dyDescent="0.25">
      <c r="B551" s="125"/>
      <c r="C551" s="125"/>
      <c r="D551" s="59"/>
      <c r="E551" s="138"/>
      <c r="F551" s="138"/>
      <c r="G551" s="138"/>
      <c r="H551" s="139"/>
      <c r="I551" s="59"/>
    </row>
    <row r="552" spans="2:9" hidden="1" x14ac:dyDescent="0.25">
      <c r="B552" s="125"/>
      <c r="C552" s="125"/>
      <c r="D552" s="59"/>
      <c r="E552" s="138"/>
      <c r="F552" s="138"/>
      <c r="G552" s="138"/>
      <c r="H552" s="139"/>
      <c r="I552" s="59"/>
    </row>
    <row r="553" spans="2:9" hidden="1" x14ac:dyDescent="0.25">
      <c r="B553" s="125"/>
      <c r="C553" s="125"/>
      <c r="D553" s="59"/>
      <c r="E553" s="138"/>
      <c r="F553" s="138"/>
      <c r="G553" s="138"/>
      <c r="H553" s="139"/>
      <c r="I553" s="59"/>
    </row>
    <row r="554" spans="2:9" hidden="1" x14ac:dyDescent="0.25">
      <c r="B554" s="125"/>
      <c r="C554" s="125"/>
      <c r="D554" s="59"/>
      <c r="E554" s="138"/>
      <c r="F554" s="138"/>
      <c r="G554" s="138"/>
      <c r="H554" s="139"/>
      <c r="I554" s="59"/>
    </row>
    <row r="555" spans="2:9" hidden="1" x14ac:dyDescent="0.25">
      <c r="B555" s="125"/>
      <c r="C555" s="125"/>
      <c r="D555" s="59"/>
      <c r="E555" s="138"/>
      <c r="F555" s="138"/>
      <c r="G555" s="138"/>
      <c r="H555" s="139"/>
      <c r="I555" s="59"/>
    </row>
    <row r="556" spans="2:9" hidden="1" x14ac:dyDescent="0.25">
      <c r="B556" s="125"/>
      <c r="C556" s="125"/>
      <c r="D556" s="59"/>
      <c r="E556" s="138"/>
      <c r="F556" s="138"/>
      <c r="G556" s="138"/>
      <c r="H556" s="139"/>
      <c r="I556" s="59"/>
    </row>
    <row r="557" spans="2:9" hidden="1" x14ac:dyDescent="0.25">
      <c r="B557" s="125"/>
      <c r="C557" s="125"/>
      <c r="D557" s="59"/>
      <c r="E557" s="138"/>
      <c r="F557" s="138"/>
      <c r="G557" s="138"/>
      <c r="H557" s="139"/>
      <c r="I557" s="59"/>
    </row>
    <row r="558" spans="2:9" hidden="1" x14ac:dyDescent="0.25">
      <c r="B558" s="125"/>
      <c r="C558" s="125"/>
      <c r="D558" s="59"/>
      <c r="E558" s="138"/>
      <c r="F558" s="138"/>
      <c r="G558" s="138"/>
      <c r="H558" s="139"/>
      <c r="I558" s="59"/>
    </row>
    <row r="559" spans="2:9" hidden="1" x14ac:dyDescent="0.25">
      <c r="B559" s="125"/>
      <c r="C559" s="125"/>
      <c r="D559" s="59"/>
      <c r="E559" s="138"/>
      <c r="F559" s="138"/>
      <c r="G559" s="138"/>
      <c r="H559" s="139"/>
      <c r="I559" s="59"/>
    </row>
    <row r="560" spans="2:9" hidden="1" x14ac:dyDescent="0.25">
      <c r="B560" s="125"/>
      <c r="C560" s="125"/>
      <c r="D560" s="59"/>
      <c r="E560" s="138"/>
      <c r="F560" s="138"/>
      <c r="G560" s="138"/>
      <c r="H560" s="139"/>
      <c r="I560" s="59"/>
    </row>
    <row r="561" spans="2:9" hidden="1" x14ac:dyDescent="0.25">
      <c r="B561" s="125"/>
      <c r="C561" s="125"/>
      <c r="D561" s="59"/>
      <c r="E561" s="138"/>
      <c r="F561" s="138"/>
      <c r="G561" s="138"/>
      <c r="H561" s="139"/>
      <c r="I561" s="59"/>
    </row>
    <row r="562" spans="2:9" hidden="1" x14ac:dyDescent="0.25">
      <c r="B562" s="125"/>
      <c r="C562" s="125"/>
      <c r="D562" s="59"/>
      <c r="E562" s="138"/>
      <c r="F562" s="138"/>
      <c r="G562" s="138"/>
      <c r="H562" s="139"/>
      <c r="I562" s="59"/>
    </row>
    <row r="563" spans="2:9" hidden="1" x14ac:dyDescent="0.25">
      <c r="B563" s="125"/>
      <c r="C563" s="125"/>
      <c r="D563" s="59"/>
      <c r="E563" s="138"/>
      <c r="F563" s="138"/>
      <c r="G563" s="138"/>
      <c r="H563" s="139"/>
      <c r="I563" s="59"/>
    </row>
    <row r="564" spans="2:9" hidden="1" x14ac:dyDescent="0.25">
      <c r="B564" s="125"/>
      <c r="C564" s="125"/>
      <c r="D564" s="59"/>
      <c r="E564" s="138"/>
      <c r="F564" s="138"/>
      <c r="G564" s="138"/>
      <c r="H564" s="139"/>
      <c r="I564" s="59"/>
    </row>
    <row r="565" spans="2:9" hidden="1" x14ac:dyDescent="0.25">
      <c r="B565" s="125"/>
      <c r="C565" s="125"/>
      <c r="D565" s="59"/>
      <c r="E565" s="138"/>
      <c r="F565" s="138"/>
      <c r="G565" s="138"/>
      <c r="H565" s="139"/>
      <c r="I565" s="59"/>
    </row>
    <row r="566" spans="2:9" hidden="1" x14ac:dyDescent="0.25">
      <c r="B566" s="125"/>
      <c r="C566" s="125"/>
      <c r="D566" s="59"/>
      <c r="E566" s="138"/>
      <c r="F566" s="138"/>
      <c r="G566" s="138"/>
      <c r="H566" s="139"/>
      <c r="I566" s="59"/>
    </row>
    <row r="567" spans="2:9" hidden="1" x14ac:dyDescent="0.25">
      <c r="B567" s="125"/>
      <c r="C567" s="125"/>
      <c r="D567" s="59"/>
      <c r="E567" s="138"/>
      <c r="F567" s="138"/>
      <c r="G567" s="138"/>
      <c r="H567" s="139"/>
      <c r="I567" s="59"/>
    </row>
    <row r="568" spans="2:9" hidden="1" x14ac:dyDescent="0.25">
      <c r="B568" s="125"/>
      <c r="C568" s="125"/>
      <c r="D568" s="59"/>
      <c r="E568" s="138"/>
      <c r="F568" s="138"/>
      <c r="G568" s="138"/>
      <c r="H568" s="139"/>
      <c r="I568" s="59"/>
    </row>
    <row r="569" spans="2:9" hidden="1" x14ac:dyDescent="0.25">
      <c r="B569" s="125"/>
      <c r="C569" s="125"/>
      <c r="D569" s="59"/>
      <c r="E569" s="138"/>
      <c r="F569" s="138"/>
      <c r="G569" s="138"/>
      <c r="H569" s="139"/>
      <c r="I569" s="59"/>
    </row>
    <row r="570" spans="2:9" hidden="1" x14ac:dyDescent="0.25">
      <c r="B570" s="125"/>
      <c r="C570" s="125"/>
      <c r="D570" s="59"/>
      <c r="E570" s="138"/>
      <c r="F570" s="138"/>
      <c r="G570" s="138"/>
      <c r="H570" s="139"/>
      <c r="I570" s="59"/>
    </row>
    <row r="571" spans="2:9" hidden="1" x14ac:dyDescent="0.25">
      <c r="B571" s="125"/>
      <c r="C571" s="125"/>
      <c r="D571" s="59"/>
      <c r="E571" s="138"/>
      <c r="F571" s="138"/>
      <c r="G571" s="138"/>
      <c r="H571" s="139"/>
      <c r="I571" s="59"/>
    </row>
    <row r="572" spans="2:9" hidden="1" x14ac:dyDescent="0.25">
      <c r="B572" s="125"/>
      <c r="C572" s="125"/>
      <c r="D572" s="59"/>
      <c r="E572" s="138"/>
      <c r="F572" s="138"/>
      <c r="G572" s="138"/>
      <c r="H572" s="139"/>
      <c r="I572" s="59"/>
    </row>
    <row r="573" spans="2:9" hidden="1" x14ac:dyDescent="0.25">
      <c r="B573" s="125"/>
      <c r="C573" s="125"/>
      <c r="D573" s="59"/>
      <c r="E573" s="138"/>
      <c r="F573" s="138"/>
      <c r="G573" s="138"/>
      <c r="H573" s="139"/>
      <c r="I573" s="59"/>
    </row>
    <row r="574" spans="2:9" hidden="1" x14ac:dyDescent="0.25">
      <c r="B574" s="125"/>
      <c r="C574" s="125"/>
      <c r="D574" s="59"/>
      <c r="E574" s="138"/>
      <c r="F574" s="138"/>
      <c r="G574" s="138"/>
      <c r="H574" s="139"/>
      <c r="I574" s="59"/>
    </row>
    <row r="575" spans="2:9" hidden="1" x14ac:dyDescent="0.25">
      <c r="B575" s="125"/>
      <c r="C575" s="125"/>
      <c r="D575" s="59"/>
      <c r="E575" s="138"/>
      <c r="F575" s="138"/>
      <c r="G575" s="138"/>
      <c r="H575" s="139"/>
      <c r="I575" s="59"/>
    </row>
    <row r="576" spans="2:9" hidden="1" x14ac:dyDescent="0.25">
      <c r="B576" s="125"/>
      <c r="C576" s="125"/>
      <c r="D576" s="59"/>
      <c r="E576" s="138"/>
      <c r="F576" s="138"/>
      <c r="G576" s="138"/>
      <c r="H576" s="139"/>
      <c r="I576" s="59"/>
    </row>
    <row r="577" spans="2:9" hidden="1" x14ac:dyDescent="0.25">
      <c r="B577" s="125"/>
      <c r="C577" s="125"/>
      <c r="D577" s="59"/>
      <c r="E577" s="138"/>
      <c r="F577" s="138"/>
      <c r="G577" s="138"/>
      <c r="H577" s="139"/>
      <c r="I577" s="59"/>
    </row>
    <row r="578" spans="2:9" hidden="1" x14ac:dyDescent="0.25">
      <c r="B578" s="125"/>
      <c r="C578" s="125"/>
      <c r="D578" s="59"/>
      <c r="E578" s="138"/>
      <c r="F578" s="138"/>
      <c r="G578" s="138"/>
      <c r="H578" s="139"/>
      <c r="I578" s="59"/>
    </row>
    <row r="579" spans="2:9" hidden="1" x14ac:dyDescent="0.25">
      <c r="B579" s="125"/>
      <c r="C579" s="125"/>
      <c r="D579" s="59"/>
      <c r="E579" s="138"/>
      <c r="F579" s="138"/>
      <c r="G579" s="138"/>
      <c r="H579" s="139"/>
      <c r="I579" s="59"/>
    </row>
    <row r="580" spans="2:9" hidden="1" x14ac:dyDescent="0.25">
      <c r="B580" s="125"/>
      <c r="C580" s="125"/>
      <c r="D580" s="59"/>
      <c r="E580" s="138"/>
      <c r="F580" s="138"/>
      <c r="G580" s="138"/>
      <c r="H580" s="139"/>
      <c r="I580" s="59"/>
    </row>
    <row r="581" spans="2:9" hidden="1" x14ac:dyDescent="0.25">
      <c r="B581" s="125"/>
      <c r="C581" s="125"/>
      <c r="D581" s="59"/>
      <c r="E581" s="138"/>
      <c r="F581" s="138"/>
      <c r="G581" s="138"/>
      <c r="H581" s="139"/>
      <c r="I581" s="59"/>
    </row>
    <row r="582" spans="2:9" hidden="1" x14ac:dyDescent="0.25">
      <c r="B582" s="125"/>
      <c r="C582" s="125"/>
      <c r="D582" s="59"/>
      <c r="E582" s="138"/>
      <c r="F582" s="138"/>
      <c r="G582" s="138"/>
      <c r="H582" s="139"/>
      <c r="I582" s="59"/>
    </row>
    <row r="583" spans="2:9" hidden="1" x14ac:dyDescent="0.25">
      <c r="B583" s="125"/>
      <c r="C583" s="125"/>
      <c r="D583" s="59"/>
      <c r="E583" s="138"/>
      <c r="F583" s="138"/>
      <c r="G583" s="138"/>
      <c r="H583" s="139"/>
      <c r="I583" s="59"/>
    </row>
    <row r="584" spans="2:9" hidden="1" x14ac:dyDescent="0.25">
      <c r="B584" s="125"/>
      <c r="C584" s="125"/>
      <c r="D584" s="59"/>
      <c r="E584" s="138"/>
      <c r="F584" s="138"/>
      <c r="G584" s="138"/>
      <c r="H584" s="139"/>
      <c r="I584" s="59"/>
    </row>
    <row r="585" spans="2:9" hidden="1" x14ac:dyDescent="0.25">
      <c r="B585" s="125"/>
      <c r="C585" s="125"/>
      <c r="D585" s="59"/>
      <c r="E585" s="138"/>
      <c r="F585" s="138"/>
      <c r="G585" s="138"/>
      <c r="H585" s="139"/>
      <c r="I585" s="59"/>
    </row>
    <row r="586" spans="2:9" hidden="1" x14ac:dyDescent="0.25">
      <c r="B586" s="125"/>
      <c r="C586" s="125"/>
      <c r="D586" s="59"/>
      <c r="E586" s="138"/>
      <c r="F586" s="138"/>
      <c r="G586" s="138"/>
      <c r="H586" s="139"/>
      <c r="I586" s="59"/>
    </row>
    <row r="587" spans="2:9" hidden="1" x14ac:dyDescent="0.25">
      <c r="B587" s="125"/>
      <c r="C587" s="125"/>
      <c r="D587" s="59"/>
      <c r="E587" s="138"/>
      <c r="F587" s="138"/>
      <c r="G587" s="138"/>
      <c r="H587" s="139"/>
      <c r="I587" s="59"/>
    </row>
    <row r="588" spans="2:9" hidden="1" x14ac:dyDescent="0.25">
      <c r="B588" s="125"/>
      <c r="C588" s="125"/>
      <c r="D588" s="59"/>
      <c r="E588" s="138"/>
      <c r="F588" s="138"/>
      <c r="G588" s="138"/>
      <c r="H588" s="139"/>
      <c r="I588" s="59"/>
    </row>
    <row r="589" spans="2:9" hidden="1" x14ac:dyDescent="0.25">
      <c r="B589" s="125"/>
      <c r="C589" s="125"/>
      <c r="D589" s="59"/>
      <c r="E589" s="138"/>
      <c r="F589" s="138"/>
      <c r="G589" s="138"/>
      <c r="H589" s="139"/>
      <c r="I589" s="59"/>
    </row>
    <row r="590" spans="2:9" hidden="1" x14ac:dyDescent="0.25">
      <c r="B590" s="125"/>
      <c r="C590" s="125"/>
      <c r="D590" s="59"/>
      <c r="E590" s="138"/>
      <c r="F590" s="138"/>
      <c r="G590" s="138"/>
      <c r="H590" s="139"/>
      <c r="I590" s="59"/>
    </row>
    <row r="591" spans="2:9" hidden="1" x14ac:dyDescent="0.25">
      <c r="B591" s="125"/>
      <c r="C591" s="125"/>
      <c r="D591" s="59"/>
      <c r="E591" s="138"/>
      <c r="F591" s="138"/>
      <c r="G591" s="138"/>
      <c r="H591" s="139"/>
      <c r="I591" s="59"/>
    </row>
    <row r="592" spans="2:9" hidden="1" x14ac:dyDescent="0.25">
      <c r="B592" s="125"/>
      <c r="C592" s="125"/>
      <c r="D592" s="59"/>
      <c r="E592" s="138"/>
      <c r="F592" s="138"/>
      <c r="G592" s="138"/>
      <c r="H592" s="139"/>
      <c r="I592" s="59"/>
    </row>
    <row r="593" spans="2:9" hidden="1" x14ac:dyDescent="0.25">
      <c r="B593" s="125"/>
      <c r="C593" s="125"/>
      <c r="D593" s="59"/>
      <c r="E593" s="138"/>
      <c r="F593" s="138"/>
      <c r="G593" s="138"/>
      <c r="H593" s="139"/>
      <c r="I593" s="59"/>
    </row>
    <row r="594" spans="2:9" hidden="1" x14ac:dyDescent="0.25">
      <c r="B594" s="125"/>
      <c r="C594" s="125"/>
      <c r="D594" s="59"/>
      <c r="E594" s="138"/>
      <c r="F594" s="138"/>
      <c r="G594" s="138"/>
      <c r="H594" s="139"/>
      <c r="I594" s="59"/>
    </row>
    <row r="595" spans="2:9" hidden="1" x14ac:dyDescent="0.25">
      <c r="B595" s="125"/>
      <c r="C595" s="125"/>
      <c r="D595" s="59"/>
      <c r="E595" s="138"/>
      <c r="F595" s="138"/>
      <c r="G595" s="138"/>
      <c r="H595" s="139"/>
      <c r="I595" s="59"/>
    </row>
    <row r="596" spans="2:9" hidden="1" x14ac:dyDescent="0.25">
      <c r="B596" s="125"/>
      <c r="C596" s="125"/>
      <c r="D596" s="59"/>
      <c r="E596" s="138"/>
      <c r="F596" s="138"/>
      <c r="G596" s="138"/>
      <c r="H596" s="139"/>
      <c r="I596" s="59"/>
    </row>
    <row r="597" spans="2:9" hidden="1" x14ac:dyDescent="0.25">
      <c r="B597" s="125"/>
      <c r="C597" s="125"/>
      <c r="D597" s="59"/>
      <c r="E597" s="138"/>
      <c r="F597" s="138"/>
      <c r="G597" s="138"/>
      <c r="H597" s="139"/>
      <c r="I597" s="59"/>
    </row>
    <row r="598" spans="2:9" hidden="1" x14ac:dyDescent="0.25">
      <c r="B598" s="125"/>
      <c r="C598" s="125"/>
      <c r="D598" s="59"/>
      <c r="E598" s="138"/>
      <c r="F598" s="138"/>
      <c r="G598" s="138"/>
      <c r="H598" s="139"/>
      <c r="I598" s="59"/>
    </row>
    <row r="599" spans="2:9" hidden="1" x14ac:dyDescent="0.25">
      <c r="B599" s="125"/>
      <c r="C599" s="125"/>
      <c r="D599" s="59"/>
      <c r="E599" s="138"/>
      <c r="F599" s="138"/>
      <c r="G599" s="138"/>
      <c r="H599" s="139"/>
      <c r="I599" s="59"/>
    </row>
    <row r="600" spans="2:9" hidden="1" x14ac:dyDescent="0.25">
      <c r="B600" s="125"/>
      <c r="C600" s="125"/>
      <c r="D600" s="59"/>
      <c r="E600" s="138"/>
      <c r="F600" s="138"/>
      <c r="G600" s="138"/>
      <c r="H600" s="139"/>
      <c r="I600" s="59"/>
    </row>
    <row r="601" spans="2:9" hidden="1" x14ac:dyDescent="0.25">
      <c r="B601" s="125"/>
      <c r="C601" s="125"/>
      <c r="D601" s="59"/>
      <c r="E601" s="138"/>
      <c r="F601" s="138"/>
      <c r="G601" s="138"/>
      <c r="H601" s="139"/>
      <c r="I601" s="59"/>
    </row>
    <row r="602" spans="2:9" hidden="1" x14ac:dyDescent="0.25">
      <c r="B602" s="125"/>
      <c r="C602" s="125"/>
      <c r="D602" s="59"/>
      <c r="E602" s="138"/>
      <c r="F602" s="138"/>
      <c r="G602" s="138"/>
      <c r="H602" s="139"/>
      <c r="I602" s="59"/>
    </row>
    <row r="603" spans="2:9" hidden="1" x14ac:dyDescent="0.25">
      <c r="B603" s="125"/>
      <c r="C603" s="125"/>
      <c r="D603" s="59"/>
      <c r="E603" s="138"/>
      <c r="F603" s="138"/>
      <c r="G603" s="138"/>
      <c r="H603" s="139"/>
      <c r="I603" s="59"/>
    </row>
    <row r="604" spans="2:9" hidden="1" x14ac:dyDescent="0.25">
      <c r="B604" s="125"/>
      <c r="C604" s="125"/>
      <c r="D604" s="59"/>
      <c r="E604" s="138"/>
      <c r="F604" s="138"/>
      <c r="G604" s="138"/>
      <c r="H604" s="139"/>
      <c r="I604" s="59"/>
    </row>
    <row r="605" spans="2:9" hidden="1" x14ac:dyDescent="0.25">
      <c r="B605" s="125"/>
      <c r="C605" s="125"/>
      <c r="D605" s="59"/>
      <c r="E605" s="138"/>
      <c r="F605" s="138"/>
      <c r="G605" s="138"/>
      <c r="H605" s="139"/>
      <c r="I605" s="59"/>
    </row>
    <row r="606" spans="2:9" hidden="1" x14ac:dyDescent="0.25">
      <c r="B606" s="125"/>
      <c r="C606" s="125"/>
      <c r="D606" s="59"/>
      <c r="E606" s="138"/>
      <c r="F606" s="138"/>
      <c r="G606" s="138"/>
      <c r="H606" s="139"/>
      <c r="I606" s="59"/>
    </row>
    <row r="607" spans="2:9" hidden="1" x14ac:dyDescent="0.25">
      <c r="B607" s="125"/>
      <c r="C607" s="125"/>
      <c r="D607" s="59"/>
      <c r="E607" s="138"/>
      <c r="F607" s="138"/>
      <c r="G607" s="138"/>
      <c r="H607" s="139"/>
      <c r="I607" s="59"/>
    </row>
    <row r="608" spans="2:9" hidden="1" x14ac:dyDescent="0.25">
      <c r="B608" s="125"/>
      <c r="C608" s="125"/>
      <c r="D608" s="59"/>
      <c r="E608" s="138"/>
      <c r="F608" s="138"/>
      <c r="G608" s="138"/>
      <c r="H608" s="139"/>
      <c r="I608" s="59"/>
    </row>
    <row r="609" spans="2:9" hidden="1" x14ac:dyDescent="0.25">
      <c r="B609" s="125"/>
      <c r="C609" s="125"/>
      <c r="D609" s="59"/>
      <c r="E609" s="138"/>
      <c r="F609" s="138"/>
      <c r="G609" s="138"/>
      <c r="H609" s="139"/>
      <c r="I609" s="59"/>
    </row>
    <row r="610" spans="2:9" hidden="1" x14ac:dyDescent="0.25">
      <c r="B610" s="125"/>
      <c r="C610" s="125"/>
      <c r="D610" s="59"/>
      <c r="E610" s="138"/>
      <c r="F610" s="138"/>
      <c r="G610" s="138"/>
      <c r="H610" s="139"/>
      <c r="I610" s="59"/>
    </row>
    <row r="611" spans="2:9" hidden="1" x14ac:dyDescent="0.25">
      <c r="B611" s="125"/>
      <c r="C611" s="125"/>
      <c r="D611" s="59"/>
      <c r="E611" s="138"/>
      <c r="F611" s="138"/>
      <c r="G611" s="138"/>
      <c r="H611" s="139"/>
      <c r="I611" s="59"/>
    </row>
    <row r="612" spans="2:9" hidden="1" x14ac:dyDescent="0.25">
      <c r="B612" s="125"/>
      <c r="C612" s="125"/>
      <c r="D612" s="59"/>
      <c r="E612" s="138"/>
      <c r="F612" s="138"/>
      <c r="G612" s="138"/>
      <c r="H612" s="139"/>
      <c r="I612" s="59"/>
    </row>
    <row r="613" spans="2:9" hidden="1" x14ac:dyDescent="0.25">
      <c r="B613" s="125"/>
      <c r="C613" s="125"/>
      <c r="D613" s="59"/>
      <c r="E613" s="138"/>
      <c r="F613" s="138"/>
      <c r="G613" s="138"/>
      <c r="H613" s="139"/>
      <c r="I613" s="59"/>
    </row>
    <row r="614" spans="2:9" hidden="1" x14ac:dyDescent="0.25">
      <c r="B614" s="125"/>
      <c r="C614" s="125"/>
      <c r="D614" s="59"/>
      <c r="E614" s="138"/>
      <c r="F614" s="138"/>
      <c r="G614" s="138"/>
      <c r="H614" s="139"/>
      <c r="I614" s="59"/>
    </row>
    <row r="615" spans="2:9" hidden="1" x14ac:dyDescent="0.25">
      <c r="B615" s="125"/>
      <c r="C615" s="125"/>
      <c r="D615" s="59"/>
      <c r="E615" s="138"/>
      <c r="F615" s="138"/>
      <c r="G615" s="138"/>
      <c r="H615" s="139"/>
      <c r="I615" s="59"/>
    </row>
    <row r="616" spans="2:9" hidden="1" x14ac:dyDescent="0.25">
      <c r="B616" s="125"/>
      <c r="C616" s="125"/>
      <c r="D616" s="59"/>
      <c r="E616" s="138"/>
      <c r="F616" s="138"/>
      <c r="G616" s="138"/>
      <c r="H616" s="139"/>
      <c r="I616" s="59"/>
    </row>
    <row r="617" spans="2:9" hidden="1" x14ac:dyDescent="0.25">
      <c r="B617" s="125"/>
      <c r="C617" s="125"/>
      <c r="D617" s="59"/>
      <c r="E617" s="138"/>
      <c r="F617" s="138"/>
      <c r="G617" s="138"/>
      <c r="H617" s="139"/>
      <c r="I617" s="59"/>
    </row>
    <row r="618" spans="2:9" hidden="1" x14ac:dyDescent="0.25">
      <c r="B618" s="125"/>
      <c r="C618" s="125"/>
      <c r="D618" s="59"/>
      <c r="E618" s="138"/>
      <c r="F618" s="138"/>
      <c r="G618" s="138"/>
      <c r="H618" s="139"/>
      <c r="I618" s="59"/>
    </row>
    <row r="619" spans="2:9" hidden="1" x14ac:dyDescent="0.25">
      <c r="B619" s="125"/>
      <c r="C619" s="125"/>
      <c r="D619" s="59"/>
      <c r="E619" s="138"/>
      <c r="F619" s="138"/>
      <c r="G619" s="138"/>
      <c r="H619" s="139"/>
      <c r="I619" s="59"/>
    </row>
    <row r="620" spans="2:9" hidden="1" x14ac:dyDescent="0.25">
      <c r="B620" s="125"/>
      <c r="C620" s="125"/>
      <c r="D620" s="59"/>
      <c r="E620" s="138"/>
      <c r="F620" s="138"/>
      <c r="G620" s="138"/>
      <c r="H620" s="139"/>
      <c r="I620" s="59"/>
    </row>
    <row r="621" spans="2:9" hidden="1" x14ac:dyDescent="0.25">
      <c r="B621" s="125"/>
      <c r="C621" s="125"/>
      <c r="D621" s="59"/>
      <c r="E621" s="138"/>
      <c r="F621" s="138"/>
      <c r="G621" s="138"/>
      <c r="H621" s="139"/>
      <c r="I621" s="59"/>
    </row>
    <row r="622" spans="2:9" hidden="1" x14ac:dyDescent="0.25">
      <c r="B622" s="125"/>
      <c r="C622" s="125"/>
      <c r="D622" s="59"/>
      <c r="E622" s="138"/>
      <c r="F622" s="138"/>
      <c r="G622" s="138"/>
      <c r="H622" s="139"/>
      <c r="I622" s="59"/>
    </row>
    <row r="623" spans="2:9" hidden="1" x14ac:dyDescent="0.25">
      <c r="B623" s="125"/>
      <c r="C623" s="125"/>
      <c r="D623" s="59"/>
      <c r="E623" s="138"/>
      <c r="F623" s="138"/>
      <c r="G623" s="138"/>
      <c r="H623" s="139"/>
      <c r="I623" s="59"/>
    </row>
    <row r="624" spans="2:9" hidden="1" x14ac:dyDescent="0.25">
      <c r="B624" s="125"/>
      <c r="C624" s="125"/>
      <c r="D624" s="59"/>
      <c r="E624" s="138"/>
      <c r="F624" s="138"/>
      <c r="G624" s="138"/>
      <c r="H624" s="139"/>
      <c r="I624" s="59"/>
    </row>
    <row r="625" spans="2:9" hidden="1" x14ac:dyDescent="0.25">
      <c r="B625" s="125"/>
      <c r="C625" s="125"/>
      <c r="D625" s="59"/>
      <c r="E625" s="138"/>
      <c r="F625" s="138"/>
      <c r="G625" s="138"/>
      <c r="H625" s="139"/>
      <c r="I625" s="59"/>
    </row>
    <row r="626" spans="2:9" hidden="1" x14ac:dyDescent="0.25">
      <c r="B626" s="125"/>
      <c r="C626" s="125"/>
      <c r="D626" s="59"/>
      <c r="E626" s="138"/>
      <c r="F626" s="138"/>
      <c r="G626" s="138"/>
      <c r="H626" s="139"/>
      <c r="I626" s="59"/>
    </row>
    <row r="627" spans="2:9" hidden="1" x14ac:dyDescent="0.25">
      <c r="B627" s="125"/>
      <c r="C627" s="125"/>
      <c r="D627" s="59"/>
      <c r="E627" s="138"/>
      <c r="F627" s="138"/>
      <c r="G627" s="138"/>
      <c r="H627" s="139"/>
      <c r="I627" s="59"/>
    </row>
    <row r="628" spans="2:9" hidden="1" x14ac:dyDescent="0.25">
      <c r="B628" s="125"/>
      <c r="C628" s="125"/>
      <c r="D628" s="59"/>
      <c r="E628" s="138"/>
      <c r="F628" s="138"/>
      <c r="G628" s="138"/>
      <c r="H628" s="139"/>
      <c r="I628" s="59"/>
    </row>
    <row r="629" spans="2:9" hidden="1" x14ac:dyDescent="0.25">
      <c r="B629" s="125"/>
      <c r="C629" s="125"/>
      <c r="D629" s="59"/>
      <c r="E629" s="138"/>
      <c r="F629" s="138"/>
      <c r="G629" s="138"/>
      <c r="H629" s="139"/>
      <c r="I629" s="59"/>
    </row>
    <row r="630" spans="2:9" hidden="1" x14ac:dyDescent="0.25">
      <c r="B630" s="125"/>
      <c r="C630" s="125"/>
      <c r="D630" s="59"/>
      <c r="E630" s="138"/>
      <c r="F630" s="138"/>
      <c r="G630" s="138"/>
      <c r="H630" s="139"/>
      <c r="I630" s="59"/>
    </row>
    <row r="631" spans="2:9" hidden="1" x14ac:dyDescent="0.25">
      <c r="B631" s="125"/>
      <c r="C631" s="125"/>
      <c r="D631" s="59"/>
      <c r="E631" s="138"/>
      <c r="F631" s="138"/>
      <c r="G631" s="138"/>
      <c r="H631" s="139"/>
      <c r="I631" s="59"/>
    </row>
    <row r="632" spans="2:9" hidden="1" x14ac:dyDescent="0.25">
      <c r="B632" s="125"/>
      <c r="C632" s="125"/>
      <c r="D632" s="59"/>
      <c r="E632" s="138"/>
      <c r="F632" s="138"/>
      <c r="G632" s="138"/>
      <c r="H632" s="139"/>
      <c r="I632" s="59"/>
    </row>
    <row r="633" spans="2:9" hidden="1" x14ac:dyDescent="0.25">
      <c r="B633" s="125"/>
      <c r="C633" s="125"/>
      <c r="D633" s="59"/>
      <c r="E633" s="138"/>
      <c r="F633" s="138"/>
      <c r="G633" s="138"/>
      <c r="H633" s="139"/>
      <c r="I633" s="59"/>
    </row>
    <row r="634" spans="2:9" hidden="1" x14ac:dyDescent="0.25">
      <c r="B634" s="125"/>
      <c r="C634" s="125"/>
      <c r="D634" s="59"/>
      <c r="E634" s="138"/>
      <c r="F634" s="138"/>
      <c r="G634" s="138"/>
      <c r="H634" s="139"/>
      <c r="I634" s="59"/>
    </row>
    <row r="635" spans="2:9" hidden="1" x14ac:dyDescent="0.25">
      <c r="B635" s="125"/>
      <c r="C635" s="125"/>
      <c r="D635" s="59"/>
      <c r="E635" s="138"/>
      <c r="F635" s="138"/>
      <c r="G635" s="138"/>
      <c r="H635" s="139"/>
      <c r="I635" s="59"/>
    </row>
    <row r="636" spans="2:9" hidden="1" x14ac:dyDescent="0.25">
      <c r="B636" s="125"/>
      <c r="C636" s="125"/>
      <c r="D636" s="59"/>
      <c r="E636" s="138"/>
      <c r="F636" s="138"/>
      <c r="G636" s="138"/>
      <c r="H636" s="139"/>
      <c r="I636" s="59"/>
    </row>
    <row r="637" spans="2:9" hidden="1" x14ac:dyDescent="0.25">
      <c r="B637" s="125"/>
      <c r="C637" s="125"/>
      <c r="D637" s="59"/>
      <c r="E637" s="138"/>
      <c r="F637" s="138"/>
      <c r="G637" s="138"/>
      <c r="H637" s="139"/>
      <c r="I637" s="59"/>
    </row>
    <row r="638" spans="2:9" hidden="1" x14ac:dyDescent="0.25">
      <c r="B638" s="125"/>
      <c r="C638" s="125"/>
      <c r="D638" s="59"/>
      <c r="E638" s="138"/>
      <c r="F638" s="138"/>
      <c r="G638" s="138"/>
      <c r="H638" s="139"/>
      <c r="I638" s="59"/>
    </row>
    <row r="639" spans="2:9" hidden="1" x14ac:dyDescent="0.25">
      <c r="B639" s="125"/>
      <c r="C639" s="125"/>
      <c r="D639" s="59"/>
      <c r="E639" s="138"/>
      <c r="F639" s="138"/>
      <c r="G639" s="138"/>
      <c r="H639" s="139"/>
      <c r="I639" s="59"/>
    </row>
    <row r="640" spans="2:9" hidden="1" x14ac:dyDescent="0.25">
      <c r="B640" s="125"/>
      <c r="C640" s="125"/>
      <c r="D640" s="59"/>
      <c r="E640" s="138"/>
      <c r="F640" s="138"/>
      <c r="G640" s="138"/>
      <c r="H640" s="139"/>
      <c r="I640" s="59"/>
    </row>
    <row r="641" spans="2:9" hidden="1" x14ac:dyDescent="0.25">
      <c r="B641" s="125"/>
      <c r="C641" s="125"/>
      <c r="D641" s="59"/>
      <c r="E641" s="138"/>
      <c r="F641" s="138"/>
      <c r="G641" s="138"/>
      <c r="H641" s="139"/>
      <c r="I641" s="59"/>
    </row>
    <row r="642" spans="2:9" hidden="1" x14ac:dyDescent="0.25">
      <c r="B642" s="125"/>
      <c r="C642" s="125"/>
      <c r="D642" s="59"/>
      <c r="E642" s="138"/>
      <c r="F642" s="138"/>
      <c r="G642" s="138"/>
      <c r="H642" s="139"/>
      <c r="I642" s="59"/>
    </row>
    <row r="643" spans="2:9" hidden="1" x14ac:dyDescent="0.25">
      <c r="B643" s="125"/>
      <c r="C643" s="125"/>
      <c r="D643" s="59"/>
      <c r="E643" s="138"/>
      <c r="F643" s="138"/>
      <c r="G643" s="138"/>
      <c r="H643" s="139"/>
      <c r="I643" s="59"/>
    </row>
    <row r="644" spans="2:9" hidden="1" x14ac:dyDescent="0.25">
      <c r="B644" s="125"/>
      <c r="C644" s="125"/>
      <c r="D644" s="59"/>
      <c r="E644" s="138"/>
      <c r="F644" s="138"/>
      <c r="G644" s="138"/>
      <c r="H644" s="139"/>
      <c r="I644" s="59"/>
    </row>
    <row r="645" spans="2:9" hidden="1" x14ac:dyDescent="0.25">
      <c r="B645" s="125"/>
      <c r="C645" s="125"/>
      <c r="D645" s="59"/>
      <c r="E645" s="138"/>
      <c r="F645" s="138"/>
      <c r="G645" s="138"/>
      <c r="H645" s="139"/>
      <c r="I645" s="59"/>
    </row>
    <row r="646" spans="2:9" hidden="1" x14ac:dyDescent="0.25">
      <c r="B646" s="125"/>
      <c r="C646" s="125"/>
      <c r="D646" s="59"/>
      <c r="E646" s="138"/>
      <c r="F646" s="138"/>
      <c r="G646" s="138"/>
      <c r="H646" s="139"/>
      <c r="I646" s="59"/>
    </row>
    <row r="647" spans="2:9" hidden="1" x14ac:dyDescent="0.25">
      <c r="B647" s="125"/>
      <c r="C647" s="125"/>
      <c r="D647" s="59"/>
      <c r="E647" s="138"/>
      <c r="F647" s="138"/>
      <c r="G647" s="138"/>
      <c r="H647" s="139"/>
      <c r="I647" s="59"/>
    </row>
    <row r="648" spans="2:9" hidden="1" x14ac:dyDescent="0.25">
      <c r="B648" s="125"/>
      <c r="C648" s="125"/>
      <c r="D648" s="59"/>
      <c r="E648" s="138"/>
      <c r="F648" s="138"/>
      <c r="G648" s="138"/>
      <c r="H648" s="139"/>
      <c r="I648" s="59"/>
    </row>
    <row r="649" spans="2:9" hidden="1" x14ac:dyDescent="0.25">
      <c r="B649" s="125"/>
      <c r="C649" s="125"/>
      <c r="D649" s="59"/>
      <c r="E649" s="138"/>
      <c r="F649" s="138"/>
      <c r="G649" s="138"/>
      <c r="H649" s="139"/>
      <c r="I649" s="59"/>
    </row>
    <row r="650" spans="2:9" hidden="1" x14ac:dyDescent="0.25">
      <c r="B650" s="125"/>
      <c r="C650" s="125"/>
      <c r="D650" s="59"/>
      <c r="E650" s="138"/>
      <c r="F650" s="138"/>
      <c r="G650" s="138"/>
      <c r="H650" s="139"/>
      <c r="I650" s="59"/>
    </row>
    <row r="651" spans="2:9" hidden="1" x14ac:dyDescent="0.25">
      <c r="B651" s="125"/>
      <c r="C651" s="125"/>
      <c r="D651" s="59"/>
      <c r="E651" s="138"/>
      <c r="F651" s="138"/>
      <c r="G651" s="138"/>
      <c r="H651" s="139"/>
      <c r="I651" s="59"/>
    </row>
    <row r="652" spans="2:9" hidden="1" x14ac:dyDescent="0.25">
      <c r="B652" s="125"/>
      <c r="C652" s="125"/>
      <c r="D652" s="59"/>
      <c r="E652" s="138"/>
      <c r="F652" s="138"/>
      <c r="G652" s="138"/>
      <c r="H652" s="139"/>
      <c r="I652" s="59"/>
    </row>
    <row r="653" spans="2:9" hidden="1" x14ac:dyDescent="0.25">
      <c r="B653" s="125"/>
      <c r="C653" s="125"/>
      <c r="D653" s="59"/>
      <c r="E653" s="138"/>
      <c r="F653" s="138"/>
      <c r="G653" s="138"/>
      <c r="H653" s="139"/>
      <c r="I653" s="59"/>
    </row>
    <row r="654" spans="2:9" hidden="1" x14ac:dyDescent="0.25">
      <c r="B654" s="125"/>
      <c r="C654" s="125"/>
      <c r="D654" s="59"/>
      <c r="E654" s="138"/>
      <c r="F654" s="138"/>
      <c r="G654" s="138"/>
      <c r="H654" s="139"/>
      <c r="I654" s="59"/>
    </row>
    <row r="655" spans="2:9" hidden="1" x14ac:dyDescent="0.25">
      <c r="B655" s="125"/>
      <c r="C655" s="125"/>
      <c r="D655" s="59"/>
      <c r="E655" s="138"/>
      <c r="F655" s="138"/>
      <c r="G655" s="138"/>
      <c r="H655" s="139"/>
      <c r="I655" s="59"/>
    </row>
    <row r="656" spans="2:9" hidden="1" x14ac:dyDescent="0.25">
      <c r="B656" s="125"/>
      <c r="C656" s="125"/>
      <c r="D656" s="59"/>
      <c r="E656" s="138"/>
      <c r="F656" s="138"/>
      <c r="G656" s="138"/>
      <c r="H656" s="139"/>
      <c r="I656" s="59"/>
    </row>
    <row r="657" spans="2:9" hidden="1" x14ac:dyDescent="0.25">
      <c r="B657" s="125"/>
      <c r="C657" s="125"/>
      <c r="D657" s="59"/>
      <c r="E657" s="138"/>
      <c r="F657" s="138"/>
      <c r="G657" s="138"/>
      <c r="H657" s="139"/>
      <c r="I657" s="59"/>
    </row>
    <row r="658" spans="2:9" hidden="1" x14ac:dyDescent="0.25">
      <c r="B658" s="125"/>
      <c r="C658" s="125"/>
      <c r="D658" s="59"/>
      <c r="E658" s="138"/>
      <c r="F658" s="138"/>
      <c r="G658" s="138"/>
      <c r="H658" s="139"/>
      <c r="I658" s="59"/>
    </row>
    <row r="659" spans="2:9" hidden="1" x14ac:dyDescent="0.25">
      <c r="B659" s="125"/>
      <c r="C659" s="125"/>
      <c r="D659" s="59"/>
      <c r="E659" s="138"/>
      <c r="F659" s="138"/>
      <c r="G659" s="138"/>
      <c r="H659" s="139"/>
      <c r="I659" s="59"/>
    </row>
    <row r="660" spans="2:9" hidden="1" x14ac:dyDescent="0.25">
      <c r="B660" s="125"/>
      <c r="C660" s="125"/>
      <c r="D660" s="59"/>
      <c r="E660" s="138"/>
      <c r="F660" s="138"/>
      <c r="G660" s="138"/>
      <c r="H660" s="139"/>
      <c r="I660" s="59"/>
    </row>
    <row r="661" spans="2:9" hidden="1" x14ac:dyDescent="0.25">
      <c r="B661" s="125"/>
      <c r="C661" s="125"/>
      <c r="D661" s="59"/>
      <c r="E661" s="138"/>
      <c r="F661" s="138"/>
      <c r="G661" s="138"/>
      <c r="H661" s="139"/>
      <c r="I661" s="59"/>
    </row>
    <row r="662" spans="2:9" hidden="1" x14ac:dyDescent="0.25">
      <c r="B662" s="125"/>
      <c r="C662" s="125"/>
      <c r="D662" s="59"/>
      <c r="E662" s="138"/>
      <c r="F662" s="138"/>
      <c r="G662" s="138"/>
      <c r="H662" s="139"/>
      <c r="I662" s="59"/>
    </row>
    <row r="663" spans="2:9" hidden="1" x14ac:dyDescent="0.25">
      <c r="B663" s="125"/>
      <c r="C663" s="125"/>
      <c r="D663" s="59"/>
      <c r="E663" s="138"/>
      <c r="F663" s="138"/>
      <c r="G663" s="138"/>
      <c r="H663" s="139"/>
      <c r="I663" s="59"/>
    </row>
    <row r="664" spans="2:9" hidden="1" x14ac:dyDescent="0.25">
      <c r="B664" s="125"/>
      <c r="C664" s="125"/>
      <c r="D664" s="59"/>
      <c r="E664" s="138"/>
      <c r="F664" s="138"/>
      <c r="G664" s="138"/>
      <c r="H664" s="139"/>
      <c r="I664" s="59"/>
    </row>
    <row r="665" spans="2:9" hidden="1" x14ac:dyDescent="0.25">
      <c r="B665" s="125"/>
      <c r="C665" s="125"/>
      <c r="D665" s="59"/>
      <c r="E665" s="138"/>
      <c r="F665" s="138"/>
      <c r="G665" s="138"/>
      <c r="H665" s="139"/>
      <c r="I665" s="59"/>
    </row>
    <row r="666" spans="2:9" hidden="1" x14ac:dyDescent="0.25">
      <c r="B666" s="125"/>
      <c r="C666" s="125"/>
      <c r="D666" s="59"/>
      <c r="E666" s="138"/>
      <c r="F666" s="138"/>
      <c r="G666" s="138"/>
      <c r="H666" s="139"/>
      <c r="I666" s="59"/>
    </row>
    <row r="667" spans="2:9" hidden="1" x14ac:dyDescent="0.25">
      <c r="B667" s="125"/>
      <c r="C667" s="125"/>
      <c r="D667" s="59"/>
      <c r="E667" s="138"/>
      <c r="F667" s="138"/>
      <c r="G667" s="138"/>
      <c r="H667" s="139"/>
      <c r="I667" s="59"/>
    </row>
    <row r="668" spans="2:9" hidden="1" x14ac:dyDescent="0.25">
      <c r="B668" s="125"/>
      <c r="C668" s="125"/>
      <c r="D668" s="59"/>
      <c r="E668" s="138"/>
      <c r="F668" s="138"/>
      <c r="G668" s="138"/>
      <c r="H668" s="139"/>
      <c r="I668" s="59"/>
    </row>
    <row r="669" spans="2:9" hidden="1" x14ac:dyDescent="0.25">
      <c r="B669" s="125"/>
      <c r="C669" s="125"/>
      <c r="D669" s="59"/>
      <c r="E669" s="138"/>
      <c r="F669" s="138"/>
      <c r="G669" s="138"/>
      <c r="H669" s="139"/>
      <c r="I669" s="59"/>
    </row>
    <row r="670" spans="2:9" hidden="1" x14ac:dyDescent="0.25">
      <c r="B670" s="125"/>
      <c r="C670" s="125"/>
      <c r="D670" s="59"/>
      <c r="E670" s="138"/>
      <c r="F670" s="138"/>
      <c r="G670" s="138"/>
      <c r="H670" s="139"/>
      <c r="I670" s="59"/>
    </row>
    <row r="671" spans="2:9" hidden="1" x14ac:dyDescent="0.25">
      <c r="B671" s="125"/>
      <c r="C671" s="125"/>
      <c r="D671" s="59"/>
      <c r="E671" s="138"/>
      <c r="F671" s="138"/>
      <c r="G671" s="138"/>
      <c r="H671" s="139"/>
      <c r="I671" s="59"/>
    </row>
    <row r="672" spans="2:9" hidden="1" x14ac:dyDescent="0.25">
      <c r="B672" s="125"/>
      <c r="C672" s="125"/>
      <c r="D672" s="59"/>
      <c r="E672" s="138"/>
      <c r="F672" s="138"/>
      <c r="G672" s="138"/>
      <c r="H672" s="139"/>
      <c r="I672" s="59"/>
    </row>
    <row r="673" spans="2:9" hidden="1" x14ac:dyDescent="0.25">
      <c r="B673" s="125"/>
      <c r="C673" s="125"/>
      <c r="D673" s="59"/>
      <c r="E673" s="138"/>
      <c r="F673" s="138"/>
      <c r="G673" s="138"/>
      <c r="H673" s="139"/>
      <c r="I673" s="59"/>
    </row>
    <row r="674" spans="2:9" hidden="1" x14ac:dyDescent="0.25">
      <c r="B674" s="125"/>
      <c r="C674" s="125"/>
      <c r="D674" s="59"/>
      <c r="E674" s="138"/>
      <c r="F674" s="138"/>
      <c r="G674" s="138"/>
      <c r="H674" s="139"/>
      <c r="I674" s="59"/>
    </row>
    <row r="675" spans="2:9" hidden="1" x14ac:dyDescent="0.25">
      <c r="B675" s="125"/>
      <c r="C675" s="125"/>
      <c r="D675" s="59"/>
      <c r="E675" s="138"/>
      <c r="F675" s="138"/>
      <c r="G675" s="138"/>
      <c r="H675" s="139"/>
      <c r="I675" s="59"/>
    </row>
    <row r="676" spans="2:9" hidden="1" x14ac:dyDescent="0.25">
      <c r="B676" s="125"/>
      <c r="C676" s="125"/>
      <c r="D676" s="59"/>
      <c r="E676" s="138"/>
      <c r="F676" s="138"/>
      <c r="G676" s="138"/>
      <c r="H676" s="139"/>
      <c r="I676" s="59"/>
    </row>
    <row r="677" spans="2:9" hidden="1" x14ac:dyDescent="0.25">
      <c r="B677" s="125"/>
      <c r="C677" s="125"/>
      <c r="D677" s="59"/>
      <c r="E677" s="138"/>
      <c r="F677" s="138"/>
      <c r="G677" s="138"/>
      <c r="H677" s="139"/>
      <c r="I677" s="59"/>
    </row>
    <row r="678" spans="2:9" hidden="1" x14ac:dyDescent="0.25">
      <c r="B678" s="125"/>
      <c r="C678" s="125"/>
      <c r="D678" s="59"/>
      <c r="E678" s="138"/>
      <c r="F678" s="138"/>
      <c r="G678" s="138"/>
      <c r="H678" s="139"/>
      <c r="I678" s="59"/>
    </row>
    <row r="679" spans="2:9" hidden="1" x14ac:dyDescent="0.25">
      <c r="B679" s="125"/>
      <c r="C679" s="125"/>
      <c r="D679" s="59"/>
      <c r="E679" s="138"/>
      <c r="F679" s="138"/>
      <c r="G679" s="138"/>
      <c r="H679" s="139"/>
      <c r="I679" s="59"/>
    </row>
    <row r="680" spans="2:9" hidden="1" x14ac:dyDescent="0.25">
      <c r="B680" s="125"/>
      <c r="C680" s="125"/>
      <c r="D680" s="59"/>
      <c r="E680" s="138"/>
      <c r="F680" s="138"/>
      <c r="G680" s="138"/>
      <c r="H680" s="139"/>
      <c r="I680" s="59"/>
    </row>
    <row r="681" spans="2:9" hidden="1" x14ac:dyDescent="0.25">
      <c r="B681" s="125"/>
      <c r="C681" s="125"/>
      <c r="D681" s="59"/>
      <c r="E681" s="138"/>
      <c r="F681" s="138"/>
      <c r="G681" s="138"/>
      <c r="H681" s="139"/>
      <c r="I681" s="59"/>
    </row>
    <row r="682" spans="2:9" hidden="1" x14ac:dyDescent="0.25">
      <c r="B682" s="125"/>
      <c r="C682" s="125"/>
      <c r="D682" s="59"/>
      <c r="E682" s="138"/>
      <c r="F682" s="138"/>
      <c r="G682" s="138"/>
      <c r="H682" s="139"/>
      <c r="I682" s="59"/>
    </row>
    <row r="683" spans="2:9" hidden="1" x14ac:dyDescent="0.25">
      <c r="B683" s="125"/>
      <c r="C683" s="125"/>
      <c r="D683" s="59"/>
      <c r="E683" s="138"/>
      <c r="F683" s="138"/>
      <c r="G683" s="138"/>
      <c r="H683" s="139"/>
      <c r="I683" s="59"/>
    </row>
    <row r="684" spans="2:9" hidden="1" x14ac:dyDescent="0.25">
      <c r="B684" s="125"/>
      <c r="C684" s="125"/>
      <c r="D684" s="59"/>
      <c r="E684" s="138"/>
      <c r="F684" s="138"/>
      <c r="G684" s="138"/>
      <c r="H684" s="139"/>
      <c r="I684" s="59"/>
    </row>
    <row r="685" spans="2:9" hidden="1" x14ac:dyDescent="0.25">
      <c r="B685" s="125"/>
      <c r="C685" s="125"/>
      <c r="D685" s="59"/>
      <c r="E685" s="138"/>
      <c r="F685" s="138"/>
      <c r="G685" s="138"/>
      <c r="H685" s="139"/>
      <c r="I685" s="59"/>
    </row>
    <row r="686" spans="2:9" hidden="1" x14ac:dyDescent="0.25">
      <c r="B686" s="125"/>
      <c r="C686" s="125"/>
      <c r="D686" s="59"/>
      <c r="E686" s="138"/>
      <c r="F686" s="138"/>
      <c r="G686" s="138"/>
      <c r="H686" s="139"/>
      <c r="I686" s="59"/>
    </row>
    <row r="687" spans="2:9" hidden="1" x14ac:dyDescent="0.25">
      <c r="B687" s="125"/>
      <c r="C687" s="125"/>
      <c r="D687" s="59"/>
      <c r="E687" s="138"/>
      <c r="F687" s="138"/>
      <c r="G687" s="138"/>
      <c r="H687" s="139"/>
      <c r="I687" s="59"/>
    </row>
    <row r="688" spans="2:9" hidden="1" x14ac:dyDescent="0.25">
      <c r="B688" s="125"/>
      <c r="C688" s="125"/>
      <c r="D688" s="59"/>
      <c r="E688" s="138"/>
      <c r="F688" s="138"/>
      <c r="G688" s="138"/>
      <c r="H688" s="139"/>
      <c r="I688" s="59"/>
    </row>
    <row r="689" spans="2:9" hidden="1" x14ac:dyDescent="0.25">
      <c r="B689" s="125"/>
      <c r="C689" s="125"/>
      <c r="D689" s="59"/>
      <c r="E689" s="138"/>
      <c r="F689" s="138"/>
      <c r="G689" s="138"/>
      <c r="H689" s="139"/>
      <c r="I689" s="59"/>
    </row>
    <row r="690" spans="2:9" hidden="1" x14ac:dyDescent="0.25">
      <c r="B690" s="125"/>
      <c r="C690" s="125"/>
      <c r="D690" s="59"/>
      <c r="E690" s="138"/>
      <c r="F690" s="138"/>
      <c r="G690" s="138"/>
      <c r="H690" s="139"/>
      <c r="I690" s="59"/>
    </row>
    <row r="691" spans="2:9" hidden="1" x14ac:dyDescent="0.25">
      <c r="B691" s="125"/>
      <c r="C691" s="125"/>
      <c r="D691" s="59"/>
      <c r="E691" s="138"/>
      <c r="F691" s="138"/>
      <c r="G691" s="138"/>
      <c r="H691" s="139"/>
      <c r="I691" s="59"/>
    </row>
    <row r="692" spans="2:9" hidden="1" x14ac:dyDescent="0.25">
      <c r="B692" s="125"/>
      <c r="C692" s="125"/>
      <c r="D692" s="59"/>
      <c r="E692" s="138"/>
      <c r="F692" s="138"/>
      <c r="G692" s="138"/>
      <c r="H692" s="139"/>
      <c r="I692" s="59"/>
    </row>
    <row r="693" spans="2:9" hidden="1" x14ac:dyDescent="0.25">
      <c r="B693" s="125"/>
      <c r="C693" s="125"/>
      <c r="D693" s="59"/>
      <c r="E693" s="138"/>
      <c r="F693" s="138"/>
      <c r="G693" s="138"/>
      <c r="H693" s="139"/>
      <c r="I693" s="59"/>
    </row>
    <row r="694" spans="2:9" hidden="1" x14ac:dyDescent="0.25">
      <c r="B694" s="125"/>
      <c r="C694" s="125"/>
      <c r="D694" s="59"/>
      <c r="E694" s="138"/>
      <c r="F694" s="138"/>
      <c r="G694" s="138"/>
      <c r="H694" s="139"/>
      <c r="I694" s="59"/>
    </row>
    <row r="695" spans="2:9" hidden="1" x14ac:dyDescent="0.25">
      <c r="B695" s="125"/>
      <c r="C695" s="125"/>
      <c r="D695" s="59"/>
      <c r="E695" s="138"/>
      <c r="F695" s="138"/>
      <c r="G695" s="138"/>
      <c r="H695" s="139"/>
      <c r="I695" s="59"/>
    </row>
    <row r="696" spans="2:9" hidden="1" x14ac:dyDescent="0.25">
      <c r="B696" s="125"/>
      <c r="C696" s="125"/>
      <c r="D696" s="59"/>
      <c r="E696" s="138"/>
      <c r="F696" s="138"/>
      <c r="G696" s="138"/>
      <c r="H696" s="139"/>
      <c r="I696" s="59"/>
    </row>
    <row r="697" spans="2:9" hidden="1" x14ac:dyDescent="0.25">
      <c r="B697" s="125"/>
      <c r="C697" s="125"/>
      <c r="D697" s="59"/>
      <c r="E697" s="138"/>
      <c r="F697" s="138"/>
      <c r="G697" s="138"/>
      <c r="H697" s="139"/>
      <c r="I697" s="59"/>
    </row>
    <row r="698" spans="2:9" hidden="1" x14ac:dyDescent="0.25">
      <c r="B698" s="125"/>
      <c r="C698" s="125"/>
      <c r="D698" s="59"/>
      <c r="E698" s="138"/>
      <c r="F698" s="138"/>
      <c r="G698" s="138"/>
      <c r="H698" s="139"/>
      <c r="I698" s="59"/>
    </row>
    <row r="699" spans="2:9" hidden="1" x14ac:dyDescent="0.25">
      <c r="B699" s="125"/>
      <c r="C699" s="125"/>
      <c r="D699" s="59"/>
      <c r="E699" s="138"/>
      <c r="F699" s="138"/>
      <c r="G699" s="138"/>
      <c r="H699" s="139"/>
      <c r="I699" s="59"/>
    </row>
    <row r="700" spans="2:9" hidden="1" x14ac:dyDescent="0.25">
      <c r="B700" s="125"/>
      <c r="C700" s="125"/>
      <c r="D700" s="59"/>
      <c r="E700" s="138"/>
      <c r="F700" s="138"/>
      <c r="G700" s="138"/>
      <c r="H700" s="139"/>
      <c r="I700" s="59"/>
    </row>
    <row r="701" spans="2:9" hidden="1" x14ac:dyDescent="0.25">
      <c r="B701" s="125"/>
      <c r="C701" s="125"/>
      <c r="D701" s="59"/>
      <c r="E701" s="138"/>
      <c r="F701" s="138"/>
      <c r="G701" s="138"/>
      <c r="H701" s="139"/>
      <c r="I701" s="59"/>
    </row>
    <row r="702" spans="2:9" hidden="1" x14ac:dyDescent="0.25">
      <c r="B702" s="125"/>
      <c r="C702" s="125"/>
      <c r="D702" s="59"/>
      <c r="E702" s="138"/>
      <c r="F702" s="138"/>
      <c r="G702" s="138"/>
      <c r="H702" s="139"/>
      <c r="I702" s="59"/>
    </row>
    <row r="703" spans="2:9" hidden="1" x14ac:dyDescent="0.25">
      <c r="B703" s="125"/>
      <c r="C703" s="125"/>
      <c r="D703" s="59"/>
      <c r="E703" s="138"/>
      <c r="F703" s="138"/>
      <c r="G703" s="138"/>
      <c r="H703" s="139"/>
      <c r="I703" s="59"/>
    </row>
    <row r="704" spans="2:9" hidden="1" x14ac:dyDescent="0.25">
      <c r="B704" s="125"/>
      <c r="C704" s="125"/>
      <c r="D704" s="59"/>
      <c r="E704" s="138"/>
      <c r="F704" s="138"/>
      <c r="G704" s="138"/>
      <c r="H704" s="139"/>
      <c r="I704" s="59"/>
    </row>
    <row r="705" spans="2:9" hidden="1" x14ac:dyDescent="0.25">
      <c r="B705" s="125"/>
      <c r="C705" s="125"/>
      <c r="D705" s="59"/>
      <c r="E705" s="138"/>
      <c r="F705" s="138"/>
      <c r="G705" s="138"/>
      <c r="H705" s="139"/>
      <c r="I705" s="59"/>
    </row>
    <row r="706" spans="2:9" hidden="1" x14ac:dyDescent="0.25">
      <c r="B706" s="125"/>
      <c r="C706" s="125"/>
      <c r="D706" s="59"/>
      <c r="E706" s="138"/>
      <c r="F706" s="138"/>
      <c r="G706" s="138"/>
      <c r="H706" s="139"/>
      <c r="I706" s="59"/>
    </row>
    <row r="707" spans="2:9" hidden="1" x14ac:dyDescent="0.25">
      <c r="B707" s="125"/>
      <c r="C707" s="125"/>
      <c r="D707" s="59"/>
      <c r="E707" s="138"/>
      <c r="F707" s="138"/>
      <c r="G707" s="138"/>
      <c r="H707" s="139"/>
      <c r="I707" s="59"/>
    </row>
    <row r="708" spans="2:9" hidden="1" x14ac:dyDescent="0.25">
      <c r="B708" s="125"/>
      <c r="C708" s="125"/>
      <c r="D708" s="59"/>
      <c r="E708" s="138"/>
      <c r="F708" s="138"/>
      <c r="G708" s="138"/>
      <c r="H708" s="139"/>
      <c r="I708" s="59"/>
    </row>
    <row r="709" spans="2:9" hidden="1" x14ac:dyDescent="0.25">
      <c r="B709" s="125"/>
      <c r="C709" s="125"/>
      <c r="D709" s="59"/>
      <c r="E709" s="138"/>
      <c r="F709" s="138"/>
      <c r="G709" s="138"/>
      <c r="H709" s="139"/>
      <c r="I709" s="59"/>
    </row>
    <row r="710" spans="2:9" hidden="1" x14ac:dyDescent="0.25">
      <c r="B710" s="125"/>
      <c r="C710" s="125"/>
      <c r="D710" s="59"/>
      <c r="E710" s="138"/>
      <c r="F710" s="138"/>
      <c r="G710" s="138"/>
      <c r="H710" s="139"/>
      <c r="I710" s="59"/>
    </row>
    <row r="711" spans="2:9" hidden="1" x14ac:dyDescent="0.25">
      <c r="B711" s="125"/>
      <c r="C711" s="125"/>
      <c r="D711" s="59"/>
      <c r="E711" s="138"/>
      <c r="F711" s="138"/>
      <c r="G711" s="138"/>
      <c r="H711" s="139"/>
      <c r="I711" s="59"/>
    </row>
    <row r="712" spans="2:9" hidden="1" x14ac:dyDescent="0.25">
      <c r="B712" s="125"/>
      <c r="C712" s="125"/>
      <c r="D712" s="59"/>
      <c r="E712" s="138"/>
      <c r="F712" s="138"/>
      <c r="G712" s="138"/>
      <c r="H712" s="139"/>
      <c r="I712" s="59"/>
    </row>
    <row r="713" spans="2:9" hidden="1" x14ac:dyDescent="0.25">
      <c r="B713" s="125"/>
      <c r="C713" s="125"/>
      <c r="D713" s="59"/>
      <c r="E713" s="138"/>
      <c r="F713" s="138"/>
      <c r="G713" s="138"/>
      <c r="H713" s="139"/>
      <c r="I713" s="59"/>
    </row>
    <row r="714" spans="2:9" hidden="1" x14ac:dyDescent="0.25">
      <c r="B714" s="125"/>
      <c r="C714" s="125"/>
      <c r="D714" s="59"/>
      <c r="E714" s="138"/>
      <c r="F714" s="138"/>
      <c r="G714" s="138"/>
      <c r="H714" s="139"/>
      <c r="I714" s="59"/>
    </row>
    <row r="715" spans="2:9" hidden="1" x14ac:dyDescent="0.25">
      <c r="B715" s="125"/>
      <c r="C715" s="125"/>
      <c r="D715" s="59"/>
      <c r="E715" s="138"/>
      <c r="F715" s="138"/>
      <c r="G715" s="138"/>
      <c r="H715" s="139"/>
      <c r="I715" s="59"/>
    </row>
    <row r="716" spans="2:9" hidden="1" x14ac:dyDescent="0.25">
      <c r="B716" s="125"/>
      <c r="C716" s="125"/>
      <c r="D716" s="59"/>
      <c r="E716" s="138"/>
      <c r="F716" s="138"/>
      <c r="G716" s="138"/>
      <c r="H716" s="139"/>
      <c r="I716" s="59"/>
    </row>
    <row r="717" spans="2:9" hidden="1" x14ac:dyDescent="0.25">
      <c r="B717" s="125"/>
      <c r="C717" s="125"/>
      <c r="D717" s="59"/>
      <c r="E717" s="138"/>
      <c r="F717" s="138"/>
      <c r="G717" s="138"/>
      <c r="H717" s="139"/>
      <c r="I717" s="59"/>
    </row>
    <row r="718" spans="2:9" hidden="1" x14ac:dyDescent="0.25">
      <c r="B718" s="125"/>
      <c r="C718" s="125"/>
      <c r="D718" s="59"/>
      <c r="E718" s="138"/>
      <c r="F718" s="138"/>
      <c r="G718" s="138"/>
      <c r="H718" s="139"/>
      <c r="I718" s="59"/>
    </row>
    <row r="719" spans="2:9" hidden="1" x14ac:dyDescent="0.25">
      <c r="B719" s="125"/>
      <c r="C719" s="125"/>
      <c r="D719" s="59"/>
      <c r="E719" s="138"/>
      <c r="F719" s="138"/>
      <c r="G719" s="138"/>
      <c r="H719" s="139"/>
      <c r="I719" s="59"/>
    </row>
    <row r="720" spans="2:9" hidden="1" x14ac:dyDescent="0.25">
      <c r="B720" s="125"/>
      <c r="C720" s="125"/>
      <c r="D720" s="59"/>
      <c r="E720" s="138"/>
      <c r="F720" s="138"/>
      <c r="G720" s="138"/>
      <c r="H720" s="139"/>
      <c r="I720" s="59"/>
    </row>
    <row r="721" spans="2:9" hidden="1" x14ac:dyDescent="0.25">
      <c r="B721" s="125"/>
      <c r="C721" s="125"/>
      <c r="D721" s="59"/>
      <c r="E721" s="138"/>
      <c r="F721" s="138"/>
      <c r="G721" s="138"/>
      <c r="H721" s="139"/>
      <c r="I721" s="59"/>
    </row>
    <row r="722" spans="2:9" hidden="1" x14ac:dyDescent="0.25">
      <c r="B722" s="125"/>
      <c r="C722" s="125"/>
      <c r="D722" s="59"/>
      <c r="E722" s="138"/>
      <c r="F722" s="138"/>
      <c r="G722" s="138"/>
      <c r="H722" s="139"/>
      <c r="I722" s="59"/>
    </row>
    <row r="723" spans="2:9" hidden="1" x14ac:dyDescent="0.25">
      <c r="B723" s="125"/>
      <c r="C723" s="125"/>
      <c r="D723" s="59"/>
      <c r="E723" s="138"/>
      <c r="F723" s="138"/>
      <c r="G723" s="138"/>
      <c r="H723" s="139"/>
      <c r="I723" s="59"/>
    </row>
    <row r="724" spans="2:9" hidden="1" x14ac:dyDescent="0.25">
      <c r="B724" s="125"/>
      <c r="C724" s="125"/>
      <c r="D724" s="59"/>
      <c r="E724" s="138"/>
      <c r="F724" s="138"/>
      <c r="G724" s="138"/>
      <c r="H724" s="139"/>
      <c r="I724" s="59"/>
    </row>
    <row r="725" spans="2:9" hidden="1" x14ac:dyDescent="0.25">
      <c r="B725" s="125"/>
      <c r="C725" s="125"/>
      <c r="D725" s="59"/>
      <c r="E725" s="138"/>
      <c r="F725" s="138"/>
      <c r="G725" s="138"/>
      <c r="H725" s="139"/>
      <c r="I725" s="59"/>
    </row>
    <row r="726" spans="2:9" hidden="1" x14ac:dyDescent="0.25">
      <c r="B726" s="125"/>
      <c r="C726" s="125"/>
      <c r="D726" s="59"/>
      <c r="E726" s="138"/>
      <c r="F726" s="138"/>
      <c r="G726" s="138"/>
      <c r="H726" s="139"/>
      <c r="I726" s="59"/>
    </row>
    <row r="727" spans="2:9" hidden="1" x14ac:dyDescent="0.25">
      <c r="B727" s="125"/>
      <c r="C727" s="125"/>
      <c r="D727" s="59"/>
      <c r="E727" s="138"/>
      <c r="F727" s="138"/>
      <c r="G727" s="138"/>
      <c r="H727" s="139"/>
      <c r="I727" s="59"/>
    </row>
    <row r="728" spans="2:9" hidden="1" x14ac:dyDescent="0.25">
      <c r="B728" s="125"/>
      <c r="C728" s="125"/>
      <c r="D728" s="59"/>
      <c r="E728" s="138"/>
      <c r="F728" s="138"/>
      <c r="G728" s="138"/>
      <c r="H728" s="139"/>
      <c r="I728" s="59"/>
    </row>
    <row r="729" spans="2:9" hidden="1" x14ac:dyDescent="0.25">
      <c r="B729" s="125"/>
      <c r="C729" s="125"/>
      <c r="D729" s="59"/>
      <c r="E729" s="138"/>
      <c r="F729" s="138"/>
      <c r="G729" s="138"/>
      <c r="H729" s="139"/>
      <c r="I729" s="59"/>
    </row>
    <row r="730" spans="2:9" hidden="1" x14ac:dyDescent="0.25">
      <c r="B730" s="125"/>
      <c r="C730" s="125"/>
      <c r="D730" s="59"/>
      <c r="E730" s="138"/>
      <c r="F730" s="138"/>
      <c r="G730" s="138"/>
      <c r="H730" s="139"/>
      <c r="I730" s="59"/>
    </row>
    <row r="731" spans="2:9" hidden="1" x14ac:dyDescent="0.25">
      <c r="B731" s="125"/>
      <c r="C731" s="125"/>
      <c r="D731" s="59"/>
      <c r="E731" s="138"/>
      <c r="F731" s="138"/>
      <c r="G731" s="138"/>
      <c r="H731" s="139"/>
      <c r="I731" s="59"/>
    </row>
    <row r="732" spans="2:9" hidden="1" x14ac:dyDescent="0.25">
      <c r="B732" s="125"/>
      <c r="C732" s="125"/>
      <c r="D732" s="59"/>
      <c r="E732" s="138"/>
      <c r="F732" s="138"/>
      <c r="G732" s="138"/>
      <c r="H732" s="139"/>
      <c r="I732" s="59"/>
    </row>
    <row r="733" spans="2:9" hidden="1" x14ac:dyDescent="0.25">
      <c r="B733" s="125"/>
      <c r="C733" s="125"/>
      <c r="D733" s="59"/>
      <c r="E733" s="138"/>
      <c r="F733" s="138"/>
      <c r="G733" s="138"/>
      <c r="H733" s="139"/>
      <c r="I733" s="59"/>
    </row>
    <row r="734" spans="2:9" hidden="1" x14ac:dyDescent="0.25">
      <c r="B734" s="125"/>
      <c r="C734" s="125"/>
      <c r="D734" s="59"/>
      <c r="E734" s="138"/>
      <c r="F734" s="138"/>
      <c r="G734" s="138"/>
      <c r="H734" s="139"/>
      <c r="I734" s="59"/>
    </row>
    <row r="735" spans="2:9" hidden="1" x14ac:dyDescent="0.25">
      <c r="B735" s="125"/>
      <c r="C735" s="125"/>
      <c r="D735" s="59"/>
      <c r="E735" s="138"/>
      <c r="F735" s="138"/>
      <c r="G735" s="138"/>
      <c r="H735" s="139"/>
      <c r="I735" s="59"/>
    </row>
    <row r="736" spans="2:9" hidden="1" x14ac:dyDescent="0.25">
      <c r="B736" s="125"/>
      <c r="C736" s="125"/>
      <c r="D736" s="59"/>
      <c r="E736" s="138"/>
      <c r="F736" s="138"/>
      <c r="G736" s="138"/>
      <c r="H736" s="139"/>
      <c r="I736" s="59"/>
    </row>
    <row r="737" spans="2:9" hidden="1" x14ac:dyDescent="0.25">
      <c r="B737" s="125"/>
      <c r="C737" s="125"/>
      <c r="D737" s="59"/>
      <c r="E737" s="138"/>
      <c r="F737" s="138"/>
      <c r="G737" s="138"/>
      <c r="H737" s="139"/>
      <c r="I737" s="59"/>
    </row>
    <row r="738" spans="2:9" hidden="1" x14ac:dyDescent="0.25">
      <c r="B738" s="125"/>
      <c r="C738" s="125"/>
      <c r="D738" s="59"/>
      <c r="E738" s="138"/>
      <c r="F738" s="138"/>
      <c r="G738" s="138"/>
      <c r="H738" s="139"/>
      <c r="I738" s="59"/>
    </row>
    <row r="739" spans="2:9" hidden="1" x14ac:dyDescent="0.25">
      <c r="B739" s="125"/>
      <c r="C739" s="125"/>
      <c r="D739" s="59"/>
      <c r="E739" s="138"/>
      <c r="F739" s="138"/>
      <c r="G739" s="138"/>
      <c r="H739" s="139"/>
      <c r="I739" s="59"/>
    </row>
    <row r="740" spans="2:9" hidden="1" x14ac:dyDescent="0.25">
      <c r="B740" s="125"/>
      <c r="C740" s="125"/>
      <c r="D740" s="59"/>
      <c r="E740" s="138"/>
      <c r="F740" s="138"/>
      <c r="G740" s="138"/>
      <c r="H740" s="139"/>
      <c r="I740" s="59"/>
    </row>
    <row r="741" spans="2:9" hidden="1" x14ac:dyDescent="0.25">
      <c r="B741" s="125"/>
      <c r="C741" s="125"/>
      <c r="D741" s="59"/>
      <c r="E741" s="138"/>
      <c r="F741" s="138"/>
      <c r="G741" s="138"/>
      <c r="H741" s="139"/>
      <c r="I741" s="59"/>
    </row>
    <row r="742" spans="2:9" hidden="1" x14ac:dyDescent="0.25">
      <c r="B742" s="125"/>
      <c r="C742" s="125"/>
      <c r="D742" s="59"/>
      <c r="E742" s="138"/>
      <c r="F742" s="138"/>
      <c r="G742" s="138"/>
      <c r="H742" s="139"/>
      <c r="I742" s="59"/>
    </row>
    <row r="743" spans="2:9" hidden="1" x14ac:dyDescent="0.25">
      <c r="B743" s="125"/>
      <c r="C743" s="125"/>
      <c r="D743" s="59"/>
      <c r="E743" s="138"/>
      <c r="F743" s="138"/>
      <c r="G743" s="138"/>
      <c r="H743" s="139"/>
      <c r="I743" s="59"/>
    </row>
    <row r="744" spans="2:9" hidden="1" x14ac:dyDescent="0.25">
      <c r="B744" s="125"/>
      <c r="C744" s="125"/>
      <c r="D744" s="59"/>
      <c r="E744" s="138"/>
      <c r="F744" s="138"/>
      <c r="G744" s="138"/>
      <c r="H744" s="139"/>
      <c r="I744" s="59"/>
    </row>
    <row r="745" spans="2:9" hidden="1" x14ac:dyDescent="0.25">
      <c r="B745" s="125"/>
      <c r="C745" s="125"/>
      <c r="D745" s="59"/>
      <c r="E745" s="138"/>
      <c r="F745" s="138"/>
      <c r="G745" s="138"/>
      <c r="H745" s="139"/>
      <c r="I745" s="59"/>
    </row>
    <row r="746" spans="2:9" hidden="1" x14ac:dyDescent="0.25">
      <c r="B746" s="125"/>
      <c r="C746" s="125"/>
      <c r="D746" s="59"/>
      <c r="E746" s="138"/>
      <c r="F746" s="138"/>
      <c r="G746" s="138"/>
      <c r="H746" s="139"/>
      <c r="I746" s="59"/>
    </row>
    <row r="747" spans="2:9" hidden="1" x14ac:dyDescent="0.25">
      <c r="B747" s="125"/>
      <c r="C747" s="125"/>
      <c r="D747" s="59"/>
      <c r="E747" s="138"/>
      <c r="F747" s="138"/>
      <c r="G747" s="138"/>
      <c r="H747" s="139"/>
      <c r="I747" s="59"/>
    </row>
    <row r="748" spans="2:9" hidden="1" x14ac:dyDescent="0.25">
      <c r="B748" s="125"/>
      <c r="C748" s="125"/>
      <c r="D748" s="59"/>
      <c r="E748" s="138"/>
      <c r="F748" s="138"/>
      <c r="G748" s="138"/>
      <c r="H748" s="139"/>
      <c r="I748" s="59"/>
    </row>
    <row r="749" spans="2:9" hidden="1" x14ac:dyDescent="0.25">
      <c r="B749" s="125"/>
      <c r="C749" s="125"/>
      <c r="D749" s="59"/>
      <c r="E749" s="138"/>
      <c r="F749" s="138"/>
      <c r="G749" s="138"/>
      <c r="H749" s="139"/>
      <c r="I749" s="59"/>
    </row>
    <row r="750" spans="2:9" hidden="1" x14ac:dyDescent="0.25">
      <c r="B750" s="125"/>
      <c r="C750" s="125"/>
      <c r="D750" s="59"/>
      <c r="E750" s="138"/>
      <c r="F750" s="138"/>
      <c r="G750" s="138"/>
      <c r="H750" s="139"/>
      <c r="I750" s="59"/>
    </row>
    <row r="751" spans="2:9" hidden="1" x14ac:dyDescent="0.25">
      <c r="B751" s="125"/>
      <c r="C751" s="125"/>
      <c r="D751" s="59"/>
      <c r="E751" s="138"/>
      <c r="F751" s="138"/>
      <c r="G751" s="138"/>
      <c r="H751" s="139"/>
      <c r="I751" s="59"/>
    </row>
    <row r="752" spans="2:9" hidden="1" x14ac:dyDescent="0.25">
      <c r="B752" s="125"/>
      <c r="C752" s="125"/>
      <c r="D752" s="59"/>
      <c r="E752" s="138"/>
      <c r="F752" s="138"/>
      <c r="G752" s="138"/>
      <c r="H752" s="139"/>
      <c r="I752" s="59"/>
    </row>
    <row r="753" spans="2:9" hidden="1" x14ac:dyDescent="0.25">
      <c r="B753" s="125"/>
      <c r="C753" s="125"/>
      <c r="D753" s="59"/>
      <c r="E753" s="138"/>
      <c r="F753" s="138"/>
      <c r="G753" s="138"/>
      <c r="H753" s="139"/>
      <c r="I753" s="59"/>
    </row>
    <row r="754" spans="2:9" hidden="1" x14ac:dyDescent="0.25">
      <c r="B754" s="125"/>
      <c r="C754" s="125"/>
      <c r="D754" s="59"/>
      <c r="E754" s="138"/>
      <c r="F754" s="138"/>
      <c r="G754" s="138"/>
      <c r="H754" s="139"/>
      <c r="I754" s="59"/>
    </row>
    <row r="755" spans="2:9" hidden="1" x14ac:dyDescent="0.25">
      <c r="B755" s="125"/>
      <c r="C755" s="125"/>
      <c r="D755" s="59"/>
      <c r="E755" s="138"/>
      <c r="F755" s="138"/>
      <c r="G755" s="138"/>
      <c r="H755" s="139"/>
      <c r="I755" s="59"/>
    </row>
    <row r="756" spans="2:9" hidden="1" x14ac:dyDescent="0.25">
      <c r="B756" s="125"/>
      <c r="C756" s="125"/>
      <c r="D756" s="59"/>
      <c r="E756" s="138"/>
      <c r="F756" s="138"/>
      <c r="G756" s="138"/>
      <c r="H756" s="139"/>
      <c r="I756" s="59"/>
    </row>
    <row r="757" spans="2:9" hidden="1" x14ac:dyDescent="0.25">
      <c r="B757" s="125"/>
      <c r="C757" s="125"/>
      <c r="D757" s="59"/>
      <c r="E757" s="138"/>
      <c r="F757" s="138"/>
      <c r="G757" s="138"/>
      <c r="H757" s="139"/>
      <c r="I757" s="59"/>
    </row>
    <row r="758" spans="2:9" hidden="1" x14ac:dyDescent="0.25">
      <c r="B758" s="125"/>
      <c r="C758" s="125"/>
      <c r="D758" s="59"/>
      <c r="E758" s="138"/>
      <c r="F758" s="138"/>
      <c r="G758" s="138"/>
      <c r="H758" s="139"/>
      <c r="I758" s="59"/>
    </row>
    <row r="759" spans="2:9" hidden="1" x14ac:dyDescent="0.25">
      <c r="B759" s="125"/>
      <c r="C759" s="125"/>
      <c r="D759" s="59"/>
      <c r="E759" s="138"/>
      <c r="F759" s="138"/>
      <c r="G759" s="138"/>
      <c r="H759" s="139"/>
      <c r="I759" s="59"/>
    </row>
    <row r="760" spans="2:9" hidden="1" x14ac:dyDescent="0.25">
      <c r="B760" s="125"/>
      <c r="C760" s="125"/>
      <c r="D760" s="59"/>
      <c r="E760" s="138"/>
      <c r="F760" s="138"/>
      <c r="G760" s="138"/>
      <c r="H760" s="139"/>
      <c r="I760" s="59"/>
    </row>
    <row r="761" spans="2:9" hidden="1" x14ac:dyDescent="0.25">
      <c r="B761" s="125"/>
      <c r="C761" s="125"/>
      <c r="D761" s="59"/>
      <c r="E761" s="138"/>
      <c r="F761" s="138"/>
      <c r="G761" s="138"/>
      <c r="H761" s="139"/>
      <c r="I761" s="59"/>
    </row>
    <row r="762" spans="2:9" hidden="1" x14ac:dyDescent="0.25">
      <c r="B762" s="125"/>
      <c r="C762" s="125"/>
      <c r="D762" s="59"/>
      <c r="E762" s="138"/>
      <c r="F762" s="138"/>
      <c r="G762" s="138"/>
      <c r="H762" s="139"/>
      <c r="I762" s="59"/>
    </row>
    <row r="763" spans="2:9" hidden="1" x14ac:dyDescent="0.25">
      <c r="B763" s="125"/>
      <c r="C763" s="125"/>
      <c r="D763" s="59"/>
      <c r="E763" s="138"/>
      <c r="F763" s="138"/>
      <c r="G763" s="138"/>
      <c r="H763" s="139"/>
      <c r="I763" s="59"/>
    </row>
    <row r="764" spans="2:9" hidden="1" x14ac:dyDescent="0.25">
      <c r="B764" s="125"/>
      <c r="C764" s="125"/>
      <c r="D764" s="59"/>
      <c r="E764" s="138"/>
      <c r="F764" s="138"/>
      <c r="G764" s="138"/>
      <c r="H764" s="139"/>
      <c r="I764" s="59"/>
    </row>
    <row r="765" spans="2:9" hidden="1" x14ac:dyDescent="0.25">
      <c r="B765" s="125"/>
      <c r="C765" s="125"/>
      <c r="D765" s="59"/>
      <c r="E765" s="138"/>
      <c r="F765" s="138"/>
      <c r="G765" s="138"/>
      <c r="H765" s="139"/>
      <c r="I765" s="59"/>
    </row>
    <row r="766" spans="2:9" hidden="1" x14ac:dyDescent="0.25">
      <c r="B766" s="125"/>
      <c r="C766" s="125"/>
      <c r="D766" s="59"/>
      <c r="E766" s="138"/>
      <c r="F766" s="138"/>
      <c r="G766" s="138"/>
      <c r="H766" s="139"/>
      <c r="I766" s="59"/>
    </row>
    <row r="767" spans="2:9" hidden="1" x14ac:dyDescent="0.25">
      <c r="B767" s="125"/>
      <c r="C767" s="125"/>
      <c r="D767" s="59"/>
      <c r="E767" s="138"/>
      <c r="F767" s="138"/>
      <c r="G767" s="138"/>
      <c r="H767" s="139"/>
      <c r="I767" s="59"/>
    </row>
    <row r="768" spans="2:9" hidden="1" x14ac:dyDescent="0.25">
      <c r="B768" s="125"/>
      <c r="C768" s="125"/>
      <c r="D768" s="59"/>
      <c r="E768" s="138"/>
      <c r="F768" s="138"/>
      <c r="G768" s="138"/>
      <c r="H768" s="139"/>
      <c r="I768" s="59"/>
    </row>
    <row r="769" spans="2:9" hidden="1" x14ac:dyDescent="0.25">
      <c r="B769" s="125"/>
      <c r="C769" s="125"/>
      <c r="D769" s="59"/>
      <c r="E769" s="138"/>
      <c r="F769" s="138"/>
      <c r="G769" s="138"/>
      <c r="H769" s="139"/>
      <c r="I769" s="59"/>
    </row>
    <row r="770" spans="2:9" hidden="1" x14ac:dyDescent="0.25">
      <c r="B770" s="125"/>
      <c r="C770" s="125"/>
      <c r="D770" s="59"/>
      <c r="E770" s="138"/>
      <c r="F770" s="138"/>
      <c r="G770" s="138"/>
      <c r="H770" s="139"/>
      <c r="I770" s="59"/>
    </row>
    <row r="771" spans="2:9" hidden="1" x14ac:dyDescent="0.25">
      <c r="B771" s="125"/>
      <c r="C771" s="125"/>
      <c r="D771" s="59"/>
      <c r="E771" s="138"/>
      <c r="F771" s="138"/>
      <c r="G771" s="138"/>
      <c r="H771" s="139"/>
      <c r="I771" s="59"/>
    </row>
    <row r="772" spans="2:9" hidden="1" x14ac:dyDescent="0.25">
      <c r="B772" s="125"/>
      <c r="C772" s="125"/>
      <c r="D772" s="59"/>
      <c r="E772" s="138"/>
      <c r="F772" s="138"/>
      <c r="G772" s="138"/>
      <c r="H772" s="139"/>
      <c r="I772" s="59"/>
    </row>
    <row r="773" spans="2:9" hidden="1" x14ac:dyDescent="0.25">
      <c r="B773" s="125"/>
      <c r="C773" s="125"/>
      <c r="D773" s="59"/>
      <c r="E773" s="138"/>
      <c r="F773" s="138"/>
      <c r="G773" s="138"/>
      <c r="H773" s="139"/>
      <c r="I773" s="59"/>
    </row>
    <row r="774" spans="2:9" hidden="1" x14ac:dyDescent="0.25">
      <c r="B774" s="125"/>
      <c r="C774" s="125"/>
      <c r="D774" s="59"/>
      <c r="E774" s="138"/>
      <c r="F774" s="138"/>
      <c r="G774" s="138"/>
      <c r="H774" s="139"/>
      <c r="I774" s="59"/>
    </row>
    <row r="775" spans="2:9" hidden="1" x14ac:dyDescent="0.25">
      <c r="B775" s="125"/>
      <c r="C775" s="125"/>
      <c r="D775" s="59"/>
      <c r="E775" s="138"/>
      <c r="F775" s="138"/>
      <c r="G775" s="138"/>
      <c r="H775" s="139"/>
      <c r="I775" s="59"/>
    </row>
    <row r="776" spans="2:9" hidden="1" x14ac:dyDescent="0.25">
      <c r="B776" s="125"/>
      <c r="C776" s="125"/>
      <c r="D776" s="59"/>
      <c r="E776" s="138"/>
      <c r="F776" s="138"/>
      <c r="G776" s="138"/>
      <c r="H776" s="139"/>
      <c r="I776" s="59"/>
    </row>
    <row r="777" spans="2:9" hidden="1" x14ac:dyDescent="0.25">
      <c r="B777" s="125"/>
      <c r="C777" s="125"/>
      <c r="D777" s="59"/>
      <c r="E777" s="138"/>
      <c r="F777" s="138"/>
      <c r="G777" s="138"/>
      <c r="H777" s="139"/>
      <c r="I777" s="59"/>
    </row>
    <row r="778" spans="2:9" hidden="1" x14ac:dyDescent="0.25">
      <c r="B778" s="125"/>
      <c r="C778" s="125"/>
      <c r="D778" s="59"/>
      <c r="E778" s="138"/>
      <c r="F778" s="138"/>
      <c r="G778" s="138"/>
      <c r="H778" s="139"/>
      <c r="I778" s="59"/>
    </row>
    <row r="779" spans="2:9" hidden="1" x14ac:dyDescent="0.25">
      <c r="B779" s="125"/>
      <c r="C779" s="125"/>
      <c r="D779" s="59"/>
      <c r="E779" s="138"/>
      <c r="F779" s="138"/>
      <c r="G779" s="138"/>
      <c r="H779" s="139"/>
      <c r="I779" s="59"/>
    </row>
    <row r="780" spans="2:9" hidden="1" x14ac:dyDescent="0.25">
      <c r="B780" s="125"/>
      <c r="C780" s="125"/>
      <c r="D780" s="59"/>
      <c r="E780" s="138"/>
      <c r="F780" s="138"/>
      <c r="G780" s="138"/>
      <c r="H780" s="139"/>
      <c r="I780" s="59"/>
    </row>
    <row r="781" spans="2:9" hidden="1" x14ac:dyDescent="0.25">
      <c r="B781" s="125"/>
      <c r="C781" s="125"/>
      <c r="D781" s="59"/>
      <c r="E781" s="138"/>
      <c r="F781" s="138"/>
      <c r="G781" s="138"/>
      <c r="H781" s="139"/>
      <c r="I781" s="59"/>
    </row>
    <row r="782" spans="2:9" hidden="1" x14ac:dyDescent="0.25">
      <c r="B782" s="125"/>
      <c r="C782" s="125"/>
      <c r="D782" s="59"/>
      <c r="E782" s="138"/>
      <c r="F782" s="138"/>
      <c r="G782" s="138"/>
      <c r="H782" s="139"/>
      <c r="I782" s="59"/>
    </row>
    <row r="783" spans="2:9" hidden="1" x14ac:dyDescent="0.25">
      <c r="B783" s="125"/>
      <c r="C783" s="125"/>
      <c r="D783" s="59"/>
      <c r="E783" s="138"/>
      <c r="F783" s="138"/>
      <c r="G783" s="138"/>
      <c r="H783" s="139"/>
      <c r="I783" s="59"/>
    </row>
    <row r="784" spans="2:9" hidden="1" x14ac:dyDescent="0.25">
      <c r="B784" s="125"/>
      <c r="C784" s="125"/>
      <c r="D784" s="59"/>
      <c r="E784" s="138"/>
      <c r="F784" s="138"/>
      <c r="G784" s="138"/>
      <c r="H784" s="139"/>
      <c r="I784" s="59"/>
    </row>
    <row r="785" spans="2:9" hidden="1" x14ac:dyDescent="0.25">
      <c r="B785" s="125"/>
      <c r="C785" s="125"/>
      <c r="D785" s="59"/>
      <c r="E785" s="138"/>
      <c r="F785" s="138"/>
      <c r="G785" s="138"/>
      <c r="H785" s="139"/>
      <c r="I785" s="59"/>
    </row>
    <row r="786" spans="2:9" hidden="1" x14ac:dyDescent="0.25">
      <c r="B786" s="125"/>
      <c r="C786" s="125"/>
      <c r="D786" s="59"/>
      <c r="E786" s="138"/>
      <c r="F786" s="138"/>
      <c r="G786" s="138"/>
      <c r="H786" s="139"/>
      <c r="I786" s="59"/>
    </row>
    <row r="787" spans="2:9" hidden="1" x14ac:dyDescent="0.25">
      <c r="B787" s="125"/>
      <c r="C787" s="125"/>
      <c r="D787" s="59"/>
      <c r="E787" s="138"/>
      <c r="F787" s="138"/>
      <c r="G787" s="138"/>
      <c r="H787" s="139"/>
      <c r="I787" s="59"/>
    </row>
    <row r="788" spans="2:9" hidden="1" x14ac:dyDescent="0.25">
      <c r="B788" s="125"/>
      <c r="C788" s="125"/>
      <c r="D788" s="59"/>
      <c r="E788" s="138"/>
      <c r="F788" s="138"/>
      <c r="G788" s="138"/>
      <c r="H788" s="139"/>
      <c r="I788" s="59"/>
    </row>
    <row r="789" spans="2:9" hidden="1" x14ac:dyDescent="0.25">
      <c r="B789" s="125"/>
      <c r="C789" s="125"/>
      <c r="D789" s="59"/>
      <c r="E789" s="138"/>
      <c r="F789" s="138"/>
      <c r="G789" s="138"/>
      <c r="H789" s="139"/>
      <c r="I789" s="59"/>
    </row>
    <row r="790" spans="2:9" hidden="1" x14ac:dyDescent="0.25">
      <c r="B790" s="125"/>
      <c r="C790" s="125"/>
      <c r="D790" s="59"/>
      <c r="E790" s="138"/>
      <c r="F790" s="138"/>
      <c r="G790" s="138"/>
      <c r="H790" s="139"/>
      <c r="I790" s="59"/>
    </row>
    <row r="791" spans="2:9" hidden="1" x14ac:dyDescent="0.25">
      <c r="B791" s="125"/>
      <c r="C791" s="125"/>
      <c r="D791" s="59"/>
      <c r="E791" s="138"/>
      <c r="F791" s="138"/>
      <c r="G791" s="138"/>
      <c r="H791" s="139"/>
      <c r="I791" s="59"/>
    </row>
    <row r="792" spans="2:9" hidden="1" x14ac:dyDescent="0.25">
      <c r="B792" s="125"/>
      <c r="C792" s="125"/>
      <c r="D792" s="59"/>
      <c r="E792" s="138"/>
      <c r="F792" s="138"/>
      <c r="G792" s="138"/>
      <c r="H792" s="139"/>
      <c r="I792" s="59"/>
    </row>
    <row r="793" spans="2:9" hidden="1" x14ac:dyDescent="0.25">
      <c r="B793" s="125"/>
      <c r="C793" s="125"/>
      <c r="D793" s="59"/>
      <c r="E793" s="138"/>
      <c r="F793" s="138"/>
      <c r="G793" s="138"/>
      <c r="H793" s="139"/>
      <c r="I793" s="59"/>
    </row>
    <row r="794" spans="2:9" hidden="1" x14ac:dyDescent="0.25">
      <c r="B794" s="125"/>
      <c r="C794" s="125"/>
      <c r="D794" s="59"/>
      <c r="E794" s="138"/>
      <c r="F794" s="138"/>
      <c r="G794" s="138"/>
      <c r="H794" s="139"/>
      <c r="I794" s="59"/>
    </row>
    <row r="795" spans="2:9" hidden="1" x14ac:dyDescent="0.25">
      <c r="B795" s="125"/>
      <c r="C795" s="125"/>
      <c r="D795" s="59"/>
      <c r="E795" s="138"/>
      <c r="F795" s="138"/>
      <c r="G795" s="138"/>
      <c r="H795" s="139"/>
      <c r="I795" s="59"/>
    </row>
    <row r="796" spans="2:9" hidden="1" x14ac:dyDescent="0.25">
      <c r="B796" s="125"/>
      <c r="C796" s="125"/>
      <c r="D796" s="59"/>
      <c r="E796" s="138"/>
      <c r="F796" s="138"/>
      <c r="G796" s="138"/>
      <c r="H796" s="139"/>
      <c r="I796" s="59"/>
    </row>
    <row r="797" spans="2:9" hidden="1" x14ac:dyDescent="0.25">
      <c r="B797" s="125"/>
      <c r="C797" s="125"/>
      <c r="D797" s="59"/>
      <c r="E797" s="138"/>
      <c r="F797" s="138"/>
      <c r="G797" s="138"/>
      <c r="H797" s="139"/>
      <c r="I797" s="59"/>
    </row>
    <row r="798" spans="2:9" hidden="1" x14ac:dyDescent="0.25">
      <c r="B798" s="125"/>
      <c r="C798" s="125"/>
      <c r="D798" s="59"/>
      <c r="E798" s="138"/>
      <c r="F798" s="138"/>
      <c r="G798" s="138"/>
      <c r="H798" s="139"/>
      <c r="I798" s="59"/>
    </row>
    <row r="799" spans="2:9" hidden="1" x14ac:dyDescent="0.25">
      <c r="B799" s="125"/>
      <c r="C799" s="125"/>
      <c r="D799" s="59"/>
      <c r="E799" s="138"/>
      <c r="F799" s="138"/>
      <c r="G799" s="138"/>
      <c r="H799" s="139"/>
      <c r="I799" s="59"/>
    </row>
    <row r="800" spans="2:9" hidden="1" x14ac:dyDescent="0.25">
      <c r="B800" s="125"/>
      <c r="C800" s="125"/>
      <c r="D800" s="59"/>
      <c r="E800" s="138"/>
      <c r="F800" s="138"/>
      <c r="G800" s="138"/>
      <c r="H800" s="139"/>
      <c r="I800" s="59"/>
    </row>
    <row r="801" spans="2:9" hidden="1" x14ac:dyDescent="0.25">
      <c r="B801" s="125"/>
      <c r="C801" s="125"/>
      <c r="D801" s="59"/>
      <c r="E801" s="138"/>
      <c r="F801" s="138"/>
      <c r="G801" s="138"/>
      <c r="H801" s="139"/>
      <c r="I801" s="59"/>
    </row>
    <row r="802" spans="2:9" hidden="1" x14ac:dyDescent="0.25">
      <c r="B802" s="125"/>
      <c r="C802" s="125"/>
      <c r="D802" s="59"/>
      <c r="E802" s="138"/>
      <c r="F802" s="138"/>
      <c r="G802" s="138"/>
      <c r="H802" s="139"/>
      <c r="I802" s="59"/>
    </row>
    <row r="803" spans="2:9" hidden="1" x14ac:dyDescent="0.25">
      <c r="B803" s="125"/>
      <c r="C803" s="125"/>
      <c r="D803" s="59"/>
      <c r="E803" s="138"/>
      <c r="F803" s="138"/>
      <c r="G803" s="138"/>
      <c r="H803" s="139"/>
      <c r="I803" s="59"/>
    </row>
    <row r="804" spans="2:9" hidden="1" x14ac:dyDescent="0.25">
      <c r="B804" s="125"/>
      <c r="C804" s="125"/>
      <c r="D804" s="59"/>
      <c r="E804" s="138"/>
      <c r="F804" s="138"/>
      <c r="G804" s="138"/>
      <c r="H804" s="139"/>
      <c r="I804" s="59"/>
    </row>
    <row r="805" spans="2:9" hidden="1" x14ac:dyDescent="0.25">
      <c r="B805" s="125"/>
      <c r="C805" s="125"/>
      <c r="D805" s="59"/>
      <c r="E805" s="138"/>
      <c r="F805" s="138"/>
      <c r="G805" s="138"/>
      <c r="H805" s="139"/>
      <c r="I805" s="59"/>
    </row>
    <row r="806" spans="2:9" hidden="1" x14ac:dyDescent="0.25">
      <c r="B806" s="125"/>
      <c r="C806" s="125"/>
      <c r="D806" s="59"/>
      <c r="E806" s="138"/>
      <c r="F806" s="138"/>
      <c r="G806" s="138"/>
      <c r="H806" s="139"/>
      <c r="I806" s="59"/>
    </row>
    <row r="807" spans="2:9" hidden="1" x14ac:dyDescent="0.25">
      <c r="B807" s="125"/>
      <c r="C807" s="125"/>
      <c r="D807" s="59"/>
      <c r="E807" s="138"/>
      <c r="F807" s="138"/>
      <c r="G807" s="138"/>
      <c r="H807" s="139"/>
      <c r="I807" s="59"/>
    </row>
    <row r="808" spans="2:9" hidden="1" x14ac:dyDescent="0.25">
      <c r="B808" s="125"/>
      <c r="C808" s="125"/>
      <c r="D808" s="59"/>
      <c r="E808" s="138"/>
      <c r="F808" s="138"/>
      <c r="G808" s="138"/>
      <c r="H808" s="139"/>
      <c r="I808" s="59"/>
    </row>
    <row r="809" spans="2:9" hidden="1" x14ac:dyDescent="0.25">
      <c r="B809" s="125"/>
      <c r="C809" s="125"/>
      <c r="D809" s="59"/>
      <c r="E809" s="138"/>
      <c r="F809" s="138"/>
      <c r="G809" s="138"/>
      <c r="H809" s="139"/>
      <c r="I809" s="59"/>
    </row>
    <row r="810" spans="2:9" hidden="1" x14ac:dyDescent="0.25">
      <c r="B810" s="125"/>
      <c r="C810" s="125"/>
      <c r="D810" s="59"/>
      <c r="E810" s="138"/>
      <c r="F810" s="138"/>
      <c r="G810" s="138"/>
      <c r="H810" s="139"/>
      <c r="I810" s="59"/>
    </row>
    <row r="811" spans="2:9" hidden="1" x14ac:dyDescent="0.25">
      <c r="B811" s="125"/>
      <c r="C811" s="125"/>
      <c r="D811" s="59"/>
      <c r="E811" s="138"/>
      <c r="F811" s="138"/>
      <c r="G811" s="138"/>
      <c r="H811" s="139"/>
      <c r="I811" s="59"/>
    </row>
    <row r="812" spans="2:9" hidden="1" x14ac:dyDescent="0.25">
      <c r="B812" s="125"/>
      <c r="C812" s="125"/>
      <c r="D812" s="59"/>
      <c r="E812" s="138"/>
      <c r="F812" s="138"/>
      <c r="G812" s="138"/>
      <c r="H812" s="139"/>
      <c r="I812" s="59"/>
    </row>
    <row r="813" spans="2:9" hidden="1" x14ac:dyDescent="0.25">
      <c r="B813" s="125"/>
      <c r="C813" s="125"/>
      <c r="D813" s="59"/>
      <c r="E813" s="138"/>
      <c r="F813" s="138"/>
      <c r="G813" s="138"/>
      <c r="H813" s="139"/>
      <c r="I813" s="59"/>
    </row>
    <row r="814" spans="2:9" hidden="1" x14ac:dyDescent="0.25">
      <c r="B814" s="125"/>
      <c r="C814" s="125"/>
      <c r="D814" s="59"/>
      <c r="E814" s="138"/>
      <c r="F814" s="138"/>
      <c r="G814" s="138"/>
      <c r="H814" s="139"/>
      <c r="I814" s="59"/>
    </row>
    <row r="815" spans="2:9" hidden="1" x14ac:dyDescent="0.25">
      <c r="B815" s="125"/>
      <c r="C815" s="125"/>
      <c r="D815" s="59"/>
      <c r="E815" s="138"/>
      <c r="F815" s="138"/>
      <c r="G815" s="138"/>
      <c r="H815" s="139"/>
      <c r="I815" s="59"/>
    </row>
    <row r="816" spans="2:9" hidden="1" x14ac:dyDescent="0.25">
      <c r="B816" s="125"/>
      <c r="C816" s="125"/>
      <c r="D816" s="59"/>
      <c r="E816" s="138"/>
      <c r="F816" s="138"/>
      <c r="G816" s="138"/>
      <c r="H816" s="139"/>
      <c r="I816" s="59"/>
    </row>
    <row r="817" spans="2:9" hidden="1" x14ac:dyDescent="0.25">
      <c r="B817" s="125"/>
      <c r="C817" s="125"/>
      <c r="D817" s="59"/>
      <c r="E817" s="138"/>
      <c r="F817" s="138"/>
      <c r="G817" s="138"/>
      <c r="H817" s="139"/>
      <c r="I817" s="59"/>
    </row>
    <row r="818" spans="2:9" hidden="1" x14ac:dyDescent="0.25">
      <c r="B818" s="125"/>
      <c r="C818" s="125"/>
      <c r="D818" s="59"/>
      <c r="E818" s="138"/>
      <c r="F818" s="138"/>
      <c r="G818" s="138"/>
      <c r="H818" s="139"/>
      <c r="I818" s="59"/>
    </row>
    <row r="819" spans="2:9" hidden="1" x14ac:dyDescent="0.25">
      <c r="B819" s="125"/>
      <c r="C819" s="125"/>
      <c r="D819" s="59"/>
      <c r="E819" s="138"/>
      <c r="F819" s="138"/>
      <c r="G819" s="138"/>
      <c r="H819" s="139"/>
      <c r="I819" s="59"/>
    </row>
    <row r="820" spans="2:9" hidden="1" x14ac:dyDescent="0.25">
      <c r="B820" s="125"/>
      <c r="C820" s="125"/>
      <c r="D820" s="59"/>
      <c r="E820" s="138"/>
      <c r="F820" s="138"/>
      <c r="G820" s="138"/>
      <c r="H820" s="139"/>
      <c r="I820" s="59"/>
    </row>
    <row r="821" spans="2:9" hidden="1" x14ac:dyDescent="0.25">
      <c r="B821" s="125"/>
      <c r="C821" s="125"/>
      <c r="D821" s="59"/>
      <c r="E821" s="138"/>
      <c r="F821" s="138"/>
      <c r="G821" s="138"/>
      <c r="H821" s="139"/>
      <c r="I821" s="59"/>
    </row>
    <row r="822" spans="2:9" hidden="1" x14ac:dyDescent="0.25">
      <c r="B822" s="125"/>
      <c r="C822" s="125"/>
      <c r="D822" s="59"/>
      <c r="E822" s="138"/>
      <c r="F822" s="138"/>
      <c r="G822" s="138"/>
      <c r="H822" s="139"/>
      <c r="I822" s="59"/>
    </row>
    <row r="823" spans="2:9" hidden="1" x14ac:dyDescent="0.25">
      <c r="B823" s="125"/>
      <c r="C823" s="125"/>
      <c r="D823" s="59"/>
      <c r="E823" s="138"/>
      <c r="F823" s="138"/>
      <c r="G823" s="138"/>
      <c r="H823" s="139"/>
      <c r="I823" s="59"/>
    </row>
    <row r="824" spans="2:9" hidden="1" x14ac:dyDescent="0.25">
      <c r="B824" s="125"/>
      <c r="C824" s="125"/>
      <c r="D824" s="59"/>
      <c r="E824" s="138"/>
      <c r="F824" s="138"/>
      <c r="G824" s="138"/>
      <c r="H824" s="139"/>
      <c r="I824" s="59"/>
    </row>
    <row r="825" spans="2:9" hidden="1" x14ac:dyDescent="0.25">
      <c r="B825" s="125"/>
      <c r="C825" s="125"/>
      <c r="D825" s="59"/>
      <c r="E825" s="138"/>
      <c r="F825" s="138"/>
      <c r="G825" s="138"/>
      <c r="H825" s="139"/>
      <c r="I825" s="59"/>
    </row>
    <row r="826" spans="2:9" hidden="1" x14ac:dyDescent="0.25">
      <c r="B826" s="125"/>
      <c r="C826" s="125"/>
      <c r="D826" s="59"/>
      <c r="E826" s="138"/>
      <c r="F826" s="138"/>
      <c r="G826" s="138"/>
      <c r="H826" s="139"/>
      <c r="I826" s="59"/>
    </row>
    <row r="827" spans="2:9" hidden="1" x14ac:dyDescent="0.25">
      <c r="B827" s="125"/>
      <c r="C827" s="125"/>
      <c r="D827" s="59"/>
      <c r="E827" s="138"/>
      <c r="F827" s="138"/>
      <c r="G827" s="138"/>
      <c r="H827" s="139"/>
      <c r="I827" s="59"/>
    </row>
    <row r="828" spans="2:9" hidden="1" x14ac:dyDescent="0.25">
      <c r="B828" s="125"/>
      <c r="C828" s="125"/>
      <c r="D828" s="59"/>
      <c r="E828" s="138"/>
      <c r="F828" s="138"/>
      <c r="G828" s="138"/>
      <c r="H828" s="139"/>
      <c r="I828" s="59"/>
    </row>
    <row r="829" spans="2:9" hidden="1" x14ac:dyDescent="0.25">
      <c r="B829" s="125"/>
      <c r="C829" s="125"/>
      <c r="D829" s="59"/>
      <c r="E829" s="138"/>
      <c r="F829" s="138"/>
      <c r="G829" s="138"/>
      <c r="H829" s="139"/>
      <c r="I829" s="59"/>
    </row>
    <row r="830" spans="2:9" hidden="1" x14ac:dyDescent="0.25">
      <c r="B830" s="125"/>
      <c r="C830" s="125"/>
      <c r="D830" s="59"/>
      <c r="E830" s="138"/>
      <c r="F830" s="138"/>
      <c r="G830" s="138"/>
      <c r="H830" s="139"/>
      <c r="I830" s="59"/>
    </row>
    <row r="831" spans="2:9" hidden="1" x14ac:dyDescent="0.25">
      <c r="B831" s="125"/>
      <c r="C831" s="125"/>
      <c r="D831" s="59"/>
      <c r="E831" s="138"/>
      <c r="F831" s="138"/>
      <c r="G831" s="138"/>
      <c r="H831" s="139"/>
      <c r="I831" s="59"/>
    </row>
    <row r="832" spans="2:9" hidden="1" x14ac:dyDescent="0.25">
      <c r="B832" s="125"/>
      <c r="C832" s="125"/>
      <c r="D832" s="59"/>
      <c r="E832" s="138"/>
      <c r="F832" s="138"/>
      <c r="G832" s="138"/>
      <c r="H832" s="139"/>
      <c r="I832" s="59"/>
    </row>
    <row r="833" spans="2:9" hidden="1" x14ac:dyDescent="0.25">
      <c r="B833" s="125"/>
      <c r="C833" s="125"/>
      <c r="D833" s="59"/>
      <c r="E833" s="138"/>
      <c r="F833" s="138"/>
      <c r="G833" s="138"/>
      <c r="H833" s="139"/>
      <c r="I833" s="59"/>
    </row>
    <row r="834" spans="2:9" hidden="1" x14ac:dyDescent="0.25">
      <c r="B834" s="125"/>
      <c r="C834" s="125"/>
      <c r="D834" s="59"/>
      <c r="E834" s="138"/>
      <c r="F834" s="138"/>
      <c r="G834" s="138"/>
      <c r="H834" s="139"/>
      <c r="I834" s="59"/>
    </row>
    <row r="835" spans="2:9" hidden="1" x14ac:dyDescent="0.25">
      <c r="B835" s="125"/>
      <c r="C835" s="125"/>
      <c r="D835" s="59"/>
      <c r="E835" s="138"/>
      <c r="F835" s="138"/>
      <c r="G835" s="138"/>
      <c r="H835" s="139"/>
      <c r="I835" s="59"/>
    </row>
    <row r="836" spans="2:9" hidden="1" x14ac:dyDescent="0.25">
      <c r="B836" s="125"/>
      <c r="C836" s="125"/>
      <c r="D836" s="59"/>
      <c r="E836" s="138"/>
      <c r="F836" s="138"/>
      <c r="G836" s="138"/>
      <c r="H836" s="139"/>
      <c r="I836" s="59"/>
    </row>
    <row r="837" spans="2:9" hidden="1" x14ac:dyDescent="0.25">
      <c r="B837" s="125"/>
      <c r="C837" s="125"/>
      <c r="D837" s="59"/>
      <c r="E837" s="138"/>
      <c r="F837" s="138"/>
      <c r="G837" s="138"/>
      <c r="H837" s="139"/>
      <c r="I837" s="59"/>
    </row>
    <row r="838" spans="2:9" hidden="1" x14ac:dyDescent="0.25">
      <c r="B838" s="125"/>
      <c r="C838" s="125"/>
      <c r="D838" s="59"/>
      <c r="E838" s="138"/>
      <c r="F838" s="138"/>
      <c r="G838" s="138"/>
      <c r="H838" s="139"/>
      <c r="I838" s="59"/>
    </row>
    <row r="839" spans="2:9" hidden="1" x14ac:dyDescent="0.25">
      <c r="B839" s="125"/>
      <c r="C839" s="125"/>
      <c r="D839" s="59"/>
      <c r="E839" s="138"/>
      <c r="F839" s="138"/>
      <c r="G839" s="138"/>
      <c r="H839" s="139"/>
      <c r="I839" s="59"/>
    </row>
    <row r="840" spans="2:9" hidden="1" x14ac:dyDescent="0.25">
      <c r="B840" s="125"/>
      <c r="C840" s="125"/>
      <c r="D840" s="59"/>
      <c r="E840" s="138"/>
      <c r="F840" s="138"/>
      <c r="G840" s="138"/>
      <c r="H840" s="139"/>
      <c r="I840" s="59"/>
    </row>
    <row r="841" spans="2:9" hidden="1" x14ac:dyDescent="0.25">
      <c r="B841" s="125"/>
      <c r="C841" s="125"/>
      <c r="D841" s="59"/>
      <c r="E841" s="138"/>
      <c r="F841" s="138"/>
      <c r="G841" s="138"/>
      <c r="H841" s="139"/>
      <c r="I841" s="59"/>
    </row>
    <row r="842" spans="2:9" hidden="1" x14ac:dyDescent="0.25">
      <c r="B842" s="125"/>
      <c r="C842" s="125"/>
      <c r="D842" s="59"/>
      <c r="E842" s="138"/>
      <c r="F842" s="138"/>
      <c r="G842" s="138"/>
      <c r="H842" s="139"/>
      <c r="I842" s="59"/>
    </row>
    <row r="843" spans="2:9" hidden="1" x14ac:dyDescent="0.25">
      <c r="B843" s="125"/>
      <c r="C843" s="125"/>
      <c r="D843" s="59"/>
      <c r="E843" s="138"/>
      <c r="F843" s="138"/>
      <c r="G843" s="138"/>
      <c r="H843" s="139"/>
      <c r="I843" s="59"/>
    </row>
    <row r="844" spans="2:9" hidden="1" x14ac:dyDescent="0.25">
      <c r="B844" s="125"/>
      <c r="C844" s="125"/>
      <c r="D844" s="59"/>
      <c r="E844" s="138"/>
      <c r="F844" s="138"/>
      <c r="G844" s="138"/>
      <c r="H844" s="139"/>
      <c r="I844" s="59"/>
    </row>
    <row r="845" spans="2:9" hidden="1" x14ac:dyDescent="0.25">
      <c r="B845" s="125"/>
      <c r="C845" s="125"/>
      <c r="D845" s="59"/>
      <c r="E845" s="138"/>
      <c r="F845" s="138"/>
      <c r="G845" s="138"/>
      <c r="H845" s="139"/>
      <c r="I845" s="59"/>
    </row>
    <row r="846" spans="2:9" hidden="1" x14ac:dyDescent="0.25">
      <c r="B846" s="125"/>
      <c r="C846" s="125"/>
      <c r="D846" s="59"/>
      <c r="E846" s="138"/>
      <c r="F846" s="138"/>
      <c r="G846" s="138"/>
      <c r="H846" s="139"/>
      <c r="I846" s="59"/>
    </row>
    <row r="847" spans="2:9" hidden="1" x14ac:dyDescent="0.25">
      <c r="B847" s="125"/>
      <c r="C847" s="125"/>
      <c r="D847" s="59"/>
      <c r="E847" s="138"/>
      <c r="F847" s="138"/>
      <c r="G847" s="138"/>
      <c r="H847" s="139"/>
      <c r="I847" s="59"/>
    </row>
    <row r="848" spans="2:9" hidden="1" x14ac:dyDescent="0.25">
      <c r="B848" s="125"/>
      <c r="C848" s="125"/>
      <c r="D848" s="59"/>
      <c r="E848" s="138"/>
      <c r="F848" s="138"/>
      <c r="G848" s="138"/>
      <c r="H848" s="139"/>
      <c r="I848" s="59"/>
    </row>
    <row r="849" spans="2:9" hidden="1" x14ac:dyDescent="0.25">
      <c r="B849" s="125"/>
      <c r="C849" s="125"/>
      <c r="D849" s="59"/>
      <c r="E849" s="138"/>
      <c r="F849" s="138"/>
      <c r="G849" s="138"/>
      <c r="H849" s="139"/>
      <c r="I849" s="59"/>
    </row>
    <row r="850" spans="2:9" hidden="1" x14ac:dyDescent="0.25">
      <c r="B850" s="125"/>
      <c r="C850" s="125"/>
      <c r="D850" s="59"/>
      <c r="E850" s="138"/>
      <c r="F850" s="138"/>
      <c r="G850" s="138"/>
      <c r="H850" s="139"/>
      <c r="I850" s="59"/>
    </row>
    <row r="851" spans="2:9" hidden="1" x14ac:dyDescent="0.25">
      <c r="B851" s="125"/>
      <c r="C851" s="125"/>
      <c r="D851" s="59"/>
      <c r="E851" s="138"/>
      <c r="F851" s="138"/>
      <c r="G851" s="138"/>
      <c r="H851" s="139"/>
      <c r="I851" s="59"/>
    </row>
    <row r="852" spans="2:9" hidden="1" x14ac:dyDescent="0.25">
      <c r="B852" s="125"/>
      <c r="C852" s="125"/>
      <c r="D852" s="59"/>
      <c r="E852" s="138"/>
      <c r="F852" s="138"/>
      <c r="G852" s="138"/>
      <c r="H852" s="139"/>
      <c r="I852" s="59"/>
    </row>
    <row r="853" spans="2:9" hidden="1" x14ac:dyDescent="0.25">
      <c r="B853" s="125"/>
      <c r="C853" s="125"/>
      <c r="D853" s="59"/>
      <c r="E853" s="138"/>
      <c r="F853" s="138"/>
      <c r="G853" s="138"/>
      <c r="H853" s="139"/>
      <c r="I853" s="59"/>
    </row>
    <row r="854" spans="2:9" hidden="1" x14ac:dyDescent="0.25">
      <c r="B854" s="125"/>
      <c r="C854" s="125"/>
      <c r="D854" s="59"/>
      <c r="E854" s="138"/>
      <c r="F854" s="138"/>
      <c r="G854" s="138"/>
      <c r="H854" s="139"/>
      <c r="I854" s="59"/>
    </row>
    <row r="855" spans="2:9" hidden="1" x14ac:dyDescent="0.25">
      <c r="B855" s="125"/>
      <c r="C855" s="125"/>
      <c r="D855" s="59"/>
      <c r="E855" s="138"/>
      <c r="F855" s="138"/>
      <c r="G855" s="138"/>
      <c r="H855" s="139"/>
      <c r="I855" s="59"/>
    </row>
    <row r="856" spans="2:9" hidden="1" x14ac:dyDescent="0.25">
      <c r="B856" s="125"/>
      <c r="C856" s="125"/>
      <c r="D856" s="59"/>
      <c r="E856" s="138"/>
      <c r="F856" s="138"/>
      <c r="G856" s="138"/>
      <c r="H856" s="139"/>
      <c r="I856" s="59"/>
    </row>
    <row r="857" spans="2:9" hidden="1" x14ac:dyDescent="0.25">
      <c r="B857" s="125"/>
      <c r="C857" s="125"/>
      <c r="D857" s="59"/>
      <c r="E857" s="138"/>
      <c r="F857" s="138"/>
      <c r="G857" s="138"/>
      <c r="H857" s="139"/>
      <c r="I857" s="59"/>
    </row>
    <row r="858" spans="2:9" hidden="1" x14ac:dyDescent="0.25">
      <c r="B858" s="125"/>
      <c r="C858" s="125"/>
      <c r="D858" s="59"/>
      <c r="E858" s="138"/>
      <c r="F858" s="138"/>
      <c r="G858" s="138"/>
      <c r="H858" s="139"/>
      <c r="I858" s="59"/>
    </row>
    <row r="859" spans="2:9" hidden="1" x14ac:dyDescent="0.25">
      <c r="B859" s="125"/>
      <c r="C859" s="125"/>
      <c r="D859" s="59"/>
      <c r="E859" s="138"/>
      <c r="F859" s="138"/>
      <c r="G859" s="138"/>
      <c r="H859" s="139"/>
      <c r="I859" s="59"/>
    </row>
    <row r="860" spans="2:9" hidden="1" x14ac:dyDescent="0.25">
      <c r="B860" s="125"/>
      <c r="C860" s="125"/>
      <c r="D860" s="59"/>
      <c r="E860" s="138"/>
      <c r="F860" s="138"/>
      <c r="G860" s="138"/>
      <c r="H860" s="139"/>
      <c r="I860" s="59"/>
    </row>
    <row r="861" spans="2:9" hidden="1" x14ac:dyDescent="0.25">
      <c r="B861" s="125"/>
      <c r="C861" s="125"/>
      <c r="D861" s="59"/>
      <c r="E861" s="138"/>
      <c r="F861" s="138"/>
      <c r="G861" s="138"/>
      <c r="H861" s="139"/>
      <c r="I861" s="59"/>
    </row>
    <row r="862" spans="2:9" hidden="1" x14ac:dyDescent="0.25">
      <c r="B862" s="125"/>
      <c r="C862" s="125"/>
      <c r="D862" s="59"/>
      <c r="E862" s="138"/>
      <c r="F862" s="138"/>
      <c r="G862" s="138"/>
      <c r="H862" s="139"/>
      <c r="I862" s="59"/>
    </row>
    <row r="863" spans="2:9" hidden="1" x14ac:dyDescent="0.25">
      <c r="B863" s="125"/>
      <c r="C863" s="125"/>
      <c r="D863" s="59"/>
      <c r="E863" s="138"/>
      <c r="F863" s="138"/>
      <c r="G863" s="138"/>
      <c r="H863" s="139"/>
      <c r="I863" s="59"/>
    </row>
    <row r="864" spans="2:9" hidden="1" x14ac:dyDescent="0.25">
      <c r="B864" s="125"/>
      <c r="C864" s="125"/>
      <c r="D864" s="59"/>
      <c r="E864" s="138"/>
      <c r="F864" s="138"/>
      <c r="G864" s="138"/>
      <c r="H864" s="139"/>
      <c r="I864" s="59"/>
    </row>
    <row r="865" spans="2:9" hidden="1" x14ac:dyDescent="0.25">
      <c r="B865" s="125"/>
      <c r="C865" s="125"/>
      <c r="D865" s="59"/>
      <c r="E865" s="138"/>
      <c r="F865" s="138"/>
      <c r="G865" s="138"/>
      <c r="H865" s="139"/>
      <c r="I865" s="59"/>
    </row>
    <row r="866" spans="2:9" hidden="1" x14ac:dyDescent="0.25">
      <c r="B866" s="125"/>
      <c r="C866" s="125"/>
      <c r="D866" s="59"/>
      <c r="E866" s="138"/>
      <c r="F866" s="138"/>
      <c r="G866" s="138"/>
      <c r="H866" s="139"/>
      <c r="I866" s="59"/>
    </row>
    <row r="867" spans="2:9" hidden="1" x14ac:dyDescent="0.25">
      <c r="B867" s="125"/>
      <c r="C867" s="125"/>
      <c r="D867" s="59"/>
      <c r="E867" s="138"/>
      <c r="F867" s="138"/>
      <c r="G867" s="138"/>
      <c r="H867" s="139"/>
      <c r="I867" s="59"/>
    </row>
    <row r="868" spans="2:9" hidden="1" x14ac:dyDescent="0.25">
      <c r="B868" s="125"/>
      <c r="C868" s="125"/>
      <c r="D868" s="59"/>
      <c r="E868" s="138"/>
      <c r="F868" s="138"/>
      <c r="G868" s="138"/>
      <c r="H868" s="139"/>
      <c r="I868" s="59"/>
    </row>
    <row r="869" spans="2:9" hidden="1" x14ac:dyDescent="0.25">
      <c r="B869" s="125"/>
      <c r="C869" s="125"/>
      <c r="D869" s="59"/>
      <c r="E869" s="138"/>
      <c r="F869" s="138"/>
      <c r="G869" s="138"/>
      <c r="H869" s="139"/>
      <c r="I869" s="59"/>
    </row>
    <row r="870" spans="2:9" hidden="1" x14ac:dyDescent="0.25">
      <c r="B870" s="125"/>
      <c r="C870" s="125"/>
      <c r="D870" s="59"/>
      <c r="E870" s="138"/>
      <c r="F870" s="138"/>
      <c r="G870" s="138"/>
      <c r="H870" s="139"/>
      <c r="I870" s="59"/>
    </row>
    <row r="871" spans="2:9" hidden="1" x14ac:dyDescent="0.25">
      <c r="B871" s="125"/>
      <c r="C871" s="125"/>
      <c r="D871" s="59"/>
      <c r="E871" s="138"/>
      <c r="F871" s="138"/>
      <c r="G871" s="138"/>
      <c r="H871" s="139"/>
      <c r="I871" s="59"/>
    </row>
    <row r="872" spans="2:9" hidden="1" x14ac:dyDescent="0.25">
      <c r="B872" s="125"/>
      <c r="C872" s="125"/>
      <c r="D872" s="59"/>
      <c r="E872" s="138"/>
      <c r="F872" s="138"/>
      <c r="G872" s="138"/>
      <c r="H872" s="139"/>
      <c r="I872" s="59"/>
    </row>
    <row r="873" spans="2:9" hidden="1" x14ac:dyDescent="0.25">
      <c r="B873" s="125"/>
      <c r="C873" s="125"/>
      <c r="D873" s="59"/>
      <c r="E873" s="138"/>
      <c r="F873" s="138"/>
      <c r="G873" s="138"/>
      <c r="H873" s="139"/>
      <c r="I873" s="59"/>
    </row>
    <row r="874" spans="2:9" hidden="1" x14ac:dyDescent="0.25">
      <c r="B874" s="125"/>
      <c r="C874" s="125"/>
      <c r="D874" s="59"/>
      <c r="E874" s="138"/>
      <c r="F874" s="138"/>
      <c r="G874" s="138"/>
      <c r="H874" s="139"/>
      <c r="I874" s="59"/>
    </row>
    <row r="875" spans="2:9" hidden="1" x14ac:dyDescent="0.25">
      <c r="B875" s="125"/>
      <c r="C875" s="125"/>
      <c r="D875" s="59"/>
      <c r="E875" s="138"/>
      <c r="F875" s="138"/>
      <c r="G875" s="138"/>
      <c r="H875" s="139"/>
      <c r="I875" s="59"/>
    </row>
    <row r="876" spans="2:9" hidden="1" x14ac:dyDescent="0.25">
      <c r="B876" s="125"/>
      <c r="C876" s="125"/>
      <c r="D876" s="59"/>
      <c r="E876" s="138"/>
      <c r="F876" s="138"/>
      <c r="G876" s="138"/>
      <c r="H876" s="139"/>
      <c r="I876" s="59"/>
    </row>
    <row r="877" spans="2:9" hidden="1" x14ac:dyDescent="0.25">
      <c r="B877" s="125"/>
      <c r="C877" s="125"/>
      <c r="D877" s="59"/>
      <c r="E877" s="138"/>
      <c r="F877" s="138"/>
      <c r="G877" s="138"/>
      <c r="H877" s="139"/>
      <c r="I877" s="59"/>
    </row>
    <row r="878" spans="2:9" hidden="1" x14ac:dyDescent="0.25">
      <c r="B878" s="125"/>
      <c r="C878" s="125"/>
      <c r="D878" s="59"/>
      <c r="E878" s="138"/>
      <c r="F878" s="138"/>
      <c r="G878" s="138"/>
      <c r="H878" s="139"/>
      <c r="I878" s="59"/>
    </row>
    <row r="879" spans="2:9" hidden="1" x14ac:dyDescent="0.25">
      <c r="B879" s="125"/>
      <c r="C879" s="125"/>
      <c r="D879" s="59"/>
      <c r="E879" s="138"/>
      <c r="F879" s="138"/>
      <c r="G879" s="138"/>
      <c r="H879" s="139"/>
      <c r="I879" s="59"/>
    </row>
    <row r="880" spans="2:9" hidden="1" x14ac:dyDescent="0.25">
      <c r="B880" s="125"/>
      <c r="C880" s="125"/>
      <c r="D880" s="59"/>
      <c r="E880" s="138"/>
      <c r="F880" s="138"/>
      <c r="G880" s="138"/>
      <c r="H880" s="139"/>
      <c r="I880" s="59"/>
    </row>
    <row r="881" spans="2:9" hidden="1" x14ac:dyDescent="0.25">
      <c r="B881" s="125"/>
      <c r="C881" s="125"/>
      <c r="D881" s="59"/>
      <c r="E881" s="138"/>
      <c r="F881" s="138"/>
      <c r="G881" s="138"/>
      <c r="H881" s="139"/>
      <c r="I881" s="59"/>
    </row>
    <row r="882" spans="2:9" hidden="1" x14ac:dyDescent="0.25">
      <c r="B882" s="125"/>
      <c r="C882" s="125"/>
      <c r="D882" s="59"/>
      <c r="E882" s="138"/>
      <c r="F882" s="138"/>
      <c r="G882" s="138"/>
      <c r="H882" s="139"/>
      <c r="I882" s="59"/>
    </row>
    <row r="883" spans="2:9" hidden="1" x14ac:dyDescent="0.25">
      <c r="B883" s="125"/>
      <c r="C883" s="125"/>
      <c r="D883" s="59"/>
      <c r="E883" s="138"/>
      <c r="F883" s="138"/>
      <c r="G883" s="138"/>
      <c r="H883" s="139"/>
      <c r="I883" s="59"/>
    </row>
    <row r="884" spans="2:9" hidden="1" x14ac:dyDescent="0.25">
      <c r="B884" s="125"/>
      <c r="C884" s="125"/>
      <c r="D884" s="59"/>
      <c r="E884" s="138"/>
      <c r="F884" s="138"/>
      <c r="G884" s="138"/>
      <c r="H884" s="139"/>
      <c r="I884" s="59"/>
    </row>
    <row r="885" spans="2:9" hidden="1" x14ac:dyDescent="0.25">
      <c r="B885" s="125"/>
      <c r="C885" s="125"/>
      <c r="D885" s="59"/>
      <c r="E885" s="138"/>
      <c r="F885" s="138"/>
      <c r="G885" s="138"/>
      <c r="H885" s="139"/>
      <c r="I885" s="59"/>
    </row>
    <row r="886" spans="2:9" hidden="1" x14ac:dyDescent="0.25">
      <c r="B886" s="125"/>
      <c r="C886" s="125"/>
      <c r="D886" s="59"/>
      <c r="E886" s="138"/>
      <c r="F886" s="138"/>
      <c r="G886" s="138"/>
      <c r="H886" s="139"/>
      <c r="I886" s="59"/>
    </row>
    <row r="887" spans="2:9" hidden="1" x14ac:dyDescent="0.25">
      <c r="B887" s="125"/>
      <c r="C887" s="125"/>
      <c r="D887" s="59"/>
      <c r="E887" s="138"/>
      <c r="F887" s="138"/>
      <c r="G887" s="138"/>
      <c r="H887" s="139"/>
      <c r="I887" s="59"/>
    </row>
    <row r="888" spans="2:9" hidden="1" x14ac:dyDescent="0.25">
      <c r="B888" s="125"/>
      <c r="C888" s="125"/>
      <c r="D888" s="59"/>
      <c r="E888" s="138"/>
      <c r="F888" s="138"/>
      <c r="G888" s="138"/>
      <c r="H888" s="139"/>
      <c r="I888" s="59"/>
    </row>
    <row r="889" spans="2:9" hidden="1" x14ac:dyDescent="0.25">
      <c r="B889" s="125"/>
      <c r="C889" s="125"/>
      <c r="D889" s="59"/>
      <c r="E889" s="138"/>
      <c r="F889" s="138"/>
      <c r="G889" s="138"/>
      <c r="H889" s="139"/>
      <c r="I889" s="59"/>
    </row>
    <row r="890" spans="2:9" hidden="1" x14ac:dyDescent="0.25">
      <c r="B890" s="125"/>
      <c r="C890" s="125"/>
      <c r="D890" s="59"/>
      <c r="E890" s="138"/>
      <c r="F890" s="138"/>
      <c r="G890" s="138"/>
      <c r="H890" s="139"/>
      <c r="I890" s="59"/>
    </row>
    <row r="891" spans="2:9" hidden="1" x14ac:dyDescent="0.25">
      <c r="B891" s="125"/>
      <c r="C891" s="125"/>
      <c r="D891" s="59"/>
      <c r="E891" s="138"/>
      <c r="F891" s="138"/>
      <c r="G891" s="138"/>
      <c r="H891" s="139"/>
      <c r="I891" s="59"/>
    </row>
    <row r="892" spans="2:9" hidden="1" x14ac:dyDescent="0.25">
      <c r="B892" s="125"/>
      <c r="C892" s="125"/>
      <c r="D892" s="59"/>
      <c r="E892" s="138"/>
      <c r="F892" s="138"/>
      <c r="G892" s="138"/>
      <c r="H892" s="139"/>
      <c r="I892" s="59"/>
    </row>
    <row r="893" spans="2:9" hidden="1" x14ac:dyDescent="0.25">
      <c r="B893" s="125"/>
      <c r="C893" s="125"/>
      <c r="D893" s="59"/>
      <c r="E893" s="138"/>
      <c r="F893" s="138"/>
      <c r="G893" s="138"/>
      <c r="H893" s="139"/>
      <c r="I893" s="59"/>
    </row>
    <row r="894" spans="2:9" hidden="1" x14ac:dyDescent="0.25">
      <c r="B894" s="125"/>
      <c r="C894" s="125"/>
      <c r="D894" s="59"/>
      <c r="E894" s="138"/>
      <c r="F894" s="138"/>
      <c r="G894" s="138"/>
      <c r="H894" s="139"/>
      <c r="I894" s="59"/>
    </row>
    <row r="895" spans="2:9" hidden="1" x14ac:dyDescent="0.25">
      <c r="B895" s="125"/>
      <c r="C895" s="125"/>
      <c r="D895" s="59"/>
      <c r="E895" s="138"/>
      <c r="F895" s="138"/>
      <c r="G895" s="138"/>
      <c r="H895" s="139"/>
      <c r="I895" s="59"/>
    </row>
    <row r="896" spans="2:9" hidden="1" x14ac:dyDescent="0.25">
      <c r="B896" s="125"/>
      <c r="C896" s="125"/>
      <c r="D896" s="59"/>
      <c r="E896" s="138"/>
      <c r="F896" s="138"/>
      <c r="G896" s="138"/>
      <c r="H896" s="139"/>
      <c r="I896" s="59"/>
    </row>
    <row r="897" spans="2:9" hidden="1" x14ac:dyDescent="0.25">
      <c r="B897" s="125"/>
      <c r="C897" s="125"/>
      <c r="D897" s="59"/>
      <c r="E897" s="138"/>
      <c r="F897" s="138"/>
      <c r="G897" s="138"/>
      <c r="H897" s="139"/>
      <c r="I897" s="59"/>
    </row>
    <row r="898" spans="2:9" hidden="1" x14ac:dyDescent="0.25">
      <c r="B898" s="125"/>
      <c r="C898" s="125"/>
      <c r="D898" s="59"/>
      <c r="E898" s="138"/>
      <c r="F898" s="138"/>
      <c r="G898" s="138"/>
      <c r="H898" s="139"/>
      <c r="I898" s="59"/>
    </row>
    <row r="899" spans="2:9" hidden="1" x14ac:dyDescent="0.25">
      <c r="B899" s="125"/>
      <c r="C899" s="125"/>
      <c r="D899" s="59"/>
      <c r="E899" s="138"/>
      <c r="F899" s="138"/>
      <c r="G899" s="138"/>
      <c r="H899" s="139"/>
      <c r="I899" s="59"/>
    </row>
    <row r="900" spans="2:9" hidden="1" x14ac:dyDescent="0.25">
      <c r="B900" s="125"/>
      <c r="C900" s="125"/>
      <c r="D900" s="59"/>
      <c r="E900" s="138"/>
      <c r="F900" s="138"/>
      <c r="G900" s="138"/>
      <c r="H900" s="139"/>
      <c r="I900" s="59"/>
    </row>
    <row r="901" spans="2:9" hidden="1" x14ac:dyDescent="0.25">
      <c r="B901" s="126"/>
      <c r="C901" s="126"/>
      <c r="D901" s="59"/>
      <c r="E901" s="138"/>
      <c r="F901" s="138"/>
      <c r="G901" s="138"/>
      <c r="H901" s="139"/>
      <c r="I901" s="59"/>
    </row>
    <row r="902" spans="2:9" hidden="1" x14ac:dyDescent="0.25">
      <c r="B902" s="126"/>
      <c r="C902" s="126"/>
      <c r="D902" s="59"/>
      <c r="E902" s="138"/>
      <c r="F902" s="138"/>
      <c r="G902" s="138"/>
      <c r="H902" s="139"/>
      <c r="I902" s="59"/>
    </row>
    <row r="903" spans="2:9" hidden="1" x14ac:dyDescent="0.25">
      <c r="B903" s="126"/>
      <c r="C903" s="126"/>
      <c r="D903" s="59"/>
      <c r="E903" s="138"/>
      <c r="F903" s="138"/>
      <c r="G903" s="138"/>
      <c r="H903" s="139"/>
      <c r="I903" s="59"/>
    </row>
    <row r="904" spans="2:9" hidden="1" x14ac:dyDescent="0.25">
      <c r="B904" s="126"/>
      <c r="C904" s="126"/>
      <c r="D904" s="59"/>
      <c r="E904" s="138"/>
      <c r="F904" s="138"/>
      <c r="G904" s="138"/>
      <c r="H904" s="139"/>
      <c r="I904" s="59"/>
    </row>
    <row r="905" spans="2:9" hidden="1" x14ac:dyDescent="0.25">
      <c r="B905" s="126"/>
      <c r="C905" s="126"/>
      <c r="D905" s="59"/>
      <c r="E905" s="138"/>
      <c r="F905" s="138"/>
      <c r="G905" s="138"/>
      <c r="H905" s="139"/>
      <c r="I905" s="59"/>
    </row>
    <row r="906" spans="2:9" hidden="1" x14ac:dyDescent="0.25">
      <c r="B906" s="126"/>
      <c r="C906" s="126"/>
      <c r="D906" s="59"/>
      <c r="E906" s="138"/>
      <c r="F906" s="138"/>
      <c r="G906" s="138"/>
      <c r="H906" s="139"/>
      <c r="I906" s="59"/>
    </row>
    <row r="907" spans="2:9" hidden="1" x14ac:dyDescent="0.25">
      <c r="B907" s="126"/>
      <c r="C907" s="126"/>
      <c r="D907" s="59"/>
      <c r="E907" s="138"/>
      <c r="F907" s="138"/>
      <c r="G907" s="138"/>
      <c r="H907" s="139"/>
      <c r="I907" s="59"/>
    </row>
    <row r="908" spans="2:9" hidden="1" x14ac:dyDescent="0.25">
      <c r="B908" s="126"/>
      <c r="C908" s="126"/>
      <c r="D908" s="59"/>
      <c r="E908" s="138"/>
      <c r="F908" s="138"/>
      <c r="G908" s="138"/>
      <c r="H908" s="139"/>
      <c r="I908" s="59"/>
    </row>
    <row r="909" spans="2:9" hidden="1" x14ac:dyDescent="0.25">
      <c r="B909" s="126"/>
      <c r="C909" s="126"/>
      <c r="D909" s="59"/>
      <c r="E909" s="138"/>
      <c r="F909" s="138"/>
      <c r="G909" s="138"/>
      <c r="H909" s="139"/>
      <c r="I909" s="59"/>
    </row>
    <row r="910" spans="2:9" hidden="1" x14ac:dyDescent="0.25">
      <c r="B910" s="126"/>
      <c r="C910" s="126"/>
      <c r="D910" s="59"/>
      <c r="E910" s="138"/>
      <c r="F910" s="138"/>
      <c r="G910" s="138"/>
      <c r="H910" s="139"/>
      <c r="I910" s="59"/>
    </row>
    <row r="911" spans="2:9" hidden="1" x14ac:dyDescent="0.25">
      <c r="B911" s="126"/>
      <c r="C911" s="126"/>
      <c r="D911" s="59"/>
      <c r="E911" s="138"/>
      <c r="F911" s="138"/>
      <c r="G911" s="138"/>
      <c r="H911" s="139"/>
      <c r="I911" s="59"/>
    </row>
    <row r="912" spans="2:9" hidden="1" x14ac:dyDescent="0.25">
      <c r="B912" s="126"/>
      <c r="C912" s="126"/>
      <c r="D912" s="59"/>
      <c r="E912" s="138"/>
      <c r="F912" s="138"/>
      <c r="G912" s="138"/>
      <c r="H912" s="139"/>
      <c r="I912" s="59"/>
    </row>
    <row r="913" spans="2:9" hidden="1" x14ac:dyDescent="0.25">
      <c r="B913" s="126"/>
      <c r="C913" s="126"/>
      <c r="D913" s="59"/>
      <c r="E913" s="138"/>
      <c r="F913" s="138"/>
      <c r="G913" s="138"/>
      <c r="H913" s="139"/>
      <c r="I913" s="59"/>
    </row>
    <row r="914" spans="2:9" hidden="1" x14ac:dyDescent="0.25">
      <c r="B914" s="126"/>
      <c r="C914" s="126"/>
      <c r="D914" s="59"/>
      <c r="E914" s="138"/>
      <c r="F914" s="138"/>
      <c r="G914" s="138"/>
      <c r="H914" s="139"/>
      <c r="I914" s="59"/>
    </row>
    <row r="915" spans="2:9" hidden="1" x14ac:dyDescent="0.25">
      <c r="B915" s="126"/>
      <c r="C915" s="126"/>
      <c r="D915" s="59"/>
      <c r="E915" s="138"/>
      <c r="F915" s="138"/>
      <c r="G915" s="138"/>
      <c r="H915" s="139"/>
      <c r="I915" s="59"/>
    </row>
    <row r="916" spans="2:9" hidden="1" x14ac:dyDescent="0.25">
      <c r="B916" s="126"/>
      <c r="C916" s="126"/>
      <c r="D916" s="59"/>
      <c r="E916" s="138"/>
      <c r="F916" s="138"/>
      <c r="G916" s="138"/>
      <c r="H916" s="139"/>
      <c r="I916" s="59"/>
    </row>
    <row r="917" spans="2:9" hidden="1" x14ac:dyDescent="0.25">
      <c r="B917" s="126"/>
      <c r="C917" s="126"/>
      <c r="D917" s="59"/>
      <c r="E917" s="138"/>
      <c r="F917" s="138"/>
      <c r="G917" s="138"/>
      <c r="H917" s="139"/>
      <c r="I917" s="59"/>
    </row>
    <row r="918" spans="2:9" hidden="1" x14ac:dyDescent="0.25">
      <c r="B918" s="126"/>
      <c r="C918" s="126"/>
      <c r="D918" s="59"/>
      <c r="E918" s="138"/>
      <c r="F918" s="138"/>
      <c r="G918" s="138"/>
      <c r="H918" s="139"/>
      <c r="I918" s="59"/>
    </row>
    <row r="919" spans="2:9" hidden="1" x14ac:dyDescent="0.25">
      <c r="B919" s="126"/>
      <c r="C919" s="126"/>
      <c r="D919" s="59"/>
      <c r="E919" s="138"/>
      <c r="F919" s="138"/>
      <c r="G919" s="138"/>
      <c r="H919" s="139"/>
      <c r="I919" s="59"/>
    </row>
    <row r="920" spans="2:9" hidden="1" x14ac:dyDescent="0.25">
      <c r="B920" s="126"/>
      <c r="C920" s="126"/>
      <c r="D920" s="59"/>
      <c r="E920" s="138"/>
      <c r="F920" s="138"/>
      <c r="G920" s="138"/>
      <c r="H920" s="139"/>
      <c r="I920" s="59"/>
    </row>
    <row r="921" spans="2:9" hidden="1" x14ac:dyDescent="0.25">
      <c r="B921" s="126"/>
      <c r="C921" s="126"/>
      <c r="D921" s="59"/>
      <c r="E921" s="138"/>
      <c r="F921" s="138"/>
      <c r="G921" s="138"/>
      <c r="H921" s="139"/>
      <c r="I921" s="59"/>
    </row>
    <row r="922" spans="2:9" hidden="1" x14ac:dyDescent="0.25">
      <c r="B922" s="126"/>
      <c r="C922" s="126"/>
      <c r="D922" s="59"/>
      <c r="E922" s="138"/>
      <c r="F922" s="138"/>
      <c r="G922" s="138"/>
      <c r="H922" s="139"/>
      <c r="I922" s="59"/>
    </row>
    <row r="923" spans="2:9" hidden="1" x14ac:dyDescent="0.25">
      <c r="B923" s="126"/>
      <c r="C923" s="126"/>
      <c r="D923" s="59"/>
      <c r="E923" s="138"/>
      <c r="F923" s="138"/>
      <c r="G923" s="138"/>
      <c r="H923" s="139"/>
      <c r="I923" s="59"/>
    </row>
    <row r="924" spans="2:9" hidden="1" x14ac:dyDescent="0.25">
      <c r="B924" s="126"/>
      <c r="C924" s="126"/>
      <c r="D924" s="59"/>
      <c r="E924" s="138"/>
      <c r="F924" s="138"/>
      <c r="G924" s="138"/>
      <c r="H924" s="139"/>
      <c r="I924" s="59"/>
    </row>
    <row r="925" spans="2:9" hidden="1" x14ac:dyDescent="0.25">
      <c r="B925" s="126"/>
      <c r="C925" s="126"/>
      <c r="D925" s="59"/>
      <c r="E925" s="138"/>
      <c r="F925" s="138"/>
      <c r="G925" s="138"/>
      <c r="H925" s="139"/>
      <c r="I925" s="59"/>
    </row>
    <row r="926" spans="2:9" hidden="1" x14ac:dyDescent="0.25">
      <c r="B926" s="126"/>
      <c r="C926" s="126"/>
      <c r="D926" s="59"/>
      <c r="E926" s="138"/>
      <c r="F926" s="138"/>
      <c r="G926" s="138"/>
      <c r="H926" s="139"/>
      <c r="I926" s="59"/>
    </row>
    <row r="927" spans="2:9" hidden="1" x14ac:dyDescent="0.25">
      <c r="B927" s="126"/>
      <c r="C927" s="126"/>
      <c r="D927" s="59"/>
      <c r="E927" s="138"/>
      <c r="F927" s="138"/>
      <c r="G927" s="138"/>
      <c r="H927" s="139"/>
      <c r="I927" s="59"/>
    </row>
    <row r="928" spans="2:9" hidden="1" x14ac:dyDescent="0.25">
      <c r="B928" s="126"/>
      <c r="C928" s="126"/>
      <c r="D928" s="59"/>
      <c r="E928" s="138"/>
      <c r="F928" s="138"/>
      <c r="G928" s="138"/>
      <c r="H928" s="139"/>
      <c r="I928" s="59"/>
    </row>
    <row r="929" spans="2:9" hidden="1" x14ac:dyDescent="0.25">
      <c r="B929" s="126"/>
      <c r="C929" s="126"/>
      <c r="D929" s="59"/>
      <c r="E929" s="138"/>
      <c r="F929" s="138"/>
      <c r="G929" s="138"/>
      <c r="H929" s="139"/>
      <c r="I929" s="59"/>
    </row>
    <row r="930" spans="2:9" hidden="1" x14ac:dyDescent="0.25">
      <c r="B930" s="126"/>
      <c r="C930" s="126"/>
      <c r="D930" s="59"/>
      <c r="E930" s="138"/>
      <c r="F930" s="138"/>
      <c r="G930" s="138"/>
      <c r="H930" s="139"/>
      <c r="I930" s="59"/>
    </row>
    <row r="931" spans="2:9" hidden="1" x14ac:dyDescent="0.25">
      <c r="B931" s="126"/>
      <c r="C931" s="126"/>
      <c r="D931" s="59"/>
      <c r="E931" s="138"/>
      <c r="F931" s="138"/>
      <c r="G931" s="138"/>
      <c r="H931" s="139"/>
      <c r="I931" s="59"/>
    </row>
    <row r="932" spans="2:9" hidden="1" x14ac:dyDescent="0.25">
      <c r="B932" s="126"/>
      <c r="C932" s="126"/>
      <c r="D932" s="59"/>
      <c r="E932" s="138"/>
      <c r="F932" s="138"/>
      <c r="G932" s="138"/>
      <c r="H932" s="139"/>
      <c r="I932" s="59"/>
    </row>
    <row r="933" spans="2:9" hidden="1" x14ac:dyDescent="0.25">
      <c r="B933" s="126"/>
      <c r="C933" s="126"/>
      <c r="D933" s="59"/>
      <c r="E933" s="138"/>
      <c r="F933" s="138"/>
      <c r="G933" s="138"/>
      <c r="H933" s="139"/>
      <c r="I933" s="59"/>
    </row>
    <row r="934" spans="2:9" hidden="1" x14ac:dyDescent="0.25">
      <c r="B934" s="126"/>
      <c r="C934" s="126"/>
      <c r="D934" s="59"/>
      <c r="E934" s="138"/>
      <c r="F934" s="138"/>
      <c r="G934" s="138"/>
      <c r="H934" s="139"/>
      <c r="I934" s="59"/>
    </row>
    <row r="935" spans="2:9" hidden="1" x14ac:dyDescent="0.25">
      <c r="B935" s="126"/>
      <c r="C935" s="126"/>
      <c r="D935" s="59"/>
      <c r="E935" s="138"/>
      <c r="F935" s="138"/>
      <c r="G935" s="138"/>
      <c r="H935" s="139"/>
      <c r="I935" s="59"/>
    </row>
    <row r="936" spans="2:9" hidden="1" x14ac:dyDescent="0.25">
      <c r="B936" s="126"/>
      <c r="C936" s="126"/>
      <c r="D936" s="59"/>
      <c r="E936" s="138"/>
      <c r="F936" s="138"/>
      <c r="G936" s="138"/>
      <c r="H936" s="139"/>
      <c r="I936" s="59"/>
    </row>
    <row r="937" spans="2:9" hidden="1" x14ac:dyDescent="0.25">
      <c r="B937" s="126"/>
      <c r="C937" s="126"/>
      <c r="D937" s="59"/>
      <c r="E937" s="138"/>
      <c r="F937" s="138"/>
      <c r="G937" s="138"/>
      <c r="H937" s="139"/>
      <c r="I937" s="59"/>
    </row>
    <row r="938" spans="2:9" hidden="1" x14ac:dyDescent="0.25">
      <c r="B938" s="126"/>
      <c r="C938" s="126"/>
      <c r="D938" s="59"/>
      <c r="E938" s="138"/>
      <c r="F938" s="138"/>
      <c r="G938" s="138"/>
      <c r="H938" s="139"/>
      <c r="I938" s="59"/>
    </row>
    <row r="939" spans="2:9" hidden="1" x14ac:dyDescent="0.25">
      <c r="B939" s="126"/>
      <c r="C939" s="126"/>
      <c r="D939" s="59"/>
      <c r="E939" s="138"/>
      <c r="F939" s="138"/>
      <c r="G939" s="138"/>
      <c r="H939" s="139"/>
      <c r="I939" s="59"/>
    </row>
    <row r="940" spans="2:9" hidden="1" x14ac:dyDescent="0.25">
      <c r="B940" s="126"/>
      <c r="C940" s="126"/>
      <c r="D940" s="59"/>
      <c r="E940" s="138"/>
      <c r="F940" s="138"/>
      <c r="G940" s="138"/>
      <c r="H940" s="139"/>
      <c r="I940" s="59"/>
    </row>
    <row r="941" spans="2:9" hidden="1" x14ac:dyDescent="0.25">
      <c r="B941" s="126"/>
      <c r="C941" s="126"/>
      <c r="D941" s="59"/>
      <c r="E941" s="138"/>
      <c r="F941" s="138"/>
      <c r="G941" s="138"/>
      <c r="H941" s="139"/>
      <c r="I941" s="59"/>
    </row>
    <row r="942" spans="2:9" hidden="1" x14ac:dyDescent="0.25">
      <c r="B942" s="126"/>
      <c r="C942" s="126"/>
      <c r="D942" s="59"/>
      <c r="E942" s="138"/>
      <c r="F942" s="138"/>
      <c r="G942" s="138"/>
      <c r="H942" s="139"/>
      <c r="I942" s="59"/>
    </row>
    <row r="943" spans="2:9" hidden="1" x14ac:dyDescent="0.25">
      <c r="B943" s="126"/>
      <c r="C943" s="126"/>
      <c r="D943" s="59"/>
      <c r="E943" s="138"/>
      <c r="F943" s="138"/>
      <c r="G943" s="138"/>
      <c r="H943" s="139"/>
      <c r="I943" s="59"/>
    </row>
    <row r="944" spans="2:9" hidden="1" x14ac:dyDescent="0.25">
      <c r="B944" s="126"/>
      <c r="C944" s="126"/>
      <c r="D944" s="59"/>
      <c r="E944" s="138"/>
      <c r="F944" s="138"/>
      <c r="G944" s="138"/>
      <c r="H944" s="139"/>
      <c r="I944" s="59"/>
    </row>
    <row r="945" spans="2:9" hidden="1" x14ac:dyDescent="0.25">
      <c r="B945" s="126"/>
      <c r="C945" s="126"/>
      <c r="D945" s="59"/>
      <c r="E945" s="138"/>
      <c r="F945" s="138"/>
      <c r="G945" s="138"/>
      <c r="H945" s="139"/>
      <c r="I945" s="59"/>
    </row>
    <row r="946" spans="2:9" hidden="1" x14ac:dyDescent="0.25">
      <c r="B946" s="126"/>
      <c r="C946" s="126"/>
      <c r="D946" s="59"/>
      <c r="E946" s="138"/>
      <c r="F946" s="138"/>
      <c r="G946" s="138"/>
      <c r="H946" s="139"/>
      <c r="I946" s="59"/>
    </row>
    <row r="947" spans="2:9" hidden="1" x14ac:dyDescent="0.25">
      <c r="B947" s="126"/>
      <c r="C947" s="126"/>
      <c r="D947" s="59"/>
      <c r="E947" s="138"/>
      <c r="F947" s="138"/>
      <c r="G947" s="138"/>
      <c r="H947" s="139"/>
      <c r="I947" s="59"/>
    </row>
    <row r="948" spans="2:9" hidden="1" x14ac:dyDescent="0.25">
      <c r="B948" s="126"/>
      <c r="C948" s="126"/>
      <c r="D948" s="59"/>
      <c r="E948" s="138"/>
      <c r="F948" s="138"/>
      <c r="G948" s="138"/>
      <c r="H948" s="139"/>
      <c r="I948" s="59"/>
    </row>
    <row r="949" spans="2:9" hidden="1" x14ac:dyDescent="0.25">
      <c r="B949" s="126"/>
      <c r="C949" s="126"/>
      <c r="D949" s="59"/>
      <c r="E949" s="138"/>
      <c r="F949" s="138"/>
      <c r="G949" s="138"/>
      <c r="H949" s="139"/>
      <c r="I949" s="59"/>
    </row>
    <row r="950" spans="2:9" hidden="1" x14ac:dyDescent="0.25">
      <c r="B950" s="126"/>
      <c r="C950" s="126"/>
      <c r="D950" s="59"/>
      <c r="E950" s="138"/>
      <c r="F950" s="138"/>
      <c r="G950" s="138"/>
      <c r="H950" s="139"/>
      <c r="I950" s="59"/>
    </row>
    <row r="951" spans="2:9" hidden="1" x14ac:dyDescent="0.25">
      <c r="B951" s="126"/>
      <c r="C951" s="126"/>
      <c r="D951" s="59"/>
      <c r="E951" s="138"/>
      <c r="F951" s="138"/>
      <c r="G951" s="138"/>
      <c r="H951" s="139"/>
      <c r="I951" s="59"/>
    </row>
    <row r="952" spans="2:9" hidden="1" x14ac:dyDescent="0.25">
      <c r="B952" s="126"/>
      <c r="C952" s="126"/>
      <c r="D952" s="59"/>
      <c r="E952" s="138"/>
      <c r="F952" s="138"/>
      <c r="G952" s="138"/>
      <c r="H952" s="139"/>
      <c r="I952" s="59"/>
    </row>
    <row r="953" spans="2:9" hidden="1" x14ac:dyDescent="0.25">
      <c r="B953" s="126"/>
      <c r="C953" s="126"/>
      <c r="D953" s="59"/>
      <c r="E953" s="138"/>
      <c r="F953" s="138"/>
      <c r="G953" s="138"/>
      <c r="H953" s="139"/>
      <c r="I953" s="59"/>
    </row>
    <row r="954" spans="2:9" hidden="1" x14ac:dyDescent="0.25">
      <c r="B954" s="126"/>
      <c r="C954" s="126"/>
      <c r="D954" s="59"/>
      <c r="E954" s="138"/>
      <c r="F954" s="138"/>
      <c r="G954" s="138"/>
      <c r="H954" s="139"/>
      <c r="I954" s="59"/>
    </row>
    <row r="955" spans="2:9" hidden="1" x14ac:dyDescent="0.25">
      <c r="B955" s="126"/>
      <c r="C955" s="126"/>
      <c r="D955" s="59"/>
      <c r="E955" s="138"/>
      <c r="F955" s="138"/>
      <c r="G955" s="138"/>
      <c r="H955" s="139"/>
      <c r="I955" s="59"/>
    </row>
    <row r="956" spans="2:9" hidden="1" x14ac:dyDescent="0.25">
      <c r="B956" s="126"/>
      <c r="C956" s="126"/>
      <c r="D956" s="59"/>
      <c r="E956" s="138"/>
      <c r="F956" s="138"/>
      <c r="G956" s="138"/>
      <c r="H956" s="139"/>
      <c r="I956" s="59"/>
    </row>
    <row r="957" spans="2:9" hidden="1" x14ac:dyDescent="0.25">
      <c r="B957" s="126"/>
      <c r="C957" s="126"/>
      <c r="D957" s="59"/>
      <c r="E957" s="138"/>
      <c r="F957" s="138"/>
      <c r="G957" s="138"/>
      <c r="H957" s="139"/>
      <c r="I957" s="59"/>
    </row>
    <row r="958" spans="2:9" hidden="1" x14ac:dyDescent="0.25">
      <c r="B958" s="126"/>
      <c r="C958" s="126"/>
      <c r="D958" s="59"/>
      <c r="E958" s="138"/>
      <c r="F958" s="138"/>
      <c r="G958" s="138"/>
      <c r="H958" s="139"/>
      <c r="I958" s="59"/>
    </row>
    <row r="959" spans="2:9" hidden="1" x14ac:dyDescent="0.25">
      <c r="B959" s="126"/>
      <c r="C959" s="126"/>
      <c r="D959" s="59"/>
      <c r="E959" s="138"/>
      <c r="F959" s="138"/>
      <c r="G959" s="138"/>
      <c r="H959" s="139"/>
      <c r="I959" s="59"/>
    </row>
    <row r="960" spans="2:9" hidden="1" x14ac:dyDescent="0.25">
      <c r="B960" s="126"/>
      <c r="C960" s="126"/>
      <c r="D960" s="59"/>
      <c r="E960" s="138"/>
      <c r="F960" s="138"/>
      <c r="G960" s="138"/>
      <c r="H960" s="139"/>
      <c r="I960" s="59"/>
    </row>
    <row r="961" spans="2:9" hidden="1" x14ac:dyDescent="0.25">
      <c r="B961" s="126"/>
      <c r="C961" s="126"/>
      <c r="D961" s="59"/>
      <c r="E961" s="138"/>
      <c r="F961" s="138"/>
      <c r="G961" s="138"/>
      <c r="H961" s="139"/>
      <c r="I961" s="59"/>
    </row>
    <row r="962" spans="2:9" hidden="1" x14ac:dyDescent="0.25">
      <c r="B962" s="126"/>
      <c r="C962" s="126"/>
      <c r="D962" s="59"/>
      <c r="E962" s="138"/>
      <c r="F962" s="138"/>
      <c r="G962" s="138"/>
      <c r="H962" s="139"/>
      <c r="I962" s="59"/>
    </row>
    <row r="963" spans="2:9" hidden="1" x14ac:dyDescent="0.25">
      <c r="B963" s="126"/>
      <c r="C963" s="126"/>
      <c r="D963" s="59"/>
      <c r="E963" s="138"/>
      <c r="F963" s="138"/>
      <c r="G963" s="138"/>
      <c r="H963" s="139"/>
      <c r="I963" s="59"/>
    </row>
    <row r="964" spans="2:9" hidden="1" x14ac:dyDescent="0.25">
      <c r="B964" s="126"/>
      <c r="C964" s="126"/>
      <c r="D964" s="59"/>
      <c r="E964" s="138"/>
      <c r="F964" s="138"/>
      <c r="G964" s="138"/>
      <c r="H964" s="139"/>
      <c r="I964" s="59"/>
    </row>
    <row r="965" spans="2:9" hidden="1" x14ac:dyDescent="0.25">
      <c r="B965" s="126"/>
      <c r="C965" s="126"/>
      <c r="D965" s="59"/>
      <c r="E965" s="138"/>
      <c r="F965" s="138"/>
      <c r="G965" s="138"/>
      <c r="H965" s="139"/>
      <c r="I965" s="59"/>
    </row>
    <row r="966" spans="2:9" hidden="1" x14ac:dyDescent="0.25">
      <c r="B966" s="126"/>
      <c r="C966" s="126"/>
      <c r="D966" s="59"/>
      <c r="E966" s="138"/>
      <c r="F966" s="138"/>
      <c r="G966" s="138"/>
      <c r="H966" s="139"/>
      <c r="I966" s="59"/>
    </row>
    <row r="967" spans="2:9" hidden="1" x14ac:dyDescent="0.25">
      <c r="B967" s="126"/>
      <c r="C967" s="126"/>
      <c r="D967" s="59"/>
      <c r="E967" s="138"/>
      <c r="F967" s="138"/>
      <c r="G967" s="138"/>
      <c r="H967" s="139"/>
      <c r="I967" s="59"/>
    </row>
    <row r="968" spans="2:9" hidden="1" x14ac:dyDescent="0.25">
      <c r="B968" s="126"/>
      <c r="C968" s="126"/>
      <c r="D968" s="59"/>
      <c r="E968" s="138"/>
      <c r="F968" s="138"/>
      <c r="G968" s="138"/>
      <c r="H968" s="139"/>
      <c r="I968" s="59"/>
    </row>
    <row r="969" spans="2:9" hidden="1" x14ac:dyDescent="0.25">
      <c r="B969" s="126"/>
      <c r="C969" s="126"/>
      <c r="D969" s="59"/>
      <c r="E969" s="138"/>
      <c r="F969" s="138"/>
      <c r="G969" s="138"/>
      <c r="H969" s="139"/>
      <c r="I969" s="59"/>
    </row>
    <row r="970" spans="2:9" hidden="1" x14ac:dyDescent="0.25">
      <c r="B970" s="126"/>
      <c r="C970" s="126"/>
      <c r="D970" s="59"/>
      <c r="E970" s="138"/>
      <c r="F970" s="138"/>
      <c r="G970" s="138"/>
      <c r="H970" s="139"/>
      <c r="I970" s="59"/>
    </row>
    <row r="971" spans="2:9" hidden="1" x14ac:dyDescent="0.25">
      <c r="B971" s="126"/>
      <c r="C971" s="126"/>
      <c r="D971" s="59"/>
      <c r="E971" s="138"/>
      <c r="F971" s="138"/>
      <c r="G971" s="138"/>
      <c r="H971" s="139"/>
      <c r="I971" s="59"/>
    </row>
    <row r="972" spans="2:9" hidden="1" x14ac:dyDescent="0.25">
      <c r="B972" s="126"/>
      <c r="C972" s="126"/>
      <c r="D972" s="59"/>
      <c r="E972" s="138"/>
      <c r="F972" s="138"/>
      <c r="G972" s="138"/>
      <c r="H972" s="139"/>
      <c r="I972" s="59"/>
    </row>
    <row r="973" spans="2:9" hidden="1" x14ac:dyDescent="0.25">
      <c r="B973" s="126"/>
      <c r="C973" s="126"/>
      <c r="D973" s="59"/>
      <c r="E973" s="138"/>
      <c r="F973" s="138"/>
      <c r="G973" s="138"/>
      <c r="H973" s="139"/>
      <c r="I973" s="59"/>
    </row>
    <row r="974" spans="2:9" hidden="1" x14ac:dyDescent="0.25">
      <c r="B974" s="126"/>
      <c r="C974" s="126"/>
      <c r="D974" s="59"/>
      <c r="E974" s="138"/>
      <c r="F974" s="138"/>
      <c r="G974" s="138"/>
      <c r="H974" s="139"/>
      <c r="I974" s="59"/>
    </row>
    <row r="975" spans="2:9" hidden="1" x14ac:dyDescent="0.25">
      <c r="B975" s="126"/>
      <c r="C975" s="126"/>
      <c r="D975" s="59"/>
      <c r="E975" s="138"/>
      <c r="F975" s="138"/>
      <c r="G975" s="138"/>
      <c r="H975" s="139"/>
      <c r="I975" s="59"/>
    </row>
    <row r="976" spans="2:9" hidden="1" x14ac:dyDescent="0.25">
      <c r="B976" s="126"/>
      <c r="C976" s="126"/>
      <c r="D976" s="59"/>
      <c r="E976" s="138"/>
      <c r="F976" s="138"/>
      <c r="G976" s="138"/>
      <c r="H976" s="139"/>
      <c r="I976" s="59"/>
    </row>
    <row r="977" spans="2:9" hidden="1" x14ac:dyDescent="0.25">
      <c r="B977" s="126"/>
      <c r="C977" s="126"/>
      <c r="D977" s="59"/>
      <c r="E977" s="138"/>
      <c r="F977" s="138"/>
      <c r="G977" s="138"/>
      <c r="H977" s="139"/>
      <c r="I977" s="59"/>
    </row>
    <row r="978" spans="2:9" hidden="1" x14ac:dyDescent="0.25">
      <c r="B978" s="126"/>
      <c r="C978" s="126"/>
      <c r="D978" s="59"/>
      <c r="E978" s="138"/>
      <c r="F978" s="138"/>
      <c r="G978" s="138"/>
      <c r="H978" s="139"/>
      <c r="I978" s="59"/>
    </row>
    <row r="979" spans="2:9" hidden="1" x14ac:dyDescent="0.25">
      <c r="B979" s="126"/>
      <c r="C979" s="126"/>
      <c r="D979" s="59"/>
      <c r="E979" s="138"/>
      <c r="F979" s="138"/>
      <c r="G979" s="138"/>
      <c r="H979" s="139"/>
      <c r="I979" s="59"/>
    </row>
    <row r="980" spans="2:9" hidden="1" x14ac:dyDescent="0.25">
      <c r="B980" s="126"/>
      <c r="C980" s="126"/>
      <c r="D980" s="59"/>
      <c r="E980" s="138"/>
      <c r="F980" s="138"/>
      <c r="G980" s="138"/>
      <c r="H980" s="139"/>
      <c r="I980" s="59"/>
    </row>
    <row r="981" spans="2:9" hidden="1" x14ac:dyDescent="0.25">
      <c r="B981" s="126"/>
      <c r="C981" s="126"/>
      <c r="D981" s="59"/>
      <c r="E981" s="138"/>
      <c r="F981" s="138"/>
      <c r="G981" s="138"/>
      <c r="H981" s="139"/>
      <c r="I981" s="59"/>
    </row>
    <row r="982" spans="2:9" hidden="1" x14ac:dyDescent="0.25">
      <c r="B982" s="126"/>
      <c r="C982" s="126"/>
      <c r="D982" s="59"/>
      <c r="E982" s="138"/>
      <c r="F982" s="138"/>
      <c r="G982" s="138"/>
      <c r="H982" s="139"/>
      <c r="I982" s="59"/>
    </row>
    <row r="983" spans="2:9" hidden="1" x14ac:dyDescent="0.25">
      <c r="B983" s="126"/>
      <c r="C983" s="126"/>
      <c r="D983" s="59"/>
      <c r="E983" s="138"/>
      <c r="F983" s="138"/>
      <c r="G983" s="138"/>
      <c r="H983" s="139"/>
      <c r="I983" s="59"/>
    </row>
    <row r="984" spans="2:9" hidden="1" x14ac:dyDescent="0.25">
      <c r="B984" s="126"/>
      <c r="C984" s="126"/>
      <c r="D984" s="59"/>
      <c r="E984" s="138"/>
      <c r="F984" s="138"/>
      <c r="G984" s="138"/>
      <c r="H984" s="139"/>
      <c r="I984" s="59"/>
    </row>
    <row r="985" spans="2:9" hidden="1" x14ac:dyDescent="0.25">
      <c r="B985" s="126"/>
      <c r="C985" s="126"/>
      <c r="D985" s="59"/>
      <c r="E985" s="138"/>
      <c r="F985" s="138"/>
      <c r="G985" s="138"/>
      <c r="H985" s="139"/>
      <c r="I985" s="59"/>
    </row>
    <row r="986" spans="2:9" hidden="1" x14ac:dyDescent="0.25">
      <c r="B986" s="126"/>
      <c r="C986" s="126"/>
      <c r="D986" s="59"/>
      <c r="E986" s="138"/>
      <c r="F986" s="138"/>
      <c r="G986" s="138"/>
      <c r="H986" s="139"/>
      <c r="I986" s="59"/>
    </row>
    <row r="987" spans="2:9" hidden="1" x14ac:dyDescent="0.25">
      <c r="B987" s="126"/>
      <c r="C987" s="126"/>
      <c r="D987" s="59"/>
      <c r="E987" s="138"/>
      <c r="F987" s="138"/>
      <c r="G987" s="138"/>
      <c r="H987" s="139"/>
      <c r="I987" s="59"/>
    </row>
    <row r="988" spans="2:9" hidden="1" x14ac:dyDescent="0.25">
      <c r="B988" s="126"/>
      <c r="C988" s="126"/>
      <c r="D988" s="59"/>
      <c r="E988" s="138"/>
      <c r="F988" s="138"/>
      <c r="G988" s="138"/>
      <c r="H988" s="139"/>
      <c r="I988" s="59"/>
    </row>
    <row r="989" spans="2:9" hidden="1" x14ac:dyDescent="0.25">
      <c r="B989" s="126"/>
      <c r="C989" s="126"/>
      <c r="D989" s="59"/>
      <c r="E989" s="138"/>
      <c r="F989" s="138"/>
      <c r="G989" s="138"/>
      <c r="H989" s="139"/>
      <c r="I989" s="59"/>
    </row>
    <row r="990" spans="2:9" hidden="1" x14ac:dyDescent="0.25">
      <c r="B990" s="126"/>
      <c r="C990" s="126"/>
      <c r="D990" s="59"/>
      <c r="E990" s="138"/>
      <c r="F990" s="138"/>
      <c r="G990" s="138"/>
      <c r="H990" s="139"/>
      <c r="I990" s="59"/>
    </row>
    <row r="991" spans="2:9" hidden="1" x14ac:dyDescent="0.25">
      <c r="B991" s="126"/>
      <c r="C991" s="126"/>
      <c r="D991" s="59"/>
      <c r="E991" s="138"/>
      <c r="F991" s="138"/>
      <c r="G991" s="138"/>
      <c r="H991" s="139"/>
      <c r="I991" s="59"/>
    </row>
    <row r="992" spans="2:9" hidden="1" x14ac:dyDescent="0.25">
      <c r="B992" s="126"/>
      <c r="C992" s="126"/>
      <c r="D992" s="59"/>
      <c r="E992" s="138"/>
      <c r="F992" s="138"/>
      <c r="G992" s="138"/>
      <c r="H992" s="139"/>
      <c r="I992" s="59"/>
    </row>
    <row r="993" spans="2:9" hidden="1" x14ac:dyDescent="0.25">
      <c r="B993" s="126"/>
      <c r="C993" s="126"/>
      <c r="D993" s="59"/>
      <c r="E993" s="138"/>
      <c r="F993" s="138"/>
      <c r="G993" s="138"/>
      <c r="H993" s="139"/>
      <c r="I993" s="59"/>
    </row>
    <row r="994" spans="2:9" hidden="1" x14ac:dyDescent="0.25">
      <c r="B994" s="126"/>
      <c r="C994" s="126"/>
      <c r="D994" s="59"/>
      <c r="E994" s="138"/>
      <c r="F994" s="138"/>
      <c r="G994" s="138"/>
      <c r="H994" s="139"/>
      <c r="I994" s="59"/>
    </row>
    <row r="995" spans="2:9" hidden="1" x14ac:dyDescent="0.25">
      <c r="B995" s="126"/>
      <c r="C995" s="126"/>
      <c r="D995" s="59"/>
      <c r="E995" s="138"/>
      <c r="F995" s="138"/>
      <c r="G995" s="138"/>
      <c r="H995" s="139"/>
      <c r="I995" s="59"/>
    </row>
    <row r="996" spans="2:9" hidden="1" x14ac:dyDescent="0.25">
      <c r="B996" s="126"/>
      <c r="C996" s="126"/>
      <c r="D996" s="59"/>
      <c r="E996" s="138"/>
      <c r="F996" s="138"/>
      <c r="G996" s="138"/>
      <c r="H996" s="139"/>
      <c r="I996" s="59"/>
    </row>
    <row r="997" spans="2:9" hidden="1" x14ac:dyDescent="0.25">
      <c r="B997" s="126"/>
      <c r="C997" s="126"/>
      <c r="D997" s="59"/>
      <c r="E997" s="138"/>
      <c r="F997" s="138"/>
      <c r="G997" s="138"/>
      <c r="H997" s="139"/>
      <c r="I997" s="59"/>
    </row>
    <row r="998" spans="2:9" hidden="1" x14ac:dyDescent="0.25">
      <c r="B998" s="126"/>
      <c r="C998" s="126"/>
      <c r="D998" s="59"/>
      <c r="E998" s="138"/>
      <c r="F998" s="138"/>
      <c r="G998" s="138"/>
      <c r="H998" s="139"/>
      <c r="I998" s="59"/>
    </row>
    <row r="999" spans="2:9" hidden="1" x14ac:dyDescent="0.25">
      <c r="B999" s="126"/>
      <c r="C999" s="126"/>
      <c r="D999" s="59"/>
      <c r="E999" s="138"/>
      <c r="F999" s="138"/>
      <c r="G999" s="138"/>
      <c r="H999" s="139"/>
      <c r="I999" s="59"/>
    </row>
    <row r="1000" spans="2:9" hidden="1" x14ac:dyDescent="0.25">
      <c r="B1000" s="126"/>
      <c r="C1000" s="126"/>
      <c r="D1000" s="59"/>
      <c r="E1000" s="138"/>
      <c r="F1000" s="138"/>
      <c r="G1000" s="138"/>
      <c r="H1000" s="139"/>
      <c r="I1000" s="59"/>
    </row>
    <row r="1001" spans="2:9" hidden="1" x14ac:dyDescent="0.25">
      <c r="B1001" s="126"/>
      <c r="C1001" s="126"/>
      <c r="D1001" s="59"/>
      <c r="E1001" s="138"/>
      <c r="F1001" s="138"/>
      <c r="G1001" s="138"/>
      <c r="H1001" s="139"/>
      <c r="I1001" s="59"/>
    </row>
    <row r="1002" spans="2:9" hidden="1" x14ac:dyDescent="0.25">
      <c r="B1002" s="126"/>
      <c r="C1002" s="126"/>
      <c r="D1002" s="59"/>
      <c r="E1002" s="138"/>
      <c r="F1002" s="138"/>
      <c r="G1002" s="138"/>
      <c r="H1002" s="139"/>
      <c r="I1002" s="59"/>
    </row>
    <row r="1003" spans="2:9" hidden="1" x14ac:dyDescent="0.25">
      <c r="B1003" s="126"/>
      <c r="C1003" s="126"/>
      <c r="D1003" s="59"/>
      <c r="E1003" s="138"/>
      <c r="F1003" s="138"/>
      <c r="G1003" s="138"/>
      <c r="H1003" s="139"/>
      <c r="I1003" s="59"/>
    </row>
    <row r="1004" spans="2:9" hidden="1" x14ac:dyDescent="0.25">
      <c r="B1004" s="126"/>
      <c r="C1004" s="126"/>
      <c r="D1004" s="59"/>
      <c r="E1004" s="138"/>
      <c r="F1004" s="138"/>
      <c r="G1004" s="138"/>
      <c r="H1004" s="139"/>
      <c r="I1004" s="59"/>
    </row>
    <row r="1005" spans="2:9" hidden="1" x14ac:dyDescent="0.25">
      <c r="B1005" s="126"/>
      <c r="C1005" s="126"/>
      <c r="D1005" s="59"/>
      <c r="E1005" s="138"/>
      <c r="F1005" s="138"/>
      <c r="G1005" s="138"/>
      <c r="H1005" s="139"/>
      <c r="I1005" s="59"/>
    </row>
    <row r="1006" spans="2:9" hidden="1" x14ac:dyDescent="0.25">
      <c r="B1006" s="126"/>
      <c r="C1006" s="126"/>
      <c r="D1006" s="59"/>
      <c r="E1006" s="138"/>
      <c r="F1006" s="138"/>
      <c r="G1006" s="138"/>
      <c r="H1006" s="139"/>
      <c r="I1006" s="59"/>
    </row>
    <row r="1007" spans="2:9" hidden="1" x14ac:dyDescent="0.25">
      <c r="B1007" s="126"/>
      <c r="C1007" s="126"/>
      <c r="D1007" s="59"/>
      <c r="E1007" s="138"/>
      <c r="F1007" s="138"/>
      <c r="G1007" s="138"/>
      <c r="H1007" s="139"/>
      <c r="I1007" s="59"/>
    </row>
    <row r="1008" spans="2:9" hidden="1" x14ac:dyDescent="0.25">
      <c r="B1008" s="126"/>
      <c r="C1008" s="126"/>
      <c r="D1008" s="59"/>
      <c r="E1008" s="138"/>
      <c r="F1008" s="138"/>
      <c r="G1008" s="138"/>
      <c r="H1008" s="139"/>
      <c r="I1008" s="59"/>
    </row>
    <row r="1009" spans="2:9" hidden="1" x14ac:dyDescent="0.25">
      <c r="B1009" s="126"/>
      <c r="C1009" s="126"/>
      <c r="D1009" s="59"/>
      <c r="E1009" s="138"/>
      <c r="F1009" s="138"/>
      <c r="G1009" s="138"/>
      <c r="H1009" s="139"/>
      <c r="I1009" s="59"/>
    </row>
    <row r="1010" spans="2:9" hidden="1" x14ac:dyDescent="0.25">
      <c r="B1010" s="126"/>
      <c r="C1010" s="126"/>
      <c r="D1010" s="59"/>
      <c r="E1010" s="138"/>
      <c r="F1010" s="138"/>
      <c r="G1010" s="138"/>
      <c r="H1010" s="139"/>
      <c r="I1010" s="59"/>
    </row>
    <row r="1011" spans="2:9" hidden="1" x14ac:dyDescent="0.25">
      <c r="B1011" s="126"/>
      <c r="C1011" s="126"/>
      <c r="D1011" s="59"/>
      <c r="E1011" s="138"/>
      <c r="F1011" s="138"/>
      <c r="G1011" s="138"/>
      <c r="H1011" s="139"/>
      <c r="I1011" s="59"/>
    </row>
    <row r="1012" spans="2:9" hidden="1" x14ac:dyDescent="0.25">
      <c r="B1012" s="126"/>
      <c r="C1012" s="126"/>
      <c r="D1012" s="59"/>
      <c r="E1012" s="138"/>
      <c r="F1012" s="138"/>
      <c r="G1012" s="138"/>
      <c r="H1012" s="139"/>
      <c r="I1012" s="59"/>
    </row>
    <row r="1013" spans="2:9" hidden="1" x14ac:dyDescent="0.25">
      <c r="B1013" s="126"/>
      <c r="C1013" s="126"/>
      <c r="D1013" s="59"/>
      <c r="E1013" s="138"/>
      <c r="F1013" s="138"/>
      <c r="G1013" s="138"/>
      <c r="H1013" s="139"/>
      <c r="I1013" s="59"/>
    </row>
    <row r="1014" spans="2:9" hidden="1" x14ac:dyDescent="0.25">
      <c r="B1014" s="126"/>
      <c r="C1014" s="126"/>
      <c r="D1014" s="59"/>
      <c r="E1014" s="138"/>
      <c r="F1014" s="138"/>
      <c r="G1014" s="138"/>
      <c r="H1014" s="139"/>
      <c r="I1014" s="59"/>
    </row>
    <row r="1015" spans="2:9" hidden="1" x14ac:dyDescent="0.25">
      <c r="B1015" s="126"/>
      <c r="C1015" s="126"/>
      <c r="D1015" s="59"/>
      <c r="E1015" s="138"/>
      <c r="F1015" s="138"/>
      <c r="G1015" s="138"/>
      <c r="H1015" s="139"/>
      <c r="I1015" s="59"/>
    </row>
    <row r="1016" spans="2:9" hidden="1" x14ac:dyDescent="0.25">
      <c r="B1016" s="126"/>
      <c r="C1016" s="126"/>
      <c r="D1016" s="59"/>
      <c r="E1016" s="138"/>
      <c r="F1016" s="138"/>
      <c r="G1016" s="138"/>
      <c r="H1016" s="139"/>
      <c r="I1016" s="59"/>
    </row>
    <row r="1017" spans="2:9" hidden="1" x14ac:dyDescent="0.25">
      <c r="B1017" s="126"/>
      <c r="C1017" s="126"/>
      <c r="D1017" s="59"/>
      <c r="E1017" s="138"/>
      <c r="F1017" s="138"/>
      <c r="G1017" s="138"/>
      <c r="H1017" s="139"/>
      <c r="I1017" s="59"/>
    </row>
    <row r="1018" spans="2:9" hidden="1" x14ac:dyDescent="0.25">
      <c r="B1018" s="126"/>
      <c r="C1018" s="126"/>
      <c r="D1018" s="59"/>
      <c r="E1018" s="138"/>
      <c r="F1018" s="138"/>
      <c r="G1018" s="138"/>
      <c r="H1018" s="139"/>
      <c r="I1018" s="59"/>
    </row>
    <row r="1019" spans="2:9" hidden="1" x14ac:dyDescent="0.25">
      <c r="B1019" s="126"/>
      <c r="C1019" s="126"/>
      <c r="D1019" s="59"/>
      <c r="E1019" s="138"/>
      <c r="F1019" s="138"/>
      <c r="G1019" s="138"/>
      <c r="H1019" s="139"/>
      <c r="I1019" s="59"/>
    </row>
    <row r="1020" spans="2:9" hidden="1" x14ac:dyDescent="0.25">
      <c r="B1020" s="126"/>
      <c r="C1020" s="126"/>
      <c r="D1020" s="59"/>
      <c r="E1020" s="138"/>
      <c r="F1020" s="138"/>
      <c r="G1020" s="138"/>
      <c r="H1020" s="139"/>
      <c r="I1020" s="59"/>
    </row>
    <row r="1021" spans="2:9" hidden="1" x14ac:dyDescent="0.25">
      <c r="B1021" s="126"/>
      <c r="C1021" s="126"/>
      <c r="D1021" s="59"/>
      <c r="E1021" s="138"/>
      <c r="F1021" s="138"/>
      <c r="G1021" s="138"/>
      <c r="H1021" s="139"/>
      <c r="I1021" s="59"/>
    </row>
    <row r="1022" spans="2:9" hidden="1" x14ac:dyDescent="0.25">
      <c r="B1022" s="126"/>
      <c r="C1022" s="126"/>
      <c r="D1022" s="59"/>
      <c r="E1022" s="138"/>
      <c r="F1022" s="138"/>
      <c r="G1022" s="138"/>
      <c r="H1022" s="139"/>
      <c r="I1022" s="59"/>
    </row>
    <row r="1023" spans="2:9" hidden="1" x14ac:dyDescent="0.25">
      <c r="B1023" s="126"/>
      <c r="C1023" s="126"/>
      <c r="D1023" s="59"/>
      <c r="E1023" s="138"/>
      <c r="F1023" s="138"/>
      <c r="G1023" s="138"/>
      <c r="H1023" s="139"/>
      <c r="I1023" s="59"/>
    </row>
    <row r="1024" spans="2:9" hidden="1" x14ac:dyDescent="0.25">
      <c r="B1024" s="126"/>
      <c r="C1024" s="126"/>
      <c r="D1024" s="59"/>
      <c r="E1024" s="138"/>
      <c r="F1024" s="138"/>
      <c r="G1024" s="138"/>
      <c r="H1024" s="139"/>
      <c r="I1024" s="59"/>
    </row>
    <row r="1025" spans="2:9" hidden="1" x14ac:dyDescent="0.25">
      <c r="B1025" s="126"/>
      <c r="C1025" s="126"/>
      <c r="D1025" s="59"/>
      <c r="E1025" s="138"/>
      <c r="F1025" s="138"/>
      <c r="G1025" s="138"/>
      <c r="H1025" s="139"/>
      <c r="I1025" s="59"/>
    </row>
    <row r="1026" spans="2:9" hidden="1" x14ac:dyDescent="0.25">
      <c r="B1026" s="126"/>
      <c r="C1026" s="126"/>
      <c r="D1026" s="59"/>
      <c r="E1026" s="138"/>
      <c r="F1026" s="138"/>
      <c r="G1026" s="138"/>
      <c r="H1026" s="139"/>
      <c r="I1026" s="59"/>
    </row>
    <row r="1027" spans="2:9" hidden="1" x14ac:dyDescent="0.25">
      <c r="B1027" s="126"/>
      <c r="C1027" s="126"/>
      <c r="D1027" s="59"/>
      <c r="E1027" s="138"/>
      <c r="F1027" s="138"/>
      <c r="G1027" s="138"/>
      <c r="H1027" s="139"/>
      <c r="I1027" s="59"/>
    </row>
    <row r="1028" spans="2:9" hidden="1" x14ac:dyDescent="0.25">
      <c r="B1028" s="126"/>
      <c r="C1028" s="126"/>
      <c r="D1028" s="59"/>
      <c r="E1028" s="138"/>
      <c r="F1028" s="138"/>
      <c r="G1028" s="138"/>
      <c r="H1028" s="139"/>
      <c r="I1028" s="59"/>
    </row>
    <row r="1029" spans="2:9" hidden="1" x14ac:dyDescent="0.25">
      <c r="B1029" s="126"/>
      <c r="C1029" s="126"/>
      <c r="D1029" s="59"/>
      <c r="E1029" s="138"/>
      <c r="F1029" s="138"/>
      <c r="G1029" s="138"/>
      <c r="H1029" s="139"/>
      <c r="I1029" s="59"/>
    </row>
    <row r="1030" spans="2:9" hidden="1" x14ac:dyDescent="0.25">
      <c r="B1030" s="126"/>
      <c r="C1030" s="126"/>
      <c r="D1030" s="59"/>
      <c r="E1030" s="138"/>
      <c r="F1030" s="138"/>
      <c r="G1030" s="138"/>
      <c r="H1030" s="139"/>
      <c r="I1030" s="59"/>
    </row>
    <row r="1031" spans="2:9" hidden="1" x14ac:dyDescent="0.25">
      <c r="B1031" s="126"/>
      <c r="C1031" s="126"/>
      <c r="D1031" s="59"/>
      <c r="E1031" s="138"/>
      <c r="F1031" s="138"/>
      <c r="G1031" s="138"/>
      <c r="H1031" s="139"/>
      <c r="I1031" s="59"/>
    </row>
    <row r="1032" spans="2:9" hidden="1" x14ac:dyDescent="0.25">
      <c r="B1032" s="126"/>
      <c r="C1032" s="126"/>
      <c r="D1032" s="59"/>
      <c r="E1032" s="138"/>
      <c r="F1032" s="138"/>
      <c r="G1032" s="138"/>
      <c r="H1032" s="139"/>
      <c r="I1032" s="59"/>
    </row>
    <row r="1033" spans="2:9" hidden="1" x14ac:dyDescent="0.25">
      <c r="B1033" s="126"/>
      <c r="C1033" s="126"/>
      <c r="D1033" s="59"/>
      <c r="E1033" s="138"/>
      <c r="F1033" s="138"/>
      <c r="G1033" s="138"/>
      <c r="H1033" s="139"/>
      <c r="I1033" s="59"/>
    </row>
    <row r="1034" spans="2:9" hidden="1" x14ac:dyDescent="0.25">
      <c r="B1034" s="126"/>
      <c r="C1034" s="126"/>
      <c r="D1034" s="59"/>
      <c r="E1034" s="138"/>
      <c r="F1034" s="138"/>
      <c r="G1034" s="138"/>
      <c r="H1034" s="139"/>
      <c r="I1034" s="59"/>
    </row>
    <row r="1035" spans="2:9" hidden="1" x14ac:dyDescent="0.25">
      <c r="B1035" s="126"/>
      <c r="C1035" s="126"/>
      <c r="D1035" s="59"/>
      <c r="E1035" s="138"/>
      <c r="F1035" s="138"/>
      <c r="G1035" s="138"/>
      <c r="H1035" s="139"/>
      <c r="I1035" s="59"/>
    </row>
    <row r="1036" spans="2:9" hidden="1" x14ac:dyDescent="0.25">
      <c r="B1036" s="126"/>
      <c r="C1036" s="126"/>
      <c r="D1036" s="59"/>
      <c r="E1036" s="138"/>
      <c r="F1036" s="138"/>
      <c r="G1036" s="138"/>
      <c r="H1036" s="139"/>
      <c r="I1036" s="59"/>
    </row>
    <row r="1037" spans="2:9" hidden="1" x14ac:dyDescent="0.25">
      <c r="B1037" s="126"/>
      <c r="C1037" s="126"/>
      <c r="D1037" s="59"/>
      <c r="E1037" s="138"/>
      <c r="F1037" s="138"/>
      <c r="G1037" s="138"/>
      <c r="H1037" s="139"/>
      <c r="I1037" s="59"/>
    </row>
    <row r="1038" spans="2:9" hidden="1" x14ac:dyDescent="0.25">
      <c r="B1038" s="126"/>
      <c r="C1038" s="126"/>
      <c r="D1038" s="59"/>
      <c r="E1038" s="138"/>
      <c r="F1038" s="138"/>
      <c r="G1038" s="138"/>
      <c r="H1038" s="139"/>
      <c r="I1038" s="59"/>
    </row>
    <row r="1039" spans="2:9" hidden="1" x14ac:dyDescent="0.25">
      <c r="B1039" s="126"/>
      <c r="C1039" s="126"/>
      <c r="D1039" s="59"/>
      <c r="E1039" s="138"/>
      <c r="F1039" s="138"/>
      <c r="G1039" s="138"/>
      <c r="H1039" s="139"/>
      <c r="I1039" s="59"/>
    </row>
    <row r="1040" spans="2:9" hidden="1" x14ac:dyDescent="0.25">
      <c r="B1040" s="126"/>
      <c r="C1040" s="126"/>
      <c r="D1040" s="59"/>
      <c r="E1040" s="138"/>
      <c r="F1040" s="138"/>
      <c r="G1040" s="138"/>
      <c r="H1040" s="139"/>
      <c r="I1040" s="59"/>
    </row>
    <row r="1041" spans="2:9" hidden="1" x14ac:dyDescent="0.25">
      <c r="B1041" s="126"/>
      <c r="C1041" s="126"/>
      <c r="D1041" s="59"/>
      <c r="E1041" s="138"/>
      <c r="F1041" s="138"/>
      <c r="G1041" s="138"/>
      <c r="H1041" s="139"/>
      <c r="I1041" s="59"/>
    </row>
    <row r="1042" spans="2:9" hidden="1" x14ac:dyDescent="0.25">
      <c r="B1042" s="126"/>
      <c r="C1042" s="126"/>
      <c r="D1042" s="59"/>
      <c r="E1042" s="138"/>
      <c r="F1042" s="138"/>
      <c r="G1042" s="138"/>
      <c r="H1042" s="139"/>
      <c r="I1042" s="59"/>
    </row>
    <row r="1043" spans="2:9" hidden="1" x14ac:dyDescent="0.25">
      <c r="B1043" s="126"/>
      <c r="C1043" s="126"/>
      <c r="D1043" s="59"/>
      <c r="E1043" s="138"/>
      <c r="F1043" s="138"/>
      <c r="G1043" s="138"/>
      <c r="H1043" s="139"/>
      <c r="I1043" s="59"/>
    </row>
    <row r="1044" spans="2:9" hidden="1" x14ac:dyDescent="0.25">
      <c r="B1044" s="126"/>
      <c r="C1044" s="126"/>
      <c r="D1044" s="59"/>
      <c r="E1044" s="138"/>
      <c r="F1044" s="138"/>
      <c r="G1044" s="138"/>
      <c r="H1044" s="139"/>
      <c r="I1044" s="59"/>
    </row>
    <row r="1045" spans="2:9" hidden="1" x14ac:dyDescent="0.25">
      <c r="B1045" s="126"/>
      <c r="C1045" s="126"/>
      <c r="D1045" s="59"/>
      <c r="E1045" s="138"/>
      <c r="F1045" s="138"/>
      <c r="G1045" s="138"/>
      <c r="H1045" s="139"/>
      <c r="I1045" s="59"/>
    </row>
    <row r="1046" spans="2:9" hidden="1" x14ac:dyDescent="0.25">
      <c r="B1046" s="126"/>
      <c r="C1046" s="126"/>
      <c r="D1046" s="59"/>
      <c r="E1046" s="138"/>
      <c r="F1046" s="138"/>
      <c r="G1046" s="138"/>
      <c r="H1046" s="139"/>
      <c r="I1046" s="59"/>
    </row>
    <row r="1047" spans="2:9" hidden="1" x14ac:dyDescent="0.25">
      <c r="B1047" s="126"/>
      <c r="C1047" s="126"/>
      <c r="D1047" s="59"/>
      <c r="E1047" s="138"/>
      <c r="F1047" s="138"/>
      <c r="G1047" s="138"/>
      <c r="H1047" s="139"/>
      <c r="I1047" s="59"/>
    </row>
    <row r="1048" spans="2:9" hidden="1" x14ac:dyDescent="0.25">
      <c r="B1048" s="126"/>
      <c r="C1048" s="126"/>
      <c r="D1048" s="59"/>
      <c r="E1048" s="138"/>
      <c r="F1048" s="138"/>
      <c r="G1048" s="138"/>
      <c r="H1048" s="139"/>
      <c r="I1048" s="59"/>
    </row>
    <row r="1049" spans="2:9" hidden="1" x14ac:dyDescent="0.25">
      <c r="B1049" s="126"/>
      <c r="C1049" s="126"/>
      <c r="D1049" s="59"/>
      <c r="E1049" s="138"/>
      <c r="F1049" s="138"/>
      <c r="G1049" s="138"/>
      <c r="H1049" s="139"/>
      <c r="I1049" s="59"/>
    </row>
    <row r="1050" spans="2:9" hidden="1" x14ac:dyDescent="0.25">
      <c r="B1050" s="126"/>
      <c r="C1050" s="126"/>
      <c r="D1050" s="59"/>
      <c r="E1050" s="138"/>
      <c r="F1050" s="138"/>
      <c r="G1050" s="138"/>
      <c r="H1050" s="139"/>
      <c r="I1050" s="59"/>
    </row>
    <row r="1051" spans="2:9" hidden="1" x14ac:dyDescent="0.25">
      <c r="B1051" s="126"/>
      <c r="C1051" s="126"/>
      <c r="D1051" s="59"/>
      <c r="E1051" s="138"/>
      <c r="F1051" s="138"/>
      <c r="G1051" s="138"/>
      <c r="H1051" s="139"/>
      <c r="I1051" s="59"/>
    </row>
    <row r="1052" spans="2:9" hidden="1" x14ac:dyDescent="0.25">
      <c r="B1052" s="126"/>
      <c r="C1052" s="126"/>
      <c r="D1052" s="59"/>
      <c r="E1052" s="138"/>
      <c r="F1052" s="138"/>
      <c r="G1052" s="138"/>
      <c r="H1052" s="139"/>
      <c r="I1052" s="59"/>
    </row>
    <row r="1053" spans="2:9" hidden="1" x14ac:dyDescent="0.25">
      <c r="B1053" s="126"/>
      <c r="C1053" s="126"/>
      <c r="D1053" s="59"/>
      <c r="E1053" s="138"/>
      <c r="F1053" s="138"/>
      <c r="G1053" s="138"/>
      <c r="H1053" s="139"/>
      <c r="I1053" s="59"/>
    </row>
    <row r="1054" spans="2:9" hidden="1" x14ac:dyDescent="0.25">
      <c r="B1054" s="126"/>
      <c r="C1054" s="126"/>
      <c r="D1054" s="59"/>
      <c r="E1054" s="138"/>
      <c r="F1054" s="138"/>
      <c r="G1054" s="138"/>
      <c r="H1054" s="139"/>
      <c r="I1054" s="59"/>
    </row>
    <row r="1055" spans="2:9" hidden="1" x14ac:dyDescent="0.25">
      <c r="B1055" s="126"/>
      <c r="C1055" s="126"/>
      <c r="D1055" s="59"/>
      <c r="E1055" s="138"/>
      <c r="F1055" s="138"/>
      <c r="G1055" s="138"/>
      <c r="H1055" s="139"/>
      <c r="I1055" s="59"/>
    </row>
    <row r="1056" spans="2:9" hidden="1" x14ac:dyDescent="0.25">
      <c r="B1056" s="126"/>
      <c r="C1056" s="126"/>
      <c r="D1056" s="59"/>
      <c r="E1056" s="138"/>
      <c r="F1056" s="138"/>
      <c r="G1056" s="138"/>
      <c r="H1056" s="139"/>
      <c r="I1056" s="59"/>
    </row>
    <row r="1057" spans="2:9" hidden="1" x14ac:dyDescent="0.25">
      <c r="B1057" s="126"/>
      <c r="C1057" s="126"/>
      <c r="D1057" s="59"/>
      <c r="E1057" s="138"/>
      <c r="F1057" s="138"/>
      <c r="G1057" s="138"/>
      <c r="H1057" s="139"/>
      <c r="I1057" s="59"/>
    </row>
    <row r="1058" spans="2:9" hidden="1" x14ac:dyDescent="0.25">
      <c r="B1058" s="126"/>
      <c r="C1058" s="126"/>
      <c r="D1058" s="59"/>
      <c r="E1058" s="138"/>
      <c r="F1058" s="138"/>
      <c r="G1058" s="138"/>
      <c r="H1058" s="139"/>
      <c r="I1058" s="59"/>
    </row>
    <row r="1059" spans="2:9" hidden="1" x14ac:dyDescent="0.25">
      <c r="B1059" s="126"/>
      <c r="C1059" s="126"/>
      <c r="D1059" s="59"/>
      <c r="E1059" s="138"/>
      <c r="F1059" s="138"/>
      <c r="G1059" s="138"/>
      <c r="H1059" s="139"/>
      <c r="I1059" s="59"/>
    </row>
    <row r="1060" spans="2:9" hidden="1" x14ac:dyDescent="0.25">
      <c r="B1060" s="126"/>
      <c r="C1060" s="126"/>
      <c r="D1060" s="59"/>
      <c r="E1060" s="138"/>
      <c r="F1060" s="138"/>
      <c r="G1060" s="138"/>
      <c r="H1060" s="139"/>
      <c r="I1060" s="59"/>
    </row>
    <row r="1061" spans="2:9" hidden="1" x14ac:dyDescent="0.25">
      <c r="B1061" s="126"/>
      <c r="C1061" s="126"/>
      <c r="D1061" s="59"/>
      <c r="E1061" s="138"/>
      <c r="F1061" s="138"/>
      <c r="G1061" s="138"/>
      <c r="H1061" s="139"/>
      <c r="I1061" s="59"/>
    </row>
    <row r="1062" spans="2:9" hidden="1" x14ac:dyDescent="0.25">
      <c r="B1062" s="126"/>
      <c r="C1062" s="126"/>
      <c r="D1062" s="59"/>
      <c r="E1062" s="138"/>
      <c r="F1062" s="138"/>
      <c r="G1062" s="138"/>
      <c r="H1062" s="139"/>
      <c r="I1062" s="59"/>
    </row>
    <row r="1063" spans="2:9" hidden="1" x14ac:dyDescent="0.25">
      <c r="B1063" s="126"/>
      <c r="C1063" s="126"/>
      <c r="D1063" s="59"/>
      <c r="E1063" s="138"/>
      <c r="F1063" s="138"/>
      <c r="G1063" s="138"/>
      <c r="H1063" s="139"/>
      <c r="I1063" s="59"/>
    </row>
    <row r="1064" spans="2:9" hidden="1" x14ac:dyDescent="0.25">
      <c r="B1064" s="126"/>
      <c r="C1064" s="126"/>
      <c r="D1064" s="59"/>
      <c r="E1064" s="138"/>
      <c r="F1064" s="138"/>
      <c r="G1064" s="138"/>
      <c r="H1064" s="139"/>
      <c r="I1064" s="59"/>
    </row>
    <row r="1065" spans="2:9" hidden="1" x14ac:dyDescent="0.25">
      <c r="B1065" s="126"/>
      <c r="C1065" s="126"/>
      <c r="D1065" s="59"/>
      <c r="E1065" s="138"/>
      <c r="F1065" s="138"/>
      <c r="G1065" s="138"/>
      <c r="H1065" s="139"/>
      <c r="I1065" s="59"/>
    </row>
    <row r="1066" spans="2:9" hidden="1" x14ac:dyDescent="0.25">
      <c r="B1066" s="126"/>
      <c r="C1066" s="126"/>
      <c r="D1066" s="59"/>
      <c r="E1066" s="138"/>
      <c r="F1066" s="138"/>
      <c r="G1066" s="138"/>
      <c r="H1066" s="139"/>
      <c r="I1066" s="59"/>
    </row>
    <row r="1067" spans="2:9" hidden="1" x14ac:dyDescent="0.25">
      <c r="B1067" s="126"/>
      <c r="C1067" s="126"/>
      <c r="D1067" s="59"/>
      <c r="E1067" s="138"/>
      <c r="F1067" s="138"/>
      <c r="G1067" s="138"/>
      <c r="H1067" s="139"/>
      <c r="I1067" s="59"/>
    </row>
    <row r="1068" spans="2:9" hidden="1" x14ac:dyDescent="0.25">
      <c r="B1068" s="126"/>
      <c r="C1068" s="126"/>
      <c r="D1068" s="59"/>
      <c r="E1068" s="138"/>
      <c r="F1068" s="138"/>
      <c r="G1068" s="138"/>
      <c r="H1068" s="139"/>
      <c r="I1068" s="59"/>
    </row>
    <row r="1069" spans="2:9" hidden="1" x14ac:dyDescent="0.25">
      <c r="B1069" s="126"/>
      <c r="C1069" s="126"/>
      <c r="D1069" s="59"/>
      <c r="E1069" s="138"/>
      <c r="F1069" s="138"/>
      <c r="G1069" s="138"/>
      <c r="H1069" s="139"/>
      <c r="I1069" s="59"/>
    </row>
    <row r="1070" spans="2:9" hidden="1" x14ac:dyDescent="0.25">
      <c r="B1070" s="126"/>
      <c r="C1070" s="126"/>
      <c r="D1070" s="59"/>
      <c r="E1070" s="138"/>
      <c r="F1070" s="138"/>
      <c r="G1070" s="138"/>
      <c r="H1070" s="139"/>
      <c r="I1070" s="59"/>
    </row>
    <row r="1071" spans="2:9" hidden="1" x14ac:dyDescent="0.25">
      <c r="B1071" s="126"/>
      <c r="C1071" s="126"/>
      <c r="D1071" s="59"/>
      <c r="E1071" s="138"/>
      <c r="F1071" s="138"/>
      <c r="G1071" s="138"/>
      <c r="H1071" s="139"/>
      <c r="I1071" s="59"/>
    </row>
    <row r="1072" spans="2:9" hidden="1" x14ac:dyDescent="0.25">
      <c r="B1072" s="126"/>
      <c r="C1072" s="126"/>
      <c r="D1072" s="59"/>
      <c r="E1072" s="138"/>
      <c r="F1072" s="138"/>
      <c r="G1072" s="138"/>
      <c r="H1072" s="139"/>
      <c r="I1072" s="59"/>
    </row>
    <row r="1073" spans="2:9" hidden="1" x14ac:dyDescent="0.25">
      <c r="B1073" s="126"/>
      <c r="C1073" s="126"/>
      <c r="D1073" s="59"/>
      <c r="E1073" s="138"/>
      <c r="F1073" s="138"/>
      <c r="G1073" s="138"/>
      <c r="H1073" s="139"/>
      <c r="I1073" s="59"/>
    </row>
    <row r="1074" spans="2:9" hidden="1" x14ac:dyDescent="0.25">
      <c r="B1074" s="126"/>
      <c r="C1074" s="126"/>
      <c r="D1074" s="59"/>
      <c r="E1074" s="138"/>
      <c r="F1074" s="138"/>
      <c r="G1074" s="138"/>
      <c r="H1074" s="139"/>
      <c r="I1074" s="59"/>
    </row>
    <row r="1075" spans="2:9" hidden="1" x14ac:dyDescent="0.25">
      <c r="B1075" s="126"/>
      <c r="C1075" s="126"/>
      <c r="D1075" s="59"/>
      <c r="E1075" s="138"/>
      <c r="F1075" s="138"/>
      <c r="G1075" s="138"/>
      <c r="H1075" s="139"/>
      <c r="I1075" s="59"/>
    </row>
    <row r="1076" spans="2:9" hidden="1" x14ac:dyDescent="0.25">
      <c r="B1076" s="126"/>
      <c r="C1076" s="126"/>
      <c r="D1076" s="59"/>
      <c r="E1076" s="138"/>
      <c r="F1076" s="138"/>
      <c r="G1076" s="138"/>
      <c r="H1076" s="139"/>
      <c r="I1076" s="59"/>
    </row>
    <row r="1077" spans="2:9" hidden="1" x14ac:dyDescent="0.25">
      <c r="B1077" s="126"/>
      <c r="C1077" s="126"/>
      <c r="D1077" s="59"/>
      <c r="E1077" s="138"/>
      <c r="F1077" s="138"/>
      <c r="G1077" s="138"/>
      <c r="H1077" s="139"/>
      <c r="I1077" s="59"/>
    </row>
    <row r="1078" spans="2:9" hidden="1" x14ac:dyDescent="0.25">
      <c r="B1078" s="126"/>
      <c r="C1078" s="126"/>
      <c r="D1078" s="59"/>
      <c r="E1078" s="138"/>
      <c r="F1078" s="138"/>
      <c r="G1078" s="138"/>
      <c r="H1078" s="139"/>
      <c r="I1078" s="59"/>
    </row>
    <row r="1079" spans="2:9" hidden="1" x14ac:dyDescent="0.25">
      <c r="B1079" s="126"/>
      <c r="C1079" s="126"/>
      <c r="D1079" s="59"/>
      <c r="E1079" s="138"/>
      <c r="F1079" s="138"/>
      <c r="G1079" s="138"/>
      <c r="H1079" s="139"/>
      <c r="I1079" s="59"/>
    </row>
    <row r="1080" spans="2:9" hidden="1" x14ac:dyDescent="0.25">
      <c r="B1080" s="126"/>
      <c r="C1080" s="126"/>
      <c r="D1080" s="59"/>
      <c r="E1080" s="138"/>
      <c r="F1080" s="138"/>
      <c r="G1080" s="138"/>
      <c r="H1080" s="139"/>
      <c r="I1080" s="59"/>
    </row>
    <row r="1081" spans="2:9" hidden="1" x14ac:dyDescent="0.25">
      <c r="B1081" s="126"/>
      <c r="C1081" s="126"/>
      <c r="D1081" s="59"/>
      <c r="E1081" s="138"/>
      <c r="F1081" s="138"/>
      <c r="G1081" s="138"/>
      <c r="H1081" s="139"/>
      <c r="I1081" s="59"/>
    </row>
    <row r="1082" spans="2:9" hidden="1" x14ac:dyDescent="0.25">
      <c r="B1082" s="126"/>
      <c r="C1082" s="126"/>
      <c r="D1082" s="59"/>
      <c r="E1082" s="138"/>
      <c r="F1082" s="138"/>
      <c r="G1082" s="138"/>
      <c r="H1082" s="139"/>
      <c r="I1082" s="59"/>
    </row>
    <row r="1083" spans="2:9" hidden="1" x14ac:dyDescent="0.25">
      <c r="B1083" s="126"/>
      <c r="C1083" s="126"/>
      <c r="D1083" s="59"/>
      <c r="E1083" s="138"/>
      <c r="F1083" s="138"/>
      <c r="G1083" s="138"/>
      <c r="H1083" s="139"/>
      <c r="I1083" s="59"/>
    </row>
    <row r="1084" spans="2:9" hidden="1" x14ac:dyDescent="0.25">
      <c r="B1084" s="126"/>
      <c r="C1084" s="126"/>
      <c r="D1084" s="59"/>
      <c r="E1084" s="138"/>
      <c r="F1084" s="138"/>
      <c r="G1084" s="138"/>
      <c r="H1084" s="139"/>
      <c r="I1084" s="59"/>
    </row>
    <row r="1085" spans="2:9" hidden="1" x14ac:dyDescent="0.25">
      <c r="B1085" s="126"/>
      <c r="C1085" s="126"/>
      <c r="D1085" s="59"/>
      <c r="E1085" s="138"/>
      <c r="F1085" s="138"/>
      <c r="G1085" s="138"/>
      <c r="H1085" s="139"/>
      <c r="I1085" s="59"/>
    </row>
    <row r="1086" spans="2:9" hidden="1" x14ac:dyDescent="0.25">
      <c r="B1086" s="126"/>
      <c r="C1086" s="126"/>
      <c r="D1086" s="59"/>
      <c r="E1086" s="138"/>
      <c r="F1086" s="138"/>
      <c r="G1086" s="138"/>
      <c r="H1086" s="139"/>
      <c r="I1086" s="59"/>
    </row>
    <row r="1087" spans="2:9" hidden="1" x14ac:dyDescent="0.25">
      <c r="B1087" s="126"/>
      <c r="C1087" s="126"/>
      <c r="D1087" s="59"/>
      <c r="E1087" s="138"/>
      <c r="F1087" s="138"/>
      <c r="G1087" s="138"/>
      <c r="H1087" s="139"/>
      <c r="I1087" s="59"/>
    </row>
    <row r="1088" spans="2:9" hidden="1" x14ac:dyDescent="0.25">
      <c r="B1088" s="126"/>
      <c r="C1088" s="126"/>
      <c r="D1088" s="59"/>
      <c r="E1088" s="138"/>
      <c r="F1088" s="138"/>
      <c r="G1088" s="138"/>
      <c r="H1088" s="139"/>
      <c r="I1088" s="59"/>
    </row>
    <row r="1089" spans="2:9" hidden="1" x14ac:dyDescent="0.25">
      <c r="B1089" s="126"/>
      <c r="C1089" s="126"/>
      <c r="D1089" s="59"/>
      <c r="E1089" s="138"/>
      <c r="F1089" s="138"/>
      <c r="G1089" s="138"/>
      <c r="H1089" s="139"/>
      <c r="I1089" s="59"/>
    </row>
    <row r="1090" spans="2:9" hidden="1" x14ac:dyDescent="0.25">
      <c r="B1090" s="126"/>
      <c r="C1090" s="126"/>
      <c r="D1090" s="59"/>
      <c r="E1090" s="138"/>
      <c r="F1090" s="138"/>
      <c r="G1090" s="138"/>
      <c r="H1090" s="139"/>
      <c r="I1090" s="59"/>
    </row>
    <row r="1091" spans="2:9" hidden="1" x14ac:dyDescent="0.25">
      <c r="B1091" s="126"/>
      <c r="C1091" s="126"/>
      <c r="D1091" s="59"/>
      <c r="E1091" s="138"/>
      <c r="F1091" s="138"/>
      <c r="G1091" s="138"/>
      <c r="H1091" s="139"/>
      <c r="I1091" s="59"/>
    </row>
    <row r="1092" spans="2:9" hidden="1" x14ac:dyDescent="0.25">
      <c r="B1092" s="126"/>
      <c r="C1092" s="126"/>
      <c r="D1092" s="59"/>
      <c r="E1092" s="138"/>
      <c r="F1092" s="138"/>
      <c r="G1092" s="138"/>
      <c r="H1092" s="139"/>
      <c r="I1092" s="59"/>
    </row>
    <row r="1093" spans="2:9" hidden="1" x14ac:dyDescent="0.25">
      <c r="B1093" s="126"/>
      <c r="C1093" s="126"/>
      <c r="D1093" s="59"/>
      <c r="E1093" s="138"/>
      <c r="F1093" s="138"/>
      <c r="G1093" s="138"/>
      <c r="H1093" s="139"/>
      <c r="I1093" s="59"/>
    </row>
    <row r="1094" spans="2:9" hidden="1" x14ac:dyDescent="0.25">
      <c r="B1094" s="126"/>
      <c r="C1094" s="126"/>
      <c r="D1094" s="59"/>
      <c r="E1094" s="138"/>
      <c r="F1094" s="138"/>
      <c r="G1094" s="138"/>
      <c r="H1094" s="139"/>
      <c r="I1094" s="59"/>
    </row>
    <row r="1095" spans="2:9" hidden="1" x14ac:dyDescent="0.25">
      <c r="B1095" s="126"/>
      <c r="C1095" s="126"/>
      <c r="D1095" s="59"/>
      <c r="E1095" s="138"/>
      <c r="F1095" s="138"/>
      <c r="G1095" s="138"/>
      <c r="H1095" s="139"/>
      <c r="I1095" s="59"/>
    </row>
    <row r="1096" spans="2:9" hidden="1" x14ac:dyDescent="0.25">
      <c r="B1096" s="126"/>
      <c r="C1096" s="126"/>
      <c r="D1096" s="59"/>
      <c r="E1096" s="138"/>
      <c r="F1096" s="138"/>
      <c r="G1096" s="138"/>
      <c r="H1096" s="139"/>
      <c r="I1096" s="59"/>
    </row>
    <row r="1097" spans="2:9" hidden="1" x14ac:dyDescent="0.25">
      <c r="B1097" s="126"/>
      <c r="C1097" s="126"/>
      <c r="D1097" s="59"/>
      <c r="E1097" s="138"/>
      <c r="F1097" s="138"/>
      <c r="G1097" s="138"/>
      <c r="H1097" s="139"/>
      <c r="I1097" s="59"/>
    </row>
    <row r="1098" spans="2:9" hidden="1" x14ac:dyDescent="0.25">
      <c r="B1098" s="126"/>
      <c r="C1098" s="126"/>
      <c r="D1098" s="59"/>
      <c r="E1098" s="138"/>
      <c r="F1098" s="138"/>
      <c r="G1098" s="138"/>
      <c r="H1098" s="139"/>
      <c r="I1098" s="59"/>
    </row>
    <row r="1099" spans="2:9" hidden="1" x14ac:dyDescent="0.25">
      <c r="B1099" s="126"/>
      <c r="C1099" s="126"/>
      <c r="D1099" s="59"/>
      <c r="E1099" s="138"/>
      <c r="F1099" s="138"/>
      <c r="G1099" s="138"/>
      <c r="H1099" s="139"/>
      <c r="I1099" s="59"/>
    </row>
    <row r="1100" spans="2:9" hidden="1" x14ac:dyDescent="0.25">
      <c r="B1100" s="126"/>
      <c r="C1100" s="126"/>
      <c r="D1100" s="59"/>
      <c r="E1100" s="138"/>
      <c r="F1100" s="138"/>
      <c r="G1100" s="138"/>
      <c r="H1100" s="139"/>
      <c r="I1100" s="59"/>
    </row>
    <row r="1101" spans="2:9" hidden="1" x14ac:dyDescent="0.25">
      <c r="B1101" s="126"/>
      <c r="C1101" s="126"/>
      <c r="D1101" s="59"/>
      <c r="E1101" s="138"/>
      <c r="F1101" s="138"/>
      <c r="G1101" s="138"/>
      <c r="H1101" s="139"/>
      <c r="I1101" s="59"/>
    </row>
    <row r="1102" spans="2:9" hidden="1" x14ac:dyDescent="0.25">
      <c r="B1102" s="126"/>
      <c r="C1102" s="126"/>
      <c r="D1102" s="59"/>
      <c r="E1102" s="138"/>
      <c r="F1102" s="138"/>
      <c r="G1102" s="138"/>
      <c r="H1102" s="139"/>
      <c r="I1102" s="59"/>
    </row>
    <row r="1103" spans="2:9" hidden="1" x14ac:dyDescent="0.25">
      <c r="B1103" s="126"/>
      <c r="C1103" s="126"/>
      <c r="D1103" s="59"/>
      <c r="E1103" s="138"/>
      <c r="F1103" s="138"/>
      <c r="G1103" s="138"/>
      <c r="H1103" s="139"/>
      <c r="I1103" s="59"/>
    </row>
    <row r="1104" spans="2:9" hidden="1" x14ac:dyDescent="0.25">
      <c r="B1104" s="126"/>
      <c r="C1104" s="126"/>
      <c r="D1104" s="59"/>
      <c r="E1104" s="138"/>
      <c r="F1104" s="138"/>
      <c r="G1104" s="138"/>
      <c r="H1104" s="139"/>
      <c r="I1104" s="59"/>
    </row>
    <row r="1105" spans="2:9" hidden="1" x14ac:dyDescent="0.25">
      <c r="B1105" s="126"/>
      <c r="C1105" s="126"/>
      <c r="D1105" s="59"/>
      <c r="E1105" s="138"/>
      <c r="F1105" s="138"/>
      <c r="G1105" s="138"/>
      <c r="H1105" s="139"/>
      <c r="I1105" s="59"/>
    </row>
    <row r="1106" spans="2:9" hidden="1" x14ac:dyDescent="0.25">
      <c r="B1106" s="126"/>
      <c r="C1106" s="126"/>
      <c r="D1106" s="59"/>
      <c r="E1106" s="138"/>
      <c r="F1106" s="138"/>
      <c r="G1106" s="138"/>
      <c r="H1106" s="139"/>
      <c r="I1106" s="59"/>
    </row>
    <row r="1107" spans="2:9" hidden="1" x14ac:dyDescent="0.25">
      <c r="B1107" s="126"/>
      <c r="C1107" s="126"/>
      <c r="D1107" s="59"/>
      <c r="E1107" s="138"/>
      <c r="F1107" s="138"/>
      <c r="G1107" s="138"/>
      <c r="H1107" s="139"/>
      <c r="I1107" s="59"/>
    </row>
    <row r="1108" spans="2:9" hidden="1" x14ac:dyDescent="0.25">
      <c r="B1108" s="126"/>
      <c r="C1108" s="126"/>
      <c r="D1108" s="59"/>
      <c r="E1108" s="138"/>
      <c r="F1108" s="138"/>
      <c r="G1108" s="138"/>
      <c r="H1108" s="139"/>
      <c r="I1108" s="59"/>
    </row>
    <row r="1109" spans="2:9" hidden="1" x14ac:dyDescent="0.25">
      <c r="B1109" s="126"/>
      <c r="C1109" s="126"/>
      <c r="D1109" s="59"/>
      <c r="E1109" s="138"/>
      <c r="F1109" s="138"/>
      <c r="G1109" s="138"/>
      <c r="H1109" s="139"/>
      <c r="I1109" s="59"/>
    </row>
    <row r="1110" spans="2:9" hidden="1" x14ac:dyDescent="0.25">
      <c r="B1110" s="126"/>
      <c r="C1110" s="126"/>
      <c r="D1110" s="59"/>
      <c r="E1110" s="138"/>
      <c r="F1110" s="138"/>
      <c r="G1110" s="138"/>
      <c r="H1110" s="139"/>
      <c r="I1110" s="59"/>
    </row>
    <row r="1111" spans="2:9" hidden="1" x14ac:dyDescent="0.25">
      <c r="B1111" s="126"/>
      <c r="C1111" s="126"/>
      <c r="D1111" s="59"/>
      <c r="E1111" s="138"/>
      <c r="F1111" s="138"/>
      <c r="G1111" s="138"/>
      <c r="H1111" s="139"/>
      <c r="I1111" s="59"/>
    </row>
    <row r="1112" spans="2:9" hidden="1" x14ac:dyDescent="0.25">
      <c r="B1112" s="126"/>
      <c r="C1112" s="126"/>
      <c r="D1112" s="59"/>
      <c r="E1112" s="138"/>
      <c r="F1112" s="138"/>
      <c r="G1112" s="138"/>
      <c r="H1112" s="139"/>
      <c r="I1112" s="59"/>
    </row>
    <row r="1113" spans="2:9" hidden="1" x14ac:dyDescent="0.25">
      <c r="B1113" s="126"/>
      <c r="C1113" s="126"/>
      <c r="D1113" s="59"/>
      <c r="E1113" s="138"/>
      <c r="F1113" s="138"/>
      <c r="G1113" s="138"/>
      <c r="H1113" s="139"/>
      <c r="I1113" s="59"/>
    </row>
    <row r="1114" spans="2:9" hidden="1" x14ac:dyDescent="0.25">
      <c r="B1114" s="126"/>
      <c r="C1114" s="126"/>
      <c r="D1114" s="59"/>
      <c r="E1114" s="138"/>
      <c r="F1114" s="138"/>
      <c r="G1114" s="138"/>
      <c r="H1114" s="139"/>
      <c r="I1114" s="59"/>
    </row>
    <row r="1115" spans="2:9" hidden="1" x14ac:dyDescent="0.25">
      <c r="B1115" s="126"/>
      <c r="C1115" s="126"/>
      <c r="D1115" s="59"/>
      <c r="E1115" s="138"/>
      <c r="F1115" s="138"/>
      <c r="G1115" s="138"/>
      <c r="H1115" s="139"/>
      <c r="I1115" s="59"/>
    </row>
    <row r="1116" spans="2:9" hidden="1" x14ac:dyDescent="0.25">
      <c r="B1116" s="126"/>
      <c r="C1116" s="126"/>
      <c r="D1116" s="59"/>
      <c r="E1116" s="138"/>
      <c r="F1116" s="138"/>
      <c r="G1116" s="138"/>
      <c r="H1116" s="139"/>
      <c r="I1116" s="59"/>
    </row>
    <row r="1117" spans="2:9" hidden="1" x14ac:dyDescent="0.25">
      <c r="B1117" s="126"/>
      <c r="C1117" s="126"/>
      <c r="D1117" s="59"/>
      <c r="E1117" s="138"/>
      <c r="F1117" s="138"/>
      <c r="G1117" s="138"/>
      <c r="H1117" s="139"/>
      <c r="I1117" s="59"/>
    </row>
    <row r="1118" spans="2:9" hidden="1" x14ac:dyDescent="0.25">
      <c r="B1118" s="126"/>
      <c r="C1118" s="126"/>
      <c r="D1118" s="59"/>
      <c r="E1118" s="138"/>
      <c r="F1118" s="138"/>
      <c r="G1118" s="138"/>
      <c r="H1118" s="139"/>
      <c r="I1118" s="59"/>
    </row>
    <row r="1119" spans="2:9" hidden="1" x14ac:dyDescent="0.25">
      <c r="B1119" s="126"/>
      <c r="C1119" s="126"/>
      <c r="D1119" s="59"/>
      <c r="E1119" s="138"/>
      <c r="F1119" s="138"/>
      <c r="G1119" s="138"/>
      <c r="H1119" s="139"/>
      <c r="I1119" s="59"/>
    </row>
    <row r="1120" spans="2:9" hidden="1" x14ac:dyDescent="0.25">
      <c r="B1120" s="126"/>
      <c r="C1120" s="126"/>
      <c r="D1120" s="59"/>
      <c r="E1120" s="138"/>
      <c r="F1120" s="138"/>
      <c r="G1120" s="138"/>
      <c r="H1120" s="139"/>
      <c r="I1120" s="59"/>
    </row>
    <row r="1121" spans="2:9" hidden="1" x14ac:dyDescent="0.25">
      <c r="B1121" s="126"/>
      <c r="C1121" s="126"/>
      <c r="D1121" s="59"/>
      <c r="E1121" s="138"/>
      <c r="F1121" s="138"/>
      <c r="G1121" s="138"/>
      <c r="H1121" s="139"/>
      <c r="I1121" s="59"/>
    </row>
    <row r="1122" spans="2:9" hidden="1" x14ac:dyDescent="0.25">
      <c r="B1122" s="126"/>
      <c r="C1122" s="126"/>
      <c r="D1122" s="59"/>
      <c r="E1122" s="138"/>
      <c r="F1122" s="138"/>
      <c r="G1122" s="138"/>
      <c r="H1122" s="139"/>
      <c r="I1122" s="59"/>
    </row>
    <row r="1123" spans="2:9" hidden="1" x14ac:dyDescent="0.25">
      <c r="B1123" s="126"/>
      <c r="C1123" s="126"/>
      <c r="D1123" s="59"/>
      <c r="E1123" s="138"/>
      <c r="F1123" s="138"/>
      <c r="G1123" s="138"/>
      <c r="H1123" s="139"/>
      <c r="I1123" s="59"/>
    </row>
    <row r="1124" spans="2:9" hidden="1" x14ac:dyDescent="0.25">
      <c r="B1124" s="126"/>
      <c r="C1124" s="126"/>
      <c r="D1124" s="59"/>
      <c r="E1124" s="138"/>
      <c r="F1124" s="138"/>
      <c r="G1124" s="138"/>
      <c r="H1124" s="139"/>
      <c r="I1124" s="59"/>
    </row>
    <row r="1125" spans="2:9" hidden="1" x14ac:dyDescent="0.25">
      <c r="B1125" s="126"/>
      <c r="C1125" s="126"/>
      <c r="D1125" s="59"/>
      <c r="E1125" s="138"/>
      <c r="F1125" s="138"/>
      <c r="G1125" s="138"/>
      <c r="H1125" s="139"/>
      <c r="I1125" s="59"/>
    </row>
    <row r="1126" spans="2:9" hidden="1" x14ac:dyDescent="0.25">
      <c r="B1126" s="126"/>
      <c r="C1126" s="126"/>
      <c r="D1126" s="59"/>
      <c r="E1126" s="138"/>
      <c r="F1126" s="138"/>
      <c r="G1126" s="138"/>
      <c r="H1126" s="139"/>
      <c r="I1126" s="59"/>
    </row>
    <row r="1127" spans="2:9" hidden="1" x14ac:dyDescent="0.25">
      <c r="B1127" s="126"/>
      <c r="C1127" s="126"/>
      <c r="D1127" s="59"/>
      <c r="E1127" s="138"/>
      <c r="F1127" s="138"/>
      <c r="G1127" s="138"/>
      <c r="H1127" s="139"/>
      <c r="I1127" s="59"/>
    </row>
    <row r="1128" spans="2:9" hidden="1" x14ac:dyDescent="0.25">
      <c r="B1128" s="126"/>
      <c r="C1128" s="126"/>
      <c r="D1128" s="59"/>
      <c r="E1128" s="138"/>
      <c r="F1128" s="138"/>
      <c r="G1128" s="138"/>
      <c r="H1128" s="139"/>
      <c r="I1128" s="59"/>
    </row>
    <row r="1129" spans="2:9" hidden="1" x14ac:dyDescent="0.25">
      <c r="B1129" s="126"/>
      <c r="C1129" s="126"/>
      <c r="D1129" s="59"/>
      <c r="E1129" s="138"/>
      <c r="F1129" s="138"/>
      <c r="G1129" s="138"/>
      <c r="H1129" s="139"/>
      <c r="I1129" s="59"/>
    </row>
    <row r="1130" spans="2:9" hidden="1" x14ac:dyDescent="0.25">
      <c r="B1130" s="126"/>
      <c r="C1130" s="126"/>
      <c r="D1130" s="59"/>
      <c r="E1130" s="138"/>
      <c r="F1130" s="138"/>
      <c r="G1130" s="138"/>
      <c r="H1130" s="139"/>
      <c r="I1130" s="59"/>
    </row>
    <row r="1131" spans="2:9" hidden="1" x14ac:dyDescent="0.25">
      <c r="B1131" s="126"/>
      <c r="C1131" s="126"/>
      <c r="D1131" s="59"/>
      <c r="E1131" s="138"/>
      <c r="F1131" s="138"/>
      <c r="G1131" s="138"/>
      <c r="H1131" s="139"/>
      <c r="I1131" s="59"/>
    </row>
    <row r="1132" spans="2:9" hidden="1" x14ac:dyDescent="0.25">
      <c r="B1132" s="126"/>
      <c r="C1132" s="126"/>
      <c r="D1132" s="59"/>
      <c r="E1132" s="138"/>
      <c r="F1132" s="138"/>
      <c r="G1132" s="138"/>
      <c r="H1132" s="139"/>
      <c r="I1132" s="59"/>
    </row>
    <row r="1133" spans="2:9" hidden="1" x14ac:dyDescent="0.25">
      <c r="B1133" s="126"/>
      <c r="C1133" s="126"/>
      <c r="D1133" s="59"/>
      <c r="E1133" s="138"/>
      <c r="F1133" s="138"/>
      <c r="G1133" s="138"/>
      <c r="H1133" s="139"/>
      <c r="I1133" s="59"/>
    </row>
    <row r="1134" spans="2:9" hidden="1" x14ac:dyDescent="0.25">
      <c r="B1134" s="126"/>
      <c r="C1134" s="126"/>
      <c r="D1134" s="59"/>
      <c r="E1134" s="138"/>
      <c r="F1134" s="138"/>
      <c r="G1134" s="138"/>
      <c r="H1134" s="139"/>
      <c r="I1134" s="59"/>
    </row>
    <row r="1135" spans="2:9" hidden="1" x14ac:dyDescent="0.25">
      <c r="B1135" s="126"/>
      <c r="C1135" s="126"/>
      <c r="D1135" s="59"/>
      <c r="E1135" s="138"/>
      <c r="F1135" s="138"/>
      <c r="G1135" s="138"/>
      <c r="H1135" s="139"/>
      <c r="I1135" s="59"/>
    </row>
    <row r="1136" spans="2:9" hidden="1" x14ac:dyDescent="0.25">
      <c r="B1136" s="126"/>
      <c r="C1136" s="126"/>
      <c r="D1136" s="59"/>
      <c r="E1136" s="138"/>
      <c r="F1136" s="138"/>
      <c r="G1136" s="138"/>
      <c r="H1136" s="139"/>
      <c r="I1136" s="59"/>
    </row>
    <row r="1137" spans="2:9" hidden="1" x14ac:dyDescent="0.25">
      <c r="B1137" s="126"/>
      <c r="C1137" s="126"/>
      <c r="D1137" s="59"/>
      <c r="E1137" s="138"/>
      <c r="F1137" s="138"/>
      <c r="G1137" s="138"/>
      <c r="H1137" s="139"/>
      <c r="I1137" s="59"/>
    </row>
    <row r="1138" spans="2:9" hidden="1" x14ac:dyDescent="0.25">
      <c r="B1138" s="126"/>
      <c r="C1138" s="126"/>
      <c r="D1138" s="59"/>
      <c r="E1138" s="138"/>
      <c r="F1138" s="138"/>
      <c r="G1138" s="138"/>
      <c r="H1138" s="139"/>
      <c r="I1138" s="59"/>
    </row>
    <row r="1139" spans="2:9" hidden="1" x14ac:dyDescent="0.25">
      <c r="B1139" s="126"/>
      <c r="C1139" s="126"/>
      <c r="D1139" s="59"/>
      <c r="E1139" s="138"/>
      <c r="F1139" s="138"/>
      <c r="G1139" s="138"/>
      <c r="H1139" s="139"/>
      <c r="I1139" s="59"/>
    </row>
    <row r="1140" spans="2:9" hidden="1" x14ac:dyDescent="0.25">
      <c r="B1140" s="126"/>
      <c r="C1140" s="126"/>
      <c r="D1140" s="59"/>
      <c r="E1140" s="138"/>
      <c r="F1140" s="138"/>
      <c r="G1140" s="138"/>
      <c r="H1140" s="139"/>
      <c r="I1140" s="59"/>
    </row>
    <row r="1141" spans="2:9" hidden="1" x14ac:dyDescent="0.25">
      <c r="B1141" s="126"/>
      <c r="C1141" s="126"/>
      <c r="D1141" s="59"/>
      <c r="E1141" s="138"/>
      <c r="F1141" s="138"/>
      <c r="G1141" s="138"/>
      <c r="H1141" s="139"/>
      <c r="I1141" s="59"/>
    </row>
    <row r="1142" spans="2:9" hidden="1" x14ac:dyDescent="0.25">
      <c r="B1142" s="126"/>
      <c r="C1142" s="126"/>
      <c r="D1142" s="59"/>
      <c r="E1142" s="138"/>
      <c r="F1142" s="138"/>
      <c r="G1142" s="138"/>
      <c r="H1142" s="139"/>
      <c r="I1142" s="59"/>
    </row>
    <row r="1143" spans="2:9" hidden="1" x14ac:dyDescent="0.25">
      <c r="B1143" s="126"/>
      <c r="C1143" s="126"/>
      <c r="D1143" s="59"/>
      <c r="E1143" s="138"/>
      <c r="F1143" s="138"/>
      <c r="G1143" s="138"/>
      <c r="H1143" s="139"/>
      <c r="I1143" s="59"/>
    </row>
    <row r="1144" spans="2:9" hidden="1" x14ac:dyDescent="0.25">
      <c r="B1144" s="126"/>
      <c r="C1144" s="126"/>
      <c r="D1144" s="59"/>
      <c r="E1144" s="138"/>
      <c r="F1144" s="138"/>
      <c r="G1144" s="138"/>
      <c r="H1144" s="139"/>
      <c r="I1144" s="59"/>
    </row>
    <row r="1145" spans="2:9" hidden="1" x14ac:dyDescent="0.25">
      <c r="B1145" s="126"/>
      <c r="C1145" s="126"/>
      <c r="D1145" s="59"/>
      <c r="E1145" s="138"/>
      <c r="F1145" s="138"/>
      <c r="G1145" s="138"/>
      <c r="H1145" s="139"/>
      <c r="I1145" s="59"/>
    </row>
    <row r="1146" spans="2:9" hidden="1" x14ac:dyDescent="0.25">
      <c r="B1146" s="126"/>
      <c r="C1146" s="126"/>
      <c r="D1146" s="59"/>
      <c r="E1146" s="138"/>
      <c r="F1146" s="138"/>
      <c r="G1146" s="138"/>
      <c r="H1146" s="139"/>
      <c r="I1146" s="59"/>
    </row>
    <row r="1147" spans="2:9" hidden="1" x14ac:dyDescent="0.25">
      <c r="B1147" s="126"/>
      <c r="C1147" s="126"/>
      <c r="D1147" s="59"/>
      <c r="E1147" s="138"/>
      <c r="F1147" s="138"/>
      <c r="G1147" s="138"/>
      <c r="H1147" s="139"/>
      <c r="I1147" s="59"/>
    </row>
    <row r="1148" spans="2:9" hidden="1" x14ac:dyDescent="0.25">
      <c r="B1148" s="126"/>
      <c r="C1148" s="126"/>
      <c r="D1148" s="59"/>
      <c r="E1148" s="138"/>
      <c r="F1148" s="138"/>
      <c r="G1148" s="138"/>
      <c r="H1148" s="139"/>
      <c r="I1148" s="59"/>
    </row>
    <row r="1149" spans="2:9" hidden="1" x14ac:dyDescent="0.25">
      <c r="B1149" s="126"/>
      <c r="C1149" s="126"/>
      <c r="D1149" s="59"/>
      <c r="E1149" s="138"/>
      <c r="F1149" s="138"/>
      <c r="G1149" s="138"/>
      <c r="H1149" s="139"/>
      <c r="I1149" s="59"/>
    </row>
    <row r="1150" spans="2:9" hidden="1" x14ac:dyDescent="0.25">
      <c r="B1150" s="126"/>
      <c r="C1150" s="126"/>
      <c r="D1150" s="59"/>
      <c r="E1150" s="138"/>
      <c r="F1150" s="138"/>
      <c r="G1150" s="138"/>
      <c r="H1150" s="139"/>
      <c r="I1150" s="59"/>
    </row>
    <row r="1151" spans="2:9" hidden="1" x14ac:dyDescent="0.25">
      <c r="B1151" s="126"/>
      <c r="C1151" s="126"/>
      <c r="D1151" s="59"/>
      <c r="E1151" s="138"/>
      <c r="F1151" s="138"/>
      <c r="G1151" s="138"/>
      <c r="H1151" s="139"/>
      <c r="I1151" s="59"/>
    </row>
    <row r="1152" spans="2:9" hidden="1" x14ac:dyDescent="0.25">
      <c r="B1152" s="126"/>
      <c r="C1152" s="126"/>
      <c r="D1152" s="59"/>
      <c r="E1152" s="138"/>
      <c r="F1152" s="138"/>
      <c r="G1152" s="138"/>
      <c r="H1152" s="139"/>
      <c r="I1152" s="59"/>
    </row>
    <row r="1153" spans="2:9" hidden="1" x14ac:dyDescent="0.25">
      <c r="B1153" s="126"/>
      <c r="C1153" s="126"/>
      <c r="D1153" s="59"/>
      <c r="E1153" s="138"/>
      <c r="F1153" s="138"/>
      <c r="G1153" s="138"/>
      <c r="H1153" s="139"/>
      <c r="I1153" s="59"/>
    </row>
    <row r="1154" spans="2:9" hidden="1" x14ac:dyDescent="0.25">
      <c r="B1154" s="126"/>
      <c r="C1154" s="126"/>
      <c r="D1154" s="59"/>
      <c r="E1154" s="138"/>
      <c r="F1154" s="138"/>
      <c r="G1154" s="138"/>
      <c r="H1154" s="139"/>
      <c r="I1154" s="59"/>
    </row>
    <row r="1155" spans="2:9" hidden="1" x14ac:dyDescent="0.25">
      <c r="B1155" s="126"/>
      <c r="C1155" s="126"/>
      <c r="D1155" s="59"/>
      <c r="E1155" s="138"/>
      <c r="F1155" s="138"/>
      <c r="G1155" s="138"/>
      <c r="H1155" s="139"/>
      <c r="I1155" s="59"/>
    </row>
    <row r="1156" spans="2:9" hidden="1" x14ac:dyDescent="0.25">
      <c r="B1156" s="126"/>
      <c r="C1156" s="126"/>
      <c r="D1156" s="59"/>
      <c r="E1156" s="138"/>
      <c r="F1156" s="138"/>
      <c r="G1156" s="138"/>
      <c r="H1156" s="139"/>
      <c r="I1156" s="59"/>
    </row>
    <row r="1157" spans="2:9" hidden="1" x14ac:dyDescent="0.25">
      <c r="B1157" s="126"/>
      <c r="C1157" s="126"/>
      <c r="D1157" s="59"/>
      <c r="E1157" s="138"/>
      <c r="F1157" s="138"/>
      <c r="G1157" s="138"/>
      <c r="H1157" s="139"/>
      <c r="I1157" s="59"/>
    </row>
    <row r="1158" spans="2:9" hidden="1" x14ac:dyDescent="0.25">
      <c r="B1158" s="126"/>
      <c r="C1158" s="126"/>
      <c r="D1158" s="59"/>
      <c r="E1158" s="138"/>
      <c r="F1158" s="138"/>
      <c r="G1158" s="138"/>
      <c r="H1158" s="139"/>
      <c r="I1158" s="59"/>
    </row>
    <row r="1159" spans="2:9" hidden="1" x14ac:dyDescent="0.25">
      <c r="B1159" s="126"/>
      <c r="C1159" s="126"/>
      <c r="D1159" s="59"/>
      <c r="E1159" s="138"/>
      <c r="F1159" s="138"/>
      <c r="G1159" s="138"/>
      <c r="H1159" s="139"/>
      <c r="I1159" s="59"/>
    </row>
    <row r="1160" spans="2:9" hidden="1" x14ac:dyDescent="0.25">
      <c r="B1160" s="126"/>
      <c r="C1160" s="126"/>
      <c r="D1160" s="59"/>
      <c r="E1160" s="138"/>
      <c r="F1160" s="138"/>
      <c r="G1160" s="138"/>
      <c r="H1160" s="139"/>
      <c r="I1160" s="59"/>
    </row>
    <row r="1161" spans="2:9" hidden="1" x14ac:dyDescent="0.25">
      <c r="B1161" s="126"/>
      <c r="C1161" s="126"/>
      <c r="D1161" s="59"/>
      <c r="E1161" s="138"/>
      <c r="F1161" s="138"/>
      <c r="G1161" s="138"/>
      <c r="H1161" s="139"/>
      <c r="I1161" s="59"/>
    </row>
    <row r="1162" spans="2:9" hidden="1" x14ac:dyDescent="0.25">
      <c r="B1162" s="126"/>
      <c r="C1162" s="126"/>
      <c r="D1162" s="59"/>
      <c r="E1162" s="138"/>
      <c r="F1162" s="138"/>
      <c r="G1162" s="138"/>
      <c r="H1162" s="139"/>
      <c r="I1162" s="59"/>
    </row>
    <row r="1163" spans="2:9" hidden="1" x14ac:dyDescent="0.25">
      <c r="B1163" s="126"/>
      <c r="C1163" s="126"/>
      <c r="D1163" s="59"/>
      <c r="E1163" s="138"/>
      <c r="F1163" s="138"/>
      <c r="G1163" s="138"/>
      <c r="H1163" s="139"/>
      <c r="I1163" s="59"/>
    </row>
    <row r="1164" spans="2:9" hidden="1" x14ac:dyDescent="0.25">
      <c r="B1164" s="126"/>
      <c r="C1164" s="126"/>
      <c r="D1164" s="59"/>
      <c r="E1164" s="138"/>
      <c r="F1164" s="138"/>
      <c r="G1164" s="138"/>
      <c r="H1164" s="139"/>
      <c r="I1164" s="59"/>
    </row>
    <row r="1165" spans="2:9" hidden="1" x14ac:dyDescent="0.25">
      <c r="B1165" s="126"/>
      <c r="C1165" s="126"/>
      <c r="D1165" s="59"/>
      <c r="E1165" s="138"/>
      <c r="F1165" s="138"/>
      <c r="G1165" s="138"/>
      <c r="H1165" s="139"/>
      <c r="I1165" s="59"/>
    </row>
    <row r="1166" spans="2:9" hidden="1" x14ac:dyDescent="0.25">
      <c r="B1166" s="126"/>
      <c r="C1166" s="126"/>
      <c r="D1166" s="59"/>
      <c r="E1166" s="138"/>
      <c r="F1166" s="138"/>
      <c r="G1166" s="138"/>
      <c r="H1166" s="139"/>
      <c r="I1166" s="59"/>
    </row>
    <row r="1167" spans="2:9" hidden="1" x14ac:dyDescent="0.25">
      <c r="B1167" s="126"/>
      <c r="C1167" s="126"/>
      <c r="D1167" s="59"/>
      <c r="E1167" s="138"/>
      <c r="F1167" s="138"/>
      <c r="G1167" s="138"/>
      <c r="H1167" s="139"/>
      <c r="I1167" s="59"/>
    </row>
    <row r="1168" spans="2:9" hidden="1" x14ac:dyDescent="0.25">
      <c r="B1168" s="126"/>
      <c r="C1168" s="126"/>
      <c r="D1168" s="59"/>
      <c r="E1168" s="138"/>
      <c r="F1168" s="138"/>
      <c r="G1168" s="138"/>
      <c r="H1168" s="139"/>
      <c r="I1168" s="59"/>
    </row>
    <row r="1169" spans="2:9" hidden="1" x14ac:dyDescent="0.25">
      <c r="B1169" s="126"/>
      <c r="C1169" s="126"/>
      <c r="D1169" s="59"/>
      <c r="E1169" s="138"/>
      <c r="F1169" s="138"/>
      <c r="G1169" s="138"/>
      <c r="H1169" s="139"/>
      <c r="I1169" s="59"/>
    </row>
    <row r="1170" spans="2:9" hidden="1" x14ac:dyDescent="0.25">
      <c r="B1170" s="126"/>
      <c r="C1170" s="126"/>
      <c r="D1170" s="59"/>
      <c r="E1170" s="138"/>
      <c r="F1170" s="138"/>
      <c r="G1170" s="138"/>
      <c r="H1170" s="139"/>
      <c r="I1170" s="59"/>
    </row>
    <row r="1171" spans="2:9" hidden="1" x14ac:dyDescent="0.25">
      <c r="B1171" s="126"/>
      <c r="C1171" s="126"/>
      <c r="D1171" s="59"/>
      <c r="E1171" s="138"/>
      <c r="F1171" s="138"/>
      <c r="G1171" s="138"/>
      <c r="H1171" s="139"/>
      <c r="I1171" s="59"/>
    </row>
    <row r="1172" spans="2:9" hidden="1" x14ac:dyDescent="0.25">
      <c r="B1172" s="126"/>
      <c r="C1172" s="126"/>
      <c r="D1172" s="59"/>
      <c r="E1172" s="138"/>
      <c r="F1172" s="138"/>
      <c r="G1172" s="138"/>
      <c r="H1172" s="139"/>
      <c r="I1172" s="59"/>
    </row>
    <row r="1173" spans="2:9" hidden="1" x14ac:dyDescent="0.25">
      <c r="B1173" s="126"/>
      <c r="C1173" s="126"/>
      <c r="D1173" s="59"/>
      <c r="E1173" s="138"/>
      <c r="F1173" s="138"/>
      <c r="G1173" s="138"/>
      <c r="H1173" s="139"/>
      <c r="I1173" s="59"/>
    </row>
    <row r="1174" spans="2:9" hidden="1" x14ac:dyDescent="0.25">
      <c r="B1174" s="126"/>
      <c r="C1174" s="126"/>
      <c r="D1174" s="59"/>
      <c r="E1174" s="138"/>
      <c r="F1174" s="138"/>
      <c r="G1174" s="138"/>
      <c r="H1174" s="139"/>
      <c r="I1174" s="59"/>
    </row>
    <row r="1175" spans="2:9" hidden="1" x14ac:dyDescent="0.25">
      <c r="B1175" s="126"/>
      <c r="C1175" s="126"/>
      <c r="D1175" s="59"/>
      <c r="E1175" s="138"/>
      <c r="F1175" s="138"/>
      <c r="G1175" s="138"/>
      <c r="H1175" s="139"/>
      <c r="I1175" s="59"/>
    </row>
    <row r="1176" spans="2:9" hidden="1" x14ac:dyDescent="0.25">
      <c r="B1176" s="126"/>
      <c r="C1176" s="126"/>
      <c r="D1176" s="59"/>
      <c r="E1176" s="138"/>
      <c r="F1176" s="138"/>
      <c r="G1176" s="138"/>
      <c r="H1176" s="139"/>
      <c r="I1176" s="59"/>
    </row>
    <row r="1177" spans="2:9" hidden="1" x14ac:dyDescent="0.25">
      <c r="B1177" s="126"/>
      <c r="C1177" s="126"/>
      <c r="D1177" s="59"/>
      <c r="E1177" s="138"/>
      <c r="F1177" s="138"/>
      <c r="G1177" s="138"/>
      <c r="H1177" s="139"/>
      <c r="I1177" s="59"/>
    </row>
    <row r="1178" spans="2:9" hidden="1" x14ac:dyDescent="0.25">
      <c r="B1178" s="126"/>
      <c r="C1178" s="126"/>
      <c r="D1178" s="59"/>
      <c r="E1178" s="138"/>
      <c r="F1178" s="138"/>
      <c r="G1178" s="138"/>
      <c r="H1178" s="139"/>
      <c r="I1178" s="59"/>
    </row>
    <row r="1179" spans="2:9" hidden="1" x14ac:dyDescent="0.25">
      <c r="B1179" s="126"/>
      <c r="C1179" s="126"/>
      <c r="D1179" s="59"/>
      <c r="E1179" s="138"/>
      <c r="F1179" s="138"/>
      <c r="G1179" s="138"/>
      <c r="H1179" s="139"/>
      <c r="I1179" s="59"/>
    </row>
    <row r="1180" spans="2:9" hidden="1" x14ac:dyDescent="0.25">
      <c r="B1180" s="126"/>
      <c r="C1180" s="126"/>
      <c r="D1180" s="59"/>
      <c r="E1180" s="138"/>
      <c r="F1180" s="138"/>
      <c r="G1180" s="138"/>
      <c r="H1180" s="139"/>
      <c r="I1180" s="59"/>
    </row>
    <row r="1181" spans="2:9" hidden="1" x14ac:dyDescent="0.25">
      <c r="B1181" s="126"/>
      <c r="C1181" s="126"/>
      <c r="D1181" s="59"/>
      <c r="E1181" s="138"/>
      <c r="F1181" s="138"/>
      <c r="G1181" s="138"/>
      <c r="H1181" s="139"/>
      <c r="I1181" s="59"/>
    </row>
    <row r="1182" spans="2:9" hidden="1" x14ac:dyDescent="0.25">
      <c r="B1182" s="126"/>
      <c r="C1182" s="126"/>
      <c r="D1182" s="59"/>
      <c r="E1182" s="138"/>
      <c r="F1182" s="138"/>
      <c r="G1182" s="138"/>
      <c r="H1182" s="139"/>
      <c r="I1182" s="59"/>
    </row>
    <row r="1183" spans="2:9" hidden="1" x14ac:dyDescent="0.25">
      <c r="B1183" s="126"/>
      <c r="C1183" s="126"/>
      <c r="D1183" s="59"/>
      <c r="E1183" s="138"/>
      <c r="F1183" s="138"/>
      <c r="G1183" s="138"/>
      <c r="H1183" s="139"/>
      <c r="I1183" s="59"/>
    </row>
    <row r="1184" spans="2:9" hidden="1" x14ac:dyDescent="0.25">
      <c r="B1184" s="126"/>
      <c r="C1184" s="126"/>
      <c r="D1184" s="59"/>
      <c r="E1184" s="138"/>
      <c r="F1184" s="138"/>
      <c r="G1184" s="138"/>
      <c r="H1184" s="139"/>
      <c r="I1184" s="59"/>
    </row>
    <row r="1185" spans="2:9" hidden="1" x14ac:dyDescent="0.25">
      <c r="B1185" s="126"/>
      <c r="C1185" s="126"/>
      <c r="D1185" s="59"/>
      <c r="E1185" s="138"/>
      <c r="F1185" s="138"/>
      <c r="G1185" s="138"/>
      <c r="H1185" s="139"/>
      <c r="I1185" s="59"/>
    </row>
    <row r="1186" spans="2:9" hidden="1" x14ac:dyDescent="0.25">
      <c r="B1186" s="126"/>
      <c r="C1186" s="126"/>
      <c r="D1186" s="59"/>
      <c r="E1186" s="138"/>
      <c r="F1186" s="138"/>
      <c r="G1186" s="138"/>
      <c r="H1186" s="139"/>
      <c r="I1186" s="59"/>
    </row>
    <row r="1187" spans="2:9" hidden="1" x14ac:dyDescent="0.25">
      <c r="B1187" s="126"/>
      <c r="C1187" s="126"/>
      <c r="D1187" s="59"/>
      <c r="E1187" s="138"/>
      <c r="F1187" s="138"/>
      <c r="G1187" s="138"/>
      <c r="H1187" s="139"/>
      <c r="I1187" s="59"/>
    </row>
    <row r="1188" spans="2:9" hidden="1" x14ac:dyDescent="0.25">
      <c r="B1188" s="126"/>
      <c r="C1188" s="126"/>
      <c r="D1188" s="59"/>
      <c r="E1188" s="138"/>
      <c r="F1188" s="138"/>
      <c r="G1188" s="138"/>
      <c r="H1188" s="139"/>
      <c r="I1188" s="59"/>
    </row>
    <row r="1189" spans="2:9" hidden="1" x14ac:dyDescent="0.25">
      <c r="B1189" s="126"/>
      <c r="C1189" s="126"/>
      <c r="D1189" s="59"/>
      <c r="E1189" s="138"/>
      <c r="F1189" s="138"/>
      <c r="G1189" s="138"/>
      <c r="H1189" s="139"/>
      <c r="I1189" s="59"/>
    </row>
    <row r="1190" spans="2:9" hidden="1" x14ac:dyDescent="0.25">
      <c r="B1190" s="126"/>
      <c r="C1190" s="126"/>
      <c r="D1190" s="59"/>
      <c r="E1190" s="138"/>
      <c r="F1190" s="138"/>
      <c r="G1190" s="138"/>
      <c r="H1190" s="139"/>
      <c r="I1190" s="59"/>
    </row>
    <row r="1191" spans="2:9" hidden="1" x14ac:dyDescent="0.25">
      <c r="B1191" s="126"/>
      <c r="C1191" s="126"/>
      <c r="D1191" s="59"/>
      <c r="E1191" s="138"/>
      <c r="F1191" s="138"/>
      <c r="G1191" s="138"/>
      <c r="H1191" s="139"/>
      <c r="I1191" s="59"/>
    </row>
    <row r="1192" spans="2:9" hidden="1" x14ac:dyDescent="0.25">
      <c r="B1192" s="126"/>
      <c r="C1192" s="126"/>
      <c r="D1192" s="59"/>
      <c r="E1192" s="138"/>
      <c r="F1192" s="138"/>
      <c r="G1192" s="138"/>
      <c r="H1192" s="139"/>
      <c r="I1192" s="59"/>
    </row>
    <row r="1193" spans="2:9" hidden="1" x14ac:dyDescent="0.25">
      <c r="B1193" s="126"/>
      <c r="C1193" s="126"/>
      <c r="D1193" s="59"/>
      <c r="E1193" s="138"/>
      <c r="F1193" s="138"/>
      <c r="G1193" s="138"/>
      <c r="H1193" s="139"/>
      <c r="I1193" s="59"/>
    </row>
    <row r="1194" spans="2:9" hidden="1" x14ac:dyDescent="0.25">
      <c r="B1194" s="126"/>
      <c r="C1194" s="126"/>
      <c r="D1194" s="59"/>
      <c r="E1194" s="138"/>
      <c r="F1194" s="138"/>
      <c r="G1194" s="138"/>
      <c r="H1194" s="139"/>
      <c r="I1194" s="59"/>
    </row>
    <row r="1195" spans="2:9" hidden="1" x14ac:dyDescent="0.25">
      <c r="B1195" s="126"/>
      <c r="C1195" s="126"/>
      <c r="D1195" s="59"/>
      <c r="E1195" s="138"/>
      <c r="F1195" s="138"/>
      <c r="G1195" s="138"/>
      <c r="H1195" s="139"/>
      <c r="I1195" s="59"/>
    </row>
    <row r="1196" spans="2:9" hidden="1" x14ac:dyDescent="0.25">
      <c r="B1196" s="126"/>
      <c r="C1196" s="126"/>
      <c r="D1196" s="59"/>
      <c r="E1196" s="138"/>
      <c r="F1196" s="138"/>
      <c r="G1196" s="138"/>
      <c r="H1196" s="139"/>
      <c r="I1196" s="59"/>
    </row>
    <row r="1197" spans="2:9" hidden="1" x14ac:dyDescent="0.25">
      <c r="B1197" s="126"/>
      <c r="C1197" s="126"/>
      <c r="D1197" s="59"/>
      <c r="E1197" s="138"/>
      <c r="F1197" s="138"/>
      <c r="G1197" s="138"/>
      <c r="H1197" s="139"/>
      <c r="I1197" s="59"/>
    </row>
    <row r="1198" spans="2:9" hidden="1" x14ac:dyDescent="0.25">
      <c r="B1198" s="126"/>
      <c r="C1198" s="126"/>
      <c r="D1198" s="59"/>
      <c r="E1198" s="138"/>
      <c r="F1198" s="138"/>
      <c r="G1198" s="138"/>
      <c r="H1198" s="139"/>
      <c r="I1198" s="59"/>
    </row>
    <row r="1199" spans="2:9" hidden="1" x14ac:dyDescent="0.25">
      <c r="B1199" s="126"/>
      <c r="C1199" s="126"/>
      <c r="D1199" s="59"/>
      <c r="E1199" s="138"/>
      <c r="F1199" s="138"/>
      <c r="G1199" s="138"/>
      <c r="H1199" s="139"/>
      <c r="I1199" s="59"/>
    </row>
    <row r="1200" spans="2:9" hidden="1" x14ac:dyDescent="0.25">
      <c r="B1200" s="126"/>
      <c r="C1200" s="126"/>
      <c r="D1200" s="59"/>
      <c r="E1200" s="138"/>
      <c r="F1200" s="138"/>
      <c r="G1200" s="138"/>
      <c r="H1200" s="139"/>
      <c r="I1200" s="59"/>
    </row>
    <row r="1201" spans="2:9" hidden="1" x14ac:dyDescent="0.25">
      <c r="B1201" s="126"/>
      <c r="C1201" s="126"/>
      <c r="D1201" s="59"/>
      <c r="E1201" s="138"/>
      <c r="F1201" s="138"/>
      <c r="G1201" s="138"/>
      <c r="H1201" s="139"/>
      <c r="I1201" s="59"/>
    </row>
    <row r="1202" spans="2:9" hidden="1" x14ac:dyDescent="0.25">
      <c r="B1202" s="126"/>
      <c r="C1202" s="126"/>
      <c r="D1202" s="59"/>
      <c r="E1202" s="138"/>
      <c r="F1202" s="138"/>
      <c r="G1202" s="138"/>
      <c r="H1202" s="139"/>
      <c r="I1202" s="59"/>
    </row>
    <row r="1203" spans="2:9" hidden="1" x14ac:dyDescent="0.25">
      <c r="B1203" s="126"/>
      <c r="C1203" s="126"/>
      <c r="D1203" s="59"/>
      <c r="E1203" s="138"/>
      <c r="F1203" s="138"/>
      <c r="G1203" s="138"/>
      <c r="H1203" s="139"/>
      <c r="I1203" s="59"/>
    </row>
    <row r="1204" spans="2:9" hidden="1" x14ac:dyDescent="0.25">
      <c r="B1204" s="126"/>
      <c r="C1204" s="126"/>
      <c r="D1204" s="59"/>
      <c r="E1204" s="138"/>
      <c r="F1204" s="138"/>
      <c r="G1204" s="138"/>
      <c r="H1204" s="139"/>
      <c r="I1204" s="59"/>
    </row>
    <row r="1205" spans="2:9" hidden="1" x14ac:dyDescent="0.25">
      <c r="B1205" s="126"/>
      <c r="C1205" s="126"/>
      <c r="D1205" s="59"/>
      <c r="E1205" s="138"/>
      <c r="F1205" s="138"/>
      <c r="G1205" s="138"/>
      <c r="H1205" s="139"/>
      <c r="I1205" s="59"/>
    </row>
    <row r="1206" spans="2:9" hidden="1" x14ac:dyDescent="0.25">
      <c r="B1206" s="126"/>
      <c r="C1206" s="126"/>
      <c r="D1206" s="59"/>
      <c r="E1206" s="138"/>
      <c r="F1206" s="138"/>
      <c r="G1206" s="138"/>
      <c r="H1206" s="139"/>
      <c r="I1206" s="59"/>
    </row>
    <row r="1207" spans="2:9" hidden="1" x14ac:dyDescent="0.25">
      <c r="B1207" s="126"/>
      <c r="C1207" s="126"/>
      <c r="D1207" s="59"/>
      <c r="E1207" s="138"/>
      <c r="F1207" s="138"/>
      <c r="G1207" s="138"/>
      <c r="H1207" s="139"/>
      <c r="I1207" s="59"/>
    </row>
    <row r="1208" spans="2:9" hidden="1" x14ac:dyDescent="0.25">
      <c r="B1208" s="126"/>
      <c r="C1208" s="126"/>
      <c r="D1208" s="59"/>
      <c r="E1208" s="138"/>
      <c r="F1208" s="138"/>
      <c r="G1208" s="138"/>
      <c r="H1208" s="139"/>
      <c r="I1208" s="59"/>
    </row>
    <row r="1209" spans="2:9" hidden="1" x14ac:dyDescent="0.25">
      <c r="B1209" s="126"/>
      <c r="C1209" s="126"/>
      <c r="D1209" s="59"/>
      <c r="E1209" s="138"/>
      <c r="F1209" s="138"/>
      <c r="G1209" s="138"/>
      <c r="H1209" s="139"/>
      <c r="I1209" s="59"/>
    </row>
    <row r="1210" spans="2:9" hidden="1" x14ac:dyDescent="0.25">
      <c r="B1210" s="126"/>
      <c r="C1210" s="126"/>
      <c r="D1210" s="59"/>
      <c r="E1210" s="138"/>
      <c r="F1210" s="138"/>
      <c r="G1210" s="138"/>
      <c r="H1210" s="139"/>
      <c r="I1210" s="59"/>
    </row>
    <row r="1211" spans="2:9" hidden="1" x14ac:dyDescent="0.25">
      <c r="B1211" s="126"/>
      <c r="C1211" s="126"/>
      <c r="D1211" s="59"/>
      <c r="E1211" s="138"/>
      <c r="F1211" s="138"/>
      <c r="G1211" s="138"/>
      <c r="H1211" s="139"/>
      <c r="I1211" s="59"/>
    </row>
    <row r="1212" spans="2:9" hidden="1" x14ac:dyDescent="0.25">
      <c r="B1212" s="126"/>
      <c r="C1212" s="126"/>
      <c r="D1212" s="59"/>
      <c r="E1212" s="138"/>
      <c r="F1212" s="138"/>
      <c r="G1212" s="138"/>
      <c r="H1212" s="139"/>
      <c r="I1212" s="59"/>
    </row>
    <row r="1213" spans="2:9" hidden="1" x14ac:dyDescent="0.25">
      <c r="B1213" s="126"/>
      <c r="C1213" s="126"/>
      <c r="D1213" s="59"/>
      <c r="E1213" s="138"/>
      <c r="F1213" s="138"/>
      <c r="G1213" s="138"/>
      <c r="H1213" s="139"/>
      <c r="I1213" s="59"/>
    </row>
    <row r="1214" spans="2:9" hidden="1" x14ac:dyDescent="0.25">
      <c r="B1214" s="126"/>
      <c r="C1214" s="126"/>
      <c r="D1214" s="59"/>
      <c r="E1214" s="138"/>
      <c r="F1214" s="138"/>
      <c r="G1214" s="138"/>
      <c r="H1214" s="139"/>
      <c r="I1214" s="59"/>
    </row>
    <row r="1215" spans="2:9" hidden="1" x14ac:dyDescent="0.25">
      <c r="B1215" s="126"/>
      <c r="C1215" s="126"/>
      <c r="D1215" s="59"/>
      <c r="E1215" s="138"/>
      <c r="F1215" s="138"/>
      <c r="G1215" s="138"/>
      <c r="H1215" s="139"/>
      <c r="I1215" s="59"/>
    </row>
    <row r="1216" spans="2:9" hidden="1" x14ac:dyDescent="0.25">
      <c r="B1216" s="126"/>
      <c r="C1216" s="126"/>
      <c r="D1216" s="59"/>
      <c r="E1216" s="138"/>
      <c r="F1216" s="138"/>
      <c r="G1216" s="138"/>
      <c r="H1216" s="139"/>
      <c r="I1216" s="59"/>
    </row>
    <row r="1217" spans="2:9" hidden="1" x14ac:dyDescent="0.25">
      <c r="B1217" s="126"/>
      <c r="C1217" s="126"/>
      <c r="D1217" s="59"/>
      <c r="E1217" s="138"/>
      <c r="F1217" s="138"/>
      <c r="G1217" s="138"/>
      <c r="H1217" s="139"/>
      <c r="I1217" s="59"/>
    </row>
    <row r="1218" spans="2:9" hidden="1" x14ac:dyDescent="0.25">
      <c r="B1218" s="126"/>
      <c r="C1218" s="126"/>
      <c r="D1218" s="59"/>
      <c r="E1218" s="138"/>
      <c r="F1218" s="138"/>
      <c r="G1218" s="138"/>
      <c r="H1218" s="139"/>
      <c r="I1218" s="59"/>
    </row>
    <row r="1219" spans="2:9" hidden="1" x14ac:dyDescent="0.25">
      <c r="B1219" s="126"/>
      <c r="C1219" s="126"/>
      <c r="D1219" s="59"/>
      <c r="E1219" s="138"/>
      <c r="F1219" s="138"/>
      <c r="G1219" s="138"/>
      <c r="H1219" s="139"/>
      <c r="I1219" s="59"/>
    </row>
    <row r="1220" spans="2:9" hidden="1" x14ac:dyDescent="0.25">
      <c r="B1220" s="126"/>
      <c r="C1220" s="126"/>
      <c r="D1220" s="59"/>
      <c r="E1220" s="138"/>
      <c r="F1220" s="138"/>
      <c r="G1220" s="138"/>
      <c r="H1220" s="139"/>
      <c r="I1220" s="59"/>
    </row>
    <row r="1221" spans="2:9" hidden="1" x14ac:dyDescent="0.25">
      <c r="B1221" s="126"/>
      <c r="C1221" s="126"/>
      <c r="D1221" s="59"/>
      <c r="E1221" s="138"/>
      <c r="F1221" s="138"/>
      <c r="G1221" s="138"/>
      <c r="H1221" s="139"/>
      <c r="I1221" s="59"/>
    </row>
    <row r="1222" spans="2:9" hidden="1" x14ac:dyDescent="0.25">
      <c r="B1222" s="126"/>
      <c r="C1222" s="126"/>
      <c r="D1222" s="59"/>
      <c r="E1222" s="138"/>
      <c r="F1222" s="138"/>
      <c r="G1222" s="138"/>
      <c r="H1222" s="139"/>
      <c r="I1222" s="59"/>
    </row>
    <row r="1223" spans="2:9" hidden="1" x14ac:dyDescent="0.25">
      <c r="B1223" s="126"/>
      <c r="C1223" s="126"/>
      <c r="D1223" s="59"/>
      <c r="E1223" s="138"/>
      <c r="F1223" s="138"/>
      <c r="G1223" s="138"/>
      <c r="H1223" s="139"/>
      <c r="I1223" s="59"/>
    </row>
    <row r="1224" spans="2:9" hidden="1" x14ac:dyDescent="0.25">
      <c r="B1224" s="126"/>
      <c r="C1224" s="126"/>
      <c r="D1224" s="59"/>
      <c r="E1224" s="138"/>
      <c r="F1224" s="138"/>
      <c r="G1224" s="138"/>
      <c r="H1224" s="139"/>
      <c r="I1224" s="59"/>
    </row>
    <row r="1225" spans="2:9" hidden="1" x14ac:dyDescent="0.25">
      <c r="B1225" s="126"/>
      <c r="C1225" s="126"/>
      <c r="D1225" s="59"/>
      <c r="E1225" s="138"/>
      <c r="F1225" s="138"/>
      <c r="G1225" s="138"/>
      <c r="H1225" s="139"/>
      <c r="I1225" s="59"/>
    </row>
    <row r="1226" spans="2:9" hidden="1" x14ac:dyDescent="0.25">
      <c r="B1226" s="126"/>
      <c r="C1226" s="126"/>
      <c r="D1226" s="59"/>
      <c r="E1226" s="138"/>
      <c r="F1226" s="138"/>
      <c r="G1226" s="138"/>
      <c r="H1226" s="139"/>
      <c r="I1226" s="59"/>
    </row>
    <row r="1227" spans="2:9" hidden="1" x14ac:dyDescent="0.25">
      <c r="B1227" s="126"/>
      <c r="C1227" s="126"/>
      <c r="D1227" s="59"/>
      <c r="E1227" s="138"/>
      <c r="F1227" s="138"/>
      <c r="G1227" s="138"/>
      <c r="H1227" s="139"/>
      <c r="I1227" s="59"/>
    </row>
    <row r="1228" spans="2:9" hidden="1" x14ac:dyDescent="0.25">
      <c r="B1228" s="126"/>
      <c r="C1228" s="126"/>
      <c r="D1228" s="59"/>
      <c r="E1228" s="138"/>
      <c r="F1228" s="138"/>
      <c r="G1228" s="138"/>
      <c r="H1228" s="139"/>
      <c r="I1228" s="59"/>
    </row>
    <row r="1229" spans="2:9" hidden="1" x14ac:dyDescent="0.25">
      <c r="B1229" s="126"/>
      <c r="C1229" s="126"/>
      <c r="D1229" s="59"/>
      <c r="E1229" s="138"/>
      <c r="F1229" s="138"/>
      <c r="G1229" s="138"/>
      <c r="H1229" s="139"/>
      <c r="I1229" s="59"/>
    </row>
    <row r="1230" spans="2:9" hidden="1" x14ac:dyDescent="0.25">
      <c r="B1230" s="126"/>
      <c r="C1230" s="126"/>
      <c r="D1230" s="59"/>
      <c r="E1230" s="138"/>
      <c r="F1230" s="138"/>
      <c r="G1230" s="138"/>
      <c r="H1230" s="139"/>
      <c r="I1230" s="59"/>
    </row>
    <row r="1231" spans="2:9" hidden="1" x14ac:dyDescent="0.25">
      <c r="B1231" s="126"/>
      <c r="C1231" s="126"/>
      <c r="D1231" s="59"/>
      <c r="E1231" s="138"/>
      <c r="F1231" s="138"/>
      <c r="G1231" s="138"/>
      <c r="H1231" s="139"/>
      <c r="I1231" s="59"/>
    </row>
    <row r="1232" spans="2:9" hidden="1" x14ac:dyDescent="0.25">
      <c r="B1232" s="126"/>
      <c r="C1232" s="126"/>
      <c r="D1232" s="59"/>
      <c r="E1232" s="138"/>
      <c r="F1232" s="138"/>
      <c r="G1232" s="138"/>
      <c r="H1232" s="139"/>
      <c r="I1232" s="59"/>
    </row>
    <row r="1233" spans="2:9" hidden="1" x14ac:dyDescent="0.25">
      <c r="B1233" s="126"/>
      <c r="C1233" s="126"/>
      <c r="D1233" s="59"/>
      <c r="E1233" s="138"/>
      <c r="F1233" s="138"/>
      <c r="G1233" s="138"/>
      <c r="H1233" s="139"/>
      <c r="I1233" s="59"/>
    </row>
    <row r="1234" spans="2:9" hidden="1" x14ac:dyDescent="0.25">
      <c r="B1234" s="126"/>
      <c r="C1234" s="126"/>
      <c r="D1234" s="59"/>
      <c r="E1234" s="138"/>
      <c r="F1234" s="138"/>
      <c r="G1234" s="138"/>
      <c r="H1234" s="139"/>
      <c r="I1234" s="59"/>
    </row>
    <row r="1235" spans="2:9" hidden="1" x14ac:dyDescent="0.25">
      <c r="B1235" s="126"/>
      <c r="C1235" s="126"/>
      <c r="D1235" s="59"/>
      <c r="E1235" s="138"/>
      <c r="F1235" s="138"/>
      <c r="G1235" s="138"/>
      <c r="H1235" s="139"/>
      <c r="I1235" s="59"/>
    </row>
    <row r="1236" spans="2:9" hidden="1" x14ac:dyDescent="0.25">
      <c r="B1236" s="126"/>
      <c r="C1236" s="126"/>
      <c r="D1236" s="59"/>
      <c r="E1236" s="138"/>
      <c r="F1236" s="138"/>
      <c r="G1236" s="138"/>
      <c r="H1236" s="139"/>
      <c r="I1236" s="59"/>
    </row>
    <row r="1237" spans="2:9" hidden="1" x14ac:dyDescent="0.25">
      <c r="B1237" s="126"/>
      <c r="C1237" s="126"/>
      <c r="D1237" s="59"/>
      <c r="E1237" s="138"/>
      <c r="F1237" s="138"/>
      <c r="G1237" s="138"/>
      <c r="H1237" s="139"/>
      <c r="I1237" s="59"/>
    </row>
    <row r="1238" spans="2:9" hidden="1" x14ac:dyDescent="0.25">
      <c r="B1238" s="126"/>
      <c r="C1238" s="126"/>
      <c r="D1238" s="59"/>
      <c r="E1238" s="138"/>
      <c r="F1238" s="138"/>
      <c r="G1238" s="138"/>
      <c r="H1238" s="139"/>
      <c r="I1238" s="59"/>
    </row>
    <row r="1239" spans="2:9" hidden="1" x14ac:dyDescent="0.25">
      <c r="B1239" s="126"/>
      <c r="C1239" s="126"/>
      <c r="D1239" s="59"/>
      <c r="E1239" s="138"/>
      <c r="F1239" s="138"/>
      <c r="G1239" s="138"/>
      <c r="H1239" s="139"/>
      <c r="I1239" s="59"/>
    </row>
    <row r="1240" spans="2:9" hidden="1" x14ac:dyDescent="0.25">
      <c r="B1240" s="126"/>
      <c r="C1240" s="126"/>
      <c r="D1240" s="59"/>
      <c r="E1240" s="138"/>
      <c r="F1240" s="138"/>
      <c r="G1240" s="138"/>
      <c r="H1240" s="139"/>
      <c r="I1240" s="59"/>
    </row>
    <row r="1241" spans="2:9" hidden="1" x14ac:dyDescent="0.25">
      <c r="B1241" s="126"/>
      <c r="C1241" s="126"/>
      <c r="D1241" s="59"/>
      <c r="E1241" s="138"/>
      <c r="F1241" s="138"/>
      <c r="G1241" s="138"/>
      <c r="H1241" s="139"/>
      <c r="I1241" s="59"/>
    </row>
    <row r="1242" spans="2:9" hidden="1" x14ac:dyDescent="0.25">
      <c r="B1242" s="126"/>
      <c r="C1242" s="126"/>
      <c r="D1242" s="59"/>
      <c r="E1242" s="138"/>
      <c r="F1242" s="138"/>
      <c r="G1242" s="138"/>
      <c r="H1242" s="139"/>
      <c r="I1242" s="59"/>
    </row>
    <row r="1243" spans="2:9" hidden="1" x14ac:dyDescent="0.25">
      <c r="B1243" s="126"/>
      <c r="C1243" s="126"/>
      <c r="D1243" s="59"/>
      <c r="E1243" s="138"/>
      <c r="F1243" s="138"/>
      <c r="G1243" s="138"/>
      <c r="H1243" s="139"/>
      <c r="I1243" s="59"/>
    </row>
    <row r="1244" spans="2:9" hidden="1" x14ac:dyDescent="0.25">
      <c r="B1244" s="126"/>
      <c r="C1244" s="126"/>
      <c r="D1244" s="59"/>
      <c r="E1244" s="138"/>
      <c r="F1244" s="138"/>
      <c r="G1244" s="138"/>
      <c r="H1244" s="139"/>
      <c r="I1244" s="59"/>
    </row>
    <row r="1245" spans="2:9" hidden="1" x14ac:dyDescent="0.25">
      <c r="B1245" s="126"/>
      <c r="C1245" s="126"/>
      <c r="D1245" s="59"/>
      <c r="E1245" s="138"/>
      <c r="F1245" s="138"/>
      <c r="G1245" s="138"/>
      <c r="H1245" s="139"/>
      <c r="I1245" s="59"/>
    </row>
    <row r="1246" spans="2:9" hidden="1" x14ac:dyDescent="0.25">
      <c r="B1246" s="126"/>
      <c r="C1246" s="126"/>
      <c r="D1246" s="59"/>
      <c r="E1246" s="138"/>
      <c r="F1246" s="138"/>
      <c r="G1246" s="138"/>
      <c r="H1246" s="139"/>
      <c r="I1246" s="59"/>
    </row>
    <row r="1247" spans="2:9" hidden="1" x14ac:dyDescent="0.25">
      <c r="B1247" s="126"/>
      <c r="C1247" s="126"/>
      <c r="D1247" s="59"/>
      <c r="E1247" s="138"/>
      <c r="F1247" s="138"/>
      <c r="G1247" s="138"/>
      <c r="H1247" s="139"/>
      <c r="I1247" s="59"/>
    </row>
    <row r="1248" spans="2:9" hidden="1" x14ac:dyDescent="0.25">
      <c r="B1248" s="126"/>
      <c r="C1248" s="126"/>
      <c r="D1248" s="59"/>
      <c r="E1248" s="138"/>
      <c r="F1248" s="138"/>
      <c r="G1248" s="138"/>
      <c r="H1248" s="139"/>
      <c r="I1248" s="59"/>
    </row>
    <row r="1249" spans="2:9" hidden="1" x14ac:dyDescent="0.25">
      <c r="B1249" s="126"/>
      <c r="C1249" s="126"/>
      <c r="D1249" s="59"/>
      <c r="E1249" s="138"/>
      <c r="F1249" s="138"/>
      <c r="G1249" s="138"/>
      <c r="H1249" s="139"/>
      <c r="I1249" s="59"/>
    </row>
    <row r="1250" spans="2:9" hidden="1" x14ac:dyDescent="0.25">
      <c r="B1250" s="126"/>
      <c r="C1250" s="126"/>
      <c r="D1250" s="59"/>
      <c r="E1250" s="138"/>
      <c r="F1250" s="138"/>
      <c r="G1250" s="138"/>
      <c r="H1250" s="139"/>
      <c r="I1250" s="59"/>
    </row>
    <row r="1251" spans="2:9" hidden="1" x14ac:dyDescent="0.25">
      <c r="B1251" s="126"/>
      <c r="C1251" s="126"/>
      <c r="D1251" s="59"/>
      <c r="E1251" s="138"/>
      <c r="F1251" s="138"/>
      <c r="G1251" s="138"/>
      <c r="H1251" s="139"/>
      <c r="I1251" s="59"/>
    </row>
    <row r="1252" spans="2:9" hidden="1" x14ac:dyDescent="0.25">
      <c r="B1252" s="126"/>
      <c r="C1252" s="126"/>
      <c r="D1252" s="59"/>
      <c r="E1252" s="138"/>
      <c r="F1252" s="138"/>
      <c r="G1252" s="138"/>
      <c r="H1252" s="139"/>
      <c r="I1252" s="59"/>
    </row>
    <row r="1253" spans="2:9" hidden="1" x14ac:dyDescent="0.25">
      <c r="B1253" s="126"/>
      <c r="C1253" s="126"/>
      <c r="D1253" s="59"/>
      <c r="E1253" s="138"/>
      <c r="F1253" s="138"/>
      <c r="G1253" s="138"/>
      <c r="H1253" s="139"/>
      <c r="I1253" s="59"/>
    </row>
    <row r="1254" spans="2:9" hidden="1" x14ac:dyDescent="0.25">
      <c r="B1254" s="126"/>
      <c r="C1254" s="126"/>
      <c r="D1254" s="59"/>
      <c r="E1254" s="138"/>
      <c r="F1254" s="138"/>
      <c r="G1254" s="138"/>
      <c r="H1254" s="139"/>
      <c r="I1254" s="59"/>
    </row>
    <row r="1255" spans="2:9" hidden="1" x14ac:dyDescent="0.25">
      <c r="B1255" s="126"/>
      <c r="C1255" s="126"/>
      <c r="D1255" s="59"/>
      <c r="E1255" s="138"/>
      <c r="F1255" s="138"/>
      <c r="G1255" s="138"/>
      <c r="H1255" s="139"/>
      <c r="I1255" s="59"/>
    </row>
    <row r="1256" spans="2:9" hidden="1" x14ac:dyDescent="0.25">
      <c r="B1256" s="126"/>
      <c r="C1256" s="126"/>
      <c r="D1256" s="59"/>
      <c r="E1256" s="138"/>
      <c r="F1256" s="138"/>
      <c r="G1256" s="138"/>
      <c r="H1256" s="139"/>
      <c r="I1256" s="59"/>
    </row>
    <row r="1257" spans="2:9" hidden="1" x14ac:dyDescent="0.25">
      <c r="B1257" s="126"/>
      <c r="C1257" s="126"/>
      <c r="D1257" s="59"/>
      <c r="E1257" s="138"/>
      <c r="F1257" s="138"/>
      <c r="G1257" s="138"/>
      <c r="H1257" s="139"/>
      <c r="I1257" s="59"/>
    </row>
    <row r="1258" spans="2:9" hidden="1" x14ac:dyDescent="0.25">
      <c r="B1258" s="126"/>
      <c r="C1258" s="126"/>
      <c r="D1258" s="59"/>
      <c r="E1258" s="138"/>
      <c r="F1258" s="138"/>
      <c r="G1258" s="138"/>
      <c r="H1258" s="139"/>
      <c r="I1258" s="59"/>
    </row>
    <row r="1259" spans="2:9" hidden="1" x14ac:dyDescent="0.25">
      <c r="B1259" s="126"/>
      <c r="C1259" s="126"/>
      <c r="D1259" s="59"/>
      <c r="E1259" s="138"/>
      <c r="F1259" s="138"/>
      <c r="G1259" s="138"/>
      <c r="H1259" s="139"/>
      <c r="I1259" s="59"/>
    </row>
    <row r="1260" spans="2:9" hidden="1" x14ac:dyDescent="0.25">
      <c r="B1260" s="126"/>
      <c r="C1260" s="126"/>
      <c r="D1260" s="59"/>
      <c r="E1260" s="138"/>
      <c r="F1260" s="138"/>
      <c r="G1260" s="138"/>
      <c r="H1260" s="139"/>
      <c r="I1260" s="59"/>
    </row>
    <row r="1261" spans="2:9" hidden="1" x14ac:dyDescent="0.25">
      <c r="B1261" s="126"/>
      <c r="C1261" s="126"/>
      <c r="D1261" s="59"/>
      <c r="E1261" s="138"/>
      <c r="F1261" s="138"/>
      <c r="G1261" s="138"/>
      <c r="H1261" s="139"/>
      <c r="I1261" s="59"/>
    </row>
    <row r="1262" spans="2:9" hidden="1" x14ac:dyDescent="0.25">
      <c r="B1262" s="126"/>
      <c r="C1262" s="126"/>
      <c r="D1262" s="59"/>
      <c r="E1262" s="138"/>
      <c r="F1262" s="138"/>
      <c r="G1262" s="138"/>
      <c r="H1262" s="139"/>
      <c r="I1262" s="59"/>
    </row>
    <row r="1263" spans="2:9" hidden="1" x14ac:dyDescent="0.25">
      <c r="B1263" s="126"/>
      <c r="C1263" s="126"/>
      <c r="D1263" s="59"/>
      <c r="E1263" s="138"/>
      <c r="F1263" s="138"/>
      <c r="G1263" s="138"/>
      <c r="H1263" s="139"/>
      <c r="I1263" s="59"/>
    </row>
    <row r="1264" spans="2:9" hidden="1" x14ac:dyDescent="0.25">
      <c r="B1264" s="126"/>
      <c r="C1264" s="126"/>
      <c r="D1264" s="59"/>
      <c r="E1264" s="138"/>
      <c r="F1264" s="138"/>
      <c r="G1264" s="138"/>
      <c r="H1264" s="139"/>
      <c r="I1264" s="59"/>
    </row>
    <row r="1265" spans="2:9" hidden="1" x14ac:dyDescent="0.25">
      <c r="B1265" s="126"/>
      <c r="C1265" s="126"/>
      <c r="D1265" s="59"/>
      <c r="E1265" s="138"/>
      <c r="F1265" s="138"/>
      <c r="G1265" s="138"/>
      <c r="H1265" s="139"/>
      <c r="I1265" s="59"/>
    </row>
    <row r="1266" spans="2:9" hidden="1" x14ac:dyDescent="0.25">
      <c r="B1266" s="126"/>
      <c r="C1266" s="126"/>
      <c r="D1266" s="59"/>
      <c r="E1266" s="138"/>
      <c r="F1266" s="138"/>
      <c r="G1266" s="138"/>
      <c r="H1266" s="139"/>
      <c r="I1266" s="59"/>
    </row>
    <row r="1267" spans="2:9" hidden="1" x14ac:dyDescent="0.25">
      <c r="B1267" s="126"/>
      <c r="C1267" s="126"/>
      <c r="D1267" s="59"/>
      <c r="E1267" s="138"/>
      <c r="F1267" s="138"/>
      <c r="G1267" s="138"/>
      <c r="H1267" s="139"/>
      <c r="I1267" s="59"/>
    </row>
    <row r="1268" spans="2:9" hidden="1" x14ac:dyDescent="0.25">
      <c r="B1268" s="126"/>
      <c r="C1268" s="126"/>
      <c r="D1268" s="59"/>
      <c r="E1268" s="138"/>
      <c r="F1268" s="138"/>
      <c r="G1268" s="138"/>
      <c r="H1268" s="139"/>
      <c r="I1268" s="59"/>
    </row>
    <row r="1269" spans="2:9" hidden="1" x14ac:dyDescent="0.25">
      <c r="B1269" s="126"/>
      <c r="C1269" s="126"/>
      <c r="D1269" s="59"/>
      <c r="E1269" s="138"/>
      <c r="F1269" s="138"/>
      <c r="G1269" s="138"/>
      <c r="H1269" s="139"/>
      <c r="I1269" s="59"/>
    </row>
    <row r="1270" spans="2:9" hidden="1" x14ac:dyDescent="0.25">
      <c r="B1270" s="126"/>
      <c r="C1270" s="126"/>
      <c r="D1270" s="59"/>
      <c r="E1270" s="138"/>
      <c r="F1270" s="138"/>
      <c r="G1270" s="138"/>
      <c r="H1270" s="139"/>
      <c r="I1270" s="59"/>
    </row>
    <row r="1271" spans="2:9" hidden="1" x14ac:dyDescent="0.25">
      <c r="B1271" s="126"/>
      <c r="C1271" s="126"/>
      <c r="D1271" s="59"/>
      <c r="E1271" s="138"/>
      <c r="F1271" s="138"/>
      <c r="G1271" s="138"/>
      <c r="H1271" s="139"/>
      <c r="I1271" s="59"/>
    </row>
    <row r="1272" spans="2:9" hidden="1" x14ac:dyDescent="0.25">
      <c r="B1272" s="126"/>
      <c r="C1272" s="126"/>
      <c r="D1272" s="59"/>
      <c r="E1272" s="138"/>
      <c r="F1272" s="138"/>
      <c r="G1272" s="138"/>
      <c r="H1272" s="139"/>
      <c r="I1272" s="59"/>
    </row>
    <row r="1273" spans="2:9" hidden="1" x14ac:dyDescent="0.25">
      <c r="B1273" s="126"/>
      <c r="C1273" s="126"/>
      <c r="D1273" s="59"/>
      <c r="E1273" s="138"/>
      <c r="F1273" s="138"/>
      <c r="G1273" s="138"/>
      <c r="H1273" s="139"/>
      <c r="I1273" s="59"/>
    </row>
    <row r="1274" spans="2:9" hidden="1" x14ac:dyDescent="0.25">
      <c r="B1274" s="126"/>
      <c r="C1274" s="126"/>
      <c r="D1274" s="59"/>
      <c r="E1274" s="138"/>
      <c r="F1274" s="138"/>
      <c r="G1274" s="138"/>
      <c r="H1274" s="139"/>
      <c r="I1274" s="59"/>
    </row>
    <row r="1275" spans="2:9" hidden="1" x14ac:dyDescent="0.25">
      <c r="B1275" s="126"/>
      <c r="C1275" s="126"/>
      <c r="D1275" s="59"/>
      <c r="E1275" s="138"/>
      <c r="F1275" s="138"/>
      <c r="G1275" s="138"/>
      <c r="H1275" s="139"/>
      <c r="I1275" s="59"/>
    </row>
    <row r="1276" spans="2:9" hidden="1" x14ac:dyDescent="0.25">
      <c r="B1276" s="126"/>
      <c r="C1276" s="126"/>
      <c r="D1276" s="59"/>
      <c r="E1276" s="138"/>
      <c r="F1276" s="138"/>
      <c r="G1276" s="138"/>
      <c r="H1276" s="139"/>
      <c r="I1276" s="59"/>
    </row>
    <row r="1277" spans="2:9" hidden="1" x14ac:dyDescent="0.25">
      <c r="B1277" s="126"/>
      <c r="C1277" s="126"/>
      <c r="D1277" s="59"/>
      <c r="E1277" s="138"/>
      <c r="F1277" s="138"/>
      <c r="G1277" s="138"/>
      <c r="H1277" s="139"/>
      <c r="I1277" s="59"/>
    </row>
    <row r="1278" spans="2:9" hidden="1" x14ac:dyDescent="0.25">
      <c r="B1278" s="126"/>
      <c r="C1278" s="126"/>
      <c r="D1278" s="59"/>
      <c r="E1278" s="138"/>
      <c r="F1278" s="138"/>
      <c r="G1278" s="138"/>
      <c r="H1278" s="139"/>
      <c r="I1278" s="59"/>
    </row>
    <row r="1279" spans="2:9" hidden="1" x14ac:dyDescent="0.25">
      <c r="B1279" s="126"/>
      <c r="C1279" s="126"/>
      <c r="D1279" s="59"/>
      <c r="E1279" s="138"/>
      <c r="F1279" s="138"/>
      <c r="G1279" s="138"/>
      <c r="H1279" s="139"/>
      <c r="I1279" s="59"/>
    </row>
    <row r="1280" spans="2:9" hidden="1" x14ac:dyDescent="0.25">
      <c r="B1280" s="126"/>
      <c r="C1280" s="126"/>
      <c r="D1280" s="59"/>
      <c r="E1280" s="138"/>
      <c r="F1280" s="138"/>
      <c r="G1280" s="138"/>
      <c r="H1280" s="139"/>
      <c r="I1280" s="59"/>
    </row>
    <row r="1281" spans="2:9" hidden="1" x14ac:dyDescent="0.25">
      <c r="B1281" s="126"/>
      <c r="C1281" s="126"/>
      <c r="D1281" s="59"/>
      <c r="E1281" s="138"/>
      <c r="F1281" s="138"/>
      <c r="G1281" s="138"/>
      <c r="H1281" s="139"/>
      <c r="I1281" s="59"/>
    </row>
    <row r="1282" spans="2:9" hidden="1" x14ac:dyDescent="0.25">
      <c r="B1282" s="126"/>
      <c r="C1282" s="126"/>
      <c r="D1282" s="59"/>
      <c r="E1282" s="138"/>
      <c r="F1282" s="138"/>
      <c r="G1282" s="138"/>
      <c r="H1282" s="139"/>
      <c r="I1282" s="59"/>
    </row>
    <row r="1283" spans="2:9" hidden="1" x14ac:dyDescent="0.25">
      <c r="B1283" s="126"/>
      <c r="C1283" s="126"/>
      <c r="D1283" s="59"/>
      <c r="E1283" s="138"/>
      <c r="F1283" s="138"/>
      <c r="G1283" s="138"/>
      <c r="H1283" s="139"/>
      <c r="I1283" s="59"/>
    </row>
    <row r="1284" spans="2:9" hidden="1" x14ac:dyDescent="0.25">
      <c r="B1284" s="126"/>
      <c r="C1284" s="126"/>
      <c r="D1284" s="59"/>
      <c r="E1284" s="138"/>
      <c r="F1284" s="138"/>
      <c r="G1284" s="138"/>
      <c r="H1284" s="139"/>
      <c r="I1284" s="59"/>
    </row>
    <row r="1285" spans="2:9" hidden="1" x14ac:dyDescent="0.25">
      <c r="B1285" s="126"/>
      <c r="C1285" s="126"/>
      <c r="D1285" s="59"/>
      <c r="E1285" s="138"/>
      <c r="F1285" s="138"/>
      <c r="G1285" s="138"/>
      <c r="H1285" s="139"/>
      <c r="I1285" s="59"/>
    </row>
    <row r="1286" spans="2:9" hidden="1" x14ac:dyDescent="0.25">
      <c r="B1286" s="126"/>
      <c r="C1286" s="126"/>
      <c r="D1286" s="59"/>
      <c r="E1286" s="138"/>
      <c r="F1286" s="138"/>
      <c r="G1286" s="138"/>
      <c r="H1286" s="139"/>
      <c r="I1286" s="59"/>
    </row>
    <row r="1287" spans="2:9" hidden="1" x14ac:dyDescent="0.25">
      <c r="B1287" s="126"/>
      <c r="C1287" s="126"/>
      <c r="D1287" s="59"/>
      <c r="E1287" s="138"/>
      <c r="F1287" s="138"/>
      <c r="G1287" s="138"/>
      <c r="H1287" s="139"/>
      <c r="I1287" s="59"/>
    </row>
    <row r="1288" spans="2:9" hidden="1" x14ac:dyDescent="0.25">
      <c r="B1288" s="126"/>
      <c r="C1288" s="126"/>
      <c r="D1288" s="59"/>
      <c r="E1288" s="138"/>
      <c r="F1288" s="138"/>
      <c r="G1288" s="138"/>
      <c r="H1288" s="139"/>
      <c r="I1288" s="59"/>
    </row>
    <row r="1289" spans="2:9" hidden="1" x14ac:dyDescent="0.25">
      <c r="B1289" s="126"/>
      <c r="C1289" s="126"/>
      <c r="D1289" s="59"/>
      <c r="E1289" s="138"/>
      <c r="F1289" s="138"/>
      <c r="G1289" s="138"/>
      <c r="H1289" s="139"/>
      <c r="I1289" s="59"/>
    </row>
    <row r="1290" spans="2:9" hidden="1" x14ac:dyDescent="0.25">
      <c r="B1290" s="126"/>
      <c r="C1290" s="126"/>
      <c r="D1290" s="59"/>
      <c r="E1290" s="138"/>
      <c r="F1290" s="138"/>
      <c r="G1290" s="138"/>
      <c r="H1290" s="139"/>
      <c r="I1290" s="59"/>
    </row>
    <row r="1291" spans="2:9" hidden="1" x14ac:dyDescent="0.25">
      <c r="B1291" s="126"/>
      <c r="C1291" s="126"/>
      <c r="D1291" s="59"/>
      <c r="E1291" s="138"/>
      <c r="F1291" s="138"/>
      <c r="G1291" s="138"/>
      <c r="H1291" s="139"/>
      <c r="I1291" s="59"/>
    </row>
    <row r="1292" spans="2:9" hidden="1" x14ac:dyDescent="0.25">
      <c r="B1292" s="126"/>
      <c r="C1292" s="126"/>
      <c r="D1292" s="59"/>
      <c r="E1292" s="138"/>
      <c r="F1292" s="138"/>
      <c r="G1292" s="138"/>
      <c r="H1292" s="139"/>
      <c r="I1292" s="59"/>
    </row>
    <row r="1293" spans="2:9" hidden="1" x14ac:dyDescent="0.25">
      <c r="B1293" s="126"/>
      <c r="C1293" s="126"/>
      <c r="D1293" s="59"/>
      <c r="E1293" s="138"/>
      <c r="F1293" s="138"/>
      <c r="G1293" s="138"/>
      <c r="H1293" s="139"/>
      <c r="I1293" s="59"/>
    </row>
    <row r="1294" spans="2:9" hidden="1" x14ac:dyDescent="0.25">
      <c r="B1294" s="126"/>
      <c r="C1294" s="126"/>
      <c r="D1294" s="59"/>
      <c r="E1294" s="138"/>
      <c r="F1294" s="138"/>
      <c r="G1294" s="138"/>
      <c r="H1294" s="139"/>
      <c r="I1294" s="59"/>
    </row>
    <row r="1295" spans="2:9" hidden="1" x14ac:dyDescent="0.25">
      <c r="B1295" s="126"/>
      <c r="C1295" s="126"/>
      <c r="D1295" s="59"/>
      <c r="E1295" s="138"/>
      <c r="F1295" s="138"/>
      <c r="G1295" s="138"/>
      <c r="H1295" s="139"/>
      <c r="I1295" s="59"/>
    </row>
    <row r="1296" spans="2:9" hidden="1" x14ac:dyDescent="0.25">
      <c r="B1296" s="126"/>
      <c r="C1296" s="126"/>
      <c r="D1296" s="59"/>
      <c r="E1296" s="138"/>
      <c r="F1296" s="138"/>
      <c r="G1296" s="138"/>
      <c r="H1296" s="139"/>
      <c r="I1296" s="59"/>
    </row>
    <row r="1297" spans="2:9" hidden="1" x14ac:dyDescent="0.25">
      <c r="B1297" s="126"/>
      <c r="C1297" s="126"/>
      <c r="D1297" s="59"/>
      <c r="E1297" s="138"/>
      <c r="F1297" s="138"/>
      <c r="G1297" s="138"/>
      <c r="H1297" s="139"/>
      <c r="I1297" s="59"/>
    </row>
    <row r="1298" spans="2:9" hidden="1" x14ac:dyDescent="0.25">
      <c r="B1298" s="126"/>
      <c r="C1298" s="126"/>
      <c r="D1298" s="59"/>
      <c r="E1298" s="138"/>
      <c r="F1298" s="138"/>
      <c r="G1298" s="138"/>
      <c r="H1298" s="139"/>
      <c r="I1298" s="59"/>
    </row>
    <row r="1299" spans="2:9" hidden="1" x14ac:dyDescent="0.25">
      <c r="B1299" s="126"/>
      <c r="C1299" s="126"/>
      <c r="D1299" s="59"/>
      <c r="E1299" s="138"/>
      <c r="F1299" s="138"/>
      <c r="G1299" s="138"/>
      <c r="H1299" s="139"/>
      <c r="I1299" s="59"/>
    </row>
    <row r="1300" spans="2:9" hidden="1" x14ac:dyDescent="0.25">
      <c r="B1300" s="126"/>
      <c r="C1300" s="126"/>
      <c r="D1300" s="59"/>
      <c r="E1300" s="138"/>
      <c r="F1300" s="138"/>
      <c r="G1300" s="138"/>
      <c r="H1300" s="139"/>
      <c r="I1300" s="59"/>
    </row>
    <row r="1301" spans="2:9" hidden="1" x14ac:dyDescent="0.25">
      <c r="B1301" s="126"/>
      <c r="C1301" s="126"/>
      <c r="D1301" s="59"/>
      <c r="E1301" s="138"/>
      <c r="F1301" s="138"/>
      <c r="G1301" s="138"/>
      <c r="H1301" s="139"/>
      <c r="I1301" s="59"/>
    </row>
    <row r="1302" spans="2:9" hidden="1" x14ac:dyDescent="0.25">
      <c r="B1302" s="126"/>
      <c r="C1302" s="126"/>
      <c r="D1302" s="59"/>
      <c r="E1302" s="138"/>
      <c r="F1302" s="138"/>
      <c r="G1302" s="138"/>
      <c r="H1302" s="139"/>
      <c r="I1302" s="59"/>
    </row>
    <row r="1303" spans="2:9" hidden="1" x14ac:dyDescent="0.25">
      <c r="B1303" s="126"/>
      <c r="C1303" s="126"/>
      <c r="D1303" s="59"/>
      <c r="E1303" s="138"/>
      <c r="F1303" s="138"/>
      <c r="G1303" s="138"/>
      <c r="H1303" s="139"/>
      <c r="I1303" s="59"/>
    </row>
    <row r="1304" spans="2:9" hidden="1" x14ac:dyDescent="0.25">
      <c r="B1304" s="126"/>
      <c r="C1304" s="126"/>
      <c r="D1304" s="59"/>
      <c r="E1304" s="138"/>
      <c r="F1304" s="138"/>
      <c r="G1304" s="138"/>
      <c r="H1304" s="139"/>
      <c r="I1304" s="59"/>
    </row>
    <row r="1305" spans="2:9" hidden="1" x14ac:dyDescent="0.25">
      <c r="B1305" s="126"/>
      <c r="C1305" s="126"/>
      <c r="D1305" s="59"/>
      <c r="E1305" s="138"/>
      <c r="F1305" s="138"/>
      <c r="G1305" s="138"/>
      <c r="H1305" s="139"/>
      <c r="I1305" s="59"/>
    </row>
    <row r="1306" spans="2:9" hidden="1" x14ac:dyDescent="0.25">
      <c r="B1306" s="126"/>
      <c r="C1306" s="126"/>
      <c r="D1306" s="59"/>
      <c r="E1306" s="138"/>
      <c r="F1306" s="138"/>
      <c r="G1306" s="138"/>
      <c r="H1306" s="139"/>
      <c r="I1306" s="59"/>
    </row>
    <row r="1307" spans="2:9" hidden="1" x14ac:dyDescent="0.25">
      <c r="B1307" s="126"/>
      <c r="C1307" s="126"/>
      <c r="D1307" s="59"/>
      <c r="E1307" s="138"/>
      <c r="F1307" s="138"/>
      <c r="G1307" s="138"/>
      <c r="H1307" s="139"/>
      <c r="I1307" s="59"/>
    </row>
    <row r="1308" spans="2:9" hidden="1" x14ac:dyDescent="0.25">
      <c r="B1308" s="126"/>
      <c r="C1308" s="126"/>
      <c r="D1308" s="59"/>
      <c r="E1308" s="138"/>
      <c r="F1308" s="138"/>
      <c r="G1308" s="138"/>
      <c r="H1308" s="139"/>
      <c r="I1308" s="59"/>
    </row>
    <row r="1309" spans="2:9" hidden="1" x14ac:dyDescent="0.25">
      <c r="B1309" s="126"/>
      <c r="C1309" s="126"/>
      <c r="D1309" s="59"/>
      <c r="E1309" s="138"/>
      <c r="F1309" s="138"/>
      <c r="G1309" s="138"/>
      <c r="H1309" s="139"/>
      <c r="I1309" s="59"/>
    </row>
    <row r="1310" spans="2:9" hidden="1" x14ac:dyDescent="0.25">
      <c r="B1310" s="126"/>
      <c r="C1310" s="126"/>
      <c r="D1310" s="59"/>
      <c r="E1310" s="138"/>
      <c r="F1310" s="138"/>
      <c r="G1310" s="138"/>
      <c r="H1310" s="139"/>
      <c r="I1310" s="59"/>
    </row>
    <row r="1311" spans="2:9" hidden="1" x14ac:dyDescent="0.25">
      <c r="B1311" s="126"/>
      <c r="C1311" s="126"/>
      <c r="D1311" s="59"/>
      <c r="E1311" s="138"/>
      <c r="F1311" s="138"/>
      <c r="G1311" s="138"/>
      <c r="H1311" s="139"/>
      <c r="I1311" s="59"/>
    </row>
    <row r="1312" spans="2:9" hidden="1" x14ac:dyDescent="0.25">
      <c r="B1312" s="126"/>
      <c r="C1312" s="126"/>
      <c r="D1312" s="59"/>
      <c r="E1312" s="138"/>
      <c r="F1312" s="138"/>
      <c r="G1312" s="138"/>
      <c r="H1312" s="139"/>
      <c r="I1312" s="59"/>
    </row>
    <row r="1313" spans="2:9" hidden="1" x14ac:dyDescent="0.25">
      <c r="B1313" s="126"/>
      <c r="C1313" s="126"/>
      <c r="D1313" s="59"/>
      <c r="E1313" s="138"/>
      <c r="F1313" s="138"/>
      <c r="G1313" s="138"/>
      <c r="H1313" s="139"/>
      <c r="I1313" s="59"/>
    </row>
    <row r="1314" spans="2:9" hidden="1" x14ac:dyDescent="0.25">
      <c r="B1314" s="126"/>
      <c r="C1314" s="126"/>
      <c r="D1314" s="59"/>
      <c r="E1314" s="138"/>
      <c r="F1314" s="138"/>
      <c r="G1314" s="138"/>
      <c r="H1314" s="139"/>
      <c r="I1314" s="59"/>
    </row>
    <row r="1315" spans="2:9" hidden="1" x14ac:dyDescent="0.25">
      <c r="B1315" s="126"/>
      <c r="C1315" s="126"/>
      <c r="D1315" s="59"/>
      <c r="E1315" s="138"/>
      <c r="F1315" s="138"/>
      <c r="G1315" s="138"/>
      <c r="H1315" s="139"/>
      <c r="I1315" s="59"/>
    </row>
    <row r="1316" spans="2:9" hidden="1" x14ac:dyDescent="0.25">
      <c r="B1316" s="126"/>
      <c r="C1316" s="126"/>
      <c r="D1316" s="59"/>
      <c r="E1316" s="138"/>
      <c r="F1316" s="138"/>
      <c r="G1316" s="138"/>
      <c r="H1316" s="139"/>
      <c r="I1316" s="59"/>
    </row>
    <row r="1317" spans="2:9" hidden="1" x14ac:dyDescent="0.25">
      <c r="B1317" s="126"/>
      <c r="C1317" s="126"/>
      <c r="D1317" s="59"/>
      <c r="E1317" s="138"/>
      <c r="F1317" s="138"/>
      <c r="G1317" s="138"/>
      <c r="H1317" s="139"/>
      <c r="I1317" s="59"/>
    </row>
    <row r="1318" spans="2:9" hidden="1" x14ac:dyDescent="0.25">
      <c r="B1318" s="126"/>
      <c r="C1318" s="126"/>
      <c r="D1318" s="59"/>
      <c r="E1318" s="138"/>
      <c r="F1318" s="138"/>
      <c r="G1318" s="138"/>
      <c r="H1318" s="139"/>
      <c r="I1318" s="59"/>
    </row>
    <row r="1319" spans="2:9" hidden="1" x14ac:dyDescent="0.25">
      <c r="B1319" s="126"/>
      <c r="C1319" s="126"/>
      <c r="D1319" s="59"/>
      <c r="E1319" s="138"/>
      <c r="F1319" s="138"/>
      <c r="G1319" s="138"/>
      <c r="H1319" s="139"/>
      <c r="I1319" s="59"/>
    </row>
    <row r="1320" spans="2:9" hidden="1" x14ac:dyDescent="0.25">
      <c r="B1320" s="126"/>
      <c r="C1320" s="126"/>
      <c r="D1320" s="59"/>
      <c r="E1320" s="138"/>
      <c r="F1320" s="138"/>
      <c r="G1320" s="138"/>
      <c r="H1320" s="139"/>
      <c r="I1320" s="59"/>
    </row>
    <row r="1321" spans="2:9" hidden="1" x14ac:dyDescent="0.25">
      <c r="B1321" s="126"/>
      <c r="C1321" s="126"/>
      <c r="D1321" s="59"/>
      <c r="E1321" s="138"/>
      <c r="F1321" s="138"/>
      <c r="G1321" s="138"/>
      <c r="H1321" s="139"/>
      <c r="I1321" s="59"/>
    </row>
    <row r="1322" spans="2:9" hidden="1" x14ac:dyDescent="0.25">
      <c r="B1322" s="126"/>
      <c r="C1322" s="126"/>
      <c r="D1322" s="59"/>
      <c r="E1322" s="138"/>
      <c r="F1322" s="138"/>
      <c r="G1322" s="138"/>
      <c r="H1322" s="139"/>
      <c r="I1322" s="59"/>
    </row>
    <row r="1323" spans="2:9" hidden="1" x14ac:dyDescent="0.25">
      <c r="B1323" s="126"/>
      <c r="C1323" s="126"/>
      <c r="D1323" s="59"/>
      <c r="E1323" s="138"/>
      <c r="F1323" s="138"/>
      <c r="G1323" s="138"/>
      <c r="H1323" s="139"/>
      <c r="I1323" s="59"/>
    </row>
    <row r="1324" spans="2:9" hidden="1" x14ac:dyDescent="0.25">
      <c r="B1324" s="126"/>
      <c r="C1324" s="126"/>
      <c r="D1324" s="59"/>
      <c r="E1324" s="138"/>
      <c r="F1324" s="138"/>
      <c r="G1324" s="138"/>
      <c r="H1324" s="139"/>
      <c r="I1324" s="59"/>
    </row>
    <row r="1325" spans="2:9" hidden="1" x14ac:dyDescent="0.25">
      <c r="B1325" s="126"/>
      <c r="C1325" s="126"/>
      <c r="D1325" s="59"/>
      <c r="E1325" s="138"/>
      <c r="F1325" s="138"/>
      <c r="G1325" s="138"/>
      <c r="H1325" s="139"/>
      <c r="I1325" s="59"/>
    </row>
    <row r="1326" spans="2:9" hidden="1" x14ac:dyDescent="0.25">
      <c r="B1326" s="126"/>
      <c r="C1326" s="126"/>
      <c r="D1326" s="59"/>
      <c r="E1326" s="138"/>
      <c r="F1326" s="138"/>
      <c r="G1326" s="138"/>
      <c r="H1326" s="139"/>
      <c r="I1326" s="59"/>
    </row>
    <row r="1327" spans="2:9" hidden="1" x14ac:dyDescent="0.25">
      <c r="B1327" s="126"/>
      <c r="C1327" s="126"/>
      <c r="D1327" s="59"/>
      <c r="E1327" s="138"/>
      <c r="F1327" s="138"/>
      <c r="G1327" s="138"/>
      <c r="H1327" s="139"/>
      <c r="I1327" s="59"/>
    </row>
    <row r="1328" spans="2:9" hidden="1" x14ac:dyDescent="0.25">
      <c r="B1328" s="126"/>
      <c r="C1328" s="126"/>
      <c r="D1328" s="59"/>
      <c r="E1328" s="138"/>
      <c r="F1328" s="138"/>
      <c r="G1328" s="138"/>
      <c r="H1328" s="139"/>
      <c r="I1328" s="59"/>
    </row>
    <row r="1329" spans="2:9" hidden="1" x14ac:dyDescent="0.25">
      <c r="B1329" s="126"/>
      <c r="C1329" s="126"/>
      <c r="D1329" s="59"/>
      <c r="E1329" s="138"/>
      <c r="F1329" s="138"/>
      <c r="G1329" s="138"/>
      <c r="H1329" s="139"/>
      <c r="I1329" s="59"/>
    </row>
    <row r="1330" spans="2:9" hidden="1" x14ac:dyDescent="0.25">
      <c r="B1330" s="126"/>
      <c r="C1330" s="126"/>
      <c r="D1330" s="59"/>
      <c r="E1330" s="138"/>
      <c r="F1330" s="138"/>
      <c r="G1330" s="138"/>
      <c r="H1330" s="139"/>
      <c r="I1330" s="59"/>
    </row>
    <row r="1331" spans="2:9" hidden="1" x14ac:dyDescent="0.25">
      <c r="B1331" s="126"/>
      <c r="C1331" s="126"/>
      <c r="D1331" s="59"/>
      <c r="E1331" s="138"/>
      <c r="F1331" s="138"/>
      <c r="G1331" s="138"/>
      <c r="H1331" s="139"/>
      <c r="I1331" s="59"/>
    </row>
    <row r="1332" spans="2:9" hidden="1" x14ac:dyDescent="0.25">
      <c r="B1332" s="126"/>
      <c r="C1332" s="126"/>
      <c r="D1332" s="59"/>
      <c r="E1332" s="138"/>
      <c r="F1332" s="138"/>
      <c r="G1332" s="138"/>
      <c r="H1332" s="139"/>
      <c r="I1332" s="59"/>
    </row>
    <row r="1333" spans="2:9" hidden="1" x14ac:dyDescent="0.25">
      <c r="B1333" s="126"/>
      <c r="C1333" s="126"/>
      <c r="D1333" s="59"/>
      <c r="E1333" s="138"/>
      <c r="F1333" s="138"/>
      <c r="G1333" s="138"/>
      <c r="H1333" s="139"/>
      <c r="I1333" s="59"/>
    </row>
    <row r="1334" spans="2:9" hidden="1" x14ac:dyDescent="0.25">
      <c r="B1334" s="126"/>
      <c r="C1334" s="126"/>
      <c r="D1334" s="59"/>
      <c r="E1334" s="138"/>
      <c r="F1334" s="138"/>
      <c r="G1334" s="138"/>
      <c r="H1334" s="139"/>
      <c r="I1334" s="59"/>
    </row>
    <row r="1335" spans="2:9" hidden="1" x14ac:dyDescent="0.25">
      <c r="B1335" s="126"/>
      <c r="C1335" s="126"/>
      <c r="D1335" s="59"/>
      <c r="E1335" s="138"/>
      <c r="F1335" s="138"/>
      <c r="G1335" s="138"/>
      <c r="H1335" s="139"/>
      <c r="I1335" s="59"/>
    </row>
    <row r="1336" spans="2:9" hidden="1" x14ac:dyDescent="0.25">
      <c r="B1336" s="126"/>
      <c r="C1336" s="126"/>
      <c r="D1336" s="59"/>
      <c r="E1336" s="138"/>
      <c r="F1336" s="138"/>
      <c r="G1336" s="138"/>
      <c r="H1336" s="139"/>
      <c r="I1336" s="59"/>
    </row>
    <row r="1337" spans="2:9" hidden="1" x14ac:dyDescent="0.25">
      <c r="B1337" s="126"/>
      <c r="C1337" s="126"/>
      <c r="D1337" s="59"/>
      <c r="E1337" s="138"/>
      <c r="F1337" s="138"/>
      <c r="G1337" s="138"/>
      <c r="H1337" s="139"/>
      <c r="I1337" s="59"/>
    </row>
    <row r="1338" spans="2:9" hidden="1" x14ac:dyDescent="0.25">
      <c r="B1338" s="126"/>
      <c r="C1338" s="126"/>
      <c r="D1338" s="59"/>
      <c r="E1338" s="138"/>
      <c r="F1338" s="138"/>
      <c r="G1338" s="138"/>
      <c r="H1338" s="139"/>
      <c r="I1338" s="59"/>
    </row>
    <row r="1339" spans="2:9" hidden="1" x14ac:dyDescent="0.25">
      <c r="B1339" s="126"/>
      <c r="C1339" s="126"/>
      <c r="D1339" s="59"/>
      <c r="E1339" s="138"/>
      <c r="F1339" s="138"/>
      <c r="G1339" s="138"/>
      <c r="H1339" s="139"/>
      <c r="I1339" s="59"/>
    </row>
    <row r="1340" spans="2:9" hidden="1" x14ac:dyDescent="0.25">
      <c r="B1340" s="126"/>
      <c r="C1340" s="126"/>
      <c r="D1340" s="59"/>
      <c r="E1340" s="138"/>
      <c r="F1340" s="138"/>
      <c r="G1340" s="138"/>
      <c r="H1340" s="139"/>
      <c r="I1340" s="59"/>
    </row>
    <row r="1341" spans="2:9" hidden="1" x14ac:dyDescent="0.25">
      <c r="B1341" s="126"/>
      <c r="C1341" s="126"/>
      <c r="D1341" s="59"/>
      <c r="E1341" s="138"/>
      <c r="F1341" s="138"/>
      <c r="G1341" s="138"/>
      <c r="H1341" s="139"/>
      <c r="I1341" s="59"/>
    </row>
    <row r="1342" spans="2:9" hidden="1" x14ac:dyDescent="0.25">
      <c r="B1342" s="126"/>
      <c r="C1342" s="126"/>
      <c r="D1342" s="59"/>
      <c r="E1342" s="138"/>
      <c r="F1342" s="138"/>
      <c r="G1342" s="138"/>
      <c r="H1342" s="139"/>
      <c r="I1342" s="59"/>
    </row>
    <row r="1343" spans="2:9" hidden="1" x14ac:dyDescent="0.25">
      <c r="B1343" s="126"/>
      <c r="C1343" s="126"/>
      <c r="D1343" s="59"/>
      <c r="E1343" s="138"/>
      <c r="F1343" s="138"/>
      <c r="G1343" s="138"/>
      <c r="H1343" s="139"/>
      <c r="I1343" s="59"/>
    </row>
    <row r="1344" spans="2:9" hidden="1" x14ac:dyDescent="0.25">
      <c r="B1344" s="126"/>
      <c r="C1344" s="126"/>
      <c r="D1344" s="59"/>
      <c r="E1344" s="138"/>
      <c r="F1344" s="138"/>
      <c r="G1344" s="138"/>
      <c r="H1344" s="139"/>
      <c r="I1344" s="59"/>
    </row>
    <row r="1345" spans="2:9" hidden="1" x14ac:dyDescent="0.25">
      <c r="B1345" s="126"/>
      <c r="C1345" s="126"/>
      <c r="D1345" s="59"/>
      <c r="E1345" s="138"/>
      <c r="F1345" s="138"/>
      <c r="G1345" s="138"/>
      <c r="H1345" s="139"/>
      <c r="I1345" s="59"/>
    </row>
    <row r="1346" spans="2:9" hidden="1" x14ac:dyDescent="0.25">
      <c r="B1346" s="126"/>
      <c r="C1346" s="126"/>
      <c r="D1346" s="59"/>
      <c r="E1346" s="138"/>
      <c r="F1346" s="138"/>
      <c r="G1346" s="138"/>
      <c r="H1346" s="139"/>
      <c r="I1346" s="59"/>
    </row>
    <row r="1347" spans="2:9" hidden="1" x14ac:dyDescent="0.25">
      <c r="B1347" s="126"/>
      <c r="C1347" s="126"/>
      <c r="D1347" s="59"/>
      <c r="E1347" s="138"/>
      <c r="F1347" s="138"/>
      <c r="G1347" s="138"/>
      <c r="H1347" s="139"/>
      <c r="I1347" s="59"/>
    </row>
    <row r="1348" spans="2:9" hidden="1" x14ac:dyDescent="0.25">
      <c r="B1348" s="126"/>
      <c r="C1348" s="126"/>
      <c r="D1348" s="59"/>
      <c r="E1348" s="138"/>
      <c r="F1348" s="138"/>
      <c r="G1348" s="138"/>
      <c r="H1348" s="139"/>
      <c r="I1348" s="59"/>
    </row>
    <row r="1349" spans="2:9" hidden="1" x14ac:dyDescent="0.25">
      <c r="B1349" s="126"/>
      <c r="C1349" s="126"/>
      <c r="D1349" s="59"/>
      <c r="E1349" s="138"/>
      <c r="F1349" s="138"/>
      <c r="G1349" s="138"/>
      <c r="H1349" s="139"/>
      <c r="I1349" s="59"/>
    </row>
    <row r="1350" spans="2:9" hidden="1" x14ac:dyDescent="0.25">
      <c r="B1350" s="126"/>
      <c r="C1350" s="126"/>
      <c r="D1350" s="59"/>
      <c r="E1350" s="138"/>
      <c r="F1350" s="138"/>
      <c r="G1350" s="138"/>
      <c r="H1350" s="139"/>
      <c r="I1350" s="59"/>
    </row>
    <row r="1351" spans="2:9" hidden="1" x14ac:dyDescent="0.25">
      <c r="B1351" s="126"/>
      <c r="C1351" s="126"/>
      <c r="D1351" s="59"/>
      <c r="E1351" s="138"/>
      <c r="F1351" s="138"/>
      <c r="G1351" s="138"/>
      <c r="H1351" s="139"/>
      <c r="I1351" s="59"/>
    </row>
    <row r="1352" spans="2:9" hidden="1" x14ac:dyDescent="0.25">
      <c r="B1352" s="126"/>
      <c r="C1352" s="126"/>
      <c r="D1352" s="59"/>
      <c r="E1352" s="138"/>
      <c r="F1352" s="138"/>
      <c r="G1352" s="138"/>
      <c r="H1352" s="139"/>
      <c r="I1352" s="59"/>
    </row>
    <row r="1353" spans="2:9" hidden="1" x14ac:dyDescent="0.25">
      <c r="B1353" s="126"/>
      <c r="C1353" s="126"/>
      <c r="D1353" s="59"/>
      <c r="E1353" s="138"/>
      <c r="F1353" s="138"/>
      <c r="G1353" s="138"/>
      <c r="H1353" s="139"/>
      <c r="I1353" s="59"/>
    </row>
    <row r="1354" spans="2:9" hidden="1" x14ac:dyDescent="0.25">
      <c r="B1354" s="126"/>
      <c r="C1354" s="126"/>
      <c r="D1354" s="59"/>
      <c r="E1354" s="138"/>
      <c r="F1354" s="138"/>
      <c r="G1354" s="138"/>
      <c r="H1354" s="139"/>
      <c r="I1354" s="59"/>
    </row>
    <row r="1355" spans="2:9" hidden="1" x14ac:dyDescent="0.25">
      <c r="B1355" s="126"/>
      <c r="C1355" s="126"/>
      <c r="D1355" s="59"/>
      <c r="E1355" s="138"/>
      <c r="F1355" s="138"/>
      <c r="G1355" s="138"/>
      <c r="H1355" s="139"/>
      <c r="I1355" s="59"/>
    </row>
    <row r="1356" spans="2:9" hidden="1" x14ac:dyDescent="0.25">
      <c r="B1356" s="126"/>
      <c r="C1356" s="126"/>
      <c r="D1356" s="59"/>
      <c r="E1356" s="138"/>
      <c r="F1356" s="138"/>
      <c r="G1356" s="138"/>
      <c r="H1356" s="139"/>
      <c r="I1356" s="59"/>
    </row>
    <row r="1357" spans="2:9" hidden="1" x14ac:dyDescent="0.25">
      <c r="B1357" s="126"/>
      <c r="C1357" s="126"/>
      <c r="D1357" s="59"/>
      <c r="E1357" s="138"/>
      <c r="F1357" s="138"/>
      <c r="G1357" s="138"/>
      <c r="H1357" s="139"/>
      <c r="I1357" s="59"/>
    </row>
    <row r="1358" spans="2:9" hidden="1" x14ac:dyDescent="0.25">
      <c r="B1358" s="126"/>
      <c r="C1358" s="126"/>
      <c r="D1358" s="59"/>
      <c r="E1358" s="138"/>
      <c r="F1358" s="138"/>
      <c r="G1358" s="138"/>
      <c r="H1358" s="139"/>
      <c r="I1358" s="59"/>
    </row>
    <row r="1359" spans="2:9" hidden="1" x14ac:dyDescent="0.25">
      <c r="B1359" s="126"/>
      <c r="C1359" s="126"/>
      <c r="D1359" s="59"/>
      <c r="E1359" s="138"/>
      <c r="F1359" s="138"/>
      <c r="G1359" s="138"/>
      <c r="H1359" s="139"/>
      <c r="I1359" s="59"/>
    </row>
    <row r="1360" spans="2:9" hidden="1" x14ac:dyDescent="0.25">
      <c r="B1360" s="126"/>
      <c r="C1360" s="126"/>
      <c r="D1360" s="59"/>
      <c r="E1360" s="138"/>
      <c r="F1360" s="138"/>
      <c r="G1360" s="138"/>
      <c r="H1360" s="139"/>
      <c r="I1360" s="59"/>
    </row>
    <row r="1361" spans="2:9" hidden="1" x14ac:dyDescent="0.25">
      <c r="B1361" s="126"/>
      <c r="C1361" s="126"/>
      <c r="D1361" s="59"/>
      <c r="E1361" s="138"/>
      <c r="F1361" s="138"/>
      <c r="G1361" s="138"/>
      <c r="H1361" s="139"/>
      <c r="I1361" s="59"/>
    </row>
    <row r="1362" spans="2:9" hidden="1" x14ac:dyDescent="0.25">
      <c r="B1362" s="126"/>
      <c r="C1362" s="126"/>
      <c r="D1362" s="59"/>
      <c r="E1362" s="138"/>
      <c r="F1362" s="138"/>
      <c r="G1362" s="138"/>
      <c r="H1362" s="139"/>
      <c r="I1362" s="59"/>
    </row>
    <row r="1363" spans="2:9" hidden="1" x14ac:dyDescent="0.25">
      <c r="B1363" s="126"/>
      <c r="C1363" s="126"/>
      <c r="D1363" s="59"/>
      <c r="E1363" s="138"/>
      <c r="F1363" s="138"/>
      <c r="G1363" s="138"/>
      <c r="H1363" s="139"/>
      <c r="I1363" s="59"/>
    </row>
    <row r="1364" spans="2:9" hidden="1" x14ac:dyDescent="0.25">
      <c r="B1364" s="126"/>
      <c r="C1364" s="126"/>
      <c r="D1364" s="59"/>
      <c r="E1364" s="138"/>
      <c r="F1364" s="138"/>
      <c r="G1364" s="138"/>
      <c r="H1364" s="139"/>
      <c r="I1364" s="59"/>
    </row>
    <row r="1365" spans="2:9" hidden="1" x14ac:dyDescent="0.25">
      <c r="B1365" s="126"/>
      <c r="C1365" s="126"/>
      <c r="D1365" s="59"/>
      <c r="E1365" s="138"/>
      <c r="F1365" s="138"/>
      <c r="G1365" s="138"/>
      <c r="H1365" s="139"/>
      <c r="I1365" s="59"/>
    </row>
    <row r="1366" spans="2:9" hidden="1" x14ac:dyDescent="0.25">
      <c r="B1366" s="126"/>
      <c r="C1366" s="126"/>
      <c r="D1366" s="59"/>
      <c r="E1366" s="138"/>
      <c r="F1366" s="138"/>
      <c r="G1366" s="138"/>
      <c r="H1366" s="139"/>
      <c r="I1366" s="59"/>
    </row>
    <row r="1367" spans="2:9" hidden="1" x14ac:dyDescent="0.25">
      <c r="B1367" s="126"/>
      <c r="C1367" s="126"/>
      <c r="D1367" s="59"/>
      <c r="E1367" s="138"/>
      <c r="F1367" s="138"/>
      <c r="G1367" s="138"/>
      <c r="H1367" s="139"/>
      <c r="I1367" s="59"/>
    </row>
    <row r="1368" spans="2:9" hidden="1" x14ac:dyDescent="0.25">
      <c r="B1368" s="126"/>
      <c r="C1368" s="126"/>
      <c r="D1368" s="59"/>
      <c r="E1368" s="138"/>
      <c r="F1368" s="138"/>
      <c r="G1368" s="138"/>
      <c r="H1368" s="139"/>
      <c r="I1368" s="59"/>
    </row>
    <row r="1369" spans="2:9" hidden="1" x14ac:dyDescent="0.25">
      <c r="B1369" s="126"/>
      <c r="C1369" s="126"/>
      <c r="D1369" s="59"/>
      <c r="E1369" s="138"/>
      <c r="F1369" s="138"/>
      <c r="G1369" s="138"/>
      <c r="H1369" s="139"/>
      <c r="I1369" s="59"/>
    </row>
    <row r="1370" spans="2:9" hidden="1" x14ac:dyDescent="0.25">
      <c r="B1370" s="126"/>
      <c r="C1370" s="126"/>
      <c r="D1370" s="59"/>
      <c r="E1370" s="138"/>
      <c r="F1370" s="138"/>
      <c r="G1370" s="138"/>
      <c r="H1370" s="139"/>
      <c r="I1370" s="59"/>
    </row>
    <row r="1371" spans="2:9" hidden="1" x14ac:dyDescent="0.25">
      <c r="B1371" s="126"/>
      <c r="C1371" s="126"/>
      <c r="D1371" s="59"/>
      <c r="E1371" s="138"/>
      <c r="F1371" s="138"/>
      <c r="G1371" s="138"/>
      <c r="H1371" s="139"/>
      <c r="I1371" s="59"/>
    </row>
    <row r="1372" spans="2:9" hidden="1" x14ac:dyDescent="0.25">
      <c r="B1372" s="126"/>
      <c r="C1372" s="126"/>
      <c r="D1372" s="59"/>
      <c r="E1372" s="138"/>
      <c r="F1372" s="138"/>
      <c r="G1372" s="138"/>
      <c r="H1372" s="139"/>
      <c r="I1372" s="59"/>
    </row>
    <row r="1373" spans="2:9" hidden="1" x14ac:dyDescent="0.25">
      <c r="B1373" s="126"/>
      <c r="C1373" s="126"/>
      <c r="D1373" s="59"/>
      <c r="E1373" s="138"/>
      <c r="F1373" s="138"/>
      <c r="G1373" s="138"/>
      <c r="H1373" s="139"/>
      <c r="I1373" s="59"/>
    </row>
    <row r="1374" spans="2:9" hidden="1" x14ac:dyDescent="0.25">
      <c r="B1374" s="126"/>
      <c r="C1374" s="126"/>
      <c r="D1374" s="59"/>
      <c r="E1374" s="138"/>
      <c r="F1374" s="138"/>
      <c r="G1374" s="138"/>
      <c r="H1374" s="139"/>
      <c r="I1374" s="59"/>
    </row>
    <row r="1375" spans="2:9" hidden="1" x14ac:dyDescent="0.25">
      <c r="B1375" s="126"/>
      <c r="C1375" s="126"/>
      <c r="D1375" s="59"/>
      <c r="E1375" s="138"/>
      <c r="F1375" s="138"/>
      <c r="G1375" s="138"/>
      <c r="H1375" s="139"/>
      <c r="I1375" s="59"/>
    </row>
    <row r="1376" spans="2:9" hidden="1" x14ac:dyDescent="0.25">
      <c r="B1376" s="126"/>
      <c r="C1376" s="126"/>
      <c r="D1376" s="59"/>
      <c r="E1376" s="138"/>
      <c r="F1376" s="138"/>
      <c r="G1376" s="138"/>
      <c r="H1376" s="139"/>
      <c r="I1376" s="59"/>
    </row>
    <row r="1377" spans="2:9" hidden="1" x14ac:dyDescent="0.25">
      <c r="B1377" s="126"/>
      <c r="C1377" s="126"/>
      <c r="D1377" s="59"/>
      <c r="E1377" s="138"/>
      <c r="F1377" s="138"/>
      <c r="G1377" s="138"/>
      <c r="H1377" s="139"/>
      <c r="I1377" s="59"/>
    </row>
    <row r="1378" spans="2:9" hidden="1" x14ac:dyDescent="0.25">
      <c r="B1378" s="126"/>
      <c r="C1378" s="126"/>
      <c r="D1378" s="59"/>
      <c r="E1378" s="138"/>
      <c r="F1378" s="138"/>
      <c r="G1378" s="138"/>
      <c r="H1378" s="139"/>
      <c r="I1378" s="59"/>
    </row>
    <row r="1379" spans="2:9" hidden="1" x14ac:dyDescent="0.25">
      <c r="B1379" s="126"/>
      <c r="C1379" s="126"/>
      <c r="D1379" s="59"/>
      <c r="E1379" s="138"/>
      <c r="F1379" s="138"/>
      <c r="G1379" s="138"/>
      <c r="H1379" s="139"/>
      <c r="I1379" s="59"/>
    </row>
    <row r="1380" spans="2:9" hidden="1" x14ac:dyDescent="0.25">
      <c r="B1380" s="126"/>
      <c r="C1380" s="126"/>
      <c r="D1380" s="59"/>
      <c r="E1380" s="138"/>
      <c r="F1380" s="138"/>
      <c r="G1380" s="138"/>
      <c r="H1380" s="139"/>
      <c r="I1380" s="59"/>
    </row>
    <row r="1381" spans="2:9" hidden="1" x14ac:dyDescent="0.25">
      <c r="B1381" s="126"/>
      <c r="C1381" s="126"/>
      <c r="D1381" s="59"/>
      <c r="E1381" s="138"/>
      <c r="F1381" s="138"/>
      <c r="G1381" s="138"/>
      <c r="H1381" s="139"/>
      <c r="I1381" s="59"/>
    </row>
    <row r="1382" spans="2:9" hidden="1" x14ac:dyDescent="0.25">
      <c r="B1382" s="126"/>
      <c r="C1382" s="126"/>
      <c r="D1382" s="59"/>
      <c r="E1382" s="138"/>
      <c r="F1382" s="138"/>
      <c r="G1382" s="138"/>
      <c r="H1382" s="139"/>
      <c r="I1382" s="59"/>
    </row>
    <row r="1383" spans="2:9" hidden="1" x14ac:dyDescent="0.25">
      <c r="B1383" s="126"/>
      <c r="C1383" s="126"/>
      <c r="D1383" s="59"/>
      <c r="E1383" s="138"/>
      <c r="F1383" s="138"/>
      <c r="G1383" s="138"/>
      <c r="H1383" s="139"/>
      <c r="I1383" s="59"/>
    </row>
    <row r="1384" spans="2:9" hidden="1" x14ac:dyDescent="0.25">
      <c r="B1384" s="126"/>
      <c r="C1384" s="126"/>
      <c r="D1384" s="59"/>
      <c r="E1384" s="138"/>
      <c r="F1384" s="138"/>
      <c r="G1384" s="138"/>
      <c r="H1384" s="139"/>
      <c r="I1384" s="59"/>
    </row>
    <row r="1385" spans="2:9" hidden="1" x14ac:dyDescent="0.25">
      <c r="B1385" s="126"/>
      <c r="C1385" s="126"/>
      <c r="D1385" s="59"/>
      <c r="E1385" s="138"/>
      <c r="F1385" s="138"/>
      <c r="G1385" s="138"/>
      <c r="H1385" s="139"/>
      <c r="I1385" s="59"/>
    </row>
    <row r="1386" spans="2:9" hidden="1" x14ac:dyDescent="0.25">
      <c r="B1386" s="126"/>
      <c r="C1386" s="126"/>
      <c r="D1386" s="59"/>
      <c r="E1386" s="138"/>
      <c r="F1386" s="138"/>
      <c r="G1386" s="138"/>
      <c r="H1386" s="139"/>
      <c r="I1386" s="59"/>
    </row>
    <row r="1387" spans="2:9" hidden="1" x14ac:dyDescent="0.25">
      <c r="B1387" s="126"/>
      <c r="C1387" s="126"/>
      <c r="D1387" s="59"/>
      <c r="E1387" s="138"/>
      <c r="F1387" s="138"/>
      <c r="G1387" s="138"/>
      <c r="H1387" s="139"/>
      <c r="I1387" s="59"/>
    </row>
    <row r="1388" spans="2:9" hidden="1" x14ac:dyDescent="0.25">
      <c r="B1388" s="126"/>
      <c r="C1388" s="126"/>
      <c r="D1388" s="59"/>
      <c r="E1388" s="138"/>
      <c r="F1388" s="138"/>
      <c r="G1388" s="138"/>
      <c r="H1388" s="139"/>
      <c r="I1388" s="59"/>
    </row>
    <row r="1389" spans="2:9" hidden="1" x14ac:dyDescent="0.25">
      <c r="B1389" s="126"/>
      <c r="C1389" s="126"/>
      <c r="D1389" s="59"/>
      <c r="E1389" s="138"/>
      <c r="F1389" s="138"/>
      <c r="G1389" s="138"/>
      <c r="H1389" s="139"/>
      <c r="I1389" s="59"/>
    </row>
    <row r="1390" spans="2:9" hidden="1" x14ac:dyDescent="0.25">
      <c r="B1390" s="126"/>
      <c r="C1390" s="126"/>
      <c r="D1390" s="59"/>
      <c r="E1390" s="138"/>
      <c r="F1390" s="138"/>
      <c r="G1390" s="138"/>
      <c r="H1390" s="139"/>
      <c r="I1390" s="59"/>
    </row>
    <row r="1391" spans="2:9" hidden="1" x14ac:dyDescent="0.25">
      <c r="B1391" s="126"/>
      <c r="C1391" s="126"/>
      <c r="D1391" s="59"/>
      <c r="E1391" s="138"/>
      <c r="F1391" s="138"/>
      <c r="G1391" s="138"/>
      <c r="H1391" s="139"/>
      <c r="I1391" s="59"/>
    </row>
    <row r="1392" spans="2:9" hidden="1" x14ac:dyDescent="0.25">
      <c r="B1392" s="126"/>
      <c r="C1392" s="126"/>
      <c r="D1392" s="59"/>
      <c r="E1392" s="138"/>
      <c r="F1392" s="138"/>
      <c r="G1392" s="138"/>
      <c r="H1392" s="139"/>
      <c r="I1392" s="59"/>
    </row>
    <row r="1393" spans="2:9" hidden="1" x14ac:dyDescent="0.25">
      <c r="B1393" s="126"/>
      <c r="C1393" s="126"/>
      <c r="D1393" s="59"/>
      <c r="E1393" s="138"/>
      <c r="F1393" s="138"/>
      <c r="G1393" s="138"/>
      <c r="H1393" s="139"/>
      <c r="I1393" s="59"/>
    </row>
    <row r="1394" spans="2:9" hidden="1" x14ac:dyDescent="0.25">
      <c r="B1394" s="126"/>
      <c r="C1394" s="126"/>
      <c r="D1394" s="59"/>
      <c r="E1394" s="138"/>
      <c r="F1394" s="138"/>
      <c r="G1394" s="138"/>
      <c r="H1394" s="139"/>
      <c r="I1394" s="59"/>
    </row>
    <row r="1395" spans="2:9" hidden="1" x14ac:dyDescent="0.25">
      <c r="B1395" s="126"/>
      <c r="C1395" s="126"/>
      <c r="D1395" s="59"/>
      <c r="E1395" s="138"/>
      <c r="F1395" s="138"/>
      <c r="G1395" s="138"/>
      <c r="H1395" s="139"/>
      <c r="I1395" s="59"/>
    </row>
    <row r="1396" spans="2:9" hidden="1" x14ac:dyDescent="0.25">
      <c r="B1396" s="126"/>
      <c r="C1396" s="126"/>
      <c r="D1396" s="59"/>
      <c r="E1396" s="138"/>
      <c r="F1396" s="138"/>
      <c r="G1396" s="138"/>
      <c r="H1396" s="139"/>
      <c r="I1396" s="59"/>
    </row>
    <row r="1397" spans="2:9" hidden="1" x14ac:dyDescent="0.25">
      <c r="B1397" s="126"/>
      <c r="C1397" s="126"/>
      <c r="D1397" s="59"/>
      <c r="E1397" s="138"/>
      <c r="F1397" s="138"/>
      <c r="G1397" s="138"/>
      <c r="H1397" s="139"/>
      <c r="I1397" s="59"/>
    </row>
    <row r="1398" spans="2:9" hidden="1" x14ac:dyDescent="0.25">
      <c r="B1398" s="126"/>
      <c r="C1398" s="126"/>
      <c r="D1398" s="59"/>
      <c r="E1398" s="138"/>
      <c r="F1398" s="138"/>
      <c r="G1398" s="138"/>
      <c r="H1398" s="139"/>
      <c r="I1398" s="59"/>
    </row>
    <row r="1399" spans="2:9" hidden="1" x14ac:dyDescent="0.25">
      <c r="B1399" s="126"/>
      <c r="C1399" s="126"/>
      <c r="D1399" s="59"/>
      <c r="E1399" s="138"/>
      <c r="F1399" s="138"/>
      <c r="G1399" s="138"/>
      <c r="H1399" s="139"/>
      <c r="I1399" s="59"/>
    </row>
    <row r="1400" spans="2:9" hidden="1" x14ac:dyDescent="0.25">
      <c r="B1400" s="126"/>
      <c r="C1400" s="126"/>
      <c r="D1400" s="59"/>
      <c r="E1400" s="138"/>
      <c r="F1400" s="138"/>
      <c r="G1400" s="138"/>
      <c r="H1400" s="139"/>
      <c r="I1400" s="59"/>
    </row>
    <row r="1401" spans="2:9" hidden="1" x14ac:dyDescent="0.25">
      <c r="B1401" s="126"/>
      <c r="C1401" s="126"/>
      <c r="D1401" s="59"/>
      <c r="E1401" s="138"/>
      <c r="F1401" s="138"/>
      <c r="G1401" s="138"/>
      <c r="H1401" s="139"/>
      <c r="I1401" s="59"/>
    </row>
    <row r="1402" spans="2:9" hidden="1" x14ac:dyDescent="0.25">
      <c r="B1402" s="126"/>
      <c r="C1402" s="126"/>
      <c r="D1402" s="59"/>
      <c r="E1402" s="138"/>
      <c r="F1402" s="138"/>
      <c r="G1402" s="138"/>
      <c r="H1402" s="139"/>
      <c r="I1402" s="59"/>
    </row>
    <row r="1403" spans="2:9" hidden="1" x14ac:dyDescent="0.25">
      <c r="B1403" s="126"/>
      <c r="C1403" s="126"/>
      <c r="D1403" s="59"/>
      <c r="E1403" s="138"/>
      <c r="F1403" s="138"/>
      <c r="G1403" s="138"/>
      <c r="H1403" s="139"/>
      <c r="I1403" s="59"/>
    </row>
    <row r="1404" spans="2:9" hidden="1" x14ac:dyDescent="0.25">
      <c r="B1404" s="126"/>
      <c r="C1404" s="126"/>
      <c r="D1404" s="59"/>
      <c r="E1404" s="138"/>
      <c r="F1404" s="138"/>
      <c r="G1404" s="138"/>
      <c r="H1404" s="139"/>
      <c r="I1404" s="59"/>
    </row>
    <row r="1405" spans="2:9" hidden="1" x14ac:dyDescent="0.25">
      <c r="B1405" s="126"/>
      <c r="C1405" s="126"/>
      <c r="D1405" s="59"/>
      <c r="E1405" s="138"/>
      <c r="F1405" s="138"/>
      <c r="G1405" s="138"/>
      <c r="H1405" s="139"/>
      <c r="I1405" s="59"/>
    </row>
    <row r="1406" spans="2:9" hidden="1" x14ac:dyDescent="0.25">
      <c r="B1406" s="126"/>
      <c r="C1406" s="126"/>
      <c r="D1406" s="59"/>
      <c r="E1406" s="138"/>
      <c r="F1406" s="138"/>
      <c r="G1406" s="138"/>
      <c r="H1406" s="139"/>
      <c r="I1406" s="59"/>
    </row>
    <row r="1407" spans="2:9" hidden="1" x14ac:dyDescent="0.25">
      <c r="B1407" s="126"/>
      <c r="C1407" s="126"/>
      <c r="D1407" s="59"/>
      <c r="E1407" s="138"/>
      <c r="F1407" s="138"/>
      <c r="G1407" s="138"/>
      <c r="H1407" s="139"/>
      <c r="I1407" s="59"/>
    </row>
    <row r="1408" spans="2:9" hidden="1" x14ac:dyDescent="0.25">
      <c r="B1408" s="126"/>
      <c r="C1408" s="126"/>
      <c r="D1408" s="59"/>
      <c r="E1408" s="138"/>
      <c r="F1408" s="138"/>
      <c r="G1408" s="138"/>
      <c r="H1408" s="139"/>
      <c r="I1408" s="59"/>
    </row>
    <row r="1409" spans="2:9" hidden="1" x14ac:dyDescent="0.25">
      <c r="B1409" s="126"/>
      <c r="C1409" s="126"/>
      <c r="D1409" s="59"/>
      <c r="E1409" s="138"/>
      <c r="F1409" s="138"/>
      <c r="G1409" s="138"/>
      <c r="H1409" s="139"/>
      <c r="I1409" s="59"/>
    </row>
    <row r="1410" spans="2:9" hidden="1" x14ac:dyDescent="0.25">
      <c r="B1410" s="126"/>
      <c r="C1410" s="126"/>
      <c r="D1410" s="59"/>
      <c r="E1410" s="138"/>
      <c r="F1410" s="138"/>
      <c r="G1410" s="138"/>
      <c r="H1410" s="139"/>
      <c r="I1410" s="59"/>
    </row>
    <row r="1411" spans="2:9" hidden="1" x14ac:dyDescent="0.25">
      <c r="B1411" s="126"/>
      <c r="C1411" s="126"/>
      <c r="D1411" s="59"/>
      <c r="E1411" s="138"/>
      <c r="F1411" s="138"/>
      <c r="G1411" s="138"/>
      <c r="H1411" s="139"/>
      <c r="I1411" s="59"/>
    </row>
    <row r="1412" spans="2:9" hidden="1" x14ac:dyDescent="0.25">
      <c r="B1412" s="126"/>
      <c r="C1412" s="126"/>
      <c r="D1412" s="59"/>
      <c r="E1412" s="138"/>
      <c r="F1412" s="138"/>
      <c r="G1412" s="138"/>
      <c r="H1412" s="139"/>
      <c r="I1412" s="59"/>
    </row>
    <row r="1413" spans="2:9" hidden="1" x14ac:dyDescent="0.25">
      <c r="B1413" s="126"/>
      <c r="C1413" s="126"/>
      <c r="D1413" s="59"/>
      <c r="E1413" s="138"/>
      <c r="F1413" s="138"/>
      <c r="G1413" s="138"/>
      <c r="H1413" s="139"/>
      <c r="I1413" s="59"/>
    </row>
    <row r="1414" spans="2:9" hidden="1" x14ac:dyDescent="0.25">
      <c r="B1414" s="126"/>
      <c r="C1414" s="126"/>
      <c r="D1414" s="59"/>
      <c r="E1414" s="138"/>
      <c r="F1414" s="138"/>
      <c r="G1414" s="138"/>
      <c r="H1414" s="139"/>
      <c r="I1414" s="59"/>
    </row>
    <row r="1415" spans="2:9" hidden="1" x14ac:dyDescent="0.25">
      <c r="B1415" s="126"/>
      <c r="C1415" s="126"/>
      <c r="D1415" s="59"/>
      <c r="E1415" s="138"/>
      <c r="F1415" s="138"/>
      <c r="G1415" s="138"/>
      <c r="H1415" s="139"/>
      <c r="I1415" s="59"/>
    </row>
    <row r="1416" spans="2:9" hidden="1" x14ac:dyDescent="0.25">
      <c r="B1416" s="126"/>
      <c r="C1416" s="126"/>
      <c r="D1416" s="59"/>
      <c r="E1416" s="138"/>
      <c r="F1416" s="138"/>
      <c r="G1416" s="138"/>
      <c r="H1416" s="139"/>
      <c r="I1416" s="59"/>
    </row>
    <row r="1417" spans="2:9" hidden="1" x14ac:dyDescent="0.25">
      <c r="B1417" s="126"/>
      <c r="C1417" s="126"/>
      <c r="D1417" s="59"/>
      <c r="E1417" s="138"/>
      <c r="F1417" s="138"/>
      <c r="G1417" s="138"/>
      <c r="H1417" s="139"/>
      <c r="I1417" s="59"/>
    </row>
    <row r="1418" spans="2:9" hidden="1" x14ac:dyDescent="0.25">
      <c r="B1418" s="126"/>
      <c r="C1418" s="126"/>
      <c r="D1418" s="59"/>
      <c r="E1418" s="138"/>
      <c r="F1418" s="138"/>
      <c r="G1418" s="138"/>
      <c r="H1418" s="139"/>
      <c r="I1418" s="59"/>
    </row>
    <row r="1419" spans="2:9" hidden="1" x14ac:dyDescent="0.25">
      <c r="B1419" s="126"/>
      <c r="C1419" s="126"/>
      <c r="D1419" s="59"/>
      <c r="E1419" s="138"/>
      <c r="F1419" s="138"/>
      <c r="G1419" s="138"/>
      <c r="H1419" s="139"/>
      <c r="I1419" s="59"/>
    </row>
    <row r="1420" spans="2:9" hidden="1" x14ac:dyDescent="0.25">
      <c r="B1420" s="126"/>
      <c r="C1420" s="126"/>
      <c r="D1420" s="59"/>
      <c r="E1420" s="138"/>
      <c r="F1420" s="138"/>
      <c r="G1420" s="138"/>
      <c r="H1420" s="139"/>
      <c r="I1420" s="59"/>
    </row>
    <row r="1421" spans="2:9" hidden="1" x14ac:dyDescent="0.25">
      <c r="B1421" s="126"/>
      <c r="C1421" s="126"/>
      <c r="D1421" s="59"/>
      <c r="E1421" s="138"/>
      <c r="F1421" s="138"/>
      <c r="G1421" s="138"/>
      <c r="H1421" s="139"/>
      <c r="I1421" s="59"/>
    </row>
    <row r="1422" spans="2:9" hidden="1" x14ac:dyDescent="0.25">
      <c r="B1422" s="126"/>
      <c r="C1422" s="126"/>
      <c r="D1422" s="59"/>
      <c r="E1422" s="138"/>
      <c r="F1422" s="138"/>
      <c r="G1422" s="138"/>
      <c r="H1422" s="139"/>
      <c r="I1422" s="59"/>
    </row>
    <row r="1423" spans="2:9" hidden="1" x14ac:dyDescent="0.25">
      <c r="B1423" s="126"/>
      <c r="C1423" s="126"/>
      <c r="D1423" s="59"/>
      <c r="E1423" s="138"/>
      <c r="F1423" s="138"/>
      <c r="G1423" s="138"/>
      <c r="H1423" s="139"/>
      <c r="I1423" s="59"/>
    </row>
    <row r="1424" spans="2:9" hidden="1" x14ac:dyDescent="0.25">
      <c r="B1424" s="126"/>
      <c r="C1424" s="126"/>
      <c r="D1424" s="59"/>
      <c r="E1424" s="138"/>
      <c r="F1424" s="138"/>
      <c r="G1424" s="138"/>
      <c r="H1424" s="139"/>
      <c r="I1424" s="59"/>
    </row>
    <row r="1425" spans="2:9" hidden="1" x14ac:dyDescent="0.25">
      <c r="B1425" s="126"/>
      <c r="C1425" s="126"/>
      <c r="D1425" s="59"/>
      <c r="E1425" s="138"/>
      <c r="F1425" s="138"/>
      <c r="G1425" s="138"/>
      <c r="H1425" s="139"/>
      <c r="I1425" s="59"/>
    </row>
    <row r="1426" spans="2:9" hidden="1" x14ac:dyDescent="0.25">
      <c r="B1426" s="126"/>
      <c r="C1426" s="126"/>
      <c r="D1426" s="59"/>
      <c r="E1426" s="138"/>
      <c r="F1426" s="138"/>
      <c r="G1426" s="138"/>
      <c r="H1426" s="139"/>
      <c r="I1426" s="59"/>
    </row>
    <row r="1427" spans="2:9" hidden="1" x14ac:dyDescent="0.25">
      <c r="B1427" s="126"/>
      <c r="C1427" s="126"/>
      <c r="D1427" s="59"/>
      <c r="E1427" s="138"/>
      <c r="F1427" s="138"/>
      <c r="G1427" s="138"/>
      <c r="H1427" s="139"/>
      <c r="I1427" s="59"/>
    </row>
    <row r="1428" spans="2:9" hidden="1" x14ac:dyDescent="0.25">
      <c r="B1428" s="126"/>
      <c r="C1428" s="126"/>
      <c r="D1428" s="59"/>
      <c r="E1428" s="138"/>
      <c r="F1428" s="138"/>
      <c r="G1428" s="138"/>
      <c r="H1428" s="139"/>
      <c r="I1428" s="59"/>
    </row>
    <row r="1429" spans="2:9" hidden="1" x14ac:dyDescent="0.25">
      <c r="B1429" s="126"/>
      <c r="C1429" s="126"/>
      <c r="D1429" s="59"/>
      <c r="E1429" s="138"/>
      <c r="F1429" s="138"/>
      <c r="G1429" s="138"/>
      <c r="H1429" s="139"/>
      <c r="I1429" s="59"/>
    </row>
    <row r="1430" spans="2:9" hidden="1" x14ac:dyDescent="0.25">
      <c r="B1430" s="126"/>
      <c r="C1430" s="126"/>
      <c r="D1430" s="59"/>
      <c r="E1430" s="138"/>
      <c r="F1430" s="138"/>
      <c r="G1430" s="138"/>
      <c r="H1430" s="139"/>
      <c r="I1430" s="59"/>
    </row>
    <row r="1431" spans="2:9" hidden="1" x14ac:dyDescent="0.25">
      <c r="B1431" s="126"/>
      <c r="C1431" s="126"/>
      <c r="D1431" s="59"/>
      <c r="E1431" s="138"/>
      <c r="F1431" s="138"/>
      <c r="G1431" s="138"/>
      <c r="H1431" s="139"/>
      <c r="I1431" s="59"/>
    </row>
    <row r="1432" spans="2:9" hidden="1" x14ac:dyDescent="0.25">
      <c r="B1432" s="126"/>
      <c r="C1432" s="126"/>
      <c r="D1432" s="59"/>
      <c r="E1432" s="138"/>
      <c r="F1432" s="138"/>
      <c r="G1432" s="138"/>
      <c r="H1432" s="139"/>
      <c r="I1432" s="59"/>
    </row>
    <row r="1433" spans="2:9" hidden="1" x14ac:dyDescent="0.25">
      <c r="B1433" s="126"/>
      <c r="C1433" s="126"/>
      <c r="D1433" s="59"/>
      <c r="E1433" s="138"/>
      <c r="F1433" s="138"/>
      <c r="G1433" s="138"/>
      <c r="H1433" s="139"/>
      <c r="I1433" s="59"/>
    </row>
    <row r="1434" spans="2:9" hidden="1" x14ac:dyDescent="0.25">
      <c r="B1434" s="126"/>
      <c r="C1434" s="126"/>
      <c r="D1434" s="59"/>
      <c r="E1434" s="138"/>
      <c r="F1434" s="138"/>
      <c r="G1434" s="138"/>
      <c r="H1434" s="139"/>
      <c r="I1434" s="59"/>
    </row>
    <row r="1435" spans="2:9" hidden="1" x14ac:dyDescent="0.25">
      <c r="B1435" s="126"/>
      <c r="C1435" s="126"/>
      <c r="D1435" s="59"/>
      <c r="E1435" s="138"/>
      <c r="F1435" s="138"/>
      <c r="G1435" s="138"/>
      <c r="H1435" s="139"/>
      <c r="I1435" s="59"/>
    </row>
    <row r="1436" spans="2:9" hidden="1" x14ac:dyDescent="0.25">
      <c r="B1436" s="126"/>
      <c r="C1436" s="126"/>
      <c r="D1436" s="59"/>
      <c r="E1436" s="138"/>
      <c r="F1436" s="138"/>
      <c r="G1436" s="138"/>
      <c r="H1436" s="139"/>
      <c r="I1436" s="59"/>
    </row>
    <row r="1437" spans="2:9" hidden="1" x14ac:dyDescent="0.25">
      <c r="B1437" s="126"/>
      <c r="C1437" s="126"/>
      <c r="D1437" s="59"/>
      <c r="E1437" s="138"/>
      <c r="F1437" s="138"/>
      <c r="G1437" s="138"/>
      <c r="H1437" s="139"/>
      <c r="I1437" s="59"/>
    </row>
    <row r="1438" spans="2:9" hidden="1" x14ac:dyDescent="0.25">
      <c r="B1438" s="126"/>
      <c r="C1438" s="126"/>
      <c r="D1438" s="59"/>
      <c r="E1438" s="138"/>
      <c r="F1438" s="138"/>
      <c r="G1438" s="138"/>
      <c r="H1438" s="139"/>
      <c r="I1438" s="59"/>
    </row>
    <row r="1439" spans="2:9" hidden="1" x14ac:dyDescent="0.25">
      <c r="B1439" s="126"/>
      <c r="C1439" s="126"/>
      <c r="D1439" s="59"/>
      <c r="E1439" s="138"/>
      <c r="F1439" s="138"/>
      <c r="G1439" s="138"/>
      <c r="H1439" s="139"/>
      <c r="I1439" s="59"/>
    </row>
    <row r="1440" spans="2:9" hidden="1" x14ac:dyDescent="0.25">
      <c r="B1440" s="126"/>
      <c r="C1440" s="126"/>
      <c r="D1440" s="59"/>
      <c r="E1440" s="138"/>
      <c r="F1440" s="138"/>
      <c r="G1440" s="138"/>
      <c r="H1440" s="139"/>
      <c r="I1440" s="59"/>
    </row>
    <row r="1441" spans="2:9" hidden="1" x14ac:dyDescent="0.25">
      <c r="B1441" s="126"/>
      <c r="C1441" s="126"/>
      <c r="D1441" s="59"/>
      <c r="E1441" s="138"/>
      <c r="F1441" s="138"/>
      <c r="G1441" s="138"/>
      <c r="H1441" s="139"/>
      <c r="I1441" s="59"/>
    </row>
    <row r="1442" spans="2:9" hidden="1" x14ac:dyDescent="0.25">
      <c r="B1442" s="126"/>
      <c r="C1442" s="126"/>
      <c r="D1442" s="59"/>
      <c r="E1442" s="138"/>
      <c r="F1442" s="138"/>
      <c r="G1442" s="138"/>
      <c r="H1442" s="139"/>
      <c r="I1442" s="59"/>
    </row>
    <row r="1443" spans="2:9" hidden="1" x14ac:dyDescent="0.25">
      <c r="B1443" s="126"/>
      <c r="C1443" s="126"/>
      <c r="D1443" s="59"/>
      <c r="E1443" s="138"/>
      <c r="F1443" s="138"/>
      <c r="G1443" s="138"/>
      <c r="H1443" s="139"/>
      <c r="I1443" s="59"/>
    </row>
    <row r="1444" spans="2:9" hidden="1" x14ac:dyDescent="0.25">
      <c r="B1444" s="126"/>
      <c r="C1444" s="126"/>
      <c r="D1444" s="59"/>
      <c r="E1444" s="138"/>
      <c r="F1444" s="138"/>
      <c r="G1444" s="138"/>
      <c r="H1444" s="139"/>
      <c r="I1444" s="59"/>
    </row>
    <row r="1445" spans="2:9" hidden="1" x14ac:dyDescent="0.25">
      <c r="B1445" s="126"/>
      <c r="C1445" s="126"/>
      <c r="D1445" s="59"/>
      <c r="E1445" s="138"/>
      <c r="F1445" s="138"/>
      <c r="G1445" s="138"/>
      <c r="H1445" s="139"/>
      <c r="I1445" s="59"/>
    </row>
    <row r="1446" spans="2:9" hidden="1" x14ac:dyDescent="0.25">
      <c r="B1446" s="126"/>
      <c r="C1446" s="126"/>
      <c r="D1446" s="59"/>
      <c r="E1446" s="138"/>
      <c r="F1446" s="138"/>
      <c r="G1446" s="138"/>
      <c r="H1446" s="139"/>
      <c r="I1446" s="59"/>
    </row>
    <row r="1447" spans="2:9" hidden="1" x14ac:dyDescent="0.25">
      <c r="B1447" s="126"/>
      <c r="C1447" s="126"/>
      <c r="D1447" s="59"/>
      <c r="E1447" s="138"/>
      <c r="F1447" s="138"/>
      <c r="G1447" s="138"/>
      <c r="H1447" s="139"/>
      <c r="I1447" s="59"/>
    </row>
    <row r="1448" spans="2:9" hidden="1" x14ac:dyDescent="0.25">
      <c r="B1448" s="126"/>
      <c r="C1448" s="126"/>
      <c r="D1448" s="59"/>
      <c r="E1448" s="138"/>
      <c r="F1448" s="138"/>
      <c r="G1448" s="138"/>
      <c r="H1448" s="139"/>
      <c r="I1448" s="59"/>
    </row>
    <row r="1449" spans="2:9" hidden="1" x14ac:dyDescent="0.25">
      <c r="B1449" s="126"/>
      <c r="C1449" s="126"/>
      <c r="D1449" s="59"/>
      <c r="E1449" s="138"/>
      <c r="F1449" s="138"/>
      <c r="G1449" s="138"/>
      <c r="H1449" s="139"/>
      <c r="I1449" s="59"/>
    </row>
    <row r="1450" spans="2:9" hidden="1" x14ac:dyDescent="0.25">
      <c r="B1450" s="126"/>
      <c r="C1450" s="126"/>
      <c r="D1450" s="59"/>
      <c r="E1450" s="138"/>
      <c r="F1450" s="138"/>
      <c r="G1450" s="138"/>
      <c r="H1450" s="139"/>
      <c r="I1450" s="59"/>
    </row>
    <row r="1451" spans="2:9" hidden="1" x14ac:dyDescent="0.25">
      <c r="B1451" s="126"/>
      <c r="C1451" s="126"/>
      <c r="D1451" s="59"/>
      <c r="E1451" s="138"/>
      <c r="F1451" s="138"/>
      <c r="G1451" s="138"/>
      <c r="H1451" s="139"/>
      <c r="I1451" s="59"/>
    </row>
    <row r="1452" spans="2:9" hidden="1" x14ac:dyDescent="0.25">
      <c r="B1452" s="126"/>
      <c r="C1452" s="126"/>
      <c r="D1452" s="59"/>
      <c r="E1452" s="138"/>
      <c r="F1452" s="138"/>
      <c r="G1452" s="138"/>
      <c r="H1452" s="139"/>
      <c r="I1452" s="59"/>
    </row>
    <row r="1453" spans="2:9" hidden="1" x14ac:dyDescent="0.25">
      <c r="B1453" s="126"/>
      <c r="C1453" s="126"/>
      <c r="D1453" s="59"/>
      <c r="E1453" s="138"/>
      <c r="F1453" s="138"/>
      <c r="G1453" s="138"/>
      <c r="H1453" s="139"/>
      <c r="I1453" s="59"/>
    </row>
    <row r="1454" spans="2:9" hidden="1" x14ac:dyDescent="0.25">
      <c r="B1454" s="126"/>
      <c r="C1454" s="126"/>
      <c r="D1454" s="59"/>
      <c r="E1454" s="138"/>
      <c r="F1454" s="138"/>
      <c r="G1454" s="138"/>
      <c r="H1454" s="139"/>
      <c r="I1454" s="59"/>
    </row>
    <row r="1455" spans="2:9" hidden="1" x14ac:dyDescent="0.25">
      <c r="B1455" s="126"/>
      <c r="C1455" s="126"/>
      <c r="D1455" s="59"/>
      <c r="E1455" s="138"/>
      <c r="F1455" s="138"/>
      <c r="G1455" s="138"/>
      <c r="H1455" s="139"/>
      <c r="I1455" s="59"/>
    </row>
    <row r="1456" spans="2:9" hidden="1" x14ac:dyDescent="0.25">
      <c r="B1456" s="126"/>
      <c r="C1456" s="126"/>
      <c r="D1456" s="59"/>
      <c r="E1456" s="138"/>
      <c r="F1456" s="138"/>
      <c r="G1456" s="138"/>
      <c r="H1456" s="139"/>
      <c r="I1456" s="59"/>
    </row>
    <row r="1457" spans="2:9" hidden="1" x14ac:dyDescent="0.25">
      <c r="B1457" s="126"/>
      <c r="C1457" s="126"/>
      <c r="D1457" s="59"/>
      <c r="E1457" s="138"/>
      <c r="F1457" s="138"/>
      <c r="G1457" s="138"/>
      <c r="H1457" s="139"/>
      <c r="I1457" s="59"/>
    </row>
    <row r="1458" spans="2:9" hidden="1" x14ac:dyDescent="0.25">
      <c r="B1458" s="126"/>
      <c r="C1458" s="126"/>
      <c r="D1458" s="59"/>
      <c r="E1458" s="138"/>
      <c r="F1458" s="138"/>
      <c r="G1458" s="138"/>
      <c r="H1458" s="139"/>
      <c r="I1458" s="59"/>
    </row>
    <row r="1459" spans="2:9" hidden="1" x14ac:dyDescent="0.25">
      <c r="B1459" s="126"/>
      <c r="C1459" s="126"/>
      <c r="D1459" s="59"/>
      <c r="E1459" s="138"/>
      <c r="F1459" s="138"/>
      <c r="G1459" s="138"/>
      <c r="H1459" s="139"/>
      <c r="I1459" s="59"/>
    </row>
    <row r="1460" spans="2:9" hidden="1" x14ac:dyDescent="0.25">
      <c r="B1460" s="126"/>
      <c r="C1460" s="126"/>
      <c r="D1460" s="59"/>
      <c r="E1460" s="138"/>
      <c r="F1460" s="138"/>
      <c r="G1460" s="138"/>
      <c r="H1460" s="139"/>
      <c r="I1460" s="59"/>
    </row>
    <row r="1461" spans="2:9" hidden="1" x14ac:dyDescent="0.25">
      <c r="B1461" s="126"/>
      <c r="C1461" s="126"/>
      <c r="D1461" s="59"/>
      <c r="E1461" s="138"/>
      <c r="F1461" s="138"/>
      <c r="G1461" s="138"/>
      <c r="H1461" s="139"/>
      <c r="I1461" s="59"/>
    </row>
    <row r="1462" spans="2:9" hidden="1" x14ac:dyDescent="0.25">
      <c r="B1462" s="126"/>
      <c r="C1462" s="126"/>
      <c r="D1462" s="59"/>
      <c r="E1462" s="138"/>
      <c r="F1462" s="138"/>
      <c r="G1462" s="138"/>
      <c r="H1462" s="139"/>
      <c r="I1462" s="59"/>
    </row>
    <row r="1463" spans="2:9" hidden="1" x14ac:dyDescent="0.25">
      <c r="B1463" s="126"/>
      <c r="C1463" s="126"/>
      <c r="D1463" s="59"/>
      <c r="E1463" s="138"/>
      <c r="F1463" s="138"/>
      <c r="G1463" s="138"/>
      <c r="H1463" s="139"/>
      <c r="I1463" s="59"/>
    </row>
    <row r="1464" spans="2:9" hidden="1" x14ac:dyDescent="0.25">
      <c r="B1464" s="126"/>
      <c r="C1464" s="126"/>
      <c r="D1464" s="59"/>
      <c r="E1464" s="138"/>
      <c r="F1464" s="138"/>
      <c r="G1464" s="138"/>
      <c r="H1464" s="139"/>
      <c r="I1464" s="59"/>
    </row>
    <row r="1465" spans="2:9" hidden="1" x14ac:dyDescent="0.25">
      <c r="B1465" s="126"/>
      <c r="C1465" s="126"/>
      <c r="D1465" s="59"/>
      <c r="E1465" s="138"/>
      <c r="F1465" s="138"/>
      <c r="G1465" s="138"/>
      <c r="H1465" s="139"/>
      <c r="I1465" s="59"/>
    </row>
    <row r="1466" spans="2:9" hidden="1" x14ac:dyDescent="0.25">
      <c r="B1466" s="126"/>
      <c r="C1466" s="126"/>
      <c r="D1466" s="59"/>
      <c r="E1466" s="138"/>
      <c r="F1466" s="138"/>
      <c r="G1466" s="138"/>
      <c r="H1466" s="139"/>
      <c r="I1466" s="59"/>
    </row>
    <row r="1467" spans="2:9" hidden="1" x14ac:dyDescent="0.25">
      <c r="B1467" s="126"/>
      <c r="C1467" s="126"/>
      <c r="D1467" s="59"/>
      <c r="E1467" s="138"/>
      <c r="F1467" s="138"/>
      <c r="G1467" s="138"/>
      <c r="H1467" s="139"/>
      <c r="I1467" s="59"/>
    </row>
    <row r="1468" spans="2:9" hidden="1" x14ac:dyDescent="0.25">
      <c r="B1468" s="126"/>
      <c r="C1468" s="126"/>
      <c r="D1468" s="59"/>
      <c r="E1468" s="138"/>
      <c r="F1468" s="138"/>
      <c r="G1468" s="138"/>
      <c r="H1468" s="139"/>
      <c r="I1468" s="59"/>
    </row>
    <row r="1469" spans="2:9" hidden="1" x14ac:dyDescent="0.25">
      <c r="B1469" s="126"/>
      <c r="C1469" s="126"/>
      <c r="D1469" s="59"/>
      <c r="E1469" s="138"/>
      <c r="F1469" s="138"/>
      <c r="G1469" s="138"/>
      <c r="H1469" s="139"/>
      <c r="I1469" s="59"/>
    </row>
    <row r="1470" spans="2:9" hidden="1" x14ac:dyDescent="0.25">
      <c r="B1470" s="126"/>
      <c r="C1470" s="126"/>
      <c r="D1470" s="59"/>
      <c r="E1470" s="138"/>
      <c r="F1470" s="138"/>
      <c r="G1470" s="138"/>
      <c r="H1470" s="139"/>
      <c r="I1470" s="59"/>
    </row>
    <row r="1471" spans="2:9" hidden="1" x14ac:dyDescent="0.25">
      <c r="B1471" s="126"/>
      <c r="C1471" s="126"/>
      <c r="D1471" s="59"/>
      <c r="E1471" s="138"/>
      <c r="F1471" s="138"/>
      <c r="G1471" s="138"/>
      <c r="H1471" s="139"/>
      <c r="I1471" s="59"/>
    </row>
    <row r="1472" spans="2:9" hidden="1" x14ac:dyDescent="0.25">
      <c r="B1472" s="126"/>
      <c r="C1472" s="126"/>
      <c r="D1472" s="59"/>
      <c r="E1472" s="138"/>
      <c r="F1472" s="138"/>
      <c r="G1472" s="138"/>
      <c r="H1472" s="139"/>
      <c r="I1472" s="59"/>
    </row>
    <row r="1473" spans="2:9" hidden="1" x14ac:dyDescent="0.25">
      <c r="B1473" s="126"/>
      <c r="C1473" s="126"/>
      <c r="D1473" s="59"/>
      <c r="E1473" s="138"/>
      <c r="F1473" s="138"/>
      <c r="G1473" s="138"/>
      <c r="H1473" s="139"/>
      <c r="I1473" s="59"/>
    </row>
    <row r="1474" spans="2:9" hidden="1" x14ac:dyDescent="0.25">
      <c r="B1474" s="126"/>
      <c r="C1474" s="126"/>
      <c r="D1474" s="59"/>
      <c r="E1474" s="138"/>
      <c r="F1474" s="138"/>
      <c r="G1474" s="138"/>
      <c r="H1474" s="139"/>
      <c r="I1474" s="59"/>
    </row>
    <row r="1475" spans="2:9" hidden="1" x14ac:dyDescent="0.25">
      <c r="B1475" s="126"/>
      <c r="C1475" s="126"/>
      <c r="D1475" s="59"/>
      <c r="E1475" s="138"/>
      <c r="F1475" s="138"/>
      <c r="G1475" s="138"/>
      <c r="H1475" s="139"/>
      <c r="I1475" s="59"/>
    </row>
    <row r="1476" spans="2:9" hidden="1" x14ac:dyDescent="0.25">
      <c r="B1476" s="126"/>
      <c r="C1476" s="126"/>
      <c r="D1476" s="59"/>
      <c r="E1476" s="138"/>
      <c r="F1476" s="138"/>
      <c r="G1476" s="138"/>
      <c r="H1476" s="139"/>
      <c r="I1476" s="59"/>
    </row>
    <row r="1477" spans="2:9" hidden="1" x14ac:dyDescent="0.25">
      <c r="B1477" s="126"/>
      <c r="C1477" s="126"/>
      <c r="D1477" s="59"/>
      <c r="E1477" s="138"/>
      <c r="F1477" s="138"/>
      <c r="G1477" s="138"/>
      <c r="H1477" s="139"/>
      <c r="I1477" s="59"/>
    </row>
    <row r="1478" spans="2:9" hidden="1" x14ac:dyDescent="0.25">
      <c r="B1478" s="126"/>
      <c r="C1478" s="126"/>
      <c r="D1478" s="59"/>
      <c r="E1478" s="138"/>
      <c r="F1478" s="138"/>
      <c r="G1478" s="138"/>
      <c r="H1478" s="139"/>
      <c r="I1478" s="59"/>
    </row>
    <row r="1479" spans="2:9" hidden="1" x14ac:dyDescent="0.25">
      <c r="B1479" s="126"/>
      <c r="C1479" s="126"/>
      <c r="D1479" s="59"/>
      <c r="E1479" s="138"/>
      <c r="F1479" s="138"/>
      <c r="G1479" s="138"/>
      <c r="H1479" s="139"/>
      <c r="I1479" s="59"/>
    </row>
    <row r="1480" spans="2:9" hidden="1" x14ac:dyDescent="0.25">
      <c r="B1480" s="126"/>
      <c r="C1480" s="126"/>
      <c r="D1480" s="59"/>
      <c r="E1480" s="138"/>
      <c r="F1480" s="138"/>
      <c r="G1480" s="138"/>
      <c r="H1480" s="139"/>
      <c r="I1480" s="59"/>
    </row>
    <row r="1481" spans="2:9" hidden="1" x14ac:dyDescent="0.25">
      <c r="B1481" s="126"/>
      <c r="C1481" s="126"/>
      <c r="D1481" s="59"/>
      <c r="E1481" s="138"/>
      <c r="F1481" s="138"/>
      <c r="G1481" s="138"/>
      <c r="H1481" s="139"/>
      <c r="I1481" s="59"/>
    </row>
    <row r="1482" spans="2:9" hidden="1" x14ac:dyDescent="0.25">
      <c r="B1482" s="126"/>
      <c r="C1482" s="126"/>
      <c r="D1482" s="59"/>
      <c r="E1482" s="138"/>
      <c r="F1482" s="138"/>
      <c r="G1482" s="138"/>
      <c r="H1482" s="139"/>
      <c r="I1482" s="59"/>
    </row>
    <row r="1483" spans="2:9" hidden="1" x14ac:dyDescent="0.25">
      <c r="B1483" s="126"/>
      <c r="C1483" s="126"/>
      <c r="D1483" s="59"/>
      <c r="E1483" s="138"/>
      <c r="F1483" s="138"/>
      <c r="G1483" s="138"/>
      <c r="H1483" s="139"/>
      <c r="I1483" s="59"/>
    </row>
    <row r="1484" spans="2:9" hidden="1" x14ac:dyDescent="0.25">
      <c r="B1484" s="126"/>
      <c r="C1484" s="126"/>
      <c r="D1484" s="59"/>
      <c r="E1484" s="138"/>
      <c r="F1484" s="138"/>
      <c r="G1484" s="138"/>
      <c r="H1484" s="139"/>
      <c r="I1484" s="59"/>
    </row>
    <row r="1485" spans="2:9" hidden="1" x14ac:dyDescent="0.25">
      <c r="B1485" s="126"/>
      <c r="C1485" s="126"/>
      <c r="D1485" s="59"/>
      <c r="E1485" s="138"/>
      <c r="F1485" s="138"/>
      <c r="G1485" s="138"/>
      <c r="H1485" s="139"/>
      <c r="I1485" s="59"/>
    </row>
    <row r="1486" spans="2:9" hidden="1" x14ac:dyDescent="0.25">
      <c r="B1486" s="126"/>
      <c r="C1486" s="126"/>
      <c r="D1486" s="59"/>
      <c r="E1486" s="138"/>
      <c r="F1486" s="138"/>
      <c r="G1486" s="138"/>
      <c r="H1486" s="139"/>
      <c r="I1486" s="59"/>
    </row>
    <row r="1487" spans="2:9" hidden="1" x14ac:dyDescent="0.25">
      <c r="B1487" s="126"/>
      <c r="C1487" s="126"/>
      <c r="D1487" s="59"/>
      <c r="E1487" s="138"/>
      <c r="F1487" s="138"/>
      <c r="G1487" s="138"/>
      <c r="H1487" s="139"/>
      <c r="I1487" s="59"/>
    </row>
    <row r="1488" spans="2:9" hidden="1" x14ac:dyDescent="0.25">
      <c r="B1488" s="126"/>
      <c r="C1488" s="126"/>
      <c r="D1488" s="59"/>
      <c r="E1488" s="138"/>
      <c r="F1488" s="138"/>
      <c r="G1488" s="138"/>
      <c r="H1488" s="139"/>
      <c r="I1488" s="59"/>
    </row>
    <row r="1489" spans="2:9" hidden="1" x14ac:dyDescent="0.25">
      <c r="B1489" s="126"/>
      <c r="C1489" s="126"/>
      <c r="D1489" s="59"/>
      <c r="E1489" s="138"/>
      <c r="F1489" s="138"/>
      <c r="G1489" s="138"/>
      <c r="H1489" s="139"/>
      <c r="I1489" s="59"/>
    </row>
    <row r="1490" spans="2:9" hidden="1" x14ac:dyDescent="0.25">
      <c r="B1490" s="126"/>
      <c r="C1490" s="126"/>
      <c r="D1490" s="59"/>
      <c r="E1490" s="138"/>
      <c r="F1490" s="138"/>
      <c r="G1490" s="138"/>
      <c r="H1490" s="139"/>
      <c r="I1490" s="59"/>
    </row>
    <row r="1491" spans="2:9" hidden="1" x14ac:dyDescent="0.25">
      <c r="B1491" s="126"/>
      <c r="C1491" s="126"/>
      <c r="D1491" s="59"/>
      <c r="E1491" s="138"/>
      <c r="F1491" s="138"/>
      <c r="G1491" s="138"/>
      <c r="H1491" s="139"/>
      <c r="I1491" s="59"/>
    </row>
    <row r="1492" spans="2:9" hidden="1" x14ac:dyDescent="0.25">
      <c r="B1492" s="126"/>
      <c r="C1492" s="126"/>
      <c r="D1492" s="59"/>
      <c r="E1492" s="138"/>
      <c r="F1492" s="138"/>
      <c r="G1492" s="138"/>
      <c r="H1492" s="139"/>
      <c r="I1492" s="59"/>
    </row>
    <row r="1493" spans="2:9" hidden="1" x14ac:dyDescent="0.25">
      <c r="B1493" s="126"/>
      <c r="C1493" s="126"/>
      <c r="D1493" s="59"/>
      <c r="E1493" s="138"/>
      <c r="F1493" s="138"/>
      <c r="G1493" s="138"/>
      <c r="H1493" s="139"/>
      <c r="I1493" s="59"/>
    </row>
    <row r="1494" spans="2:9" hidden="1" x14ac:dyDescent="0.25">
      <c r="B1494" s="126"/>
      <c r="C1494" s="126"/>
      <c r="D1494" s="59"/>
      <c r="E1494" s="138"/>
      <c r="F1494" s="138"/>
      <c r="G1494" s="138"/>
      <c r="H1494" s="139"/>
      <c r="I1494" s="59"/>
    </row>
    <row r="1495" spans="2:9" hidden="1" x14ac:dyDescent="0.25">
      <c r="B1495" s="126"/>
      <c r="C1495" s="126"/>
      <c r="D1495" s="59"/>
      <c r="E1495" s="138"/>
      <c r="F1495" s="138"/>
      <c r="G1495" s="138"/>
      <c r="H1495" s="139"/>
      <c r="I1495" s="59"/>
    </row>
    <row r="1496" spans="2:9" hidden="1" x14ac:dyDescent="0.25">
      <c r="B1496" s="126"/>
      <c r="C1496" s="126"/>
      <c r="D1496" s="59"/>
      <c r="E1496" s="138"/>
      <c r="F1496" s="138"/>
      <c r="G1496" s="138"/>
      <c r="H1496" s="139"/>
      <c r="I1496" s="59"/>
    </row>
    <row r="1497" spans="2:9" hidden="1" x14ac:dyDescent="0.25">
      <c r="B1497" s="126"/>
      <c r="C1497" s="126"/>
      <c r="D1497" s="59"/>
      <c r="E1497" s="138"/>
      <c r="F1497" s="138"/>
      <c r="G1497" s="138"/>
      <c r="H1497" s="139"/>
      <c r="I1497" s="59"/>
    </row>
    <row r="1498" spans="2:9" hidden="1" x14ac:dyDescent="0.25">
      <c r="B1498" s="126"/>
      <c r="C1498" s="126"/>
      <c r="D1498" s="59"/>
      <c r="E1498" s="138"/>
      <c r="F1498" s="138"/>
      <c r="G1498" s="138"/>
      <c r="H1498" s="139"/>
      <c r="I1498" s="59"/>
    </row>
    <row r="1499" spans="2:9" hidden="1" x14ac:dyDescent="0.25">
      <c r="B1499" s="126"/>
      <c r="C1499" s="126"/>
      <c r="D1499" s="59"/>
      <c r="E1499" s="138"/>
      <c r="F1499" s="138"/>
      <c r="G1499" s="138"/>
      <c r="H1499" s="139"/>
      <c r="I1499" s="59"/>
    </row>
    <row r="1500" spans="2:9" hidden="1" x14ac:dyDescent="0.25">
      <c r="B1500" s="126"/>
      <c r="C1500" s="126"/>
      <c r="D1500" s="59"/>
      <c r="E1500" s="138"/>
      <c r="F1500" s="138"/>
      <c r="G1500" s="138"/>
      <c r="H1500" s="139"/>
      <c r="I1500" s="59"/>
    </row>
    <row r="1501" spans="2:9" hidden="1" x14ac:dyDescent="0.25">
      <c r="B1501" s="126"/>
      <c r="C1501" s="126"/>
      <c r="D1501" s="59"/>
      <c r="E1501" s="138"/>
      <c r="F1501" s="138"/>
      <c r="G1501" s="138"/>
      <c r="H1501" s="139"/>
      <c r="I1501" s="59"/>
    </row>
    <row r="1502" spans="2:9" hidden="1" x14ac:dyDescent="0.25">
      <c r="B1502" s="126"/>
      <c r="C1502" s="126"/>
      <c r="D1502" s="59"/>
      <c r="E1502" s="138"/>
      <c r="F1502" s="138"/>
      <c r="G1502" s="138"/>
      <c r="H1502" s="139"/>
      <c r="I1502" s="59"/>
    </row>
    <row r="1503" spans="2:9" hidden="1" x14ac:dyDescent="0.25">
      <c r="B1503" s="126"/>
      <c r="C1503" s="126"/>
      <c r="D1503" s="59"/>
      <c r="E1503" s="138"/>
      <c r="F1503" s="138"/>
      <c r="G1503" s="138"/>
      <c r="H1503" s="139"/>
      <c r="I1503" s="59"/>
    </row>
    <row r="1504" spans="2:9" hidden="1" x14ac:dyDescent="0.25">
      <c r="B1504" s="126"/>
      <c r="C1504" s="126"/>
      <c r="D1504" s="59"/>
      <c r="E1504" s="138"/>
      <c r="F1504" s="138"/>
      <c r="G1504" s="138"/>
      <c r="H1504" s="139"/>
      <c r="I1504" s="59"/>
    </row>
    <row r="1505" spans="2:9" hidden="1" x14ac:dyDescent="0.25">
      <c r="B1505" s="126"/>
      <c r="C1505" s="126"/>
      <c r="D1505" s="59"/>
      <c r="E1505" s="138"/>
      <c r="F1505" s="138"/>
      <c r="G1505" s="138"/>
      <c r="H1505" s="139"/>
      <c r="I1505" s="59"/>
    </row>
    <row r="1506" spans="2:9" hidden="1" x14ac:dyDescent="0.25">
      <c r="B1506" s="126"/>
      <c r="C1506" s="126"/>
      <c r="D1506" s="59"/>
      <c r="E1506" s="138"/>
      <c r="F1506" s="138"/>
      <c r="G1506" s="138"/>
      <c r="H1506" s="139"/>
      <c r="I1506" s="59"/>
    </row>
    <row r="1507" spans="2:9" hidden="1" x14ac:dyDescent="0.25">
      <c r="B1507" s="126"/>
      <c r="C1507" s="126"/>
      <c r="D1507" s="59"/>
      <c r="E1507" s="138"/>
      <c r="F1507" s="138"/>
      <c r="G1507" s="138"/>
      <c r="H1507" s="139"/>
      <c r="I1507" s="59"/>
    </row>
    <row r="1508" spans="2:9" hidden="1" x14ac:dyDescent="0.25">
      <c r="B1508" s="126"/>
      <c r="C1508" s="126"/>
      <c r="D1508" s="59"/>
      <c r="E1508" s="138"/>
      <c r="F1508" s="138"/>
      <c r="G1508" s="138"/>
      <c r="H1508" s="139"/>
      <c r="I1508" s="59"/>
    </row>
  </sheetData>
  <sheetProtection algorithmName="SHA-512" hashValue="gLY8PO8EJnMlrVDrDDKCWeiXTpDLCRBbrE0EO0QK+Mj+tAtOvJ/IArpLsAAY3tMt+kqL4jVXT3/jhCnqr65Wog==" saltValue="9AdMHAYdccZsOllRziDewA==" spinCount="100000" sheet="1" sort="0" autoFilter="0"/>
  <dataValidations count="4">
    <dataValidation type="list" allowBlank="1" showInputMessage="1" showErrorMessage="1" sqref="B24:B500" xr:uid="{00000000-0002-0000-0300-000000000000}">
      <formula1>CompanyRecord</formula1>
    </dataValidation>
    <dataValidation type="list" allowBlank="1" showInputMessage="1" showErrorMessage="1" sqref="H24:H500" xr:uid="{00000000-0002-0000-0300-000001000000}">
      <formula1>"Control Equipment Problems, Process Problems, Other Known Causes, Other Unknown Causes"</formula1>
    </dataValidation>
    <dataValidation type="decimal" operator="greaterThanOrEqual" allowBlank="1" showInputMessage="1" showErrorMessage="1" sqref="G24:G500" xr:uid="{00000000-0002-0000-0300-000002000000}">
      <formula1>0</formula1>
    </dataValidation>
    <dataValidation type="whole" operator="greaterThanOrEqual" allowBlank="1" showInputMessage="1" showErrorMessage="1" sqref="F24:F500" xr:uid="{00000000-0002-0000-0300-000003000000}">
      <formula1>0</formula1>
    </dataValidation>
  </dataValidations>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4">
    <tabColor theme="8"/>
  </sheetPr>
  <dimension ref="A1:E1508"/>
  <sheetViews>
    <sheetView showGridLines="0" topLeftCell="B6" workbookViewId="0">
      <selection activeCell="C27" sqref="C27"/>
    </sheetView>
  </sheetViews>
  <sheetFormatPr defaultColWidth="0" defaultRowHeight="15" zeroHeight="1" x14ac:dyDescent="0.25"/>
  <cols>
    <col min="1" max="1" width="15.140625" hidden="1" customWidth="1"/>
    <col min="2" max="2" width="16" style="8" customWidth="1"/>
    <col min="3" max="3" width="40.140625" style="8" customWidth="1"/>
    <col min="4" max="4" width="54.85546875" style="68" bestFit="1" customWidth="1"/>
    <col min="5" max="5" width="61.140625" style="8" customWidth="1"/>
    <col min="6" max="16384" width="9.140625" hidden="1"/>
  </cols>
  <sheetData>
    <row r="1" spans="2:5" s="7" customFormat="1" ht="24.75" hidden="1" customHeight="1" x14ac:dyDescent="0.2">
      <c r="B1" s="28" t="s">
        <v>46</v>
      </c>
      <c r="C1" s="28"/>
      <c r="D1" s="39"/>
    </row>
    <row r="2" spans="2:5" s="7" customFormat="1" ht="12.75" hidden="1" x14ac:dyDescent="0.2">
      <c r="B2" s="40" t="s">
        <v>0</v>
      </c>
      <c r="C2" s="38" t="str">
        <f>+Welcome!B2</f>
        <v>63.5912 (d) Semiannual Compliance Report (Spreadsheet Template)</v>
      </c>
      <c r="D2" s="38"/>
    </row>
    <row r="3" spans="2:5" s="7" customFormat="1" ht="12.75" hidden="1" x14ac:dyDescent="0.2">
      <c r="B3" s="42" t="s">
        <v>1</v>
      </c>
      <c r="C3" s="38" t="str">
        <f>+Welcome!B3</f>
        <v>63.5912(d)</v>
      </c>
      <c r="D3" s="43"/>
    </row>
    <row r="4" spans="2:5" s="7" customFormat="1" ht="12.75" hidden="1" x14ac:dyDescent="0.2">
      <c r="B4" s="42" t="s">
        <v>2</v>
      </c>
      <c r="C4" s="38" t="str">
        <f>+Welcome!B4</f>
        <v>ICR DRAFT v1.01</v>
      </c>
      <c r="D4" s="45"/>
    </row>
    <row r="5" spans="2:5" s="7" customFormat="1" ht="12.75" hidden="1" x14ac:dyDescent="0.2">
      <c r="B5" s="42" t="s">
        <v>3</v>
      </c>
      <c r="C5" s="127">
        <f>+Welcome!B5</f>
        <v>44503</v>
      </c>
      <c r="D5" s="47"/>
    </row>
    <row r="6" spans="2:5" s="8" customFormat="1" x14ac:dyDescent="0.25">
      <c r="B6" s="145" t="s">
        <v>311</v>
      </c>
    </row>
    <row r="7" spans="2:5" s="8" customFormat="1" x14ac:dyDescent="0.25">
      <c r="B7" s="213" t="s">
        <v>309</v>
      </c>
      <c r="C7" s="146"/>
      <c r="D7" s="73"/>
      <c r="E7" s="108"/>
    </row>
    <row r="8" spans="2:5" s="8" customFormat="1" ht="17.25" hidden="1" customHeight="1" x14ac:dyDescent="0.25">
      <c r="B8" s="32" t="s">
        <v>4</v>
      </c>
      <c r="C8" s="32"/>
      <c r="D8" s="32"/>
    </row>
    <row r="9" spans="2:5" s="8" customFormat="1" ht="17.25" hidden="1" customHeight="1" x14ac:dyDescent="0.25">
      <c r="B9" s="10"/>
      <c r="C9" s="10"/>
      <c r="D9" s="10"/>
    </row>
    <row r="10" spans="2:5" s="8" customFormat="1" hidden="1" x14ac:dyDescent="0.25">
      <c r="D10" s="63"/>
    </row>
    <row r="11" spans="2:5" s="8" customFormat="1" hidden="1" x14ac:dyDescent="0.25">
      <c r="B11" s="10"/>
      <c r="C11" s="19"/>
      <c r="D11" s="19"/>
    </row>
    <row r="12" spans="2:5" s="11" customFormat="1" ht="60.75" thickBot="1" x14ac:dyDescent="0.3">
      <c r="B12" s="235" t="s">
        <v>179</v>
      </c>
      <c r="C12" s="227" t="s">
        <v>184</v>
      </c>
      <c r="D12" s="227" t="s">
        <v>185</v>
      </c>
      <c r="E12" s="227" t="s">
        <v>186</v>
      </c>
    </row>
    <row r="13" spans="2:5" s="14" customFormat="1" x14ac:dyDescent="0.25">
      <c r="B13" s="93" t="s">
        <v>234</v>
      </c>
      <c r="C13" s="93" t="s">
        <v>238</v>
      </c>
      <c r="D13" s="74" t="s">
        <v>245</v>
      </c>
      <c r="E13" s="74" t="s">
        <v>246</v>
      </c>
    </row>
    <row r="14" spans="2:5" s="18" customFormat="1" x14ac:dyDescent="0.25">
      <c r="B14" s="92" t="s">
        <v>43</v>
      </c>
      <c r="C14" s="92" t="s">
        <v>77</v>
      </c>
      <c r="D14" s="75" t="s">
        <v>75</v>
      </c>
      <c r="E14" s="75" t="s">
        <v>76</v>
      </c>
    </row>
    <row r="15" spans="2:5" s="8" customFormat="1" hidden="1" x14ac:dyDescent="0.25">
      <c r="B15" s="92" t="s">
        <v>314</v>
      </c>
      <c r="C15" s="92" t="s">
        <v>314</v>
      </c>
      <c r="D15" s="75" t="s">
        <v>314</v>
      </c>
      <c r="E15" s="75" t="s">
        <v>314</v>
      </c>
    </row>
    <row r="16" spans="2:5" s="8" customFormat="1" hidden="1" x14ac:dyDescent="0.25">
      <c r="B16" s="92" t="s">
        <v>314</v>
      </c>
      <c r="C16" s="92" t="s">
        <v>314</v>
      </c>
      <c r="D16" s="75" t="s">
        <v>314</v>
      </c>
      <c r="E16" s="75" t="s">
        <v>314</v>
      </c>
    </row>
    <row r="17" spans="2:5" s="8" customFormat="1" hidden="1" x14ac:dyDescent="0.25">
      <c r="B17" s="92" t="s">
        <v>314</v>
      </c>
      <c r="C17" s="92" t="s">
        <v>314</v>
      </c>
      <c r="D17" s="75" t="s">
        <v>314</v>
      </c>
      <c r="E17" s="75" t="s">
        <v>314</v>
      </c>
    </row>
    <row r="18" spans="2:5" s="8" customFormat="1" hidden="1" x14ac:dyDescent="0.25">
      <c r="B18" s="92" t="s">
        <v>314</v>
      </c>
      <c r="C18" s="92" t="s">
        <v>314</v>
      </c>
      <c r="D18" s="75" t="s">
        <v>314</v>
      </c>
      <c r="E18" s="75" t="s">
        <v>314</v>
      </c>
    </row>
    <row r="19" spans="2:5" s="8" customFormat="1" hidden="1" x14ac:dyDescent="0.25">
      <c r="B19" s="92" t="s">
        <v>314</v>
      </c>
      <c r="C19" s="92" t="s">
        <v>314</v>
      </c>
      <c r="D19" s="75" t="s">
        <v>314</v>
      </c>
      <c r="E19" s="75" t="s">
        <v>314</v>
      </c>
    </row>
    <row r="20" spans="2:5" s="8" customFormat="1" hidden="1" x14ac:dyDescent="0.25">
      <c r="B20" s="92" t="s">
        <v>314</v>
      </c>
      <c r="C20" s="92" t="s">
        <v>314</v>
      </c>
      <c r="D20" s="75" t="s">
        <v>314</v>
      </c>
      <c r="E20" s="75" t="s">
        <v>314</v>
      </c>
    </row>
    <row r="21" spans="2:5" s="8" customFormat="1" hidden="1" x14ac:dyDescent="0.25">
      <c r="B21" s="92" t="s">
        <v>314</v>
      </c>
      <c r="C21" s="92" t="s">
        <v>314</v>
      </c>
      <c r="D21" s="75" t="s">
        <v>314</v>
      </c>
      <c r="E21" s="75" t="s">
        <v>314</v>
      </c>
    </row>
    <row r="22" spans="2:5" s="8" customFormat="1" hidden="1" x14ac:dyDescent="0.25">
      <c r="B22" s="92" t="s">
        <v>314</v>
      </c>
      <c r="C22" s="92" t="s">
        <v>314</v>
      </c>
      <c r="D22" s="75" t="s">
        <v>314</v>
      </c>
      <c r="E22" s="75" t="s">
        <v>314</v>
      </c>
    </row>
    <row r="23" spans="2:5" s="8" customFormat="1" hidden="1" x14ac:dyDescent="0.25">
      <c r="B23" s="92" t="s">
        <v>314</v>
      </c>
      <c r="C23" s="92" t="s">
        <v>314</v>
      </c>
      <c r="D23" s="75" t="s">
        <v>314</v>
      </c>
      <c r="E23" s="75" t="s">
        <v>314</v>
      </c>
    </row>
    <row r="24" spans="2:5" s="36" customFormat="1" x14ac:dyDescent="0.25">
      <c r="B24" s="237"/>
      <c r="C24" s="237"/>
      <c r="D24" s="237"/>
      <c r="E24" s="237"/>
    </row>
    <row r="25" spans="2:5" s="36" customFormat="1" x14ac:dyDescent="0.25">
      <c r="B25" s="237"/>
      <c r="C25" s="237"/>
      <c r="D25" s="237"/>
      <c r="E25" s="237"/>
    </row>
    <row r="26" spans="2:5" s="36" customFormat="1" x14ac:dyDescent="0.25">
      <c r="B26" s="237"/>
      <c r="C26" s="237"/>
      <c r="D26" s="237"/>
      <c r="E26" s="237"/>
    </row>
    <row r="27" spans="2:5" s="36" customFormat="1" x14ac:dyDescent="0.25">
      <c r="B27" s="237"/>
      <c r="C27" s="237"/>
      <c r="D27" s="237"/>
      <c r="E27" s="237"/>
    </row>
    <row r="28" spans="2:5" s="36" customFormat="1" x14ac:dyDescent="0.25">
      <c r="B28" s="237"/>
      <c r="C28" s="237"/>
      <c r="D28" s="237"/>
      <c r="E28" s="237"/>
    </row>
    <row r="29" spans="2:5" s="36" customFormat="1" x14ac:dyDescent="0.25">
      <c r="B29" s="237"/>
      <c r="C29" s="237"/>
      <c r="D29" s="237"/>
      <c r="E29" s="237"/>
    </row>
    <row r="30" spans="2:5" s="36" customFormat="1" x14ac:dyDescent="0.25">
      <c r="B30" s="237"/>
      <c r="C30" s="237"/>
      <c r="D30" s="237"/>
      <c r="E30" s="237"/>
    </row>
    <row r="31" spans="2:5" s="36" customFormat="1" x14ac:dyDescent="0.25">
      <c r="B31" s="237"/>
      <c r="C31" s="237"/>
      <c r="D31" s="237"/>
      <c r="E31" s="237"/>
    </row>
    <row r="32" spans="2:5" s="36" customFormat="1" x14ac:dyDescent="0.25">
      <c r="B32" s="237"/>
      <c r="C32" s="237"/>
      <c r="D32" s="237"/>
      <c r="E32" s="237"/>
    </row>
    <row r="33" spans="2:5" s="36" customFormat="1" x14ac:dyDescent="0.25">
      <c r="B33" s="237"/>
      <c r="C33" s="237"/>
      <c r="D33" s="237"/>
      <c r="E33" s="237"/>
    </row>
    <row r="34" spans="2:5" s="36" customFormat="1" x14ac:dyDescent="0.25">
      <c r="B34" s="237"/>
      <c r="C34" s="237"/>
      <c r="D34" s="237"/>
      <c r="E34" s="237"/>
    </row>
    <row r="35" spans="2:5" s="36" customFormat="1" x14ac:dyDescent="0.25">
      <c r="B35" s="237"/>
      <c r="C35" s="237"/>
      <c r="D35" s="237"/>
      <c r="E35" s="237"/>
    </row>
    <row r="36" spans="2:5" s="36" customFormat="1" x14ac:dyDescent="0.25">
      <c r="B36" s="237"/>
      <c r="C36" s="237"/>
      <c r="D36" s="237"/>
      <c r="E36" s="237"/>
    </row>
    <row r="37" spans="2:5" s="36" customFormat="1" x14ac:dyDescent="0.25">
      <c r="B37" s="237"/>
      <c r="C37" s="237"/>
      <c r="D37" s="237"/>
      <c r="E37" s="237"/>
    </row>
    <row r="38" spans="2:5" s="36" customFormat="1" x14ac:dyDescent="0.25">
      <c r="B38" s="237"/>
      <c r="C38" s="237"/>
      <c r="D38" s="237"/>
      <c r="E38" s="237"/>
    </row>
    <row r="39" spans="2:5" s="36" customFormat="1" x14ac:dyDescent="0.25">
      <c r="B39" s="237"/>
      <c r="C39" s="237"/>
      <c r="D39" s="237"/>
      <c r="E39" s="237"/>
    </row>
    <row r="40" spans="2:5" s="36" customFormat="1" x14ac:dyDescent="0.25">
      <c r="B40" s="237"/>
      <c r="C40" s="237"/>
      <c r="D40" s="237"/>
      <c r="E40" s="237"/>
    </row>
    <row r="41" spans="2:5" s="36" customFormat="1" x14ac:dyDescent="0.25">
      <c r="B41" s="237"/>
      <c r="C41" s="237"/>
      <c r="D41" s="237"/>
      <c r="E41" s="237"/>
    </row>
    <row r="42" spans="2:5" s="36" customFormat="1" x14ac:dyDescent="0.25">
      <c r="B42" s="237"/>
      <c r="C42" s="237"/>
      <c r="D42" s="237"/>
      <c r="E42" s="237"/>
    </row>
    <row r="43" spans="2:5" s="36" customFormat="1" x14ac:dyDescent="0.25">
      <c r="B43" s="237"/>
      <c r="C43" s="237"/>
      <c r="D43" s="237"/>
      <c r="E43" s="237"/>
    </row>
    <row r="44" spans="2:5" s="36" customFormat="1" x14ac:dyDescent="0.25">
      <c r="B44" s="237"/>
      <c r="C44" s="237"/>
      <c r="D44" s="237"/>
      <c r="E44" s="237"/>
    </row>
    <row r="45" spans="2:5" s="36" customFormat="1" x14ac:dyDescent="0.25">
      <c r="B45" s="237"/>
      <c r="C45" s="237"/>
      <c r="D45" s="237"/>
      <c r="E45" s="237"/>
    </row>
    <row r="46" spans="2:5" s="36" customFormat="1" x14ac:dyDescent="0.25">
      <c r="B46" s="237"/>
      <c r="C46" s="237"/>
      <c r="D46" s="237"/>
      <c r="E46" s="237"/>
    </row>
    <row r="47" spans="2:5" s="36" customFormat="1" x14ac:dyDescent="0.25">
      <c r="B47" s="237"/>
      <c r="C47" s="237"/>
      <c r="D47" s="237"/>
      <c r="E47" s="237"/>
    </row>
    <row r="48" spans="2:5" s="36" customFormat="1" x14ac:dyDescent="0.25">
      <c r="B48" s="237"/>
      <c r="C48" s="237"/>
      <c r="D48" s="237"/>
      <c r="E48" s="237"/>
    </row>
    <row r="49" spans="2:5" s="36" customFormat="1" x14ac:dyDescent="0.25">
      <c r="B49" s="237"/>
      <c r="C49" s="237"/>
      <c r="D49" s="237"/>
      <c r="E49" s="237"/>
    </row>
    <row r="50" spans="2:5" s="36" customFormat="1" x14ac:dyDescent="0.25">
      <c r="B50" s="237"/>
      <c r="C50" s="237"/>
      <c r="D50" s="237"/>
      <c r="E50" s="237"/>
    </row>
    <row r="51" spans="2:5" s="36" customFormat="1" x14ac:dyDescent="0.25">
      <c r="B51" s="237"/>
      <c r="C51" s="237"/>
      <c r="D51" s="237"/>
      <c r="E51" s="237"/>
    </row>
    <row r="52" spans="2:5" s="36" customFormat="1" x14ac:dyDescent="0.25">
      <c r="B52" s="237"/>
      <c r="C52" s="237"/>
      <c r="D52" s="237"/>
      <c r="E52" s="237"/>
    </row>
    <row r="53" spans="2:5" s="36" customFormat="1" x14ac:dyDescent="0.25">
      <c r="B53" s="237"/>
      <c r="C53" s="237"/>
      <c r="D53" s="237"/>
      <c r="E53" s="237"/>
    </row>
    <row r="54" spans="2:5" s="36" customFormat="1" x14ac:dyDescent="0.25">
      <c r="B54" s="237"/>
      <c r="C54" s="237"/>
      <c r="D54" s="237"/>
      <c r="E54" s="237"/>
    </row>
    <row r="55" spans="2:5" s="36" customFormat="1" x14ac:dyDescent="0.25">
      <c r="B55" s="237"/>
      <c r="C55" s="237"/>
      <c r="D55" s="237"/>
      <c r="E55" s="237"/>
    </row>
    <row r="56" spans="2:5" s="36" customFormat="1" x14ac:dyDescent="0.25">
      <c r="B56" s="237"/>
      <c r="C56" s="237"/>
      <c r="D56" s="237"/>
      <c r="E56" s="237"/>
    </row>
    <row r="57" spans="2:5" s="36" customFormat="1" x14ac:dyDescent="0.25">
      <c r="B57" s="237"/>
      <c r="C57" s="237"/>
      <c r="D57" s="237"/>
      <c r="E57" s="237"/>
    </row>
    <row r="58" spans="2:5" s="36" customFormat="1" x14ac:dyDescent="0.25">
      <c r="B58" s="237"/>
      <c r="C58" s="237"/>
      <c r="D58" s="237"/>
      <c r="E58" s="237"/>
    </row>
    <row r="59" spans="2:5" s="36" customFormat="1" x14ac:dyDescent="0.25">
      <c r="B59" s="237"/>
      <c r="C59" s="237"/>
      <c r="D59" s="237"/>
      <c r="E59" s="237"/>
    </row>
    <row r="60" spans="2:5" s="36" customFormat="1" x14ac:dyDescent="0.25">
      <c r="B60" s="237"/>
      <c r="C60" s="237"/>
      <c r="D60" s="237"/>
      <c r="E60" s="237"/>
    </row>
    <row r="61" spans="2:5" s="36" customFormat="1" x14ac:dyDescent="0.25">
      <c r="B61" s="237"/>
      <c r="C61" s="237"/>
      <c r="D61" s="237"/>
      <c r="E61" s="237"/>
    </row>
    <row r="62" spans="2:5" s="36" customFormat="1" x14ac:dyDescent="0.25">
      <c r="B62" s="237"/>
      <c r="C62" s="237"/>
      <c r="D62" s="237"/>
      <c r="E62" s="237"/>
    </row>
    <row r="63" spans="2:5" s="36" customFormat="1" x14ac:dyDescent="0.25">
      <c r="B63" s="237"/>
      <c r="C63" s="237"/>
      <c r="D63" s="237"/>
      <c r="E63" s="237"/>
    </row>
    <row r="64" spans="2:5" s="36" customFormat="1" x14ac:dyDescent="0.25">
      <c r="B64" s="237"/>
      <c r="C64" s="237"/>
      <c r="D64" s="237"/>
      <c r="E64" s="237"/>
    </row>
    <row r="65" spans="2:5" s="36" customFormat="1" x14ac:dyDescent="0.25">
      <c r="B65" s="237"/>
      <c r="C65" s="237"/>
      <c r="D65" s="237"/>
      <c r="E65" s="237"/>
    </row>
    <row r="66" spans="2:5" s="36" customFormat="1" x14ac:dyDescent="0.25">
      <c r="B66" s="237"/>
      <c r="C66" s="237"/>
      <c r="D66" s="237"/>
      <c r="E66" s="237"/>
    </row>
    <row r="67" spans="2:5" s="36" customFormat="1" x14ac:dyDescent="0.25">
      <c r="B67" s="237"/>
      <c r="C67" s="237"/>
      <c r="D67" s="237"/>
      <c r="E67" s="237"/>
    </row>
    <row r="68" spans="2:5" s="36" customFormat="1" x14ac:dyDescent="0.25">
      <c r="B68" s="237"/>
      <c r="C68" s="237"/>
      <c r="D68" s="237"/>
      <c r="E68" s="237"/>
    </row>
    <row r="69" spans="2:5" s="36" customFormat="1" x14ac:dyDescent="0.25">
      <c r="B69" s="237"/>
      <c r="C69" s="237"/>
      <c r="D69" s="237"/>
      <c r="E69" s="237"/>
    </row>
    <row r="70" spans="2:5" s="36" customFormat="1" x14ac:dyDescent="0.25">
      <c r="B70" s="237"/>
      <c r="C70" s="237"/>
      <c r="D70" s="237"/>
      <c r="E70" s="237"/>
    </row>
    <row r="71" spans="2:5" s="36" customFormat="1" x14ac:dyDescent="0.25">
      <c r="B71" s="237"/>
      <c r="C71" s="237"/>
      <c r="D71" s="237"/>
      <c r="E71" s="237"/>
    </row>
    <row r="72" spans="2:5" s="36" customFormat="1" x14ac:dyDescent="0.25">
      <c r="B72" s="237"/>
      <c r="C72" s="237"/>
      <c r="D72" s="237"/>
      <c r="E72" s="237"/>
    </row>
    <row r="73" spans="2:5" s="36" customFormat="1" x14ac:dyDescent="0.25">
      <c r="B73" s="237"/>
      <c r="C73" s="237"/>
      <c r="D73" s="237"/>
      <c r="E73" s="237"/>
    </row>
    <row r="74" spans="2:5" s="36" customFormat="1" x14ac:dyDescent="0.25">
      <c r="B74" s="237"/>
      <c r="C74" s="237"/>
      <c r="D74" s="237"/>
      <c r="E74" s="237"/>
    </row>
    <row r="75" spans="2:5" s="36" customFormat="1" x14ac:dyDescent="0.25">
      <c r="B75" s="237"/>
      <c r="C75" s="237"/>
      <c r="D75" s="237"/>
      <c r="E75" s="237"/>
    </row>
    <row r="76" spans="2:5" s="36" customFormat="1" x14ac:dyDescent="0.25">
      <c r="B76" s="237"/>
      <c r="C76" s="237"/>
      <c r="D76" s="237"/>
      <c r="E76" s="237"/>
    </row>
    <row r="77" spans="2:5" s="36" customFormat="1" x14ac:dyDescent="0.25">
      <c r="B77" s="237"/>
      <c r="C77" s="237"/>
      <c r="D77" s="237"/>
      <c r="E77" s="237"/>
    </row>
    <row r="78" spans="2:5" s="36" customFormat="1" x14ac:dyDescent="0.25">
      <c r="B78" s="237"/>
      <c r="C78" s="237"/>
      <c r="D78" s="237"/>
      <c r="E78" s="237"/>
    </row>
    <row r="79" spans="2:5" s="36" customFormat="1" x14ac:dyDescent="0.25">
      <c r="B79" s="237"/>
      <c r="C79" s="237"/>
      <c r="D79" s="237"/>
      <c r="E79" s="237"/>
    </row>
    <row r="80" spans="2:5" s="36" customFormat="1" x14ac:dyDescent="0.25">
      <c r="B80" s="237"/>
      <c r="C80" s="237"/>
      <c r="D80" s="237"/>
      <c r="E80" s="237"/>
    </row>
    <row r="81" spans="2:5" s="36" customFormat="1" x14ac:dyDescent="0.25">
      <c r="B81" s="237"/>
      <c r="C81" s="237"/>
      <c r="D81" s="237"/>
      <c r="E81" s="237"/>
    </row>
    <row r="82" spans="2:5" s="36" customFormat="1" x14ac:dyDescent="0.25">
      <c r="B82" s="237"/>
      <c r="C82" s="237"/>
      <c r="D82" s="237"/>
      <c r="E82" s="237"/>
    </row>
    <row r="83" spans="2:5" s="36" customFormat="1" x14ac:dyDescent="0.25">
      <c r="B83" s="237"/>
      <c r="C83" s="237"/>
      <c r="D83" s="237"/>
      <c r="E83" s="237"/>
    </row>
    <row r="84" spans="2:5" s="36" customFormat="1" x14ac:dyDescent="0.25">
      <c r="B84" s="237"/>
      <c r="C84" s="237"/>
      <c r="D84" s="237"/>
      <c r="E84" s="237"/>
    </row>
    <row r="85" spans="2:5" s="36" customFormat="1" x14ac:dyDescent="0.25">
      <c r="B85" s="237"/>
      <c r="C85" s="237"/>
      <c r="D85" s="237"/>
      <c r="E85" s="237"/>
    </row>
    <row r="86" spans="2:5" s="36" customFormat="1" x14ac:dyDescent="0.25">
      <c r="B86" s="237"/>
      <c r="C86" s="237"/>
      <c r="D86" s="237"/>
      <c r="E86" s="237"/>
    </row>
    <row r="87" spans="2:5" s="36" customFormat="1" x14ac:dyDescent="0.25">
      <c r="B87" s="237"/>
      <c r="C87" s="237"/>
      <c r="D87" s="237"/>
      <c r="E87" s="237"/>
    </row>
    <row r="88" spans="2:5" s="36" customFormat="1" x14ac:dyDescent="0.25">
      <c r="B88" s="237"/>
      <c r="C88" s="237"/>
      <c r="D88" s="237"/>
      <c r="E88" s="237"/>
    </row>
    <row r="89" spans="2:5" s="36" customFormat="1" x14ac:dyDescent="0.25">
      <c r="B89" s="237"/>
      <c r="C89" s="237"/>
      <c r="D89" s="237"/>
      <c r="E89" s="237"/>
    </row>
    <row r="90" spans="2:5" s="36" customFormat="1" x14ac:dyDescent="0.25">
      <c r="B90" s="237"/>
      <c r="C90" s="237"/>
      <c r="D90" s="237"/>
      <c r="E90" s="237"/>
    </row>
    <row r="91" spans="2:5" s="36" customFormat="1" x14ac:dyDescent="0.25">
      <c r="B91" s="237"/>
      <c r="C91" s="237"/>
      <c r="D91" s="237"/>
      <c r="E91" s="237"/>
    </row>
    <row r="92" spans="2:5" s="36" customFormat="1" x14ac:dyDescent="0.25">
      <c r="B92" s="237"/>
      <c r="C92" s="237"/>
      <c r="D92" s="237"/>
      <c r="E92" s="237"/>
    </row>
    <row r="93" spans="2:5" s="36" customFormat="1" x14ac:dyDescent="0.25">
      <c r="B93" s="237"/>
      <c r="C93" s="237"/>
      <c r="D93" s="237"/>
      <c r="E93" s="237"/>
    </row>
    <row r="94" spans="2:5" s="36" customFormat="1" x14ac:dyDescent="0.25">
      <c r="B94" s="237"/>
      <c r="C94" s="237"/>
      <c r="D94" s="237"/>
      <c r="E94" s="237"/>
    </row>
    <row r="95" spans="2:5" s="36" customFormat="1" x14ac:dyDescent="0.25">
      <c r="B95" s="237"/>
      <c r="C95" s="237"/>
      <c r="D95" s="237"/>
      <c r="E95" s="237"/>
    </row>
    <row r="96" spans="2:5" s="36" customFormat="1" x14ac:dyDescent="0.25">
      <c r="B96" s="237"/>
      <c r="C96" s="237"/>
      <c r="D96" s="237"/>
      <c r="E96" s="237"/>
    </row>
    <row r="97" spans="2:5" s="36" customFormat="1" x14ac:dyDescent="0.25">
      <c r="B97" s="237"/>
      <c r="C97" s="237"/>
      <c r="D97" s="237"/>
      <c r="E97" s="237"/>
    </row>
    <row r="98" spans="2:5" s="36" customFormat="1" x14ac:dyDescent="0.25">
      <c r="B98" s="237"/>
      <c r="C98" s="237"/>
      <c r="D98" s="237"/>
      <c r="E98" s="237"/>
    </row>
    <row r="99" spans="2:5" s="36" customFormat="1" x14ac:dyDescent="0.25">
      <c r="B99" s="237"/>
      <c r="C99" s="237"/>
      <c r="D99" s="237"/>
      <c r="E99" s="237"/>
    </row>
    <row r="100" spans="2:5" s="36" customFormat="1" x14ac:dyDescent="0.25">
      <c r="B100" s="229"/>
      <c r="C100" s="229"/>
      <c r="D100" s="229"/>
      <c r="E100" s="229"/>
    </row>
    <row r="101" spans="2:5" s="36" customFormat="1" x14ac:dyDescent="0.25">
      <c r="B101" s="237"/>
      <c r="C101" s="237"/>
      <c r="D101" s="237"/>
      <c r="E101" s="237"/>
    </row>
    <row r="102" spans="2:5" s="36" customFormat="1" x14ac:dyDescent="0.25">
      <c r="B102" s="237"/>
      <c r="C102" s="237"/>
      <c r="D102" s="237"/>
      <c r="E102" s="237"/>
    </row>
    <row r="103" spans="2:5" s="36" customFormat="1" x14ac:dyDescent="0.25">
      <c r="B103" s="237"/>
      <c r="C103" s="237"/>
      <c r="D103" s="237"/>
      <c r="E103" s="237"/>
    </row>
    <row r="104" spans="2:5" s="36" customFormat="1" x14ac:dyDescent="0.25">
      <c r="B104" s="237"/>
      <c r="C104" s="237"/>
      <c r="D104" s="237"/>
      <c r="E104" s="237"/>
    </row>
    <row r="105" spans="2:5" s="36" customFormat="1" x14ac:dyDescent="0.25">
      <c r="B105" s="237"/>
      <c r="C105" s="237"/>
      <c r="D105" s="237"/>
      <c r="E105" s="237"/>
    </row>
    <row r="106" spans="2:5" s="36" customFormat="1" x14ac:dyDescent="0.25">
      <c r="B106" s="237"/>
      <c r="C106" s="237"/>
      <c r="D106" s="237"/>
      <c r="E106" s="237"/>
    </row>
    <row r="107" spans="2:5" s="36" customFormat="1" x14ac:dyDescent="0.25">
      <c r="B107" s="237"/>
      <c r="C107" s="237"/>
      <c r="D107" s="237"/>
      <c r="E107" s="237"/>
    </row>
    <row r="108" spans="2:5" s="36" customFormat="1" x14ac:dyDescent="0.25">
      <c r="B108" s="237"/>
      <c r="C108" s="237"/>
      <c r="D108" s="237"/>
      <c r="E108" s="237"/>
    </row>
    <row r="109" spans="2:5" s="36" customFormat="1" x14ac:dyDescent="0.25">
      <c r="B109" s="237"/>
      <c r="C109" s="237"/>
      <c r="D109" s="237"/>
      <c r="E109" s="237"/>
    </row>
    <row r="110" spans="2:5" s="36" customFormat="1" x14ac:dyDescent="0.25">
      <c r="B110" s="237"/>
      <c r="C110" s="237"/>
      <c r="D110" s="237"/>
      <c r="E110" s="237"/>
    </row>
    <row r="111" spans="2:5" s="36" customFormat="1" x14ac:dyDescent="0.25">
      <c r="B111" s="237"/>
      <c r="C111" s="237"/>
      <c r="D111" s="237"/>
      <c r="E111" s="237"/>
    </row>
    <row r="112" spans="2:5" s="36" customFormat="1" x14ac:dyDescent="0.25">
      <c r="B112" s="237"/>
      <c r="C112" s="237"/>
      <c r="D112" s="237"/>
      <c r="E112" s="237"/>
    </row>
    <row r="113" spans="2:5" s="36" customFormat="1" x14ac:dyDescent="0.25">
      <c r="B113" s="237"/>
      <c r="C113" s="237"/>
      <c r="D113" s="237"/>
      <c r="E113" s="237"/>
    </row>
    <row r="114" spans="2:5" s="36" customFormat="1" x14ac:dyDescent="0.25">
      <c r="B114" s="237"/>
      <c r="C114" s="237"/>
      <c r="D114" s="237"/>
      <c r="E114" s="237"/>
    </row>
    <row r="115" spans="2:5" s="36" customFormat="1" x14ac:dyDescent="0.25">
      <c r="B115" s="237"/>
      <c r="C115" s="237"/>
      <c r="D115" s="237"/>
      <c r="E115" s="237"/>
    </row>
    <row r="116" spans="2:5" s="36" customFormat="1" x14ac:dyDescent="0.25">
      <c r="B116" s="237"/>
      <c r="C116" s="237"/>
      <c r="D116" s="237"/>
      <c r="E116" s="237"/>
    </row>
    <row r="117" spans="2:5" s="36" customFormat="1" x14ac:dyDescent="0.25">
      <c r="B117" s="237"/>
      <c r="C117" s="237"/>
      <c r="D117" s="237"/>
      <c r="E117" s="237"/>
    </row>
    <row r="118" spans="2:5" s="36" customFormat="1" x14ac:dyDescent="0.25">
      <c r="B118" s="237"/>
      <c r="C118" s="237"/>
      <c r="D118" s="237"/>
      <c r="E118" s="237"/>
    </row>
    <row r="119" spans="2:5" s="36" customFormat="1" x14ac:dyDescent="0.25">
      <c r="B119" s="237"/>
      <c r="C119" s="237"/>
      <c r="D119" s="237"/>
      <c r="E119" s="237"/>
    </row>
    <row r="120" spans="2:5" s="36" customFormat="1" x14ac:dyDescent="0.25">
      <c r="B120" s="237"/>
      <c r="C120" s="237"/>
      <c r="D120" s="237"/>
      <c r="E120" s="237"/>
    </row>
    <row r="121" spans="2:5" s="36" customFormat="1" x14ac:dyDescent="0.25">
      <c r="B121" s="237"/>
      <c r="C121" s="237"/>
      <c r="D121" s="237"/>
      <c r="E121" s="237"/>
    </row>
    <row r="122" spans="2:5" s="36" customFormat="1" x14ac:dyDescent="0.25">
      <c r="B122" s="237"/>
      <c r="C122" s="237"/>
      <c r="D122" s="237"/>
      <c r="E122" s="237"/>
    </row>
    <row r="123" spans="2:5" s="36" customFormat="1" x14ac:dyDescent="0.25">
      <c r="B123" s="237"/>
      <c r="C123" s="237"/>
      <c r="D123" s="237"/>
      <c r="E123" s="237"/>
    </row>
    <row r="124" spans="2:5" s="36" customFormat="1" x14ac:dyDescent="0.25">
      <c r="B124" s="237"/>
      <c r="C124" s="237"/>
      <c r="D124" s="237"/>
      <c r="E124" s="237"/>
    </row>
    <row r="125" spans="2:5" s="36" customFormat="1" x14ac:dyDescent="0.25">
      <c r="B125" s="237"/>
      <c r="C125" s="237"/>
      <c r="D125" s="237"/>
      <c r="E125" s="237"/>
    </row>
    <row r="126" spans="2:5" s="36" customFormat="1" x14ac:dyDescent="0.25">
      <c r="B126" s="237"/>
      <c r="C126" s="237"/>
      <c r="D126" s="237"/>
      <c r="E126" s="237"/>
    </row>
    <row r="127" spans="2:5" s="36" customFormat="1" x14ac:dyDescent="0.25">
      <c r="B127" s="237"/>
      <c r="C127" s="237"/>
      <c r="D127" s="237"/>
      <c r="E127" s="237"/>
    </row>
    <row r="128" spans="2:5" s="36" customFormat="1" x14ac:dyDescent="0.25">
      <c r="B128" s="237"/>
      <c r="C128" s="237"/>
      <c r="D128" s="237"/>
      <c r="E128" s="237"/>
    </row>
    <row r="129" spans="2:5" s="36" customFormat="1" x14ac:dyDescent="0.25">
      <c r="B129" s="237"/>
      <c r="C129" s="237"/>
      <c r="D129" s="237"/>
      <c r="E129" s="237"/>
    </row>
    <row r="130" spans="2:5" s="36" customFormat="1" x14ac:dyDescent="0.25">
      <c r="B130" s="237"/>
      <c r="C130" s="237"/>
      <c r="D130" s="237"/>
      <c r="E130" s="237"/>
    </row>
    <row r="131" spans="2:5" s="36" customFormat="1" x14ac:dyDescent="0.25">
      <c r="B131" s="237"/>
      <c r="C131" s="237"/>
      <c r="D131" s="237"/>
      <c r="E131" s="237"/>
    </row>
    <row r="132" spans="2:5" s="36" customFormat="1" x14ac:dyDescent="0.25">
      <c r="B132" s="237"/>
      <c r="C132" s="237"/>
      <c r="D132" s="237"/>
      <c r="E132" s="237"/>
    </row>
    <row r="133" spans="2:5" s="36" customFormat="1" x14ac:dyDescent="0.25">
      <c r="B133" s="237"/>
      <c r="C133" s="237"/>
      <c r="D133" s="237"/>
      <c r="E133" s="237"/>
    </row>
    <row r="134" spans="2:5" s="36" customFormat="1" x14ac:dyDescent="0.25">
      <c r="B134" s="237"/>
      <c r="C134" s="237"/>
      <c r="D134" s="237"/>
      <c r="E134" s="237"/>
    </row>
    <row r="135" spans="2:5" s="36" customFormat="1" x14ac:dyDescent="0.25">
      <c r="B135" s="237"/>
      <c r="C135" s="237"/>
      <c r="D135" s="237"/>
      <c r="E135" s="237"/>
    </row>
    <row r="136" spans="2:5" s="36" customFormat="1" x14ac:dyDescent="0.25">
      <c r="B136" s="237"/>
      <c r="C136" s="237"/>
      <c r="D136" s="237"/>
      <c r="E136" s="237"/>
    </row>
    <row r="137" spans="2:5" s="36" customFormat="1" x14ac:dyDescent="0.25">
      <c r="B137" s="237"/>
      <c r="C137" s="237"/>
      <c r="D137" s="237"/>
      <c r="E137" s="237"/>
    </row>
    <row r="138" spans="2:5" s="36" customFormat="1" x14ac:dyDescent="0.25">
      <c r="B138" s="237"/>
      <c r="C138" s="237"/>
      <c r="D138" s="237"/>
      <c r="E138" s="237"/>
    </row>
    <row r="139" spans="2:5" s="36" customFormat="1" x14ac:dyDescent="0.25">
      <c r="B139" s="237"/>
      <c r="C139" s="237"/>
      <c r="D139" s="237"/>
      <c r="E139" s="237"/>
    </row>
    <row r="140" spans="2:5" s="36" customFormat="1" x14ac:dyDescent="0.25">
      <c r="B140" s="237"/>
      <c r="C140" s="237"/>
      <c r="D140" s="237"/>
      <c r="E140" s="237"/>
    </row>
    <row r="141" spans="2:5" s="36" customFormat="1" x14ac:dyDescent="0.25">
      <c r="B141" s="237"/>
      <c r="C141" s="237"/>
      <c r="D141" s="237"/>
      <c r="E141" s="237"/>
    </row>
    <row r="142" spans="2:5" s="36" customFormat="1" x14ac:dyDescent="0.25">
      <c r="B142" s="237"/>
      <c r="C142" s="237"/>
      <c r="D142" s="237"/>
      <c r="E142" s="237"/>
    </row>
    <row r="143" spans="2:5" s="36" customFormat="1" x14ac:dyDescent="0.25">
      <c r="B143" s="237"/>
      <c r="C143" s="237"/>
      <c r="D143" s="237"/>
      <c r="E143" s="237"/>
    </row>
    <row r="144" spans="2:5" s="36" customFormat="1" x14ac:dyDescent="0.25">
      <c r="B144" s="237"/>
      <c r="C144" s="237"/>
      <c r="D144" s="237"/>
      <c r="E144" s="237"/>
    </row>
    <row r="145" spans="2:5" s="36" customFormat="1" x14ac:dyDescent="0.25">
      <c r="B145" s="237"/>
      <c r="C145" s="237"/>
      <c r="D145" s="237"/>
      <c r="E145" s="237"/>
    </row>
    <row r="146" spans="2:5" s="36" customFormat="1" x14ac:dyDescent="0.25">
      <c r="B146" s="237"/>
      <c r="C146" s="237"/>
      <c r="D146" s="237"/>
      <c r="E146" s="237"/>
    </row>
    <row r="147" spans="2:5" s="36" customFormat="1" x14ac:dyDescent="0.25">
      <c r="B147" s="237"/>
      <c r="C147" s="237"/>
      <c r="D147" s="237"/>
      <c r="E147" s="237"/>
    </row>
    <row r="148" spans="2:5" s="36" customFormat="1" x14ac:dyDescent="0.25">
      <c r="B148" s="237"/>
      <c r="C148" s="237"/>
      <c r="D148" s="237"/>
      <c r="E148" s="237"/>
    </row>
    <row r="149" spans="2:5" s="36" customFormat="1" x14ac:dyDescent="0.25">
      <c r="B149" s="237"/>
      <c r="C149" s="237"/>
      <c r="D149" s="237"/>
      <c r="E149" s="237"/>
    </row>
    <row r="150" spans="2:5" s="36" customFormat="1" x14ac:dyDescent="0.25">
      <c r="B150" s="237"/>
      <c r="C150" s="237"/>
      <c r="D150" s="237"/>
      <c r="E150" s="237"/>
    </row>
    <row r="151" spans="2:5" s="36" customFormat="1" x14ac:dyDescent="0.25">
      <c r="B151" s="237"/>
      <c r="C151" s="237"/>
      <c r="D151" s="237"/>
      <c r="E151" s="237"/>
    </row>
    <row r="152" spans="2:5" s="36" customFormat="1" x14ac:dyDescent="0.25">
      <c r="B152" s="237"/>
      <c r="C152" s="237"/>
      <c r="D152" s="237"/>
      <c r="E152" s="237"/>
    </row>
    <row r="153" spans="2:5" s="36" customFormat="1" x14ac:dyDescent="0.25">
      <c r="B153" s="237"/>
      <c r="C153" s="237"/>
      <c r="D153" s="237"/>
      <c r="E153" s="237"/>
    </row>
    <row r="154" spans="2:5" s="36" customFormat="1" x14ac:dyDescent="0.25">
      <c r="B154" s="237"/>
      <c r="C154" s="237"/>
      <c r="D154" s="237"/>
      <c r="E154" s="237"/>
    </row>
    <row r="155" spans="2:5" s="36" customFormat="1" x14ac:dyDescent="0.25">
      <c r="B155" s="237"/>
      <c r="C155" s="237"/>
      <c r="D155" s="237"/>
      <c r="E155" s="237"/>
    </row>
    <row r="156" spans="2:5" s="36" customFormat="1" x14ac:dyDescent="0.25">
      <c r="B156" s="237"/>
      <c r="C156" s="237"/>
      <c r="D156" s="237"/>
      <c r="E156" s="237"/>
    </row>
    <row r="157" spans="2:5" s="36" customFormat="1" x14ac:dyDescent="0.25">
      <c r="B157" s="237"/>
      <c r="C157" s="237"/>
      <c r="D157" s="237"/>
      <c r="E157" s="237"/>
    </row>
    <row r="158" spans="2:5" s="36" customFormat="1" x14ac:dyDescent="0.25">
      <c r="B158" s="237"/>
      <c r="C158" s="237"/>
      <c r="D158" s="237"/>
      <c r="E158" s="237"/>
    </row>
    <row r="159" spans="2:5" s="36" customFormat="1" x14ac:dyDescent="0.25">
      <c r="B159" s="237"/>
      <c r="C159" s="237"/>
      <c r="D159" s="237"/>
      <c r="E159" s="237"/>
    </row>
    <row r="160" spans="2:5" s="36" customFormat="1" x14ac:dyDescent="0.25">
      <c r="B160" s="237"/>
      <c r="C160" s="237"/>
      <c r="D160" s="237"/>
      <c r="E160" s="237"/>
    </row>
    <row r="161" spans="2:5" s="36" customFormat="1" x14ac:dyDescent="0.25">
      <c r="B161" s="237"/>
      <c r="C161" s="237"/>
      <c r="D161" s="237"/>
      <c r="E161" s="237"/>
    </row>
    <row r="162" spans="2:5" s="36" customFormat="1" x14ac:dyDescent="0.25">
      <c r="B162" s="237"/>
      <c r="C162" s="237"/>
      <c r="D162" s="237"/>
      <c r="E162" s="237"/>
    </row>
    <row r="163" spans="2:5" s="36" customFormat="1" x14ac:dyDescent="0.25">
      <c r="B163" s="237"/>
      <c r="C163" s="237"/>
      <c r="D163" s="237"/>
      <c r="E163" s="237"/>
    </row>
    <row r="164" spans="2:5" s="36" customFormat="1" x14ac:dyDescent="0.25">
      <c r="B164" s="237"/>
      <c r="C164" s="237"/>
      <c r="D164" s="237"/>
      <c r="E164" s="237"/>
    </row>
    <row r="165" spans="2:5" s="36" customFormat="1" x14ac:dyDescent="0.25">
      <c r="B165" s="237"/>
      <c r="C165" s="237"/>
      <c r="D165" s="237"/>
      <c r="E165" s="237"/>
    </row>
    <row r="166" spans="2:5" s="36" customFormat="1" x14ac:dyDescent="0.25">
      <c r="B166" s="237"/>
      <c r="C166" s="237"/>
      <c r="D166" s="237"/>
      <c r="E166" s="237"/>
    </row>
    <row r="167" spans="2:5" s="36" customFormat="1" x14ac:dyDescent="0.25">
      <c r="B167" s="237"/>
      <c r="C167" s="237"/>
      <c r="D167" s="237"/>
      <c r="E167" s="237"/>
    </row>
    <row r="168" spans="2:5" s="36" customFormat="1" x14ac:dyDescent="0.25">
      <c r="B168" s="237"/>
      <c r="C168" s="237"/>
      <c r="D168" s="237"/>
      <c r="E168" s="237"/>
    </row>
    <row r="169" spans="2:5" s="36" customFormat="1" x14ac:dyDescent="0.25">
      <c r="B169" s="237"/>
      <c r="C169" s="237"/>
      <c r="D169" s="237"/>
      <c r="E169" s="237"/>
    </row>
    <row r="170" spans="2:5" s="36" customFormat="1" x14ac:dyDescent="0.25">
      <c r="B170" s="237"/>
      <c r="C170" s="237"/>
      <c r="D170" s="237"/>
      <c r="E170" s="237"/>
    </row>
    <row r="171" spans="2:5" s="36" customFormat="1" x14ac:dyDescent="0.25">
      <c r="B171" s="237"/>
      <c r="C171" s="237"/>
      <c r="D171" s="237"/>
      <c r="E171" s="237"/>
    </row>
    <row r="172" spans="2:5" s="36" customFormat="1" x14ac:dyDescent="0.25">
      <c r="B172" s="237"/>
      <c r="C172" s="237"/>
      <c r="D172" s="237"/>
      <c r="E172" s="237"/>
    </row>
    <row r="173" spans="2:5" s="36" customFormat="1" x14ac:dyDescent="0.25">
      <c r="B173" s="237"/>
      <c r="C173" s="237"/>
      <c r="D173" s="237"/>
      <c r="E173" s="237"/>
    </row>
    <row r="174" spans="2:5" s="36" customFormat="1" x14ac:dyDescent="0.25">
      <c r="B174" s="237"/>
      <c r="C174" s="237"/>
      <c r="D174" s="237"/>
      <c r="E174" s="237"/>
    </row>
    <row r="175" spans="2:5" s="36" customFormat="1" x14ac:dyDescent="0.25">
      <c r="B175" s="237"/>
      <c r="C175" s="237"/>
      <c r="D175" s="237"/>
      <c r="E175" s="237"/>
    </row>
    <row r="176" spans="2:5" s="36" customFormat="1" x14ac:dyDescent="0.25">
      <c r="B176" s="237"/>
      <c r="C176" s="237"/>
      <c r="D176" s="237"/>
      <c r="E176" s="237"/>
    </row>
    <row r="177" spans="2:5" s="36" customFormat="1" x14ac:dyDescent="0.25">
      <c r="B177" s="237"/>
      <c r="C177" s="237"/>
      <c r="D177" s="237"/>
      <c r="E177" s="237"/>
    </row>
    <row r="178" spans="2:5" s="36" customFormat="1" x14ac:dyDescent="0.25">
      <c r="B178" s="237"/>
      <c r="C178" s="237"/>
      <c r="D178" s="237"/>
      <c r="E178" s="237"/>
    </row>
    <row r="179" spans="2:5" s="36" customFormat="1" x14ac:dyDescent="0.25">
      <c r="B179" s="237"/>
      <c r="C179" s="237"/>
      <c r="D179" s="237"/>
      <c r="E179" s="237"/>
    </row>
    <row r="180" spans="2:5" s="36" customFormat="1" x14ac:dyDescent="0.25">
      <c r="B180" s="237"/>
      <c r="C180" s="237"/>
      <c r="D180" s="237"/>
      <c r="E180" s="237"/>
    </row>
    <row r="181" spans="2:5" s="36" customFormat="1" x14ac:dyDescent="0.25">
      <c r="B181" s="237"/>
      <c r="C181" s="237"/>
      <c r="D181" s="237"/>
      <c r="E181" s="237"/>
    </row>
    <row r="182" spans="2:5" s="36" customFormat="1" x14ac:dyDescent="0.25">
      <c r="B182" s="237"/>
      <c r="C182" s="237"/>
      <c r="D182" s="237"/>
      <c r="E182" s="237"/>
    </row>
    <row r="183" spans="2:5" s="36" customFormat="1" x14ac:dyDescent="0.25">
      <c r="B183" s="237"/>
      <c r="C183" s="237"/>
      <c r="D183" s="237"/>
      <c r="E183" s="237"/>
    </row>
    <row r="184" spans="2:5" s="36" customFormat="1" x14ac:dyDescent="0.25">
      <c r="B184" s="237"/>
      <c r="C184" s="237"/>
      <c r="D184" s="237"/>
      <c r="E184" s="237"/>
    </row>
    <row r="185" spans="2:5" s="36" customFormat="1" x14ac:dyDescent="0.25">
      <c r="B185" s="237"/>
      <c r="C185" s="237"/>
      <c r="D185" s="237"/>
      <c r="E185" s="237"/>
    </row>
    <row r="186" spans="2:5" s="36" customFormat="1" x14ac:dyDescent="0.25">
      <c r="B186" s="237"/>
      <c r="C186" s="237"/>
      <c r="D186" s="237"/>
      <c r="E186" s="237"/>
    </row>
    <row r="187" spans="2:5" s="36" customFormat="1" x14ac:dyDescent="0.25">
      <c r="B187" s="237"/>
      <c r="C187" s="237"/>
      <c r="D187" s="237"/>
      <c r="E187" s="237"/>
    </row>
    <row r="188" spans="2:5" s="36" customFormat="1" x14ac:dyDescent="0.25">
      <c r="B188" s="237"/>
      <c r="C188" s="237"/>
      <c r="D188" s="237"/>
      <c r="E188" s="237"/>
    </row>
    <row r="189" spans="2:5" s="36" customFormat="1" x14ac:dyDescent="0.25">
      <c r="B189" s="237"/>
      <c r="C189" s="237"/>
      <c r="D189" s="237"/>
      <c r="E189" s="237"/>
    </row>
    <row r="190" spans="2:5" s="36" customFormat="1" x14ac:dyDescent="0.25">
      <c r="B190" s="237"/>
      <c r="C190" s="237"/>
      <c r="D190" s="237"/>
      <c r="E190" s="237"/>
    </row>
    <row r="191" spans="2:5" s="36" customFormat="1" x14ac:dyDescent="0.25">
      <c r="B191" s="237"/>
      <c r="C191" s="237"/>
      <c r="D191" s="237"/>
      <c r="E191" s="237"/>
    </row>
    <row r="192" spans="2:5" s="36" customFormat="1" x14ac:dyDescent="0.25">
      <c r="B192" s="237"/>
      <c r="C192" s="237"/>
      <c r="D192" s="237"/>
      <c r="E192" s="237"/>
    </row>
    <row r="193" spans="2:5" s="36" customFormat="1" x14ac:dyDescent="0.25">
      <c r="B193" s="237"/>
      <c r="C193" s="237"/>
      <c r="D193" s="237"/>
      <c r="E193" s="237"/>
    </row>
    <row r="194" spans="2:5" s="36" customFormat="1" x14ac:dyDescent="0.25">
      <c r="B194" s="237"/>
      <c r="C194" s="237"/>
      <c r="D194" s="237"/>
      <c r="E194" s="237"/>
    </row>
    <row r="195" spans="2:5" s="36" customFormat="1" x14ac:dyDescent="0.25">
      <c r="B195" s="237"/>
      <c r="C195" s="237"/>
      <c r="D195" s="237"/>
      <c r="E195" s="237"/>
    </row>
    <row r="196" spans="2:5" s="36" customFormat="1" x14ac:dyDescent="0.25">
      <c r="B196" s="237"/>
      <c r="C196" s="237"/>
      <c r="D196" s="237"/>
      <c r="E196" s="237"/>
    </row>
    <row r="197" spans="2:5" s="36" customFormat="1" x14ac:dyDescent="0.25">
      <c r="B197" s="237"/>
      <c r="C197" s="237"/>
      <c r="D197" s="237"/>
      <c r="E197" s="237"/>
    </row>
    <row r="198" spans="2:5" s="36" customFormat="1" x14ac:dyDescent="0.25">
      <c r="B198" s="237"/>
      <c r="C198" s="237"/>
      <c r="D198" s="237"/>
      <c r="E198" s="237"/>
    </row>
    <row r="199" spans="2:5" s="36" customFormat="1" x14ac:dyDescent="0.25">
      <c r="B199" s="237"/>
      <c r="C199" s="237"/>
      <c r="D199" s="237"/>
      <c r="E199" s="237"/>
    </row>
    <row r="200" spans="2:5" s="36" customFormat="1" x14ac:dyDescent="0.25">
      <c r="B200" s="237"/>
      <c r="C200" s="237"/>
      <c r="D200" s="237"/>
      <c r="E200" s="237"/>
    </row>
    <row r="201" spans="2:5" s="36" customFormat="1" x14ac:dyDescent="0.25">
      <c r="B201" s="237"/>
      <c r="C201" s="237"/>
      <c r="D201" s="237"/>
      <c r="E201" s="237"/>
    </row>
    <row r="202" spans="2:5" s="36" customFormat="1" x14ac:dyDescent="0.25">
      <c r="B202" s="237"/>
      <c r="C202" s="237"/>
      <c r="D202" s="237"/>
      <c r="E202" s="237"/>
    </row>
    <row r="203" spans="2:5" s="36" customFormat="1" x14ac:dyDescent="0.25">
      <c r="B203" s="237"/>
      <c r="C203" s="237"/>
      <c r="D203" s="237"/>
      <c r="E203" s="237"/>
    </row>
    <row r="204" spans="2:5" s="36" customFormat="1" x14ac:dyDescent="0.25">
      <c r="B204" s="237"/>
      <c r="C204" s="237"/>
      <c r="D204" s="237"/>
      <c r="E204" s="237"/>
    </row>
    <row r="205" spans="2:5" s="36" customFormat="1" x14ac:dyDescent="0.25">
      <c r="B205" s="237"/>
      <c r="C205" s="237"/>
      <c r="D205" s="237"/>
      <c r="E205" s="237"/>
    </row>
    <row r="206" spans="2:5" s="36" customFormat="1" x14ac:dyDescent="0.25">
      <c r="B206" s="237"/>
      <c r="C206" s="237"/>
      <c r="D206" s="237"/>
      <c r="E206" s="237"/>
    </row>
    <row r="207" spans="2:5" s="36" customFormat="1" x14ac:dyDescent="0.25">
      <c r="B207" s="237"/>
      <c r="C207" s="237"/>
      <c r="D207" s="237"/>
      <c r="E207" s="237"/>
    </row>
    <row r="208" spans="2:5" s="36" customFormat="1" x14ac:dyDescent="0.25">
      <c r="B208" s="237"/>
      <c r="C208" s="237"/>
      <c r="D208" s="237"/>
      <c r="E208" s="237"/>
    </row>
    <row r="209" spans="2:5" s="36" customFormat="1" x14ac:dyDescent="0.25">
      <c r="B209" s="237"/>
      <c r="C209" s="237"/>
      <c r="D209" s="237"/>
      <c r="E209" s="237"/>
    </row>
    <row r="210" spans="2:5" s="36" customFormat="1" x14ac:dyDescent="0.25">
      <c r="B210" s="237"/>
      <c r="C210" s="237"/>
      <c r="D210" s="237"/>
      <c r="E210" s="237"/>
    </row>
    <row r="211" spans="2:5" s="36" customFormat="1" x14ac:dyDescent="0.25">
      <c r="B211" s="237"/>
      <c r="C211" s="237"/>
      <c r="D211" s="237"/>
      <c r="E211" s="237"/>
    </row>
    <row r="212" spans="2:5" s="36" customFormat="1" x14ac:dyDescent="0.25">
      <c r="B212" s="237"/>
      <c r="C212" s="237"/>
      <c r="D212" s="237"/>
      <c r="E212" s="237"/>
    </row>
    <row r="213" spans="2:5" s="36" customFormat="1" x14ac:dyDescent="0.25">
      <c r="B213" s="237"/>
      <c r="C213" s="237"/>
      <c r="D213" s="237"/>
      <c r="E213" s="237"/>
    </row>
    <row r="214" spans="2:5" s="36" customFormat="1" x14ac:dyDescent="0.25">
      <c r="B214" s="237"/>
      <c r="C214" s="237"/>
      <c r="D214" s="237"/>
      <c r="E214" s="237"/>
    </row>
    <row r="215" spans="2:5" s="36" customFormat="1" x14ac:dyDescent="0.25">
      <c r="B215" s="237"/>
      <c r="C215" s="237"/>
      <c r="D215" s="237"/>
      <c r="E215" s="237"/>
    </row>
    <row r="216" spans="2:5" s="36" customFormat="1" x14ac:dyDescent="0.25">
      <c r="B216" s="237"/>
      <c r="C216" s="237"/>
      <c r="D216" s="237"/>
      <c r="E216" s="237"/>
    </row>
    <row r="217" spans="2:5" s="36" customFormat="1" x14ac:dyDescent="0.25">
      <c r="B217" s="237"/>
      <c r="C217" s="237"/>
      <c r="D217" s="237"/>
      <c r="E217" s="237"/>
    </row>
    <row r="218" spans="2:5" s="36" customFormat="1" x14ac:dyDescent="0.25">
      <c r="B218" s="237"/>
      <c r="C218" s="237"/>
      <c r="D218" s="237"/>
      <c r="E218" s="237"/>
    </row>
    <row r="219" spans="2:5" s="36" customFormat="1" x14ac:dyDescent="0.25">
      <c r="B219" s="237"/>
      <c r="C219" s="237"/>
      <c r="D219" s="237"/>
      <c r="E219" s="237"/>
    </row>
    <row r="220" spans="2:5" s="36" customFormat="1" x14ac:dyDescent="0.25">
      <c r="B220" s="237"/>
      <c r="C220" s="237"/>
      <c r="D220" s="237"/>
      <c r="E220" s="237"/>
    </row>
    <row r="221" spans="2:5" s="36" customFormat="1" x14ac:dyDescent="0.25">
      <c r="B221" s="237"/>
      <c r="C221" s="237"/>
      <c r="D221" s="237"/>
      <c r="E221" s="237"/>
    </row>
    <row r="222" spans="2:5" s="36" customFormat="1" x14ac:dyDescent="0.25">
      <c r="B222" s="237"/>
      <c r="C222" s="237"/>
      <c r="D222" s="237"/>
      <c r="E222" s="237"/>
    </row>
    <row r="223" spans="2:5" s="36" customFormat="1" x14ac:dyDescent="0.25">
      <c r="B223" s="237"/>
      <c r="C223" s="237"/>
      <c r="D223" s="237"/>
      <c r="E223" s="237"/>
    </row>
    <row r="224" spans="2:5" s="36" customFormat="1" x14ac:dyDescent="0.25">
      <c r="B224" s="237"/>
      <c r="C224" s="237"/>
      <c r="D224" s="237"/>
      <c r="E224" s="237"/>
    </row>
    <row r="225" spans="2:5" s="36" customFormat="1" x14ac:dyDescent="0.25">
      <c r="B225" s="237"/>
      <c r="C225" s="237"/>
      <c r="D225" s="237"/>
      <c r="E225" s="237"/>
    </row>
    <row r="226" spans="2:5" s="36" customFormat="1" x14ac:dyDescent="0.25">
      <c r="B226" s="237"/>
      <c r="C226" s="237"/>
      <c r="D226" s="237"/>
      <c r="E226" s="237"/>
    </row>
    <row r="227" spans="2:5" s="36" customFormat="1" x14ac:dyDescent="0.25">
      <c r="B227" s="237"/>
      <c r="C227" s="237"/>
      <c r="D227" s="237"/>
      <c r="E227" s="237"/>
    </row>
    <row r="228" spans="2:5" s="36" customFormat="1" x14ac:dyDescent="0.25">
      <c r="B228" s="237"/>
      <c r="C228" s="237"/>
      <c r="D228" s="237"/>
      <c r="E228" s="237"/>
    </row>
    <row r="229" spans="2:5" s="36" customFormat="1" x14ac:dyDescent="0.25">
      <c r="B229" s="237"/>
      <c r="C229" s="237"/>
      <c r="D229" s="237"/>
      <c r="E229" s="237"/>
    </row>
    <row r="230" spans="2:5" s="36" customFormat="1" x14ac:dyDescent="0.25">
      <c r="B230" s="237"/>
      <c r="C230" s="237"/>
      <c r="D230" s="237"/>
      <c r="E230" s="237"/>
    </row>
    <row r="231" spans="2:5" s="36" customFormat="1" x14ac:dyDescent="0.25">
      <c r="B231" s="237"/>
      <c r="C231" s="237"/>
      <c r="D231" s="237"/>
      <c r="E231" s="237"/>
    </row>
    <row r="232" spans="2:5" s="36" customFormat="1" x14ac:dyDescent="0.25">
      <c r="B232" s="237"/>
      <c r="C232" s="237"/>
      <c r="D232" s="237"/>
      <c r="E232" s="237"/>
    </row>
    <row r="233" spans="2:5" s="36" customFormat="1" x14ac:dyDescent="0.25">
      <c r="B233" s="237"/>
      <c r="C233" s="237"/>
      <c r="D233" s="237"/>
      <c r="E233" s="237"/>
    </row>
    <row r="234" spans="2:5" s="36" customFormat="1" x14ac:dyDescent="0.25">
      <c r="B234" s="237"/>
      <c r="C234" s="237"/>
      <c r="D234" s="237"/>
      <c r="E234" s="237"/>
    </row>
    <row r="235" spans="2:5" s="36" customFormat="1" x14ac:dyDescent="0.25">
      <c r="B235" s="237"/>
      <c r="C235" s="237"/>
      <c r="D235" s="237"/>
      <c r="E235" s="237"/>
    </row>
    <row r="236" spans="2:5" s="36" customFormat="1" x14ac:dyDescent="0.25">
      <c r="B236" s="237"/>
      <c r="C236" s="237"/>
      <c r="D236" s="237"/>
      <c r="E236" s="237"/>
    </row>
    <row r="237" spans="2:5" s="36" customFormat="1" x14ac:dyDescent="0.25">
      <c r="B237" s="237"/>
      <c r="C237" s="237"/>
      <c r="D237" s="237"/>
      <c r="E237" s="237"/>
    </row>
    <row r="238" spans="2:5" s="36" customFormat="1" x14ac:dyDescent="0.25">
      <c r="B238" s="237"/>
      <c r="C238" s="237"/>
      <c r="D238" s="237"/>
      <c r="E238" s="237"/>
    </row>
    <row r="239" spans="2:5" s="36" customFormat="1" x14ac:dyDescent="0.25">
      <c r="B239" s="237"/>
      <c r="C239" s="237"/>
      <c r="D239" s="237"/>
      <c r="E239" s="237"/>
    </row>
    <row r="240" spans="2:5" s="36" customFormat="1" x14ac:dyDescent="0.25">
      <c r="B240" s="237"/>
      <c r="C240" s="237"/>
      <c r="D240" s="237"/>
      <c r="E240" s="237"/>
    </row>
    <row r="241" spans="2:5" s="36" customFormat="1" x14ac:dyDescent="0.25">
      <c r="B241" s="237"/>
      <c r="C241" s="237"/>
      <c r="D241" s="237"/>
      <c r="E241" s="237"/>
    </row>
    <row r="242" spans="2:5" s="36" customFormat="1" x14ac:dyDescent="0.25">
      <c r="B242" s="237"/>
      <c r="C242" s="237"/>
      <c r="D242" s="237"/>
      <c r="E242" s="237"/>
    </row>
    <row r="243" spans="2:5" s="36" customFormat="1" x14ac:dyDescent="0.25">
      <c r="B243" s="237"/>
      <c r="C243" s="237"/>
      <c r="D243" s="237"/>
      <c r="E243" s="237"/>
    </row>
    <row r="244" spans="2:5" s="36" customFormat="1" x14ac:dyDescent="0.25">
      <c r="B244" s="237"/>
      <c r="C244" s="237"/>
      <c r="D244" s="237"/>
      <c r="E244" s="237"/>
    </row>
    <row r="245" spans="2:5" s="36" customFormat="1" x14ac:dyDescent="0.25">
      <c r="B245" s="237"/>
      <c r="C245" s="237"/>
      <c r="D245" s="237"/>
      <c r="E245" s="237"/>
    </row>
    <row r="246" spans="2:5" s="36" customFormat="1" x14ac:dyDescent="0.25">
      <c r="B246" s="237"/>
      <c r="C246" s="237"/>
      <c r="D246" s="237"/>
      <c r="E246" s="237"/>
    </row>
    <row r="247" spans="2:5" s="36" customFormat="1" x14ac:dyDescent="0.25">
      <c r="B247" s="237"/>
      <c r="C247" s="237"/>
      <c r="D247" s="237"/>
      <c r="E247" s="237"/>
    </row>
    <row r="248" spans="2:5" s="36" customFormat="1" x14ac:dyDescent="0.25">
      <c r="B248" s="237"/>
      <c r="C248" s="237"/>
      <c r="D248" s="237"/>
      <c r="E248" s="237"/>
    </row>
    <row r="249" spans="2:5" s="36" customFormat="1" x14ac:dyDescent="0.25">
      <c r="B249" s="237"/>
      <c r="C249" s="237"/>
      <c r="D249" s="237"/>
      <c r="E249" s="237"/>
    </row>
    <row r="250" spans="2:5" s="36" customFormat="1" x14ac:dyDescent="0.25">
      <c r="B250" s="237"/>
      <c r="C250" s="237"/>
      <c r="D250" s="237"/>
      <c r="E250" s="237"/>
    </row>
    <row r="251" spans="2:5" s="36" customFormat="1" x14ac:dyDescent="0.25">
      <c r="B251" s="237"/>
      <c r="C251" s="237"/>
      <c r="D251" s="237"/>
      <c r="E251" s="237"/>
    </row>
    <row r="252" spans="2:5" s="36" customFormat="1" x14ac:dyDescent="0.25">
      <c r="B252" s="237"/>
      <c r="C252" s="237"/>
      <c r="D252" s="237"/>
      <c r="E252" s="237"/>
    </row>
    <row r="253" spans="2:5" s="36" customFormat="1" x14ac:dyDescent="0.25">
      <c r="B253" s="237"/>
      <c r="C253" s="237"/>
      <c r="D253" s="237"/>
      <c r="E253" s="237"/>
    </row>
    <row r="254" spans="2:5" s="36" customFormat="1" x14ac:dyDescent="0.25">
      <c r="B254" s="237"/>
      <c r="C254" s="237"/>
      <c r="D254" s="237"/>
      <c r="E254" s="237"/>
    </row>
    <row r="255" spans="2:5" s="36" customFormat="1" x14ac:dyDescent="0.25">
      <c r="B255" s="237"/>
      <c r="C255" s="237"/>
      <c r="D255" s="237"/>
      <c r="E255" s="237"/>
    </row>
    <row r="256" spans="2:5" s="36" customFormat="1" x14ac:dyDescent="0.25">
      <c r="B256" s="237"/>
      <c r="C256" s="237"/>
      <c r="D256" s="237"/>
      <c r="E256" s="237"/>
    </row>
    <row r="257" spans="2:5" s="36" customFormat="1" x14ac:dyDescent="0.25">
      <c r="B257" s="237"/>
      <c r="C257" s="237"/>
      <c r="D257" s="237"/>
      <c r="E257" s="237"/>
    </row>
    <row r="258" spans="2:5" s="36" customFormat="1" x14ac:dyDescent="0.25">
      <c r="B258" s="237"/>
      <c r="C258" s="237"/>
      <c r="D258" s="237"/>
      <c r="E258" s="237"/>
    </row>
    <row r="259" spans="2:5" s="36" customFormat="1" x14ac:dyDescent="0.25">
      <c r="B259" s="237"/>
      <c r="C259" s="237"/>
      <c r="D259" s="237"/>
      <c r="E259" s="237"/>
    </row>
    <row r="260" spans="2:5" s="36" customFormat="1" x14ac:dyDescent="0.25">
      <c r="B260" s="237"/>
      <c r="C260" s="237"/>
      <c r="D260" s="237"/>
      <c r="E260" s="237"/>
    </row>
    <row r="261" spans="2:5" s="36" customFormat="1" x14ac:dyDescent="0.25">
      <c r="B261" s="237"/>
      <c r="C261" s="237"/>
      <c r="D261" s="237"/>
      <c r="E261" s="237"/>
    </row>
    <row r="262" spans="2:5" s="36" customFormat="1" x14ac:dyDescent="0.25">
      <c r="B262" s="237"/>
      <c r="C262" s="237"/>
      <c r="D262" s="237"/>
      <c r="E262" s="237"/>
    </row>
    <row r="263" spans="2:5" s="36" customFormat="1" x14ac:dyDescent="0.25">
      <c r="B263" s="237"/>
      <c r="C263" s="237"/>
      <c r="D263" s="237"/>
      <c r="E263" s="237"/>
    </row>
    <row r="264" spans="2:5" s="36" customFormat="1" x14ac:dyDescent="0.25">
      <c r="B264" s="237"/>
      <c r="C264" s="237"/>
      <c r="D264" s="237"/>
      <c r="E264" s="237"/>
    </row>
    <row r="265" spans="2:5" s="36" customFormat="1" x14ac:dyDescent="0.25">
      <c r="B265" s="237"/>
      <c r="C265" s="237"/>
      <c r="D265" s="237"/>
      <c r="E265" s="237"/>
    </row>
    <row r="266" spans="2:5" s="36" customFormat="1" x14ac:dyDescent="0.25">
      <c r="B266" s="237"/>
      <c r="C266" s="237"/>
      <c r="D266" s="237"/>
      <c r="E266" s="237"/>
    </row>
    <row r="267" spans="2:5" s="36" customFormat="1" x14ac:dyDescent="0.25">
      <c r="B267" s="237"/>
      <c r="C267" s="237"/>
      <c r="D267" s="237"/>
      <c r="E267" s="237"/>
    </row>
    <row r="268" spans="2:5" s="36" customFormat="1" x14ac:dyDescent="0.25">
      <c r="B268" s="237"/>
      <c r="C268" s="237"/>
      <c r="D268" s="237"/>
      <c r="E268" s="237"/>
    </row>
    <row r="269" spans="2:5" s="36" customFormat="1" x14ac:dyDescent="0.25">
      <c r="B269" s="237"/>
      <c r="C269" s="237"/>
      <c r="D269" s="237"/>
      <c r="E269" s="237"/>
    </row>
    <row r="270" spans="2:5" s="36" customFormat="1" x14ac:dyDescent="0.25">
      <c r="B270" s="237"/>
      <c r="C270" s="237"/>
      <c r="D270" s="237"/>
      <c r="E270" s="237"/>
    </row>
    <row r="271" spans="2:5" s="36" customFormat="1" x14ac:dyDescent="0.25">
      <c r="B271" s="237"/>
      <c r="C271" s="237"/>
      <c r="D271" s="237"/>
      <c r="E271" s="237"/>
    </row>
    <row r="272" spans="2:5" s="36" customFormat="1" x14ac:dyDescent="0.25">
      <c r="B272" s="237"/>
      <c r="C272" s="237"/>
      <c r="D272" s="237"/>
      <c r="E272" s="237"/>
    </row>
    <row r="273" spans="2:5" s="36" customFormat="1" x14ac:dyDescent="0.25">
      <c r="B273" s="237"/>
      <c r="C273" s="237"/>
      <c r="D273" s="237"/>
      <c r="E273" s="237"/>
    </row>
    <row r="274" spans="2:5" s="36" customFormat="1" x14ac:dyDescent="0.25">
      <c r="B274" s="237"/>
      <c r="C274" s="237"/>
      <c r="D274" s="237"/>
      <c r="E274" s="237"/>
    </row>
    <row r="275" spans="2:5" s="36" customFormat="1" x14ac:dyDescent="0.25">
      <c r="B275" s="237"/>
      <c r="C275" s="237"/>
      <c r="D275" s="237"/>
      <c r="E275" s="237"/>
    </row>
    <row r="276" spans="2:5" s="36" customFormat="1" x14ac:dyDescent="0.25">
      <c r="B276" s="237"/>
      <c r="C276" s="237"/>
      <c r="D276" s="237"/>
      <c r="E276" s="237"/>
    </row>
    <row r="277" spans="2:5" s="36" customFormat="1" x14ac:dyDescent="0.25">
      <c r="B277" s="237"/>
      <c r="C277" s="237"/>
      <c r="D277" s="237"/>
      <c r="E277" s="237"/>
    </row>
    <row r="278" spans="2:5" s="36" customFormat="1" x14ac:dyDescent="0.25">
      <c r="B278" s="237"/>
      <c r="C278" s="237"/>
      <c r="D278" s="237"/>
      <c r="E278" s="237"/>
    </row>
    <row r="279" spans="2:5" s="36" customFormat="1" x14ac:dyDescent="0.25">
      <c r="B279" s="237"/>
      <c r="C279" s="237"/>
      <c r="D279" s="237"/>
      <c r="E279" s="237"/>
    </row>
    <row r="280" spans="2:5" s="36" customFormat="1" x14ac:dyDescent="0.25">
      <c r="B280" s="237"/>
      <c r="C280" s="237"/>
      <c r="D280" s="237"/>
      <c r="E280" s="237"/>
    </row>
    <row r="281" spans="2:5" s="36" customFormat="1" x14ac:dyDescent="0.25">
      <c r="B281" s="237"/>
      <c r="C281" s="237"/>
      <c r="D281" s="237"/>
      <c r="E281" s="237"/>
    </row>
    <row r="282" spans="2:5" s="36" customFormat="1" x14ac:dyDescent="0.25">
      <c r="B282" s="237"/>
      <c r="C282" s="237"/>
      <c r="D282" s="237"/>
      <c r="E282" s="237"/>
    </row>
    <row r="283" spans="2:5" s="36" customFormat="1" x14ac:dyDescent="0.25">
      <c r="B283" s="237"/>
      <c r="C283" s="237"/>
      <c r="D283" s="237"/>
      <c r="E283" s="237"/>
    </row>
    <row r="284" spans="2:5" s="36" customFormat="1" x14ac:dyDescent="0.25">
      <c r="B284" s="237"/>
      <c r="C284" s="237"/>
      <c r="D284" s="237"/>
      <c r="E284" s="237"/>
    </row>
    <row r="285" spans="2:5" s="36" customFormat="1" x14ac:dyDescent="0.25">
      <c r="B285" s="237"/>
      <c r="C285" s="237"/>
      <c r="D285" s="237"/>
      <c r="E285" s="237"/>
    </row>
    <row r="286" spans="2:5" s="36" customFormat="1" x14ac:dyDescent="0.25">
      <c r="B286" s="237"/>
      <c r="C286" s="237"/>
      <c r="D286" s="237"/>
      <c r="E286" s="237"/>
    </row>
    <row r="287" spans="2:5" s="36" customFormat="1" x14ac:dyDescent="0.25">
      <c r="B287" s="237"/>
      <c r="C287" s="237"/>
      <c r="D287" s="237"/>
      <c r="E287" s="237"/>
    </row>
    <row r="288" spans="2:5" s="36" customFormat="1" x14ac:dyDescent="0.25">
      <c r="B288" s="237"/>
      <c r="C288" s="237"/>
      <c r="D288" s="237"/>
      <c r="E288" s="237"/>
    </row>
    <row r="289" spans="2:5" s="36" customFormat="1" x14ac:dyDescent="0.25">
      <c r="B289" s="237"/>
      <c r="C289" s="237"/>
      <c r="D289" s="237"/>
      <c r="E289" s="237"/>
    </row>
    <row r="290" spans="2:5" s="36" customFormat="1" x14ac:dyDescent="0.25">
      <c r="B290" s="237"/>
      <c r="C290" s="237"/>
      <c r="D290" s="237"/>
      <c r="E290" s="237"/>
    </row>
    <row r="291" spans="2:5" s="36" customFormat="1" x14ac:dyDescent="0.25">
      <c r="B291" s="237"/>
      <c r="C291" s="237"/>
      <c r="D291" s="237"/>
      <c r="E291" s="237"/>
    </row>
    <row r="292" spans="2:5" s="36" customFormat="1" x14ac:dyDescent="0.25">
      <c r="B292" s="237"/>
      <c r="C292" s="237"/>
      <c r="D292" s="237"/>
      <c r="E292" s="237"/>
    </row>
    <row r="293" spans="2:5" s="36" customFormat="1" x14ac:dyDescent="0.25">
      <c r="B293" s="237"/>
      <c r="C293" s="237"/>
      <c r="D293" s="237"/>
      <c r="E293" s="237"/>
    </row>
    <row r="294" spans="2:5" s="36" customFormat="1" x14ac:dyDescent="0.25">
      <c r="B294" s="237"/>
      <c r="C294" s="237"/>
      <c r="D294" s="237"/>
      <c r="E294" s="237"/>
    </row>
    <row r="295" spans="2:5" s="36" customFormat="1" x14ac:dyDescent="0.25">
      <c r="B295" s="237"/>
      <c r="C295" s="237"/>
      <c r="D295" s="237"/>
      <c r="E295" s="237"/>
    </row>
    <row r="296" spans="2:5" s="36" customFormat="1" x14ac:dyDescent="0.25">
      <c r="B296" s="237"/>
      <c r="C296" s="237"/>
      <c r="D296" s="237"/>
      <c r="E296" s="237"/>
    </row>
    <row r="297" spans="2:5" s="36" customFormat="1" x14ac:dyDescent="0.25">
      <c r="B297" s="237"/>
      <c r="C297" s="237"/>
      <c r="D297" s="237"/>
      <c r="E297" s="237"/>
    </row>
    <row r="298" spans="2:5" s="36" customFormat="1" x14ac:dyDescent="0.25">
      <c r="B298" s="237"/>
      <c r="C298" s="237"/>
      <c r="D298" s="237"/>
      <c r="E298" s="237"/>
    </row>
    <row r="299" spans="2:5" s="36" customFormat="1" x14ac:dyDescent="0.25">
      <c r="B299" s="237"/>
      <c r="C299" s="237"/>
      <c r="D299" s="237"/>
      <c r="E299" s="237"/>
    </row>
    <row r="300" spans="2:5" s="36" customFormat="1" x14ac:dyDescent="0.25">
      <c r="B300" s="237"/>
      <c r="C300" s="237"/>
      <c r="D300" s="237"/>
      <c r="E300" s="237"/>
    </row>
    <row r="301" spans="2:5" s="36" customFormat="1" x14ac:dyDescent="0.25">
      <c r="B301" s="237"/>
      <c r="C301" s="237"/>
      <c r="D301" s="237"/>
      <c r="E301" s="237"/>
    </row>
    <row r="302" spans="2:5" s="36" customFormat="1" x14ac:dyDescent="0.25">
      <c r="B302" s="237"/>
      <c r="C302" s="237"/>
      <c r="D302" s="237"/>
      <c r="E302" s="237"/>
    </row>
    <row r="303" spans="2:5" s="36" customFormat="1" x14ac:dyDescent="0.25">
      <c r="B303" s="237"/>
      <c r="C303" s="237"/>
      <c r="D303" s="237"/>
      <c r="E303" s="237"/>
    </row>
    <row r="304" spans="2:5" s="36" customFormat="1" x14ac:dyDescent="0.25">
      <c r="B304" s="237"/>
      <c r="C304" s="237"/>
      <c r="D304" s="237"/>
      <c r="E304" s="237"/>
    </row>
    <row r="305" spans="2:5" s="36" customFormat="1" x14ac:dyDescent="0.25">
      <c r="B305" s="237"/>
      <c r="C305" s="237"/>
      <c r="D305" s="237"/>
      <c r="E305" s="237"/>
    </row>
    <row r="306" spans="2:5" s="36" customFormat="1" x14ac:dyDescent="0.25">
      <c r="B306" s="237"/>
      <c r="C306" s="237"/>
      <c r="D306" s="237"/>
      <c r="E306" s="237"/>
    </row>
    <row r="307" spans="2:5" s="36" customFormat="1" x14ac:dyDescent="0.25">
      <c r="B307" s="237"/>
      <c r="C307" s="237"/>
      <c r="D307" s="237"/>
      <c r="E307" s="237"/>
    </row>
    <row r="308" spans="2:5" s="36" customFormat="1" x14ac:dyDescent="0.25">
      <c r="B308" s="237"/>
      <c r="C308" s="237"/>
      <c r="D308" s="237"/>
      <c r="E308" s="237"/>
    </row>
    <row r="309" spans="2:5" s="36" customFormat="1" x14ac:dyDescent="0.25">
      <c r="B309" s="237"/>
      <c r="C309" s="237"/>
      <c r="D309" s="237"/>
      <c r="E309" s="237"/>
    </row>
    <row r="310" spans="2:5" s="36" customFormat="1" x14ac:dyDescent="0.25">
      <c r="B310" s="237"/>
      <c r="C310" s="237"/>
      <c r="D310" s="237"/>
      <c r="E310" s="237"/>
    </row>
    <row r="311" spans="2:5" s="36" customFormat="1" x14ac:dyDescent="0.25">
      <c r="B311" s="237"/>
      <c r="C311" s="237"/>
      <c r="D311" s="237"/>
      <c r="E311" s="237"/>
    </row>
    <row r="312" spans="2:5" s="36" customFormat="1" x14ac:dyDescent="0.25">
      <c r="B312" s="237"/>
      <c r="C312" s="237"/>
      <c r="D312" s="237"/>
      <c r="E312" s="237"/>
    </row>
    <row r="313" spans="2:5" s="36" customFormat="1" x14ac:dyDescent="0.25">
      <c r="B313" s="237"/>
      <c r="C313" s="237"/>
      <c r="D313" s="237"/>
      <c r="E313" s="237"/>
    </row>
    <row r="314" spans="2:5" s="36" customFormat="1" x14ac:dyDescent="0.25">
      <c r="B314" s="237"/>
      <c r="C314" s="237"/>
      <c r="D314" s="237"/>
      <c r="E314" s="237"/>
    </row>
    <row r="315" spans="2:5" s="36" customFormat="1" x14ac:dyDescent="0.25">
      <c r="B315" s="237"/>
      <c r="C315" s="237"/>
      <c r="D315" s="237"/>
      <c r="E315" s="237"/>
    </row>
    <row r="316" spans="2:5" s="36" customFormat="1" x14ac:dyDescent="0.25">
      <c r="B316" s="237"/>
      <c r="C316" s="237"/>
      <c r="D316" s="237"/>
      <c r="E316" s="237"/>
    </row>
    <row r="317" spans="2:5" s="36" customFormat="1" x14ac:dyDescent="0.25">
      <c r="B317" s="237"/>
      <c r="C317" s="237"/>
      <c r="D317" s="237"/>
      <c r="E317" s="237"/>
    </row>
    <row r="318" spans="2:5" s="36" customFormat="1" x14ac:dyDescent="0.25">
      <c r="B318" s="237"/>
      <c r="C318" s="237"/>
      <c r="D318" s="237"/>
      <c r="E318" s="237"/>
    </row>
    <row r="319" spans="2:5" s="36" customFormat="1" x14ac:dyDescent="0.25">
      <c r="B319" s="237"/>
      <c r="C319" s="237"/>
      <c r="D319" s="237"/>
      <c r="E319" s="237"/>
    </row>
    <row r="320" spans="2:5" s="36" customFormat="1" x14ac:dyDescent="0.25">
      <c r="B320" s="237"/>
      <c r="C320" s="237"/>
      <c r="D320" s="237"/>
      <c r="E320" s="237"/>
    </row>
    <row r="321" spans="2:5" s="36" customFormat="1" x14ac:dyDescent="0.25">
      <c r="B321" s="237"/>
      <c r="C321" s="237"/>
      <c r="D321" s="237"/>
      <c r="E321" s="237"/>
    </row>
    <row r="322" spans="2:5" s="36" customFormat="1" x14ac:dyDescent="0.25">
      <c r="B322" s="237"/>
      <c r="C322" s="237"/>
      <c r="D322" s="237"/>
      <c r="E322" s="237"/>
    </row>
    <row r="323" spans="2:5" s="36" customFormat="1" x14ac:dyDescent="0.25">
      <c r="B323" s="237"/>
      <c r="C323" s="237"/>
      <c r="D323" s="237"/>
      <c r="E323" s="237"/>
    </row>
    <row r="324" spans="2:5" s="36" customFormat="1" x14ac:dyDescent="0.25">
      <c r="B324" s="237"/>
      <c r="C324" s="237"/>
      <c r="D324" s="237"/>
      <c r="E324" s="237"/>
    </row>
    <row r="325" spans="2:5" s="36" customFormat="1" x14ac:dyDescent="0.25">
      <c r="B325" s="237"/>
      <c r="C325" s="237"/>
      <c r="D325" s="237"/>
      <c r="E325" s="237"/>
    </row>
    <row r="326" spans="2:5" s="36" customFormat="1" x14ac:dyDescent="0.25">
      <c r="B326" s="237"/>
      <c r="C326" s="237"/>
      <c r="D326" s="237"/>
      <c r="E326" s="237"/>
    </row>
    <row r="327" spans="2:5" s="36" customFormat="1" x14ac:dyDescent="0.25">
      <c r="B327" s="237"/>
      <c r="C327" s="237"/>
      <c r="D327" s="237"/>
      <c r="E327" s="237"/>
    </row>
    <row r="328" spans="2:5" s="36" customFormat="1" x14ac:dyDescent="0.25">
      <c r="B328" s="237"/>
      <c r="C328" s="237"/>
      <c r="D328" s="237"/>
      <c r="E328" s="237"/>
    </row>
    <row r="329" spans="2:5" s="36" customFormat="1" x14ac:dyDescent="0.25">
      <c r="B329" s="237"/>
      <c r="C329" s="237"/>
      <c r="D329" s="237"/>
      <c r="E329" s="237"/>
    </row>
    <row r="330" spans="2:5" s="36" customFormat="1" x14ac:dyDescent="0.25">
      <c r="B330" s="237"/>
      <c r="C330" s="237"/>
      <c r="D330" s="237"/>
      <c r="E330" s="237"/>
    </row>
    <row r="331" spans="2:5" s="36" customFormat="1" x14ac:dyDescent="0.25">
      <c r="B331" s="237"/>
      <c r="C331" s="237"/>
      <c r="D331" s="237"/>
      <c r="E331" s="237"/>
    </row>
    <row r="332" spans="2:5" s="36" customFormat="1" x14ac:dyDescent="0.25">
      <c r="B332" s="237"/>
      <c r="C332" s="237"/>
      <c r="D332" s="237"/>
      <c r="E332" s="237"/>
    </row>
    <row r="333" spans="2:5" s="36" customFormat="1" x14ac:dyDescent="0.25">
      <c r="B333" s="237"/>
      <c r="C333" s="237"/>
      <c r="D333" s="237"/>
      <c r="E333" s="237"/>
    </row>
    <row r="334" spans="2:5" s="36" customFormat="1" x14ac:dyDescent="0.25">
      <c r="B334" s="237"/>
      <c r="C334" s="237"/>
      <c r="D334" s="237"/>
      <c r="E334" s="237"/>
    </row>
    <row r="335" spans="2:5" s="36" customFormat="1" x14ac:dyDescent="0.25">
      <c r="B335" s="237"/>
      <c r="C335" s="237"/>
      <c r="D335" s="237"/>
      <c r="E335" s="237"/>
    </row>
    <row r="336" spans="2:5" s="36" customFormat="1" x14ac:dyDescent="0.25">
      <c r="B336" s="237"/>
      <c r="C336" s="237"/>
      <c r="D336" s="237"/>
      <c r="E336" s="237"/>
    </row>
    <row r="337" spans="2:5" s="36" customFormat="1" x14ac:dyDescent="0.25">
      <c r="B337" s="237"/>
      <c r="C337" s="237"/>
      <c r="D337" s="237"/>
      <c r="E337" s="237"/>
    </row>
    <row r="338" spans="2:5" s="36" customFormat="1" x14ac:dyDescent="0.25">
      <c r="B338" s="237"/>
      <c r="C338" s="237"/>
      <c r="D338" s="237"/>
      <c r="E338" s="237"/>
    </row>
    <row r="339" spans="2:5" s="36" customFormat="1" x14ac:dyDescent="0.25">
      <c r="B339" s="237"/>
      <c r="C339" s="237"/>
      <c r="D339" s="237"/>
      <c r="E339" s="237"/>
    </row>
    <row r="340" spans="2:5" s="36" customFormat="1" x14ac:dyDescent="0.25">
      <c r="B340" s="237"/>
      <c r="C340" s="237"/>
      <c r="D340" s="237"/>
      <c r="E340" s="237"/>
    </row>
    <row r="341" spans="2:5" s="36" customFormat="1" x14ac:dyDescent="0.25">
      <c r="B341" s="237"/>
      <c r="C341" s="237"/>
      <c r="D341" s="237"/>
      <c r="E341" s="237"/>
    </row>
    <row r="342" spans="2:5" s="36" customFormat="1" x14ac:dyDescent="0.25">
      <c r="B342" s="237"/>
      <c r="C342" s="237"/>
      <c r="D342" s="237"/>
      <c r="E342" s="237"/>
    </row>
    <row r="343" spans="2:5" s="36" customFormat="1" x14ac:dyDescent="0.25">
      <c r="B343" s="237"/>
      <c r="C343" s="237"/>
      <c r="D343" s="237"/>
      <c r="E343" s="237"/>
    </row>
    <row r="344" spans="2:5" s="36" customFormat="1" x14ac:dyDescent="0.25">
      <c r="B344" s="237"/>
      <c r="C344" s="237"/>
      <c r="D344" s="237"/>
      <c r="E344" s="237"/>
    </row>
    <row r="345" spans="2:5" s="36" customFormat="1" x14ac:dyDescent="0.25">
      <c r="B345" s="237"/>
      <c r="C345" s="237"/>
      <c r="D345" s="237"/>
      <c r="E345" s="237"/>
    </row>
    <row r="346" spans="2:5" s="36" customFormat="1" x14ac:dyDescent="0.25">
      <c r="B346" s="237"/>
      <c r="C346" s="237"/>
      <c r="D346" s="237"/>
      <c r="E346" s="237"/>
    </row>
    <row r="347" spans="2:5" s="36" customFormat="1" x14ac:dyDescent="0.25">
      <c r="B347" s="237"/>
      <c r="C347" s="237"/>
      <c r="D347" s="237"/>
      <c r="E347" s="237"/>
    </row>
    <row r="348" spans="2:5" s="36" customFormat="1" x14ac:dyDescent="0.25">
      <c r="B348" s="237"/>
      <c r="C348" s="237"/>
      <c r="D348" s="237"/>
      <c r="E348" s="237"/>
    </row>
    <row r="349" spans="2:5" s="36" customFormat="1" x14ac:dyDescent="0.25">
      <c r="B349" s="237"/>
      <c r="C349" s="237"/>
      <c r="D349" s="237"/>
      <c r="E349" s="237"/>
    </row>
    <row r="350" spans="2:5" s="36" customFormat="1" x14ac:dyDescent="0.25">
      <c r="B350" s="237"/>
      <c r="C350" s="237"/>
      <c r="D350" s="237"/>
      <c r="E350" s="237"/>
    </row>
    <row r="351" spans="2:5" s="36" customFormat="1" x14ac:dyDescent="0.25">
      <c r="B351" s="237"/>
      <c r="C351" s="237"/>
      <c r="D351" s="237"/>
      <c r="E351" s="237"/>
    </row>
    <row r="352" spans="2:5" s="36" customFormat="1" x14ac:dyDescent="0.25">
      <c r="B352" s="237"/>
      <c r="C352" s="237"/>
      <c r="D352" s="237"/>
      <c r="E352" s="237"/>
    </row>
    <row r="353" spans="2:5" s="36" customFormat="1" x14ac:dyDescent="0.25">
      <c r="B353" s="237"/>
      <c r="C353" s="237"/>
      <c r="D353" s="237"/>
      <c r="E353" s="237"/>
    </row>
    <row r="354" spans="2:5" s="36" customFormat="1" x14ac:dyDescent="0.25">
      <c r="B354" s="237"/>
      <c r="C354" s="237"/>
      <c r="D354" s="237"/>
      <c r="E354" s="237"/>
    </row>
    <row r="355" spans="2:5" s="36" customFormat="1" x14ac:dyDescent="0.25">
      <c r="B355" s="237"/>
      <c r="C355" s="237"/>
      <c r="D355" s="237"/>
      <c r="E355" s="237"/>
    </row>
    <row r="356" spans="2:5" s="36" customFormat="1" x14ac:dyDescent="0.25">
      <c r="B356" s="237"/>
      <c r="C356" s="237"/>
      <c r="D356" s="237"/>
      <c r="E356" s="237"/>
    </row>
    <row r="357" spans="2:5" s="36" customFormat="1" x14ac:dyDescent="0.25">
      <c r="B357" s="237"/>
      <c r="C357" s="237"/>
      <c r="D357" s="237"/>
      <c r="E357" s="237"/>
    </row>
    <row r="358" spans="2:5" s="36" customFormat="1" x14ac:dyDescent="0.25">
      <c r="B358" s="237"/>
      <c r="C358" s="237"/>
      <c r="D358" s="237"/>
      <c r="E358" s="237"/>
    </row>
    <row r="359" spans="2:5" s="36" customFormat="1" x14ac:dyDescent="0.25">
      <c r="B359" s="237"/>
      <c r="C359" s="237"/>
      <c r="D359" s="237"/>
      <c r="E359" s="237"/>
    </row>
    <row r="360" spans="2:5" s="36" customFormat="1" x14ac:dyDescent="0.25">
      <c r="B360" s="237"/>
      <c r="C360" s="237"/>
      <c r="D360" s="237"/>
      <c r="E360" s="237"/>
    </row>
    <row r="361" spans="2:5" s="36" customFormat="1" x14ac:dyDescent="0.25">
      <c r="B361" s="237"/>
      <c r="C361" s="237"/>
      <c r="D361" s="237"/>
      <c r="E361" s="237"/>
    </row>
    <row r="362" spans="2:5" s="36" customFormat="1" x14ac:dyDescent="0.25">
      <c r="B362" s="237"/>
      <c r="C362" s="237"/>
      <c r="D362" s="237"/>
      <c r="E362" s="237"/>
    </row>
    <row r="363" spans="2:5" s="36" customFormat="1" x14ac:dyDescent="0.25">
      <c r="B363" s="237"/>
      <c r="C363" s="237"/>
      <c r="D363" s="237"/>
      <c r="E363" s="237"/>
    </row>
    <row r="364" spans="2:5" s="36" customFormat="1" x14ac:dyDescent="0.25">
      <c r="B364" s="237"/>
      <c r="C364" s="237"/>
      <c r="D364" s="237"/>
      <c r="E364" s="237"/>
    </row>
    <row r="365" spans="2:5" s="36" customFormat="1" x14ac:dyDescent="0.25">
      <c r="B365" s="237"/>
      <c r="C365" s="237"/>
      <c r="D365" s="237"/>
      <c r="E365" s="237"/>
    </row>
    <row r="366" spans="2:5" s="36" customFormat="1" x14ac:dyDescent="0.25">
      <c r="B366" s="237"/>
      <c r="C366" s="237"/>
      <c r="D366" s="237"/>
      <c r="E366" s="237"/>
    </row>
    <row r="367" spans="2:5" s="36" customFormat="1" x14ac:dyDescent="0.25">
      <c r="B367" s="237"/>
      <c r="C367" s="237"/>
      <c r="D367" s="237"/>
      <c r="E367" s="237"/>
    </row>
    <row r="368" spans="2:5" s="36" customFormat="1" x14ac:dyDescent="0.25">
      <c r="B368" s="237"/>
      <c r="C368" s="237"/>
      <c r="D368" s="237"/>
      <c r="E368" s="237"/>
    </row>
    <row r="369" spans="2:5" s="36" customFormat="1" x14ac:dyDescent="0.25">
      <c r="B369" s="237"/>
      <c r="C369" s="237"/>
      <c r="D369" s="237"/>
      <c r="E369" s="237"/>
    </row>
    <row r="370" spans="2:5" s="36" customFormat="1" x14ac:dyDescent="0.25">
      <c r="B370" s="237"/>
      <c r="C370" s="237"/>
      <c r="D370" s="237"/>
      <c r="E370" s="237"/>
    </row>
    <row r="371" spans="2:5" s="36" customFormat="1" x14ac:dyDescent="0.25">
      <c r="B371" s="237"/>
      <c r="C371" s="237"/>
      <c r="D371" s="237"/>
      <c r="E371" s="237"/>
    </row>
    <row r="372" spans="2:5" s="36" customFormat="1" x14ac:dyDescent="0.25">
      <c r="B372" s="237"/>
      <c r="C372" s="237"/>
      <c r="D372" s="237"/>
      <c r="E372" s="237"/>
    </row>
    <row r="373" spans="2:5" s="36" customFormat="1" x14ac:dyDescent="0.25">
      <c r="B373" s="237"/>
      <c r="C373" s="237"/>
      <c r="D373" s="237"/>
      <c r="E373" s="237"/>
    </row>
    <row r="374" spans="2:5" s="36" customFormat="1" x14ac:dyDescent="0.25">
      <c r="B374" s="237"/>
      <c r="C374" s="237"/>
      <c r="D374" s="237"/>
      <c r="E374" s="237"/>
    </row>
    <row r="375" spans="2:5" s="36" customFormat="1" x14ac:dyDescent="0.25">
      <c r="B375" s="237"/>
      <c r="C375" s="237"/>
      <c r="D375" s="237"/>
      <c r="E375" s="237"/>
    </row>
    <row r="376" spans="2:5" s="36" customFormat="1" x14ac:dyDescent="0.25">
      <c r="B376" s="237"/>
      <c r="C376" s="237"/>
      <c r="D376" s="237"/>
      <c r="E376" s="237"/>
    </row>
    <row r="377" spans="2:5" s="36" customFormat="1" x14ac:dyDescent="0.25">
      <c r="B377" s="237"/>
      <c r="C377" s="237"/>
      <c r="D377" s="237"/>
      <c r="E377" s="237"/>
    </row>
    <row r="378" spans="2:5" s="36" customFormat="1" x14ac:dyDescent="0.25">
      <c r="B378" s="237"/>
      <c r="C378" s="237"/>
      <c r="D378" s="237"/>
      <c r="E378" s="237"/>
    </row>
    <row r="379" spans="2:5" s="36" customFormat="1" x14ac:dyDescent="0.25">
      <c r="B379" s="237"/>
      <c r="C379" s="237"/>
      <c r="D379" s="237"/>
      <c r="E379" s="237"/>
    </row>
    <row r="380" spans="2:5" s="36" customFormat="1" x14ac:dyDescent="0.25">
      <c r="B380" s="237"/>
      <c r="C380" s="237"/>
      <c r="D380" s="237"/>
      <c r="E380" s="237"/>
    </row>
    <row r="381" spans="2:5" s="36" customFormat="1" x14ac:dyDescent="0.25">
      <c r="B381" s="237"/>
      <c r="C381" s="237"/>
      <c r="D381" s="237"/>
      <c r="E381" s="237"/>
    </row>
    <row r="382" spans="2:5" s="36" customFormat="1" x14ac:dyDescent="0.25">
      <c r="B382" s="237"/>
      <c r="C382" s="237"/>
      <c r="D382" s="237"/>
      <c r="E382" s="237"/>
    </row>
    <row r="383" spans="2:5" s="36" customFormat="1" x14ac:dyDescent="0.25">
      <c r="B383" s="237"/>
      <c r="C383" s="237"/>
      <c r="D383" s="237"/>
      <c r="E383" s="237"/>
    </row>
    <row r="384" spans="2:5" s="36" customFormat="1" x14ac:dyDescent="0.25">
      <c r="B384" s="237"/>
      <c r="C384" s="237"/>
      <c r="D384" s="237"/>
      <c r="E384" s="237"/>
    </row>
    <row r="385" spans="2:5" s="36" customFormat="1" x14ac:dyDescent="0.25">
      <c r="B385" s="237"/>
      <c r="C385" s="237"/>
      <c r="D385" s="237"/>
      <c r="E385" s="237"/>
    </row>
    <row r="386" spans="2:5" s="36" customFormat="1" x14ac:dyDescent="0.25">
      <c r="B386" s="237"/>
      <c r="C386" s="237"/>
      <c r="D386" s="237"/>
      <c r="E386" s="237"/>
    </row>
    <row r="387" spans="2:5" s="36" customFormat="1" x14ac:dyDescent="0.25">
      <c r="B387" s="237"/>
      <c r="C387" s="237"/>
      <c r="D387" s="237"/>
      <c r="E387" s="237"/>
    </row>
    <row r="388" spans="2:5" s="36" customFormat="1" x14ac:dyDescent="0.25">
      <c r="B388" s="237"/>
      <c r="C388" s="237"/>
      <c r="D388" s="237"/>
      <c r="E388" s="237"/>
    </row>
    <row r="389" spans="2:5" s="36" customFormat="1" x14ac:dyDescent="0.25">
      <c r="B389" s="237"/>
      <c r="C389" s="237"/>
      <c r="D389" s="237"/>
      <c r="E389" s="237"/>
    </row>
    <row r="390" spans="2:5" s="36" customFormat="1" x14ac:dyDescent="0.25">
      <c r="B390" s="237"/>
      <c r="C390" s="237"/>
      <c r="D390" s="237"/>
      <c r="E390" s="237"/>
    </row>
    <row r="391" spans="2:5" s="36" customFormat="1" x14ac:dyDescent="0.25">
      <c r="B391" s="237"/>
      <c r="C391" s="237"/>
      <c r="D391" s="237"/>
      <c r="E391" s="237"/>
    </row>
    <row r="392" spans="2:5" s="36" customFormat="1" x14ac:dyDescent="0.25">
      <c r="B392" s="237"/>
      <c r="C392" s="237"/>
      <c r="D392" s="237"/>
      <c r="E392" s="237"/>
    </row>
    <row r="393" spans="2:5" s="36" customFormat="1" x14ac:dyDescent="0.25">
      <c r="B393" s="237"/>
      <c r="C393" s="237"/>
      <c r="D393" s="237"/>
      <c r="E393" s="237"/>
    </row>
    <row r="394" spans="2:5" s="36" customFormat="1" x14ac:dyDescent="0.25">
      <c r="B394" s="237"/>
      <c r="C394" s="237"/>
      <c r="D394" s="237"/>
      <c r="E394" s="237"/>
    </row>
    <row r="395" spans="2:5" s="36" customFormat="1" x14ac:dyDescent="0.25">
      <c r="B395" s="237"/>
      <c r="C395" s="237"/>
      <c r="D395" s="237"/>
      <c r="E395" s="237"/>
    </row>
    <row r="396" spans="2:5" s="36" customFormat="1" x14ac:dyDescent="0.25">
      <c r="B396" s="237"/>
      <c r="C396" s="237"/>
      <c r="D396" s="237"/>
      <c r="E396" s="237"/>
    </row>
    <row r="397" spans="2:5" s="36" customFormat="1" x14ac:dyDescent="0.25">
      <c r="B397" s="237"/>
      <c r="C397" s="237"/>
      <c r="D397" s="237"/>
      <c r="E397" s="237"/>
    </row>
    <row r="398" spans="2:5" s="36" customFormat="1" x14ac:dyDescent="0.25">
      <c r="B398" s="237"/>
      <c r="C398" s="237"/>
      <c r="D398" s="237"/>
      <c r="E398" s="237"/>
    </row>
    <row r="399" spans="2:5" s="36" customFormat="1" x14ac:dyDescent="0.25">
      <c r="B399" s="237"/>
      <c r="C399" s="237"/>
      <c r="D399" s="237"/>
      <c r="E399" s="237"/>
    </row>
    <row r="400" spans="2:5" s="36" customFormat="1" x14ac:dyDescent="0.25">
      <c r="B400" s="237"/>
      <c r="C400" s="237"/>
      <c r="D400" s="237"/>
      <c r="E400" s="237"/>
    </row>
    <row r="401" spans="2:5" s="36" customFormat="1" x14ac:dyDescent="0.25">
      <c r="B401" s="237"/>
      <c r="C401" s="237"/>
      <c r="D401" s="237"/>
      <c r="E401" s="237"/>
    </row>
    <row r="402" spans="2:5" s="36" customFormat="1" x14ac:dyDescent="0.25">
      <c r="B402" s="237"/>
      <c r="C402" s="237"/>
      <c r="D402" s="237"/>
      <c r="E402" s="237"/>
    </row>
    <row r="403" spans="2:5" s="36" customFormat="1" x14ac:dyDescent="0.25">
      <c r="B403" s="237"/>
      <c r="C403" s="237"/>
      <c r="D403" s="237"/>
      <c r="E403" s="237"/>
    </row>
    <row r="404" spans="2:5" s="36" customFormat="1" x14ac:dyDescent="0.25">
      <c r="B404" s="237"/>
      <c r="C404" s="237"/>
      <c r="D404" s="237"/>
      <c r="E404" s="237"/>
    </row>
    <row r="405" spans="2:5" s="36" customFormat="1" x14ac:dyDescent="0.25">
      <c r="B405" s="237"/>
      <c r="C405" s="237"/>
      <c r="D405" s="237"/>
      <c r="E405" s="237"/>
    </row>
    <row r="406" spans="2:5" s="36" customFormat="1" x14ac:dyDescent="0.25">
      <c r="B406" s="237"/>
      <c r="C406" s="237"/>
      <c r="D406" s="237"/>
      <c r="E406" s="237"/>
    </row>
    <row r="407" spans="2:5" s="36" customFormat="1" x14ac:dyDescent="0.25">
      <c r="B407" s="237"/>
      <c r="C407" s="237"/>
      <c r="D407" s="237"/>
      <c r="E407" s="237"/>
    </row>
    <row r="408" spans="2:5" s="36" customFormat="1" x14ac:dyDescent="0.25">
      <c r="B408" s="237"/>
      <c r="C408" s="237"/>
      <c r="D408" s="237"/>
      <c r="E408" s="237"/>
    </row>
    <row r="409" spans="2:5" s="36" customFormat="1" x14ac:dyDescent="0.25">
      <c r="B409" s="237"/>
      <c r="C409" s="237"/>
      <c r="D409" s="237"/>
      <c r="E409" s="237"/>
    </row>
    <row r="410" spans="2:5" s="36" customFormat="1" x14ac:dyDescent="0.25">
      <c r="B410" s="237"/>
      <c r="C410" s="237"/>
      <c r="D410" s="237"/>
      <c r="E410" s="237"/>
    </row>
    <row r="411" spans="2:5" s="36" customFormat="1" x14ac:dyDescent="0.25">
      <c r="B411" s="237"/>
      <c r="C411" s="237"/>
      <c r="D411" s="237"/>
      <c r="E411" s="237"/>
    </row>
    <row r="412" spans="2:5" s="36" customFormat="1" x14ac:dyDescent="0.25">
      <c r="B412" s="237"/>
      <c r="C412" s="237"/>
      <c r="D412" s="237"/>
      <c r="E412" s="237"/>
    </row>
    <row r="413" spans="2:5" s="36" customFormat="1" x14ac:dyDescent="0.25">
      <c r="B413" s="237"/>
      <c r="C413" s="237"/>
      <c r="D413" s="237"/>
      <c r="E413" s="237"/>
    </row>
    <row r="414" spans="2:5" s="36" customFormat="1" x14ac:dyDescent="0.25">
      <c r="B414" s="237"/>
      <c r="C414" s="237"/>
      <c r="D414" s="237"/>
      <c r="E414" s="237"/>
    </row>
    <row r="415" spans="2:5" s="36" customFormat="1" x14ac:dyDescent="0.25">
      <c r="B415" s="237"/>
      <c r="C415" s="237"/>
      <c r="D415" s="237"/>
      <c r="E415" s="237"/>
    </row>
    <row r="416" spans="2:5" s="36" customFormat="1" x14ac:dyDescent="0.25">
      <c r="B416" s="237"/>
      <c r="C416" s="237"/>
      <c r="D416" s="237"/>
      <c r="E416" s="237"/>
    </row>
    <row r="417" spans="2:5" s="36" customFormat="1" x14ac:dyDescent="0.25">
      <c r="B417" s="237"/>
      <c r="C417" s="237"/>
      <c r="D417" s="237"/>
      <c r="E417" s="237"/>
    </row>
    <row r="418" spans="2:5" s="36" customFormat="1" x14ac:dyDescent="0.25">
      <c r="B418" s="237"/>
      <c r="C418" s="237"/>
      <c r="D418" s="237"/>
      <c r="E418" s="237"/>
    </row>
    <row r="419" spans="2:5" s="36" customFormat="1" x14ac:dyDescent="0.25">
      <c r="B419" s="237"/>
      <c r="C419" s="237"/>
      <c r="D419" s="237"/>
      <c r="E419" s="237"/>
    </row>
    <row r="420" spans="2:5" s="36" customFormat="1" x14ac:dyDescent="0.25">
      <c r="B420" s="237"/>
      <c r="C420" s="237"/>
      <c r="D420" s="237"/>
      <c r="E420" s="237"/>
    </row>
    <row r="421" spans="2:5" s="36" customFormat="1" x14ac:dyDescent="0.25">
      <c r="B421" s="237"/>
      <c r="C421" s="237"/>
      <c r="D421" s="237"/>
      <c r="E421" s="237"/>
    </row>
    <row r="422" spans="2:5" s="36" customFormat="1" x14ac:dyDescent="0.25">
      <c r="B422" s="237"/>
      <c r="C422" s="237"/>
      <c r="D422" s="237"/>
      <c r="E422" s="237"/>
    </row>
    <row r="423" spans="2:5" s="36" customFormat="1" x14ac:dyDescent="0.25">
      <c r="B423" s="237"/>
      <c r="C423" s="237"/>
      <c r="D423" s="237"/>
      <c r="E423" s="237"/>
    </row>
    <row r="424" spans="2:5" s="36" customFormat="1" x14ac:dyDescent="0.25">
      <c r="B424" s="237"/>
      <c r="C424" s="237"/>
      <c r="D424" s="237"/>
      <c r="E424" s="237"/>
    </row>
    <row r="425" spans="2:5" s="36" customFormat="1" x14ac:dyDescent="0.25">
      <c r="B425" s="237"/>
      <c r="C425" s="237"/>
      <c r="D425" s="237"/>
      <c r="E425" s="237"/>
    </row>
    <row r="426" spans="2:5" s="36" customFormat="1" x14ac:dyDescent="0.25">
      <c r="B426" s="237"/>
      <c r="C426" s="237"/>
      <c r="D426" s="237"/>
      <c r="E426" s="237"/>
    </row>
    <row r="427" spans="2:5" s="36" customFormat="1" x14ac:dyDescent="0.25">
      <c r="B427" s="237"/>
      <c r="C427" s="237"/>
      <c r="D427" s="237"/>
      <c r="E427" s="237"/>
    </row>
    <row r="428" spans="2:5" s="36" customFormat="1" x14ac:dyDescent="0.25">
      <c r="B428" s="237"/>
      <c r="C428" s="237"/>
      <c r="D428" s="237"/>
      <c r="E428" s="237"/>
    </row>
    <row r="429" spans="2:5" s="36" customFormat="1" x14ac:dyDescent="0.25">
      <c r="B429" s="237"/>
      <c r="C429" s="237"/>
      <c r="D429" s="237"/>
      <c r="E429" s="237"/>
    </row>
    <row r="430" spans="2:5" s="36" customFormat="1" x14ac:dyDescent="0.25">
      <c r="B430" s="237"/>
      <c r="C430" s="237"/>
      <c r="D430" s="237"/>
      <c r="E430" s="237"/>
    </row>
    <row r="431" spans="2:5" s="36" customFormat="1" x14ac:dyDescent="0.25">
      <c r="B431" s="237"/>
      <c r="C431" s="237"/>
      <c r="D431" s="237"/>
      <c r="E431" s="237"/>
    </row>
    <row r="432" spans="2:5" s="36" customFormat="1" x14ac:dyDescent="0.25">
      <c r="B432" s="237"/>
      <c r="C432" s="237"/>
      <c r="D432" s="237"/>
      <c r="E432" s="237"/>
    </row>
    <row r="433" spans="2:5" s="36" customFormat="1" x14ac:dyDescent="0.25">
      <c r="B433" s="237"/>
      <c r="C433" s="237"/>
      <c r="D433" s="237"/>
      <c r="E433" s="237"/>
    </row>
    <row r="434" spans="2:5" s="36" customFormat="1" x14ac:dyDescent="0.25">
      <c r="B434" s="237"/>
      <c r="C434" s="237"/>
      <c r="D434" s="237"/>
      <c r="E434" s="237"/>
    </row>
    <row r="435" spans="2:5" s="36" customFormat="1" x14ac:dyDescent="0.25">
      <c r="B435" s="237"/>
      <c r="C435" s="237"/>
      <c r="D435" s="237"/>
      <c r="E435" s="237"/>
    </row>
    <row r="436" spans="2:5" s="36" customFormat="1" x14ac:dyDescent="0.25">
      <c r="B436" s="237"/>
      <c r="C436" s="237"/>
      <c r="D436" s="237"/>
      <c r="E436" s="237"/>
    </row>
    <row r="437" spans="2:5" s="36" customFormat="1" x14ac:dyDescent="0.25">
      <c r="B437" s="237"/>
      <c r="C437" s="237"/>
      <c r="D437" s="237"/>
      <c r="E437" s="237"/>
    </row>
    <row r="438" spans="2:5" s="36" customFormat="1" x14ac:dyDescent="0.25">
      <c r="B438" s="237"/>
      <c r="C438" s="237"/>
      <c r="D438" s="237"/>
      <c r="E438" s="237"/>
    </row>
    <row r="439" spans="2:5" s="36" customFormat="1" x14ac:dyDescent="0.25">
      <c r="B439" s="237"/>
      <c r="C439" s="237"/>
      <c r="D439" s="237"/>
      <c r="E439" s="237"/>
    </row>
    <row r="440" spans="2:5" s="36" customFormat="1" x14ac:dyDescent="0.25">
      <c r="B440" s="237"/>
      <c r="C440" s="237"/>
      <c r="D440" s="237"/>
      <c r="E440" s="237"/>
    </row>
    <row r="441" spans="2:5" s="36" customFormat="1" x14ac:dyDescent="0.25">
      <c r="B441" s="237"/>
      <c r="C441" s="237"/>
      <c r="D441" s="237"/>
      <c r="E441" s="237"/>
    </row>
    <row r="442" spans="2:5" s="36" customFormat="1" x14ac:dyDescent="0.25">
      <c r="B442" s="237"/>
      <c r="C442" s="237"/>
      <c r="D442" s="237"/>
      <c r="E442" s="237"/>
    </row>
    <row r="443" spans="2:5" s="36" customFormat="1" x14ac:dyDescent="0.25">
      <c r="B443" s="237"/>
      <c r="C443" s="237"/>
      <c r="D443" s="237"/>
      <c r="E443" s="237"/>
    </row>
    <row r="444" spans="2:5" s="36" customFormat="1" x14ac:dyDescent="0.25">
      <c r="B444" s="237"/>
      <c r="C444" s="237"/>
      <c r="D444" s="237"/>
      <c r="E444" s="237"/>
    </row>
    <row r="445" spans="2:5" s="36" customFormat="1" x14ac:dyDescent="0.25">
      <c r="B445" s="237"/>
      <c r="C445" s="237"/>
      <c r="D445" s="237"/>
      <c r="E445" s="237"/>
    </row>
    <row r="446" spans="2:5" s="36" customFormat="1" x14ac:dyDescent="0.25">
      <c r="B446" s="237"/>
      <c r="C446" s="237"/>
      <c r="D446" s="237"/>
      <c r="E446" s="237"/>
    </row>
    <row r="447" spans="2:5" s="36" customFormat="1" x14ac:dyDescent="0.25">
      <c r="B447" s="237"/>
      <c r="C447" s="237"/>
      <c r="D447" s="237"/>
      <c r="E447" s="237"/>
    </row>
    <row r="448" spans="2:5" s="36" customFormat="1" x14ac:dyDescent="0.25">
      <c r="B448" s="237"/>
      <c r="C448" s="237"/>
      <c r="D448" s="237"/>
      <c r="E448" s="237"/>
    </row>
    <row r="449" spans="2:5" s="36" customFormat="1" x14ac:dyDescent="0.25">
      <c r="B449" s="237"/>
      <c r="C449" s="237"/>
      <c r="D449" s="237"/>
      <c r="E449" s="237"/>
    </row>
    <row r="450" spans="2:5" s="36" customFormat="1" x14ac:dyDescent="0.25">
      <c r="B450" s="237"/>
      <c r="C450" s="237"/>
      <c r="D450" s="237"/>
      <c r="E450" s="237"/>
    </row>
    <row r="451" spans="2:5" s="36" customFormat="1" x14ac:dyDescent="0.25">
      <c r="B451" s="237"/>
      <c r="C451" s="237"/>
      <c r="D451" s="237"/>
      <c r="E451" s="237"/>
    </row>
    <row r="452" spans="2:5" s="36" customFormat="1" x14ac:dyDescent="0.25">
      <c r="B452" s="237"/>
      <c r="C452" s="237"/>
      <c r="D452" s="237"/>
      <c r="E452" s="237"/>
    </row>
    <row r="453" spans="2:5" s="36" customFormat="1" x14ac:dyDescent="0.25">
      <c r="B453" s="237"/>
      <c r="C453" s="237"/>
      <c r="D453" s="237"/>
      <c r="E453" s="237"/>
    </row>
    <row r="454" spans="2:5" s="36" customFormat="1" x14ac:dyDescent="0.25">
      <c r="B454" s="237"/>
      <c r="C454" s="237"/>
      <c r="D454" s="237"/>
      <c r="E454" s="237"/>
    </row>
    <row r="455" spans="2:5" s="36" customFormat="1" x14ac:dyDescent="0.25">
      <c r="B455" s="237"/>
      <c r="C455" s="237"/>
      <c r="D455" s="237"/>
      <c r="E455" s="237"/>
    </row>
    <row r="456" spans="2:5" s="36" customFormat="1" x14ac:dyDescent="0.25">
      <c r="B456" s="237"/>
      <c r="C456" s="237"/>
      <c r="D456" s="237"/>
      <c r="E456" s="237"/>
    </row>
    <row r="457" spans="2:5" s="36" customFormat="1" x14ac:dyDescent="0.25">
      <c r="B457" s="237"/>
      <c r="C457" s="237"/>
      <c r="D457" s="237"/>
      <c r="E457" s="237"/>
    </row>
    <row r="458" spans="2:5" s="36" customFormat="1" x14ac:dyDescent="0.25">
      <c r="B458" s="237"/>
      <c r="C458" s="237"/>
      <c r="D458" s="237"/>
      <c r="E458" s="237"/>
    </row>
    <row r="459" spans="2:5" s="36" customFormat="1" x14ac:dyDescent="0.25">
      <c r="B459" s="237"/>
      <c r="C459" s="237"/>
      <c r="D459" s="237"/>
      <c r="E459" s="237"/>
    </row>
    <row r="460" spans="2:5" s="36" customFormat="1" x14ac:dyDescent="0.25">
      <c r="B460" s="237"/>
      <c r="C460" s="237"/>
      <c r="D460" s="237"/>
      <c r="E460" s="237"/>
    </row>
    <row r="461" spans="2:5" s="36" customFormat="1" x14ac:dyDescent="0.25">
      <c r="B461" s="237"/>
      <c r="C461" s="237"/>
      <c r="D461" s="237"/>
      <c r="E461" s="237"/>
    </row>
    <row r="462" spans="2:5" s="36" customFormat="1" x14ac:dyDescent="0.25">
      <c r="B462" s="237"/>
      <c r="C462" s="237"/>
      <c r="D462" s="237"/>
      <c r="E462" s="237"/>
    </row>
    <row r="463" spans="2:5" s="36" customFormat="1" x14ac:dyDescent="0.25">
      <c r="B463" s="237"/>
      <c r="C463" s="237"/>
      <c r="D463" s="237"/>
      <c r="E463" s="237"/>
    </row>
    <row r="464" spans="2:5" s="36" customFormat="1" x14ac:dyDescent="0.25">
      <c r="B464" s="237"/>
      <c r="C464" s="237"/>
      <c r="D464" s="237"/>
      <c r="E464" s="237"/>
    </row>
    <row r="465" spans="2:5" s="36" customFormat="1" x14ac:dyDescent="0.25">
      <c r="B465" s="237"/>
      <c r="C465" s="237"/>
      <c r="D465" s="237"/>
      <c r="E465" s="237"/>
    </row>
    <row r="466" spans="2:5" s="36" customFormat="1" x14ac:dyDescent="0.25">
      <c r="B466" s="237"/>
      <c r="C466" s="237"/>
      <c r="D466" s="237"/>
      <c r="E466" s="237"/>
    </row>
    <row r="467" spans="2:5" s="36" customFormat="1" x14ac:dyDescent="0.25">
      <c r="B467" s="237"/>
      <c r="C467" s="237"/>
      <c r="D467" s="237"/>
      <c r="E467" s="237"/>
    </row>
    <row r="468" spans="2:5" s="36" customFormat="1" x14ac:dyDescent="0.25">
      <c r="B468" s="237"/>
      <c r="C468" s="237"/>
      <c r="D468" s="237"/>
      <c r="E468" s="237"/>
    </row>
    <row r="469" spans="2:5" s="36" customFormat="1" x14ac:dyDescent="0.25">
      <c r="B469" s="237"/>
      <c r="C469" s="237"/>
      <c r="D469" s="237"/>
      <c r="E469" s="237"/>
    </row>
    <row r="470" spans="2:5" s="36" customFormat="1" x14ac:dyDescent="0.25">
      <c r="B470" s="237"/>
      <c r="C470" s="237"/>
      <c r="D470" s="237"/>
      <c r="E470" s="237"/>
    </row>
    <row r="471" spans="2:5" s="36" customFormat="1" x14ac:dyDescent="0.25">
      <c r="B471" s="237"/>
      <c r="C471" s="237"/>
      <c r="D471" s="237"/>
      <c r="E471" s="237"/>
    </row>
    <row r="472" spans="2:5" s="36" customFormat="1" x14ac:dyDescent="0.25">
      <c r="B472" s="237"/>
      <c r="C472" s="237"/>
      <c r="D472" s="237"/>
      <c r="E472" s="237"/>
    </row>
    <row r="473" spans="2:5" s="36" customFormat="1" x14ac:dyDescent="0.25">
      <c r="B473" s="237"/>
      <c r="C473" s="237"/>
      <c r="D473" s="237"/>
      <c r="E473" s="237"/>
    </row>
    <row r="474" spans="2:5" s="36" customFormat="1" x14ac:dyDescent="0.25">
      <c r="B474" s="237"/>
      <c r="C474" s="237"/>
      <c r="D474" s="237"/>
      <c r="E474" s="237"/>
    </row>
    <row r="475" spans="2:5" s="36" customFormat="1" x14ac:dyDescent="0.25">
      <c r="B475" s="237"/>
      <c r="C475" s="237"/>
      <c r="D475" s="237"/>
      <c r="E475" s="237"/>
    </row>
    <row r="476" spans="2:5" s="36" customFormat="1" x14ac:dyDescent="0.25">
      <c r="B476" s="237"/>
      <c r="C476" s="237"/>
      <c r="D476" s="237"/>
      <c r="E476" s="237"/>
    </row>
    <row r="477" spans="2:5" s="36" customFormat="1" x14ac:dyDescent="0.25">
      <c r="B477" s="237"/>
      <c r="C477" s="237"/>
      <c r="D477" s="237"/>
      <c r="E477" s="237"/>
    </row>
    <row r="478" spans="2:5" s="36" customFormat="1" x14ac:dyDescent="0.25">
      <c r="B478" s="237"/>
      <c r="C478" s="237"/>
      <c r="D478" s="237"/>
      <c r="E478" s="237"/>
    </row>
    <row r="479" spans="2:5" s="36" customFormat="1" x14ac:dyDescent="0.25">
      <c r="B479" s="237"/>
      <c r="C479" s="237"/>
      <c r="D479" s="237"/>
      <c r="E479" s="237"/>
    </row>
    <row r="480" spans="2:5" s="36" customFormat="1" x14ac:dyDescent="0.25">
      <c r="B480" s="237"/>
      <c r="C480" s="237"/>
      <c r="D480" s="237"/>
      <c r="E480" s="237"/>
    </row>
    <row r="481" spans="2:5" s="36" customFormat="1" x14ac:dyDescent="0.25">
      <c r="B481" s="237"/>
      <c r="C481" s="237"/>
      <c r="D481" s="237"/>
      <c r="E481" s="237"/>
    </row>
    <row r="482" spans="2:5" s="36" customFormat="1" x14ac:dyDescent="0.25">
      <c r="B482" s="237"/>
      <c r="C482" s="237"/>
      <c r="D482" s="237"/>
      <c r="E482" s="237"/>
    </row>
    <row r="483" spans="2:5" s="36" customFormat="1" x14ac:dyDescent="0.25">
      <c r="B483" s="237"/>
      <c r="C483" s="237"/>
      <c r="D483" s="237"/>
      <c r="E483" s="237"/>
    </row>
    <row r="484" spans="2:5" s="36" customFormat="1" x14ac:dyDescent="0.25">
      <c r="B484" s="237"/>
      <c r="C484" s="237"/>
      <c r="D484" s="237"/>
      <c r="E484" s="237"/>
    </row>
    <row r="485" spans="2:5" s="36" customFormat="1" x14ac:dyDescent="0.25">
      <c r="B485" s="237"/>
      <c r="C485" s="237"/>
      <c r="D485" s="237"/>
      <c r="E485" s="237"/>
    </row>
    <row r="486" spans="2:5" s="36" customFormat="1" x14ac:dyDescent="0.25">
      <c r="B486" s="237"/>
      <c r="C486" s="237"/>
      <c r="D486" s="237"/>
      <c r="E486" s="237"/>
    </row>
    <row r="487" spans="2:5" s="36" customFormat="1" x14ac:dyDescent="0.25">
      <c r="B487" s="237"/>
      <c r="C487" s="237"/>
      <c r="D487" s="237"/>
      <c r="E487" s="237"/>
    </row>
    <row r="488" spans="2:5" s="36" customFormat="1" x14ac:dyDescent="0.25">
      <c r="B488" s="237"/>
      <c r="C488" s="237"/>
      <c r="D488" s="237"/>
      <c r="E488" s="237"/>
    </row>
    <row r="489" spans="2:5" s="36" customFormat="1" x14ac:dyDescent="0.25">
      <c r="B489" s="237"/>
      <c r="C489" s="237"/>
      <c r="D489" s="237"/>
      <c r="E489" s="237"/>
    </row>
    <row r="490" spans="2:5" s="36" customFormat="1" x14ac:dyDescent="0.25">
      <c r="B490" s="237"/>
      <c r="C490" s="237"/>
      <c r="D490" s="237"/>
      <c r="E490" s="237"/>
    </row>
    <row r="491" spans="2:5" s="36" customFormat="1" x14ac:dyDescent="0.25">
      <c r="B491" s="237"/>
      <c r="C491" s="237"/>
      <c r="D491" s="237"/>
      <c r="E491" s="237"/>
    </row>
    <row r="492" spans="2:5" s="36" customFormat="1" x14ac:dyDescent="0.25">
      <c r="B492" s="237"/>
      <c r="C492" s="237"/>
      <c r="D492" s="237"/>
      <c r="E492" s="237"/>
    </row>
    <row r="493" spans="2:5" s="36" customFormat="1" x14ac:dyDescent="0.25">
      <c r="B493" s="237"/>
      <c r="C493" s="237"/>
      <c r="D493" s="237"/>
      <c r="E493" s="237"/>
    </row>
    <row r="494" spans="2:5" s="36" customFormat="1" x14ac:dyDescent="0.25">
      <c r="B494" s="237"/>
      <c r="C494" s="237"/>
      <c r="D494" s="237"/>
      <c r="E494" s="237"/>
    </row>
    <row r="495" spans="2:5" s="36" customFormat="1" x14ac:dyDescent="0.25">
      <c r="B495" s="237"/>
      <c r="C495" s="237"/>
      <c r="D495" s="237"/>
      <c r="E495" s="237"/>
    </row>
    <row r="496" spans="2:5" s="36" customFormat="1" x14ac:dyDescent="0.25">
      <c r="B496" s="237"/>
      <c r="C496" s="237"/>
      <c r="D496" s="237"/>
      <c r="E496" s="237"/>
    </row>
    <row r="497" spans="2:5" s="36" customFormat="1" x14ac:dyDescent="0.25">
      <c r="B497" s="237"/>
      <c r="C497" s="237"/>
      <c r="D497" s="237"/>
      <c r="E497" s="237"/>
    </row>
    <row r="498" spans="2:5" s="36" customFormat="1" x14ac:dyDescent="0.25">
      <c r="B498" s="237"/>
      <c r="C498" s="237"/>
      <c r="D498" s="237"/>
      <c r="E498" s="237"/>
    </row>
    <row r="499" spans="2:5" s="36" customFormat="1" x14ac:dyDescent="0.25">
      <c r="B499" s="237"/>
      <c r="C499" s="237"/>
      <c r="D499" s="237"/>
      <c r="E499" s="237"/>
    </row>
    <row r="500" spans="2:5" s="36" customFormat="1" x14ac:dyDescent="0.25">
      <c r="B500" s="237"/>
      <c r="C500" s="237"/>
      <c r="D500" s="237"/>
      <c r="E500" s="237"/>
    </row>
    <row r="501" spans="2:5" hidden="1" x14ac:dyDescent="0.25">
      <c r="B501" s="121"/>
      <c r="C501" s="121"/>
      <c r="D501" s="122"/>
    </row>
    <row r="502" spans="2:5" hidden="1" x14ac:dyDescent="0.25">
      <c r="B502" s="125"/>
      <c r="C502" s="125"/>
      <c r="D502" s="59"/>
    </row>
    <row r="503" spans="2:5" hidden="1" x14ac:dyDescent="0.25">
      <c r="B503" s="125"/>
      <c r="C503" s="125"/>
      <c r="D503" s="59"/>
    </row>
    <row r="504" spans="2:5" hidden="1" x14ac:dyDescent="0.25">
      <c r="B504" s="125"/>
      <c r="C504" s="125"/>
      <c r="D504" s="59"/>
    </row>
    <row r="505" spans="2:5" hidden="1" x14ac:dyDescent="0.25">
      <c r="B505" s="125"/>
      <c r="C505" s="125"/>
      <c r="D505" s="59"/>
    </row>
    <row r="506" spans="2:5" hidden="1" x14ac:dyDescent="0.25">
      <c r="B506" s="125"/>
      <c r="C506" s="125"/>
      <c r="D506" s="59"/>
    </row>
    <row r="507" spans="2:5" hidden="1" x14ac:dyDescent="0.25">
      <c r="B507" s="125"/>
      <c r="C507" s="125"/>
      <c r="D507" s="59"/>
    </row>
    <row r="508" spans="2:5" hidden="1" x14ac:dyDescent="0.25">
      <c r="B508" s="125"/>
      <c r="C508" s="125"/>
      <c r="D508" s="59"/>
    </row>
    <row r="509" spans="2:5" hidden="1" x14ac:dyDescent="0.25">
      <c r="B509" s="125"/>
      <c r="C509" s="125"/>
      <c r="D509" s="59"/>
    </row>
    <row r="510" spans="2:5" hidden="1" x14ac:dyDescent="0.25">
      <c r="B510" s="125"/>
      <c r="C510" s="125"/>
      <c r="D510" s="59"/>
    </row>
    <row r="511" spans="2:5" hidden="1" x14ac:dyDescent="0.25">
      <c r="B511" s="125"/>
      <c r="C511" s="125"/>
      <c r="D511" s="59"/>
    </row>
    <row r="512" spans="2:5" hidden="1" x14ac:dyDescent="0.25">
      <c r="B512" s="125"/>
      <c r="C512" s="125"/>
      <c r="D512" s="59"/>
    </row>
    <row r="513" spans="2:4" hidden="1" x14ac:dyDescent="0.25">
      <c r="B513" s="125"/>
      <c r="C513" s="125"/>
      <c r="D513" s="59"/>
    </row>
    <row r="514" spans="2:4" hidden="1" x14ac:dyDescent="0.25">
      <c r="B514" s="125"/>
      <c r="C514" s="125"/>
      <c r="D514" s="59"/>
    </row>
    <row r="515" spans="2:4" hidden="1" x14ac:dyDescent="0.25">
      <c r="B515" s="125"/>
      <c r="C515" s="125"/>
      <c r="D515" s="59"/>
    </row>
    <row r="516" spans="2:4" hidden="1" x14ac:dyDescent="0.25">
      <c r="B516" s="125"/>
      <c r="C516" s="125"/>
      <c r="D516" s="59"/>
    </row>
    <row r="517" spans="2:4" hidden="1" x14ac:dyDescent="0.25">
      <c r="B517" s="125"/>
      <c r="C517" s="125"/>
      <c r="D517" s="59"/>
    </row>
    <row r="518" spans="2:4" hidden="1" x14ac:dyDescent="0.25">
      <c r="B518" s="125"/>
      <c r="C518" s="125"/>
      <c r="D518" s="59"/>
    </row>
    <row r="519" spans="2:4" hidden="1" x14ac:dyDescent="0.25">
      <c r="B519" s="125"/>
      <c r="C519" s="125"/>
      <c r="D519" s="59"/>
    </row>
    <row r="520" spans="2:4" hidden="1" x14ac:dyDescent="0.25">
      <c r="B520" s="125"/>
      <c r="C520" s="125"/>
      <c r="D520" s="59"/>
    </row>
    <row r="521" spans="2:4" hidden="1" x14ac:dyDescent="0.25">
      <c r="B521" s="125"/>
      <c r="C521" s="125"/>
      <c r="D521" s="59"/>
    </row>
    <row r="522" spans="2:4" hidden="1" x14ac:dyDescent="0.25">
      <c r="B522" s="125"/>
      <c r="C522" s="125"/>
      <c r="D522" s="59"/>
    </row>
    <row r="523" spans="2:4" hidden="1" x14ac:dyDescent="0.25">
      <c r="B523" s="125"/>
      <c r="C523" s="125"/>
      <c r="D523" s="59"/>
    </row>
    <row r="524" spans="2:4" hidden="1" x14ac:dyDescent="0.25">
      <c r="B524" s="125"/>
      <c r="C524" s="125"/>
      <c r="D524" s="59"/>
    </row>
    <row r="525" spans="2:4" hidden="1" x14ac:dyDescent="0.25">
      <c r="B525" s="125"/>
      <c r="C525" s="125"/>
      <c r="D525" s="59"/>
    </row>
    <row r="526" spans="2:4" hidden="1" x14ac:dyDescent="0.25">
      <c r="B526" s="125"/>
      <c r="C526" s="125"/>
      <c r="D526" s="59"/>
    </row>
    <row r="527" spans="2:4" hidden="1" x14ac:dyDescent="0.25">
      <c r="B527" s="125"/>
      <c r="C527" s="125"/>
      <c r="D527" s="59"/>
    </row>
    <row r="528" spans="2:4" hidden="1" x14ac:dyDescent="0.25">
      <c r="B528" s="125"/>
      <c r="C528" s="125"/>
      <c r="D528" s="59"/>
    </row>
    <row r="529" spans="2:4" hidden="1" x14ac:dyDescent="0.25">
      <c r="B529" s="125"/>
      <c r="C529" s="125"/>
      <c r="D529" s="59"/>
    </row>
    <row r="530" spans="2:4" hidden="1" x14ac:dyDescent="0.25">
      <c r="B530" s="125"/>
      <c r="C530" s="125"/>
      <c r="D530" s="59"/>
    </row>
    <row r="531" spans="2:4" hidden="1" x14ac:dyDescent="0.25">
      <c r="B531" s="125"/>
      <c r="C531" s="125"/>
      <c r="D531" s="59"/>
    </row>
    <row r="532" spans="2:4" hidden="1" x14ac:dyDescent="0.25">
      <c r="B532" s="125"/>
      <c r="C532" s="125"/>
      <c r="D532" s="59"/>
    </row>
    <row r="533" spans="2:4" hidden="1" x14ac:dyDescent="0.25">
      <c r="B533" s="125"/>
      <c r="C533" s="125"/>
      <c r="D533" s="59"/>
    </row>
    <row r="534" spans="2:4" hidden="1" x14ac:dyDescent="0.25">
      <c r="B534" s="125"/>
      <c r="C534" s="125"/>
      <c r="D534" s="59"/>
    </row>
    <row r="535" spans="2:4" hidden="1" x14ac:dyDescent="0.25">
      <c r="B535" s="125"/>
      <c r="C535" s="125"/>
      <c r="D535" s="59"/>
    </row>
    <row r="536" spans="2:4" hidden="1" x14ac:dyDescent="0.25">
      <c r="B536" s="125"/>
      <c r="C536" s="125"/>
      <c r="D536" s="59"/>
    </row>
    <row r="537" spans="2:4" hidden="1" x14ac:dyDescent="0.25">
      <c r="B537" s="125"/>
      <c r="C537" s="125"/>
      <c r="D537" s="59"/>
    </row>
    <row r="538" spans="2:4" hidden="1" x14ac:dyDescent="0.25">
      <c r="B538" s="125"/>
      <c r="C538" s="125"/>
      <c r="D538" s="59"/>
    </row>
    <row r="539" spans="2:4" hidden="1" x14ac:dyDescent="0.25">
      <c r="B539" s="125"/>
      <c r="C539" s="125"/>
      <c r="D539" s="59"/>
    </row>
    <row r="540" spans="2:4" hidden="1" x14ac:dyDescent="0.25">
      <c r="B540" s="125"/>
      <c r="C540" s="125"/>
      <c r="D540" s="59"/>
    </row>
    <row r="541" spans="2:4" hidden="1" x14ac:dyDescent="0.25">
      <c r="B541" s="125"/>
      <c r="C541" s="125"/>
      <c r="D541" s="59"/>
    </row>
    <row r="542" spans="2:4" hidden="1" x14ac:dyDescent="0.25">
      <c r="B542" s="125"/>
      <c r="C542" s="125"/>
      <c r="D542" s="59"/>
    </row>
    <row r="543" spans="2:4" hidden="1" x14ac:dyDescent="0.25">
      <c r="B543" s="125"/>
      <c r="C543" s="125"/>
      <c r="D543" s="59"/>
    </row>
    <row r="544" spans="2:4" hidden="1" x14ac:dyDescent="0.25">
      <c r="B544" s="125"/>
      <c r="C544" s="125"/>
      <c r="D544" s="59"/>
    </row>
    <row r="545" spans="2:4" hidden="1" x14ac:dyDescent="0.25">
      <c r="B545" s="125"/>
      <c r="C545" s="125"/>
      <c r="D545" s="59"/>
    </row>
    <row r="546" spans="2:4" hidden="1" x14ac:dyDescent="0.25">
      <c r="B546" s="125"/>
      <c r="C546" s="125"/>
      <c r="D546" s="59"/>
    </row>
    <row r="547" spans="2:4" hidden="1" x14ac:dyDescent="0.25">
      <c r="B547" s="125"/>
      <c r="C547" s="125"/>
      <c r="D547" s="59"/>
    </row>
    <row r="548" spans="2:4" hidden="1" x14ac:dyDescent="0.25">
      <c r="B548" s="125"/>
      <c r="C548" s="125"/>
      <c r="D548" s="59"/>
    </row>
    <row r="549" spans="2:4" hidden="1" x14ac:dyDescent="0.25">
      <c r="B549" s="125"/>
      <c r="C549" s="125"/>
      <c r="D549" s="59"/>
    </row>
    <row r="550" spans="2:4" hidden="1" x14ac:dyDescent="0.25">
      <c r="B550" s="125"/>
      <c r="C550" s="125"/>
      <c r="D550" s="59"/>
    </row>
    <row r="551" spans="2:4" hidden="1" x14ac:dyDescent="0.25">
      <c r="B551" s="125"/>
      <c r="C551" s="125"/>
      <c r="D551" s="59"/>
    </row>
    <row r="552" spans="2:4" hidden="1" x14ac:dyDescent="0.25">
      <c r="B552" s="125"/>
      <c r="C552" s="125"/>
      <c r="D552" s="59"/>
    </row>
    <row r="553" spans="2:4" hidden="1" x14ac:dyDescent="0.25">
      <c r="B553" s="125"/>
      <c r="C553" s="125"/>
      <c r="D553" s="59"/>
    </row>
    <row r="554" spans="2:4" hidden="1" x14ac:dyDescent="0.25">
      <c r="B554" s="125"/>
      <c r="C554" s="125"/>
      <c r="D554" s="59"/>
    </row>
    <row r="555" spans="2:4" hidden="1" x14ac:dyDescent="0.25">
      <c r="B555" s="125"/>
      <c r="C555" s="125"/>
      <c r="D555" s="59"/>
    </row>
    <row r="556" spans="2:4" hidden="1" x14ac:dyDescent="0.25">
      <c r="B556" s="125"/>
      <c r="C556" s="125"/>
      <c r="D556" s="59"/>
    </row>
    <row r="557" spans="2:4" hidden="1" x14ac:dyDescent="0.25">
      <c r="B557" s="125"/>
      <c r="C557" s="125"/>
      <c r="D557" s="59"/>
    </row>
    <row r="558" spans="2:4" hidden="1" x14ac:dyDescent="0.25">
      <c r="B558" s="125"/>
      <c r="C558" s="125"/>
      <c r="D558" s="59"/>
    </row>
    <row r="559" spans="2:4" hidden="1" x14ac:dyDescent="0.25">
      <c r="B559" s="125"/>
      <c r="C559" s="125"/>
      <c r="D559" s="59"/>
    </row>
    <row r="560" spans="2:4" hidden="1" x14ac:dyDescent="0.25">
      <c r="B560" s="125"/>
      <c r="C560" s="125"/>
      <c r="D560" s="59"/>
    </row>
    <row r="561" spans="2:4" hidden="1" x14ac:dyDescent="0.25">
      <c r="B561" s="125"/>
      <c r="C561" s="125"/>
      <c r="D561" s="59"/>
    </row>
    <row r="562" spans="2:4" hidden="1" x14ac:dyDescent="0.25">
      <c r="B562" s="125"/>
      <c r="C562" s="125"/>
      <c r="D562" s="59"/>
    </row>
    <row r="563" spans="2:4" hidden="1" x14ac:dyDescent="0.25">
      <c r="B563" s="125"/>
      <c r="C563" s="125"/>
      <c r="D563" s="59"/>
    </row>
    <row r="564" spans="2:4" hidden="1" x14ac:dyDescent="0.25">
      <c r="B564" s="125"/>
      <c r="C564" s="125"/>
      <c r="D564" s="59"/>
    </row>
    <row r="565" spans="2:4" hidden="1" x14ac:dyDescent="0.25">
      <c r="B565" s="125"/>
      <c r="C565" s="125"/>
      <c r="D565" s="59"/>
    </row>
    <row r="566" spans="2:4" hidden="1" x14ac:dyDescent="0.25">
      <c r="B566" s="125"/>
      <c r="C566" s="125"/>
      <c r="D566" s="59"/>
    </row>
    <row r="567" spans="2:4" hidden="1" x14ac:dyDescent="0.25">
      <c r="B567" s="125"/>
      <c r="C567" s="125"/>
      <c r="D567" s="59"/>
    </row>
    <row r="568" spans="2:4" hidden="1" x14ac:dyDescent="0.25">
      <c r="B568" s="125"/>
      <c r="C568" s="125"/>
      <c r="D568" s="59"/>
    </row>
    <row r="569" spans="2:4" hidden="1" x14ac:dyDescent="0.25">
      <c r="B569" s="125"/>
      <c r="C569" s="125"/>
      <c r="D569" s="59"/>
    </row>
    <row r="570" spans="2:4" hidden="1" x14ac:dyDescent="0.25">
      <c r="B570" s="125"/>
      <c r="C570" s="125"/>
      <c r="D570" s="59"/>
    </row>
    <row r="571" spans="2:4" hidden="1" x14ac:dyDescent="0.25">
      <c r="B571" s="125"/>
      <c r="C571" s="125"/>
      <c r="D571" s="59"/>
    </row>
    <row r="572" spans="2:4" hidden="1" x14ac:dyDescent="0.25">
      <c r="B572" s="125"/>
      <c r="C572" s="125"/>
      <c r="D572" s="59"/>
    </row>
    <row r="573" spans="2:4" hidden="1" x14ac:dyDescent="0.25">
      <c r="B573" s="125"/>
      <c r="C573" s="125"/>
      <c r="D573" s="59"/>
    </row>
    <row r="574" spans="2:4" hidden="1" x14ac:dyDescent="0.25">
      <c r="B574" s="125"/>
      <c r="C574" s="125"/>
      <c r="D574" s="59"/>
    </row>
    <row r="575" spans="2:4" hidden="1" x14ac:dyDescent="0.25">
      <c r="B575" s="125"/>
      <c r="C575" s="125"/>
      <c r="D575" s="59"/>
    </row>
    <row r="576" spans="2:4" hidden="1" x14ac:dyDescent="0.25">
      <c r="B576" s="125"/>
      <c r="C576" s="125"/>
      <c r="D576" s="59"/>
    </row>
    <row r="577" spans="2:4" hidden="1" x14ac:dyDescent="0.25">
      <c r="B577" s="125"/>
      <c r="C577" s="125"/>
      <c r="D577" s="59"/>
    </row>
    <row r="578" spans="2:4" hidden="1" x14ac:dyDescent="0.25">
      <c r="B578" s="125"/>
      <c r="C578" s="125"/>
      <c r="D578" s="59"/>
    </row>
    <row r="579" spans="2:4" hidden="1" x14ac:dyDescent="0.25">
      <c r="B579" s="125"/>
      <c r="C579" s="125"/>
      <c r="D579" s="59"/>
    </row>
    <row r="580" spans="2:4" hidden="1" x14ac:dyDescent="0.25">
      <c r="B580" s="125"/>
      <c r="C580" s="125"/>
      <c r="D580" s="59"/>
    </row>
    <row r="581" spans="2:4" hidden="1" x14ac:dyDescent="0.25">
      <c r="B581" s="125"/>
      <c r="C581" s="125"/>
      <c r="D581" s="59"/>
    </row>
    <row r="582" spans="2:4" hidden="1" x14ac:dyDescent="0.25">
      <c r="B582" s="125"/>
      <c r="C582" s="125"/>
      <c r="D582" s="59"/>
    </row>
    <row r="583" spans="2:4" hidden="1" x14ac:dyDescent="0.25">
      <c r="B583" s="125"/>
      <c r="C583" s="125"/>
      <c r="D583" s="59"/>
    </row>
    <row r="584" spans="2:4" hidden="1" x14ac:dyDescent="0.25">
      <c r="B584" s="125"/>
      <c r="C584" s="125"/>
      <c r="D584" s="59"/>
    </row>
    <row r="585" spans="2:4" hidden="1" x14ac:dyDescent="0.25">
      <c r="B585" s="125"/>
      <c r="C585" s="125"/>
      <c r="D585" s="59"/>
    </row>
    <row r="586" spans="2:4" hidden="1" x14ac:dyDescent="0.25">
      <c r="B586" s="125"/>
      <c r="C586" s="125"/>
      <c r="D586" s="59"/>
    </row>
    <row r="587" spans="2:4" hidden="1" x14ac:dyDescent="0.25">
      <c r="B587" s="125"/>
      <c r="C587" s="125"/>
      <c r="D587" s="59"/>
    </row>
    <row r="588" spans="2:4" hidden="1" x14ac:dyDescent="0.25">
      <c r="B588" s="125"/>
      <c r="C588" s="125"/>
      <c r="D588" s="59"/>
    </row>
    <row r="589" spans="2:4" hidden="1" x14ac:dyDescent="0.25">
      <c r="B589" s="125"/>
      <c r="C589" s="125"/>
      <c r="D589" s="59"/>
    </row>
    <row r="590" spans="2:4" hidden="1" x14ac:dyDescent="0.25">
      <c r="B590" s="125"/>
      <c r="C590" s="125"/>
      <c r="D590" s="59"/>
    </row>
    <row r="591" spans="2:4" hidden="1" x14ac:dyDescent="0.25">
      <c r="B591" s="125"/>
      <c r="C591" s="125"/>
      <c r="D591" s="59"/>
    </row>
    <row r="592" spans="2:4" hidden="1" x14ac:dyDescent="0.25">
      <c r="B592" s="125"/>
      <c r="C592" s="125"/>
      <c r="D592" s="59"/>
    </row>
    <row r="593" spans="2:4" hidden="1" x14ac:dyDescent="0.25">
      <c r="B593" s="125"/>
      <c r="C593" s="125"/>
      <c r="D593" s="59"/>
    </row>
    <row r="594" spans="2:4" hidden="1" x14ac:dyDescent="0.25">
      <c r="B594" s="125"/>
      <c r="C594" s="125"/>
      <c r="D594" s="59"/>
    </row>
    <row r="595" spans="2:4" hidden="1" x14ac:dyDescent="0.25">
      <c r="B595" s="125"/>
      <c r="C595" s="125"/>
      <c r="D595" s="59"/>
    </row>
    <row r="596" spans="2:4" hidden="1" x14ac:dyDescent="0.25">
      <c r="B596" s="125"/>
      <c r="C596" s="125"/>
      <c r="D596" s="59"/>
    </row>
    <row r="597" spans="2:4" hidden="1" x14ac:dyDescent="0.25">
      <c r="B597" s="125"/>
      <c r="C597" s="125"/>
      <c r="D597" s="59"/>
    </row>
    <row r="598" spans="2:4" hidden="1" x14ac:dyDescent="0.25">
      <c r="B598" s="125"/>
      <c r="C598" s="125"/>
      <c r="D598" s="59"/>
    </row>
    <row r="599" spans="2:4" hidden="1" x14ac:dyDescent="0.25">
      <c r="B599" s="125"/>
      <c r="C599" s="125"/>
      <c r="D599" s="59"/>
    </row>
    <row r="600" spans="2:4" hidden="1" x14ac:dyDescent="0.25">
      <c r="B600" s="125"/>
      <c r="C600" s="125"/>
      <c r="D600" s="59"/>
    </row>
    <row r="601" spans="2:4" hidden="1" x14ac:dyDescent="0.25">
      <c r="B601" s="125"/>
      <c r="C601" s="125"/>
      <c r="D601" s="59"/>
    </row>
    <row r="602" spans="2:4" hidden="1" x14ac:dyDescent="0.25">
      <c r="B602" s="125"/>
      <c r="C602" s="125"/>
      <c r="D602" s="59"/>
    </row>
    <row r="603" spans="2:4" hidden="1" x14ac:dyDescent="0.25">
      <c r="B603" s="125"/>
      <c r="C603" s="125"/>
      <c r="D603" s="59"/>
    </row>
    <row r="604" spans="2:4" hidden="1" x14ac:dyDescent="0.25">
      <c r="B604" s="125"/>
      <c r="C604" s="125"/>
      <c r="D604" s="59"/>
    </row>
    <row r="605" spans="2:4" hidden="1" x14ac:dyDescent="0.25">
      <c r="B605" s="125"/>
      <c r="C605" s="125"/>
      <c r="D605" s="59"/>
    </row>
    <row r="606" spans="2:4" hidden="1" x14ac:dyDescent="0.25">
      <c r="B606" s="125"/>
      <c r="C606" s="125"/>
      <c r="D606" s="59"/>
    </row>
    <row r="607" spans="2:4" hidden="1" x14ac:dyDescent="0.25">
      <c r="B607" s="125"/>
      <c r="C607" s="125"/>
      <c r="D607" s="59"/>
    </row>
    <row r="608" spans="2:4" hidden="1" x14ac:dyDescent="0.25">
      <c r="B608" s="125"/>
      <c r="C608" s="125"/>
      <c r="D608" s="59"/>
    </row>
    <row r="609" spans="2:4" hidden="1" x14ac:dyDescent="0.25">
      <c r="B609" s="125"/>
      <c r="C609" s="125"/>
      <c r="D609" s="59"/>
    </row>
    <row r="610" spans="2:4" hidden="1" x14ac:dyDescent="0.25">
      <c r="B610" s="125"/>
      <c r="C610" s="125"/>
      <c r="D610" s="59"/>
    </row>
    <row r="611" spans="2:4" hidden="1" x14ac:dyDescent="0.25">
      <c r="B611" s="125"/>
      <c r="C611" s="125"/>
      <c r="D611" s="59"/>
    </row>
    <row r="612" spans="2:4" hidden="1" x14ac:dyDescent="0.25">
      <c r="B612" s="125"/>
      <c r="C612" s="125"/>
      <c r="D612" s="59"/>
    </row>
    <row r="613" spans="2:4" hidden="1" x14ac:dyDescent="0.25">
      <c r="B613" s="125"/>
      <c r="C613" s="125"/>
      <c r="D613" s="59"/>
    </row>
    <row r="614" spans="2:4" hidden="1" x14ac:dyDescent="0.25">
      <c r="B614" s="125"/>
      <c r="C614" s="125"/>
      <c r="D614" s="59"/>
    </row>
    <row r="615" spans="2:4" hidden="1" x14ac:dyDescent="0.25">
      <c r="B615" s="125"/>
      <c r="C615" s="125"/>
      <c r="D615" s="59"/>
    </row>
    <row r="616" spans="2:4" hidden="1" x14ac:dyDescent="0.25">
      <c r="B616" s="125"/>
      <c r="C616" s="125"/>
      <c r="D616" s="59"/>
    </row>
    <row r="617" spans="2:4" hidden="1" x14ac:dyDescent="0.25">
      <c r="B617" s="125"/>
      <c r="C617" s="125"/>
      <c r="D617" s="59"/>
    </row>
    <row r="618" spans="2:4" hidden="1" x14ac:dyDescent="0.25">
      <c r="B618" s="125"/>
      <c r="C618" s="125"/>
      <c r="D618" s="59"/>
    </row>
    <row r="619" spans="2:4" hidden="1" x14ac:dyDescent="0.25">
      <c r="B619" s="125"/>
      <c r="C619" s="125"/>
      <c r="D619" s="59"/>
    </row>
    <row r="620" spans="2:4" hidden="1" x14ac:dyDescent="0.25">
      <c r="B620" s="125"/>
      <c r="C620" s="125"/>
      <c r="D620" s="59"/>
    </row>
    <row r="621" spans="2:4" hidden="1" x14ac:dyDescent="0.25">
      <c r="B621" s="125"/>
      <c r="C621" s="125"/>
      <c r="D621" s="59"/>
    </row>
    <row r="622" spans="2:4" hidden="1" x14ac:dyDescent="0.25">
      <c r="B622" s="125"/>
      <c r="C622" s="125"/>
      <c r="D622" s="59"/>
    </row>
    <row r="623" spans="2:4" hidden="1" x14ac:dyDescent="0.25">
      <c r="B623" s="125"/>
      <c r="C623" s="125"/>
      <c r="D623" s="59"/>
    </row>
    <row r="624" spans="2:4" hidden="1" x14ac:dyDescent="0.25">
      <c r="B624" s="125"/>
      <c r="C624" s="125"/>
      <c r="D624" s="59"/>
    </row>
    <row r="625" spans="2:4" hidden="1" x14ac:dyDescent="0.25">
      <c r="B625" s="125"/>
      <c r="C625" s="125"/>
      <c r="D625" s="59"/>
    </row>
    <row r="626" spans="2:4" hidden="1" x14ac:dyDescent="0.25">
      <c r="B626" s="125"/>
      <c r="C626" s="125"/>
      <c r="D626" s="59"/>
    </row>
    <row r="627" spans="2:4" hidden="1" x14ac:dyDescent="0.25">
      <c r="B627" s="125"/>
      <c r="C627" s="125"/>
      <c r="D627" s="59"/>
    </row>
    <row r="628" spans="2:4" hidden="1" x14ac:dyDescent="0.25">
      <c r="B628" s="125"/>
      <c r="C628" s="125"/>
      <c r="D628" s="59"/>
    </row>
    <row r="629" spans="2:4" hidden="1" x14ac:dyDescent="0.25">
      <c r="B629" s="125"/>
      <c r="C629" s="125"/>
      <c r="D629" s="59"/>
    </row>
    <row r="630" spans="2:4" hidden="1" x14ac:dyDescent="0.25">
      <c r="B630" s="125"/>
      <c r="C630" s="125"/>
      <c r="D630" s="59"/>
    </row>
    <row r="631" spans="2:4" hidden="1" x14ac:dyDescent="0.25">
      <c r="B631" s="125"/>
      <c r="C631" s="125"/>
      <c r="D631" s="59"/>
    </row>
    <row r="632" spans="2:4" hidden="1" x14ac:dyDescent="0.25">
      <c r="B632" s="125"/>
      <c r="C632" s="125"/>
      <c r="D632" s="59"/>
    </row>
    <row r="633" spans="2:4" hidden="1" x14ac:dyDescent="0.25">
      <c r="B633" s="125"/>
      <c r="C633" s="125"/>
      <c r="D633" s="59"/>
    </row>
    <row r="634" spans="2:4" hidden="1" x14ac:dyDescent="0.25">
      <c r="B634" s="125"/>
      <c r="C634" s="125"/>
      <c r="D634" s="59"/>
    </row>
    <row r="635" spans="2:4" hidden="1" x14ac:dyDescent="0.25">
      <c r="B635" s="125"/>
      <c r="C635" s="125"/>
      <c r="D635" s="59"/>
    </row>
    <row r="636" spans="2:4" hidden="1" x14ac:dyDescent="0.25">
      <c r="B636" s="125"/>
      <c r="C636" s="125"/>
      <c r="D636" s="59"/>
    </row>
    <row r="637" spans="2:4" hidden="1" x14ac:dyDescent="0.25">
      <c r="B637" s="125"/>
      <c r="C637" s="125"/>
      <c r="D637" s="59"/>
    </row>
    <row r="638" spans="2:4" hidden="1" x14ac:dyDescent="0.25">
      <c r="B638" s="125"/>
      <c r="C638" s="125"/>
      <c r="D638" s="59"/>
    </row>
    <row r="639" spans="2:4" hidden="1" x14ac:dyDescent="0.25">
      <c r="B639" s="125"/>
      <c r="C639" s="125"/>
      <c r="D639" s="59"/>
    </row>
    <row r="640" spans="2:4" hidden="1" x14ac:dyDescent="0.25">
      <c r="B640" s="125"/>
      <c r="C640" s="125"/>
      <c r="D640" s="59"/>
    </row>
    <row r="641" spans="2:4" hidden="1" x14ac:dyDescent="0.25">
      <c r="B641" s="125"/>
      <c r="C641" s="125"/>
      <c r="D641" s="59"/>
    </row>
    <row r="642" spans="2:4" hidden="1" x14ac:dyDescent="0.25">
      <c r="B642" s="125"/>
      <c r="C642" s="125"/>
      <c r="D642" s="59"/>
    </row>
    <row r="643" spans="2:4" hidden="1" x14ac:dyDescent="0.25">
      <c r="B643" s="125"/>
      <c r="C643" s="125"/>
      <c r="D643" s="59"/>
    </row>
    <row r="644" spans="2:4" hidden="1" x14ac:dyDescent="0.25">
      <c r="B644" s="125"/>
      <c r="C644" s="125"/>
      <c r="D644" s="59"/>
    </row>
    <row r="645" spans="2:4" hidden="1" x14ac:dyDescent="0.25">
      <c r="B645" s="125"/>
      <c r="C645" s="125"/>
      <c r="D645" s="59"/>
    </row>
    <row r="646" spans="2:4" hidden="1" x14ac:dyDescent="0.25">
      <c r="B646" s="125"/>
      <c r="C646" s="125"/>
      <c r="D646" s="59"/>
    </row>
    <row r="647" spans="2:4" hidden="1" x14ac:dyDescent="0.25">
      <c r="B647" s="125"/>
      <c r="C647" s="125"/>
      <c r="D647" s="59"/>
    </row>
    <row r="648" spans="2:4" hidden="1" x14ac:dyDescent="0.25">
      <c r="B648" s="125"/>
      <c r="C648" s="125"/>
      <c r="D648" s="59"/>
    </row>
    <row r="649" spans="2:4" hidden="1" x14ac:dyDescent="0.25">
      <c r="B649" s="125"/>
      <c r="C649" s="125"/>
      <c r="D649" s="59"/>
    </row>
    <row r="650" spans="2:4" hidden="1" x14ac:dyDescent="0.25">
      <c r="B650" s="125"/>
      <c r="C650" s="125"/>
      <c r="D650" s="59"/>
    </row>
    <row r="651" spans="2:4" hidden="1" x14ac:dyDescent="0.25">
      <c r="B651" s="125"/>
      <c r="C651" s="125"/>
      <c r="D651" s="59"/>
    </row>
    <row r="652" spans="2:4" hidden="1" x14ac:dyDescent="0.25">
      <c r="B652" s="125"/>
      <c r="C652" s="125"/>
      <c r="D652" s="59"/>
    </row>
    <row r="653" spans="2:4" hidden="1" x14ac:dyDescent="0.25">
      <c r="B653" s="125"/>
      <c r="C653" s="125"/>
      <c r="D653" s="59"/>
    </row>
    <row r="654" spans="2:4" hidden="1" x14ac:dyDescent="0.25">
      <c r="B654" s="125"/>
      <c r="C654" s="125"/>
      <c r="D654" s="59"/>
    </row>
    <row r="655" spans="2:4" hidden="1" x14ac:dyDescent="0.25">
      <c r="B655" s="125"/>
      <c r="C655" s="125"/>
      <c r="D655" s="59"/>
    </row>
    <row r="656" spans="2:4" hidden="1" x14ac:dyDescent="0.25">
      <c r="B656" s="125"/>
      <c r="C656" s="125"/>
      <c r="D656" s="59"/>
    </row>
    <row r="657" spans="2:4" hidden="1" x14ac:dyDescent="0.25">
      <c r="B657" s="125"/>
      <c r="C657" s="125"/>
      <c r="D657" s="59"/>
    </row>
    <row r="658" spans="2:4" hidden="1" x14ac:dyDescent="0.25">
      <c r="B658" s="125"/>
      <c r="C658" s="125"/>
      <c r="D658" s="59"/>
    </row>
    <row r="659" spans="2:4" hidden="1" x14ac:dyDescent="0.25">
      <c r="B659" s="125"/>
      <c r="C659" s="125"/>
      <c r="D659" s="59"/>
    </row>
    <row r="660" spans="2:4" hidden="1" x14ac:dyDescent="0.25">
      <c r="B660" s="125"/>
      <c r="C660" s="125"/>
      <c r="D660" s="59"/>
    </row>
    <row r="661" spans="2:4" hidden="1" x14ac:dyDescent="0.25">
      <c r="B661" s="125"/>
      <c r="C661" s="125"/>
      <c r="D661" s="59"/>
    </row>
    <row r="662" spans="2:4" hidden="1" x14ac:dyDescent="0.25">
      <c r="B662" s="125"/>
      <c r="C662" s="125"/>
      <c r="D662" s="59"/>
    </row>
    <row r="663" spans="2:4" hidden="1" x14ac:dyDescent="0.25">
      <c r="B663" s="125"/>
      <c r="C663" s="125"/>
      <c r="D663" s="59"/>
    </row>
    <row r="664" spans="2:4" hidden="1" x14ac:dyDescent="0.25">
      <c r="B664" s="125"/>
      <c r="C664" s="125"/>
      <c r="D664" s="59"/>
    </row>
    <row r="665" spans="2:4" hidden="1" x14ac:dyDescent="0.25">
      <c r="B665" s="125"/>
      <c r="C665" s="125"/>
      <c r="D665" s="59"/>
    </row>
    <row r="666" spans="2:4" hidden="1" x14ac:dyDescent="0.25">
      <c r="B666" s="125"/>
      <c r="C666" s="125"/>
      <c r="D666" s="59"/>
    </row>
    <row r="667" spans="2:4" hidden="1" x14ac:dyDescent="0.25">
      <c r="B667" s="125"/>
      <c r="C667" s="125"/>
      <c r="D667" s="59"/>
    </row>
    <row r="668" spans="2:4" hidden="1" x14ac:dyDescent="0.25">
      <c r="B668" s="125"/>
      <c r="C668" s="125"/>
      <c r="D668" s="59"/>
    </row>
    <row r="669" spans="2:4" hidden="1" x14ac:dyDescent="0.25">
      <c r="B669" s="125"/>
      <c r="C669" s="125"/>
      <c r="D669" s="59"/>
    </row>
    <row r="670" spans="2:4" hidden="1" x14ac:dyDescent="0.25">
      <c r="B670" s="125"/>
      <c r="C670" s="125"/>
      <c r="D670" s="59"/>
    </row>
    <row r="671" spans="2:4" hidden="1" x14ac:dyDescent="0.25">
      <c r="B671" s="125"/>
      <c r="C671" s="125"/>
      <c r="D671" s="59"/>
    </row>
    <row r="672" spans="2:4" hidden="1" x14ac:dyDescent="0.25">
      <c r="B672" s="125"/>
      <c r="C672" s="125"/>
      <c r="D672" s="59"/>
    </row>
    <row r="673" spans="2:4" hidden="1" x14ac:dyDescent="0.25">
      <c r="B673" s="125"/>
      <c r="C673" s="125"/>
      <c r="D673" s="59"/>
    </row>
    <row r="674" spans="2:4" hidden="1" x14ac:dyDescent="0.25">
      <c r="B674" s="125"/>
      <c r="C674" s="125"/>
      <c r="D674" s="59"/>
    </row>
    <row r="675" spans="2:4" hidden="1" x14ac:dyDescent="0.25">
      <c r="B675" s="125"/>
      <c r="C675" s="125"/>
      <c r="D675" s="59"/>
    </row>
    <row r="676" spans="2:4" hidden="1" x14ac:dyDescent="0.25">
      <c r="B676" s="125"/>
      <c r="C676" s="125"/>
      <c r="D676" s="59"/>
    </row>
    <row r="677" spans="2:4" hidden="1" x14ac:dyDescent="0.25">
      <c r="B677" s="125"/>
      <c r="C677" s="125"/>
      <c r="D677" s="59"/>
    </row>
    <row r="678" spans="2:4" hidden="1" x14ac:dyDescent="0.25">
      <c r="B678" s="125"/>
      <c r="C678" s="125"/>
      <c r="D678" s="59"/>
    </row>
    <row r="679" spans="2:4" hidden="1" x14ac:dyDescent="0.25">
      <c r="B679" s="125"/>
      <c r="C679" s="125"/>
      <c r="D679" s="59"/>
    </row>
    <row r="680" spans="2:4" hidden="1" x14ac:dyDescent="0.25">
      <c r="B680" s="125"/>
      <c r="C680" s="125"/>
      <c r="D680" s="59"/>
    </row>
    <row r="681" spans="2:4" hidden="1" x14ac:dyDescent="0.25">
      <c r="B681" s="125"/>
      <c r="C681" s="125"/>
      <c r="D681" s="59"/>
    </row>
    <row r="682" spans="2:4" hidden="1" x14ac:dyDescent="0.25">
      <c r="B682" s="125"/>
      <c r="C682" s="125"/>
      <c r="D682" s="59"/>
    </row>
    <row r="683" spans="2:4" hidden="1" x14ac:dyDescent="0.25">
      <c r="B683" s="125"/>
      <c r="C683" s="125"/>
      <c r="D683" s="59"/>
    </row>
    <row r="684" spans="2:4" hidden="1" x14ac:dyDescent="0.25">
      <c r="B684" s="125"/>
      <c r="C684" s="125"/>
      <c r="D684" s="59"/>
    </row>
    <row r="685" spans="2:4" hidden="1" x14ac:dyDescent="0.25">
      <c r="B685" s="125"/>
      <c r="C685" s="125"/>
      <c r="D685" s="59"/>
    </row>
    <row r="686" spans="2:4" hidden="1" x14ac:dyDescent="0.25">
      <c r="B686" s="125"/>
      <c r="C686" s="125"/>
      <c r="D686" s="59"/>
    </row>
    <row r="687" spans="2:4" hidden="1" x14ac:dyDescent="0.25">
      <c r="B687" s="125"/>
      <c r="C687" s="125"/>
      <c r="D687" s="59"/>
    </row>
    <row r="688" spans="2:4" hidden="1" x14ac:dyDescent="0.25">
      <c r="B688" s="125"/>
      <c r="C688" s="125"/>
      <c r="D688" s="59"/>
    </row>
    <row r="689" spans="2:4" hidden="1" x14ac:dyDescent="0.25">
      <c r="B689" s="125"/>
      <c r="C689" s="125"/>
      <c r="D689" s="59"/>
    </row>
    <row r="690" spans="2:4" hidden="1" x14ac:dyDescent="0.25">
      <c r="B690" s="125"/>
      <c r="C690" s="125"/>
      <c r="D690" s="59"/>
    </row>
    <row r="691" spans="2:4" hidden="1" x14ac:dyDescent="0.25">
      <c r="B691" s="125"/>
      <c r="C691" s="125"/>
      <c r="D691" s="59"/>
    </row>
    <row r="692" spans="2:4" hidden="1" x14ac:dyDescent="0.25">
      <c r="B692" s="125"/>
      <c r="C692" s="125"/>
      <c r="D692" s="59"/>
    </row>
    <row r="693" spans="2:4" hidden="1" x14ac:dyDescent="0.25">
      <c r="B693" s="125"/>
      <c r="C693" s="125"/>
      <c r="D693" s="59"/>
    </row>
    <row r="694" spans="2:4" hidden="1" x14ac:dyDescent="0.25">
      <c r="B694" s="125"/>
      <c r="C694" s="125"/>
      <c r="D694" s="59"/>
    </row>
    <row r="695" spans="2:4" hidden="1" x14ac:dyDescent="0.25">
      <c r="B695" s="125"/>
      <c r="C695" s="125"/>
      <c r="D695" s="59"/>
    </row>
    <row r="696" spans="2:4" hidden="1" x14ac:dyDescent="0.25">
      <c r="B696" s="125"/>
      <c r="C696" s="125"/>
      <c r="D696" s="59"/>
    </row>
    <row r="697" spans="2:4" hidden="1" x14ac:dyDescent="0.25">
      <c r="B697" s="125"/>
      <c r="C697" s="125"/>
      <c r="D697" s="59"/>
    </row>
    <row r="698" spans="2:4" hidden="1" x14ac:dyDescent="0.25">
      <c r="B698" s="125"/>
      <c r="C698" s="125"/>
      <c r="D698" s="59"/>
    </row>
    <row r="699" spans="2:4" hidden="1" x14ac:dyDescent="0.25">
      <c r="B699" s="125"/>
      <c r="C699" s="125"/>
      <c r="D699" s="59"/>
    </row>
    <row r="700" spans="2:4" hidden="1" x14ac:dyDescent="0.25">
      <c r="B700" s="125"/>
      <c r="C700" s="125"/>
      <c r="D700" s="59"/>
    </row>
    <row r="701" spans="2:4" hidden="1" x14ac:dyDescent="0.25">
      <c r="B701" s="125"/>
      <c r="C701" s="125"/>
      <c r="D701" s="59"/>
    </row>
    <row r="702" spans="2:4" hidden="1" x14ac:dyDescent="0.25">
      <c r="B702" s="125"/>
      <c r="C702" s="125"/>
      <c r="D702" s="59"/>
    </row>
    <row r="703" spans="2:4" hidden="1" x14ac:dyDescent="0.25">
      <c r="B703" s="125"/>
      <c r="C703" s="125"/>
      <c r="D703" s="59"/>
    </row>
    <row r="704" spans="2:4" hidden="1" x14ac:dyDescent="0.25">
      <c r="B704" s="125"/>
      <c r="C704" s="125"/>
      <c r="D704" s="59"/>
    </row>
    <row r="705" spans="2:4" hidden="1" x14ac:dyDescent="0.25">
      <c r="B705" s="125"/>
      <c r="C705" s="125"/>
      <c r="D705" s="59"/>
    </row>
    <row r="706" spans="2:4" hidden="1" x14ac:dyDescent="0.25">
      <c r="B706" s="125"/>
      <c r="C706" s="125"/>
      <c r="D706" s="59"/>
    </row>
    <row r="707" spans="2:4" hidden="1" x14ac:dyDescent="0.25">
      <c r="B707" s="125"/>
      <c r="C707" s="125"/>
      <c r="D707" s="59"/>
    </row>
    <row r="708" spans="2:4" hidden="1" x14ac:dyDescent="0.25">
      <c r="B708" s="125"/>
      <c r="C708" s="125"/>
      <c r="D708" s="59"/>
    </row>
    <row r="709" spans="2:4" hidden="1" x14ac:dyDescent="0.25">
      <c r="B709" s="125"/>
      <c r="C709" s="125"/>
      <c r="D709" s="59"/>
    </row>
    <row r="710" spans="2:4" hidden="1" x14ac:dyDescent="0.25">
      <c r="B710" s="125"/>
      <c r="C710" s="125"/>
      <c r="D710" s="59"/>
    </row>
    <row r="711" spans="2:4" hidden="1" x14ac:dyDescent="0.25">
      <c r="B711" s="125"/>
      <c r="C711" s="125"/>
      <c r="D711" s="59"/>
    </row>
    <row r="712" spans="2:4" hidden="1" x14ac:dyDescent="0.25">
      <c r="B712" s="125"/>
      <c r="C712" s="125"/>
      <c r="D712" s="59"/>
    </row>
    <row r="713" spans="2:4" hidden="1" x14ac:dyDescent="0.25">
      <c r="B713" s="125"/>
      <c r="C713" s="125"/>
      <c r="D713" s="59"/>
    </row>
    <row r="714" spans="2:4" hidden="1" x14ac:dyDescent="0.25">
      <c r="B714" s="125"/>
      <c r="C714" s="125"/>
      <c r="D714" s="59"/>
    </row>
    <row r="715" spans="2:4" hidden="1" x14ac:dyDescent="0.25">
      <c r="B715" s="125"/>
      <c r="C715" s="125"/>
      <c r="D715" s="59"/>
    </row>
    <row r="716" spans="2:4" hidden="1" x14ac:dyDescent="0.25">
      <c r="B716" s="125"/>
      <c r="C716" s="125"/>
      <c r="D716" s="59"/>
    </row>
    <row r="717" spans="2:4" hidden="1" x14ac:dyDescent="0.25">
      <c r="B717" s="125"/>
      <c r="C717" s="125"/>
      <c r="D717" s="59"/>
    </row>
    <row r="718" spans="2:4" hidden="1" x14ac:dyDescent="0.25">
      <c r="B718" s="125"/>
      <c r="C718" s="125"/>
      <c r="D718" s="59"/>
    </row>
    <row r="719" spans="2:4" hidden="1" x14ac:dyDescent="0.25">
      <c r="B719" s="125"/>
      <c r="C719" s="125"/>
      <c r="D719" s="59"/>
    </row>
    <row r="720" spans="2:4" hidden="1" x14ac:dyDescent="0.25">
      <c r="B720" s="125"/>
      <c r="C720" s="125"/>
      <c r="D720" s="59"/>
    </row>
    <row r="721" spans="2:4" hidden="1" x14ac:dyDescent="0.25">
      <c r="B721" s="125"/>
      <c r="C721" s="125"/>
      <c r="D721" s="59"/>
    </row>
    <row r="722" spans="2:4" hidden="1" x14ac:dyDescent="0.25">
      <c r="B722" s="125"/>
      <c r="C722" s="125"/>
      <c r="D722" s="59"/>
    </row>
    <row r="723" spans="2:4" hidden="1" x14ac:dyDescent="0.25">
      <c r="B723" s="125"/>
      <c r="C723" s="125"/>
      <c r="D723" s="59"/>
    </row>
    <row r="724" spans="2:4" hidden="1" x14ac:dyDescent="0.25">
      <c r="B724" s="125"/>
      <c r="C724" s="125"/>
      <c r="D724" s="59"/>
    </row>
    <row r="725" spans="2:4" hidden="1" x14ac:dyDescent="0.25">
      <c r="B725" s="125"/>
      <c r="C725" s="125"/>
      <c r="D725" s="59"/>
    </row>
    <row r="726" spans="2:4" hidden="1" x14ac:dyDescent="0.25">
      <c r="B726" s="125"/>
      <c r="C726" s="125"/>
      <c r="D726" s="59"/>
    </row>
    <row r="727" spans="2:4" hidden="1" x14ac:dyDescent="0.25">
      <c r="B727" s="125"/>
      <c r="C727" s="125"/>
      <c r="D727" s="59"/>
    </row>
    <row r="728" spans="2:4" hidden="1" x14ac:dyDescent="0.25">
      <c r="B728" s="125"/>
      <c r="C728" s="125"/>
      <c r="D728" s="59"/>
    </row>
    <row r="729" spans="2:4" hidden="1" x14ac:dyDescent="0.25">
      <c r="B729" s="125"/>
      <c r="C729" s="125"/>
      <c r="D729" s="59"/>
    </row>
    <row r="730" spans="2:4" hidden="1" x14ac:dyDescent="0.25">
      <c r="B730" s="125"/>
      <c r="C730" s="125"/>
      <c r="D730" s="59"/>
    </row>
    <row r="731" spans="2:4" hidden="1" x14ac:dyDescent="0.25">
      <c r="B731" s="125"/>
      <c r="C731" s="125"/>
      <c r="D731" s="59"/>
    </row>
    <row r="732" spans="2:4" hidden="1" x14ac:dyDescent="0.25">
      <c r="B732" s="125"/>
      <c r="C732" s="125"/>
      <c r="D732" s="59"/>
    </row>
    <row r="733" spans="2:4" hidden="1" x14ac:dyDescent="0.25">
      <c r="B733" s="125"/>
      <c r="C733" s="125"/>
      <c r="D733" s="59"/>
    </row>
    <row r="734" spans="2:4" hidden="1" x14ac:dyDescent="0.25">
      <c r="B734" s="125"/>
      <c r="C734" s="125"/>
      <c r="D734" s="59"/>
    </row>
    <row r="735" spans="2:4" hidden="1" x14ac:dyDescent="0.25">
      <c r="B735" s="125"/>
      <c r="C735" s="125"/>
      <c r="D735" s="59"/>
    </row>
    <row r="736" spans="2:4" hidden="1" x14ac:dyDescent="0.25">
      <c r="B736" s="125"/>
      <c r="C736" s="125"/>
      <c r="D736" s="59"/>
    </row>
    <row r="737" spans="2:4" hidden="1" x14ac:dyDescent="0.25">
      <c r="B737" s="125"/>
      <c r="C737" s="125"/>
      <c r="D737" s="59"/>
    </row>
    <row r="738" spans="2:4" hidden="1" x14ac:dyDescent="0.25">
      <c r="B738" s="125"/>
      <c r="C738" s="125"/>
      <c r="D738" s="59"/>
    </row>
    <row r="739" spans="2:4" hidden="1" x14ac:dyDescent="0.25">
      <c r="B739" s="125"/>
      <c r="C739" s="125"/>
      <c r="D739" s="59"/>
    </row>
    <row r="740" spans="2:4" hidden="1" x14ac:dyDescent="0.25">
      <c r="B740" s="125"/>
      <c r="C740" s="125"/>
      <c r="D740" s="59"/>
    </row>
    <row r="741" spans="2:4" hidden="1" x14ac:dyDescent="0.25">
      <c r="B741" s="125"/>
      <c r="C741" s="125"/>
      <c r="D741" s="59"/>
    </row>
    <row r="742" spans="2:4" hidden="1" x14ac:dyDescent="0.25">
      <c r="B742" s="125"/>
      <c r="C742" s="125"/>
      <c r="D742" s="59"/>
    </row>
    <row r="743" spans="2:4" hidden="1" x14ac:dyDescent="0.25">
      <c r="B743" s="125"/>
      <c r="C743" s="125"/>
      <c r="D743" s="59"/>
    </row>
    <row r="744" spans="2:4" hidden="1" x14ac:dyDescent="0.25">
      <c r="B744" s="125"/>
      <c r="C744" s="125"/>
      <c r="D744" s="59"/>
    </row>
    <row r="745" spans="2:4" hidden="1" x14ac:dyDescent="0.25">
      <c r="B745" s="125"/>
      <c r="C745" s="125"/>
      <c r="D745" s="59"/>
    </row>
    <row r="746" spans="2:4" hidden="1" x14ac:dyDescent="0.25">
      <c r="B746" s="125"/>
      <c r="C746" s="125"/>
      <c r="D746" s="59"/>
    </row>
    <row r="747" spans="2:4" hidden="1" x14ac:dyDescent="0.25">
      <c r="B747" s="125"/>
      <c r="C747" s="125"/>
      <c r="D747" s="59"/>
    </row>
    <row r="748" spans="2:4" hidden="1" x14ac:dyDescent="0.25">
      <c r="B748" s="125"/>
      <c r="C748" s="125"/>
      <c r="D748" s="59"/>
    </row>
    <row r="749" spans="2:4" hidden="1" x14ac:dyDescent="0.25">
      <c r="B749" s="125"/>
      <c r="C749" s="125"/>
      <c r="D749" s="59"/>
    </row>
    <row r="750" spans="2:4" hidden="1" x14ac:dyDescent="0.25">
      <c r="B750" s="125"/>
      <c r="C750" s="125"/>
      <c r="D750" s="59"/>
    </row>
    <row r="751" spans="2:4" hidden="1" x14ac:dyDescent="0.25">
      <c r="B751" s="125"/>
      <c r="C751" s="125"/>
      <c r="D751" s="59"/>
    </row>
    <row r="752" spans="2:4" hidden="1" x14ac:dyDescent="0.25">
      <c r="B752" s="125"/>
      <c r="C752" s="125"/>
      <c r="D752" s="59"/>
    </row>
    <row r="753" spans="2:4" hidden="1" x14ac:dyDescent="0.25">
      <c r="B753" s="125"/>
      <c r="C753" s="125"/>
      <c r="D753" s="59"/>
    </row>
    <row r="754" spans="2:4" hidden="1" x14ac:dyDescent="0.25">
      <c r="B754" s="125"/>
      <c r="C754" s="125"/>
      <c r="D754" s="59"/>
    </row>
    <row r="755" spans="2:4" hidden="1" x14ac:dyDescent="0.25">
      <c r="B755" s="125"/>
      <c r="C755" s="125"/>
      <c r="D755" s="59"/>
    </row>
    <row r="756" spans="2:4" hidden="1" x14ac:dyDescent="0.25">
      <c r="B756" s="125"/>
      <c r="C756" s="125"/>
      <c r="D756" s="59"/>
    </row>
    <row r="757" spans="2:4" hidden="1" x14ac:dyDescent="0.25">
      <c r="B757" s="125"/>
      <c r="C757" s="125"/>
      <c r="D757" s="59"/>
    </row>
    <row r="758" spans="2:4" hidden="1" x14ac:dyDescent="0.25">
      <c r="B758" s="125"/>
      <c r="C758" s="125"/>
      <c r="D758" s="59"/>
    </row>
    <row r="759" spans="2:4" hidden="1" x14ac:dyDescent="0.25">
      <c r="B759" s="125"/>
      <c r="C759" s="125"/>
      <c r="D759" s="59"/>
    </row>
    <row r="760" spans="2:4" hidden="1" x14ac:dyDescent="0.25">
      <c r="B760" s="125"/>
      <c r="C760" s="125"/>
      <c r="D760" s="59"/>
    </row>
    <row r="761" spans="2:4" hidden="1" x14ac:dyDescent="0.25">
      <c r="B761" s="125"/>
      <c r="C761" s="125"/>
      <c r="D761" s="59"/>
    </row>
    <row r="762" spans="2:4" hidden="1" x14ac:dyDescent="0.25">
      <c r="B762" s="125"/>
      <c r="C762" s="125"/>
      <c r="D762" s="59"/>
    </row>
    <row r="763" spans="2:4" hidden="1" x14ac:dyDescent="0.25">
      <c r="B763" s="125"/>
      <c r="C763" s="125"/>
      <c r="D763" s="59"/>
    </row>
    <row r="764" spans="2:4" hidden="1" x14ac:dyDescent="0.25">
      <c r="B764" s="125"/>
      <c r="C764" s="125"/>
      <c r="D764" s="59"/>
    </row>
    <row r="765" spans="2:4" hidden="1" x14ac:dyDescent="0.25">
      <c r="B765" s="125"/>
      <c r="C765" s="125"/>
      <c r="D765" s="59"/>
    </row>
    <row r="766" spans="2:4" hidden="1" x14ac:dyDescent="0.25">
      <c r="B766" s="125"/>
      <c r="C766" s="125"/>
      <c r="D766" s="59"/>
    </row>
    <row r="767" spans="2:4" hidden="1" x14ac:dyDescent="0.25">
      <c r="B767" s="125"/>
      <c r="C767" s="125"/>
      <c r="D767" s="59"/>
    </row>
    <row r="768" spans="2:4" hidden="1" x14ac:dyDescent="0.25">
      <c r="B768" s="125"/>
      <c r="C768" s="125"/>
      <c r="D768" s="59"/>
    </row>
    <row r="769" spans="2:4" hidden="1" x14ac:dyDescent="0.25">
      <c r="B769" s="125"/>
      <c r="C769" s="125"/>
      <c r="D769" s="59"/>
    </row>
    <row r="770" spans="2:4" hidden="1" x14ac:dyDescent="0.25">
      <c r="B770" s="125"/>
      <c r="C770" s="125"/>
      <c r="D770" s="59"/>
    </row>
    <row r="771" spans="2:4" hidden="1" x14ac:dyDescent="0.25">
      <c r="B771" s="125"/>
      <c r="C771" s="125"/>
      <c r="D771" s="59"/>
    </row>
    <row r="772" spans="2:4" hidden="1" x14ac:dyDescent="0.25">
      <c r="B772" s="125"/>
      <c r="C772" s="125"/>
      <c r="D772" s="59"/>
    </row>
    <row r="773" spans="2:4" hidden="1" x14ac:dyDescent="0.25">
      <c r="B773" s="125"/>
      <c r="C773" s="125"/>
      <c r="D773" s="59"/>
    </row>
    <row r="774" spans="2:4" hidden="1" x14ac:dyDescent="0.25">
      <c r="B774" s="125"/>
      <c r="C774" s="125"/>
      <c r="D774" s="59"/>
    </row>
    <row r="775" spans="2:4" hidden="1" x14ac:dyDescent="0.25">
      <c r="B775" s="125"/>
      <c r="C775" s="125"/>
      <c r="D775" s="59"/>
    </row>
    <row r="776" spans="2:4" hidden="1" x14ac:dyDescent="0.25">
      <c r="B776" s="125"/>
      <c r="C776" s="125"/>
      <c r="D776" s="59"/>
    </row>
    <row r="777" spans="2:4" hidden="1" x14ac:dyDescent="0.25">
      <c r="B777" s="125"/>
      <c r="C777" s="125"/>
      <c r="D777" s="59"/>
    </row>
    <row r="778" spans="2:4" hidden="1" x14ac:dyDescent="0.25">
      <c r="B778" s="125"/>
      <c r="C778" s="125"/>
      <c r="D778" s="59"/>
    </row>
    <row r="779" spans="2:4" hidden="1" x14ac:dyDescent="0.25">
      <c r="B779" s="125"/>
      <c r="C779" s="125"/>
      <c r="D779" s="59"/>
    </row>
    <row r="780" spans="2:4" hidden="1" x14ac:dyDescent="0.25">
      <c r="B780" s="125"/>
      <c r="C780" s="125"/>
      <c r="D780" s="59"/>
    </row>
    <row r="781" spans="2:4" hidden="1" x14ac:dyDescent="0.25">
      <c r="B781" s="125"/>
      <c r="C781" s="125"/>
      <c r="D781" s="59"/>
    </row>
    <row r="782" spans="2:4" hidden="1" x14ac:dyDescent="0.25">
      <c r="B782" s="125"/>
      <c r="C782" s="125"/>
      <c r="D782" s="59"/>
    </row>
    <row r="783" spans="2:4" hidden="1" x14ac:dyDescent="0.25">
      <c r="B783" s="125"/>
      <c r="C783" s="125"/>
      <c r="D783" s="59"/>
    </row>
    <row r="784" spans="2:4" hidden="1" x14ac:dyDescent="0.25">
      <c r="B784" s="125"/>
      <c r="C784" s="125"/>
      <c r="D784" s="59"/>
    </row>
    <row r="785" spans="2:4" hidden="1" x14ac:dyDescent="0.25">
      <c r="B785" s="125"/>
      <c r="C785" s="125"/>
      <c r="D785" s="59"/>
    </row>
    <row r="786" spans="2:4" hidden="1" x14ac:dyDescent="0.25">
      <c r="B786" s="125"/>
      <c r="C786" s="125"/>
      <c r="D786" s="59"/>
    </row>
    <row r="787" spans="2:4" hidden="1" x14ac:dyDescent="0.25">
      <c r="B787" s="125"/>
      <c r="C787" s="125"/>
      <c r="D787" s="59"/>
    </row>
    <row r="788" spans="2:4" hidden="1" x14ac:dyDescent="0.25">
      <c r="B788" s="125"/>
      <c r="C788" s="125"/>
      <c r="D788" s="59"/>
    </row>
    <row r="789" spans="2:4" hidden="1" x14ac:dyDescent="0.25">
      <c r="B789" s="125"/>
      <c r="C789" s="125"/>
      <c r="D789" s="59"/>
    </row>
    <row r="790" spans="2:4" hidden="1" x14ac:dyDescent="0.25">
      <c r="B790" s="125"/>
      <c r="C790" s="125"/>
      <c r="D790" s="59"/>
    </row>
    <row r="791" spans="2:4" hidden="1" x14ac:dyDescent="0.25">
      <c r="B791" s="125"/>
      <c r="C791" s="125"/>
      <c r="D791" s="59"/>
    </row>
    <row r="792" spans="2:4" hidden="1" x14ac:dyDescent="0.25">
      <c r="B792" s="125"/>
      <c r="C792" s="125"/>
      <c r="D792" s="59"/>
    </row>
    <row r="793" spans="2:4" hidden="1" x14ac:dyDescent="0.25">
      <c r="B793" s="125"/>
      <c r="C793" s="125"/>
      <c r="D793" s="59"/>
    </row>
    <row r="794" spans="2:4" hidden="1" x14ac:dyDescent="0.25">
      <c r="B794" s="125"/>
      <c r="C794" s="125"/>
      <c r="D794" s="59"/>
    </row>
    <row r="795" spans="2:4" hidden="1" x14ac:dyDescent="0.25">
      <c r="B795" s="125"/>
      <c r="C795" s="125"/>
      <c r="D795" s="59"/>
    </row>
    <row r="796" spans="2:4" hidden="1" x14ac:dyDescent="0.25">
      <c r="B796" s="125"/>
      <c r="C796" s="125"/>
      <c r="D796" s="59"/>
    </row>
    <row r="797" spans="2:4" hidden="1" x14ac:dyDescent="0.25">
      <c r="B797" s="125"/>
      <c r="C797" s="125"/>
      <c r="D797" s="59"/>
    </row>
    <row r="798" spans="2:4" hidden="1" x14ac:dyDescent="0.25">
      <c r="B798" s="125"/>
      <c r="C798" s="125"/>
      <c r="D798" s="59"/>
    </row>
    <row r="799" spans="2:4" hidden="1" x14ac:dyDescent="0.25">
      <c r="B799" s="125"/>
      <c r="C799" s="125"/>
      <c r="D799" s="59"/>
    </row>
    <row r="800" spans="2:4" hidden="1" x14ac:dyDescent="0.25">
      <c r="B800" s="125"/>
      <c r="C800" s="125"/>
      <c r="D800" s="59"/>
    </row>
    <row r="801" spans="2:4" hidden="1" x14ac:dyDescent="0.25">
      <c r="B801" s="125"/>
      <c r="C801" s="125"/>
      <c r="D801" s="59"/>
    </row>
    <row r="802" spans="2:4" hidden="1" x14ac:dyDescent="0.25">
      <c r="B802" s="125"/>
      <c r="C802" s="125"/>
      <c r="D802" s="59"/>
    </row>
    <row r="803" spans="2:4" hidden="1" x14ac:dyDescent="0.25">
      <c r="B803" s="125"/>
      <c r="C803" s="125"/>
      <c r="D803" s="59"/>
    </row>
    <row r="804" spans="2:4" hidden="1" x14ac:dyDescent="0.25">
      <c r="B804" s="125"/>
      <c r="C804" s="125"/>
      <c r="D804" s="59"/>
    </row>
    <row r="805" spans="2:4" hidden="1" x14ac:dyDescent="0.25">
      <c r="B805" s="125"/>
      <c r="C805" s="125"/>
      <c r="D805" s="59"/>
    </row>
    <row r="806" spans="2:4" hidden="1" x14ac:dyDescent="0.25">
      <c r="B806" s="125"/>
      <c r="C806" s="125"/>
      <c r="D806" s="59"/>
    </row>
    <row r="807" spans="2:4" hidden="1" x14ac:dyDescent="0.25">
      <c r="B807" s="125"/>
      <c r="C807" s="125"/>
      <c r="D807" s="59"/>
    </row>
    <row r="808" spans="2:4" hidden="1" x14ac:dyDescent="0.25">
      <c r="B808" s="125"/>
      <c r="C808" s="125"/>
      <c r="D808" s="59"/>
    </row>
    <row r="809" spans="2:4" hidden="1" x14ac:dyDescent="0.25">
      <c r="B809" s="125"/>
      <c r="C809" s="125"/>
      <c r="D809" s="59"/>
    </row>
    <row r="810" spans="2:4" hidden="1" x14ac:dyDescent="0.25">
      <c r="B810" s="125"/>
      <c r="C810" s="125"/>
      <c r="D810" s="59"/>
    </row>
    <row r="811" spans="2:4" hidden="1" x14ac:dyDescent="0.25">
      <c r="B811" s="125"/>
      <c r="C811" s="125"/>
      <c r="D811" s="59"/>
    </row>
    <row r="812" spans="2:4" hidden="1" x14ac:dyDescent="0.25">
      <c r="B812" s="125"/>
      <c r="C812" s="125"/>
      <c r="D812" s="59"/>
    </row>
    <row r="813" spans="2:4" hidden="1" x14ac:dyDescent="0.25">
      <c r="B813" s="125"/>
      <c r="C813" s="125"/>
      <c r="D813" s="59"/>
    </row>
    <row r="814" spans="2:4" hidden="1" x14ac:dyDescent="0.25">
      <c r="B814" s="125"/>
      <c r="C814" s="125"/>
      <c r="D814" s="59"/>
    </row>
    <row r="815" spans="2:4" hidden="1" x14ac:dyDescent="0.25">
      <c r="B815" s="125"/>
      <c r="C815" s="125"/>
      <c r="D815" s="59"/>
    </row>
    <row r="816" spans="2:4" hidden="1" x14ac:dyDescent="0.25">
      <c r="B816" s="125"/>
      <c r="C816" s="125"/>
      <c r="D816" s="59"/>
    </row>
    <row r="817" spans="2:4" hidden="1" x14ac:dyDescent="0.25">
      <c r="B817" s="125"/>
      <c r="C817" s="125"/>
      <c r="D817" s="59"/>
    </row>
    <row r="818" spans="2:4" hidden="1" x14ac:dyDescent="0.25">
      <c r="B818" s="125"/>
      <c r="C818" s="125"/>
      <c r="D818" s="59"/>
    </row>
    <row r="819" spans="2:4" hidden="1" x14ac:dyDescent="0.25">
      <c r="B819" s="125"/>
      <c r="C819" s="125"/>
      <c r="D819" s="59"/>
    </row>
    <row r="820" spans="2:4" hidden="1" x14ac:dyDescent="0.25">
      <c r="B820" s="125"/>
      <c r="C820" s="125"/>
      <c r="D820" s="59"/>
    </row>
    <row r="821" spans="2:4" hidden="1" x14ac:dyDescent="0.25">
      <c r="B821" s="125"/>
      <c r="C821" s="125"/>
      <c r="D821" s="59"/>
    </row>
    <row r="822" spans="2:4" hidden="1" x14ac:dyDescent="0.25">
      <c r="B822" s="125"/>
      <c r="C822" s="125"/>
      <c r="D822" s="59"/>
    </row>
    <row r="823" spans="2:4" hidden="1" x14ac:dyDescent="0.25">
      <c r="B823" s="125"/>
      <c r="C823" s="125"/>
      <c r="D823" s="59"/>
    </row>
    <row r="824" spans="2:4" hidden="1" x14ac:dyDescent="0.25">
      <c r="B824" s="125"/>
      <c r="C824" s="125"/>
      <c r="D824" s="59"/>
    </row>
    <row r="825" spans="2:4" hidden="1" x14ac:dyDescent="0.25">
      <c r="B825" s="125"/>
      <c r="C825" s="125"/>
      <c r="D825" s="59"/>
    </row>
    <row r="826" spans="2:4" hidden="1" x14ac:dyDescent="0.25">
      <c r="B826" s="125"/>
      <c r="C826" s="125"/>
      <c r="D826" s="59"/>
    </row>
    <row r="827" spans="2:4" hidden="1" x14ac:dyDescent="0.25">
      <c r="B827" s="125"/>
      <c r="C827" s="125"/>
      <c r="D827" s="59"/>
    </row>
    <row r="828" spans="2:4" hidden="1" x14ac:dyDescent="0.25">
      <c r="B828" s="125"/>
      <c r="C828" s="125"/>
      <c r="D828" s="59"/>
    </row>
    <row r="829" spans="2:4" hidden="1" x14ac:dyDescent="0.25">
      <c r="B829" s="125"/>
      <c r="C829" s="125"/>
      <c r="D829" s="59"/>
    </row>
    <row r="830" spans="2:4" hidden="1" x14ac:dyDescent="0.25">
      <c r="B830" s="125"/>
      <c r="C830" s="125"/>
      <c r="D830" s="59"/>
    </row>
    <row r="831" spans="2:4" hidden="1" x14ac:dyDescent="0.25">
      <c r="B831" s="125"/>
      <c r="C831" s="125"/>
      <c r="D831" s="59"/>
    </row>
    <row r="832" spans="2:4" hidden="1" x14ac:dyDescent="0.25">
      <c r="B832" s="125"/>
      <c r="C832" s="125"/>
      <c r="D832" s="59"/>
    </row>
    <row r="833" spans="2:4" hidden="1" x14ac:dyDescent="0.25">
      <c r="B833" s="125"/>
      <c r="C833" s="125"/>
      <c r="D833" s="59"/>
    </row>
    <row r="834" spans="2:4" hidden="1" x14ac:dyDescent="0.25">
      <c r="B834" s="125"/>
      <c r="C834" s="125"/>
      <c r="D834" s="59"/>
    </row>
    <row r="835" spans="2:4" hidden="1" x14ac:dyDescent="0.25">
      <c r="B835" s="125"/>
      <c r="C835" s="125"/>
      <c r="D835" s="59"/>
    </row>
    <row r="836" spans="2:4" hidden="1" x14ac:dyDescent="0.25">
      <c r="B836" s="125"/>
      <c r="C836" s="125"/>
      <c r="D836" s="59"/>
    </row>
    <row r="837" spans="2:4" hidden="1" x14ac:dyDescent="0.25">
      <c r="B837" s="125"/>
      <c r="C837" s="125"/>
      <c r="D837" s="59"/>
    </row>
    <row r="838" spans="2:4" hidden="1" x14ac:dyDescent="0.25">
      <c r="B838" s="125"/>
      <c r="C838" s="125"/>
      <c r="D838" s="59"/>
    </row>
    <row r="839" spans="2:4" hidden="1" x14ac:dyDescent="0.25">
      <c r="B839" s="125"/>
      <c r="C839" s="125"/>
      <c r="D839" s="59"/>
    </row>
    <row r="840" spans="2:4" hidden="1" x14ac:dyDescent="0.25">
      <c r="B840" s="125"/>
      <c r="C840" s="125"/>
      <c r="D840" s="59"/>
    </row>
    <row r="841" spans="2:4" hidden="1" x14ac:dyDescent="0.25">
      <c r="B841" s="125"/>
      <c r="C841" s="125"/>
      <c r="D841" s="59"/>
    </row>
    <row r="842" spans="2:4" hidden="1" x14ac:dyDescent="0.25">
      <c r="B842" s="125"/>
      <c r="C842" s="125"/>
      <c r="D842" s="59"/>
    </row>
    <row r="843" spans="2:4" hidden="1" x14ac:dyDescent="0.25">
      <c r="B843" s="125"/>
      <c r="C843" s="125"/>
      <c r="D843" s="59"/>
    </row>
    <row r="844" spans="2:4" hidden="1" x14ac:dyDescent="0.25">
      <c r="B844" s="125"/>
      <c r="C844" s="125"/>
      <c r="D844" s="59"/>
    </row>
    <row r="845" spans="2:4" hidden="1" x14ac:dyDescent="0.25">
      <c r="B845" s="125"/>
      <c r="C845" s="125"/>
      <c r="D845" s="59"/>
    </row>
    <row r="846" spans="2:4" hidden="1" x14ac:dyDescent="0.25">
      <c r="B846" s="125"/>
      <c r="C846" s="125"/>
      <c r="D846" s="59"/>
    </row>
    <row r="847" spans="2:4" hidden="1" x14ac:dyDescent="0.25">
      <c r="B847" s="125"/>
      <c r="C847" s="125"/>
      <c r="D847" s="59"/>
    </row>
    <row r="848" spans="2:4" hidden="1" x14ac:dyDescent="0.25">
      <c r="B848" s="125"/>
      <c r="C848" s="125"/>
      <c r="D848" s="59"/>
    </row>
    <row r="849" spans="2:4" hidden="1" x14ac:dyDescent="0.25">
      <c r="B849" s="125"/>
      <c r="C849" s="125"/>
      <c r="D849" s="59"/>
    </row>
    <row r="850" spans="2:4" hidden="1" x14ac:dyDescent="0.25">
      <c r="B850" s="125"/>
      <c r="C850" s="125"/>
      <c r="D850" s="59"/>
    </row>
    <row r="851" spans="2:4" hidden="1" x14ac:dyDescent="0.25">
      <c r="B851" s="125"/>
      <c r="C851" s="125"/>
      <c r="D851" s="59"/>
    </row>
    <row r="852" spans="2:4" hidden="1" x14ac:dyDescent="0.25">
      <c r="B852" s="125"/>
      <c r="C852" s="125"/>
      <c r="D852" s="59"/>
    </row>
    <row r="853" spans="2:4" hidden="1" x14ac:dyDescent="0.25">
      <c r="B853" s="125"/>
      <c r="C853" s="125"/>
      <c r="D853" s="59"/>
    </row>
    <row r="854" spans="2:4" hidden="1" x14ac:dyDescent="0.25">
      <c r="B854" s="125"/>
      <c r="C854" s="125"/>
      <c r="D854" s="59"/>
    </row>
    <row r="855" spans="2:4" hidden="1" x14ac:dyDescent="0.25">
      <c r="B855" s="125"/>
      <c r="C855" s="125"/>
      <c r="D855" s="59"/>
    </row>
    <row r="856" spans="2:4" hidden="1" x14ac:dyDescent="0.25">
      <c r="B856" s="125"/>
      <c r="C856" s="125"/>
      <c r="D856" s="59"/>
    </row>
    <row r="857" spans="2:4" hidden="1" x14ac:dyDescent="0.25">
      <c r="B857" s="125"/>
      <c r="C857" s="125"/>
      <c r="D857" s="59"/>
    </row>
    <row r="858" spans="2:4" hidden="1" x14ac:dyDescent="0.25">
      <c r="B858" s="125"/>
      <c r="C858" s="125"/>
      <c r="D858" s="59"/>
    </row>
    <row r="859" spans="2:4" hidden="1" x14ac:dyDescent="0.25">
      <c r="B859" s="125"/>
      <c r="C859" s="125"/>
      <c r="D859" s="59"/>
    </row>
    <row r="860" spans="2:4" hidden="1" x14ac:dyDescent="0.25">
      <c r="B860" s="125"/>
      <c r="C860" s="125"/>
      <c r="D860" s="59"/>
    </row>
    <row r="861" spans="2:4" hidden="1" x14ac:dyDescent="0.25">
      <c r="B861" s="125"/>
      <c r="C861" s="125"/>
      <c r="D861" s="59"/>
    </row>
    <row r="862" spans="2:4" hidden="1" x14ac:dyDescent="0.25">
      <c r="B862" s="125"/>
      <c r="C862" s="125"/>
      <c r="D862" s="59"/>
    </row>
    <row r="863" spans="2:4" hidden="1" x14ac:dyDescent="0.25">
      <c r="B863" s="125"/>
      <c r="C863" s="125"/>
      <c r="D863" s="59"/>
    </row>
    <row r="864" spans="2:4" hidden="1" x14ac:dyDescent="0.25">
      <c r="B864" s="125"/>
      <c r="C864" s="125"/>
      <c r="D864" s="59"/>
    </row>
    <row r="865" spans="2:4" hidden="1" x14ac:dyDescent="0.25">
      <c r="B865" s="125"/>
      <c r="C865" s="125"/>
      <c r="D865" s="59"/>
    </row>
    <row r="866" spans="2:4" hidden="1" x14ac:dyDescent="0.25">
      <c r="B866" s="125"/>
      <c r="C866" s="125"/>
      <c r="D866" s="59"/>
    </row>
    <row r="867" spans="2:4" hidden="1" x14ac:dyDescent="0.25">
      <c r="B867" s="125"/>
      <c r="C867" s="125"/>
      <c r="D867" s="59"/>
    </row>
    <row r="868" spans="2:4" hidden="1" x14ac:dyDescent="0.25">
      <c r="B868" s="125"/>
      <c r="C868" s="125"/>
      <c r="D868" s="59"/>
    </row>
    <row r="869" spans="2:4" hidden="1" x14ac:dyDescent="0.25">
      <c r="B869" s="125"/>
      <c r="C869" s="125"/>
      <c r="D869" s="59"/>
    </row>
    <row r="870" spans="2:4" hidden="1" x14ac:dyDescent="0.25">
      <c r="B870" s="125"/>
      <c r="C870" s="125"/>
      <c r="D870" s="59"/>
    </row>
    <row r="871" spans="2:4" hidden="1" x14ac:dyDescent="0.25">
      <c r="B871" s="125"/>
      <c r="C871" s="125"/>
      <c r="D871" s="59"/>
    </row>
    <row r="872" spans="2:4" hidden="1" x14ac:dyDescent="0.25">
      <c r="B872" s="125"/>
      <c r="C872" s="125"/>
      <c r="D872" s="59"/>
    </row>
    <row r="873" spans="2:4" hidden="1" x14ac:dyDescent="0.25">
      <c r="B873" s="125"/>
      <c r="C873" s="125"/>
      <c r="D873" s="59"/>
    </row>
    <row r="874" spans="2:4" hidden="1" x14ac:dyDescent="0.25">
      <c r="B874" s="125"/>
      <c r="C874" s="125"/>
      <c r="D874" s="59"/>
    </row>
    <row r="875" spans="2:4" hidden="1" x14ac:dyDescent="0.25">
      <c r="B875" s="125"/>
      <c r="C875" s="125"/>
      <c r="D875" s="59"/>
    </row>
    <row r="876" spans="2:4" hidden="1" x14ac:dyDescent="0.25">
      <c r="B876" s="125"/>
      <c r="C876" s="125"/>
      <c r="D876" s="59"/>
    </row>
    <row r="877" spans="2:4" hidden="1" x14ac:dyDescent="0.25">
      <c r="B877" s="125"/>
      <c r="C877" s="125"/>
      <c r="D877" s="59"/>
    </row>
    <row r="878" spans="2:4" hidden="1" x14ac:dyDescent="0.25">
      <c r="B878" s="125"/>
      <c r="C878" s="125"/>
      <c r="D878" s="59"/>
    </row>
    <row r="879" spans="2:4" hidden="1" x14ac:dyDescent="0.25">
      <c r="B879" s="125"/>
      <c r="C879" s="125"/>
      <c r="D879" s="59"/>
    </row>
    <row r="880" spans="2:4" hidden="1" x14ac:dyDescent="0.25">
      <c r="B880" s="125"/>
      <c r="C880" s="125"/>
      <c r="D880" s="59"/>
    </row>
    <row r="881" spans="2:4" hidden="1" x14ac:dyDescent="0.25">
      <c r="B881" s="125"/>
      <c r="C881" s="125"/>
      <c r="D881" s="59"/>
    </row>
    <row r="882" spans="2:4" hidden="1" x14ac:dyDescent="0.25">
      <c r="B882" s="125"/>
      <c r="C882" s="125"/>
      <c r="D882" s="59"/>
    </row>
    <row r="883" spans="2:4" hidden="1" x14ac:dyDescent="0.25">
      <c r="B883" s="125"/>
      <c r="C883" s="125"/>
      <c r="D883" s="59"/>
    </row>
    <row r="884" spans="2:4" hidden="1" x14ac:dyDescent="0.25">
      <c r="B884" s="125"/>
      <c r="C884" s="125"/>
      <c r="D884" s="59"/>
    </row>
    <row r="885" spans="2:4" hidden="1" x14ac:dyDescent="0.25">
      <c r="B885" s="125"/>
      <c r="C885" s="125"/>
      <c r="D885" s="59"/>
    </row>
    <row r="886" spans="2:4" hidden="1" x14ac:dyDescent="0.25">
      <c r="B886" s="125"/>
      <c r="C886" s="125"/>
      <c r="D886" s="59"/>
    </row>
    <row r="887" spans="2:4" hidden="1" x14ac:dyDescent="0.25">
      <c r="B887" s="125"/>
      <c r="C887" s="125"/>
      <c r="D887" s="59"/>
    </row>
    <row r="888" spans="2:4" hidden="1" x14ac:dyDescent="0.25">
      <c r="B888" s="125"/>
      <c r="C888" s="125"/>
      <c r="D888" s="59"/>
    </row>
    <row r="889" spans="2:4" hidden="1" x14ac:dyDescent="0.25">
      <c r="B889" s="125"/>
      <c r="C889" s="125"/>
      <c r="D889" s="59"/>
    </row>
    <row r="890" spans="2:4" hidden="1" x14ac:dyDescent="0.25">
      <c r="B890" s="125"/>
      <c r="C890" s="125"/>
      <c r="D890" s="59"/>
    </row>
    <row r="891" spans="2:4" hidden="1" x14ac:dyDescent="0.25">
      <c r="B891" s="125"/>
      <c r="C891" s="125"/>
      <c r="D891" s="59"/>
    </row>
    <row r="892" spans="2:4" hidden="1" x14ac:dyDescent="0.25">
      <c r="B892" s="125"/>
      <c r="C892" s="125"/>
      <c r="D892" s="59"/>
    </row>
    <row r="893" spans="2:4" hidden="1" x14ac:dyDescent="0.25">
      <c r="B893" s="125"/>
      <c r="C893" s="125"/>
      <c r="D893" s="59"/>
    </row>
    <row r="894" spans="2:4" hidden="1" x14ac:dyDescent="0.25">
      <c r="B894" s="125"/>
      <c r="C894" s="125"/>
      <c r="D894" s="59"/>
    </row>
    <row r="895" spans="2:4" hidden="1" x14ac:dyDescent="0.25">
      <c r="B895" s="125"/>
      <c r="C895" s="125"/>
      <c r="D895" s="59"/>
    </row>
    <row r="896" spans="2:4" hidden="1" x14ac:dyDescent="0.25">
      <c r="B896" s="125"/>
      <c r="C896" s="125"/>
      <c r="D896" s="59"/>
    </row>
    <row r="897" spans="2:4" hidden="1" x14ac:dyDescent="0.25">
      <c r="B897" s="125"/>
      <c r="C897" s="125"/>
      <c r="D897" s="59"/>
    </row>
    <row r="898" spans="2:4" hidden="1" x14ac:dyDescent="0.25">
      <c r="B898" s="125"/>
      <c r="C898" s="125"/>
      <c r="D898" s="59"/>
    </row>
    <row r="899" spans="2:4" hidden="1" x14ac:dyDescent="0.25">
      <c r="B899" s="125"/>
      <c r="C899" s="125"/>
      <c r="D899" s="59"/>
    </row>
    <row r="900" spans="2:4" hidden="1" x14ac:dyDescent="0.25">
      <c r="B900" s="125"/>
      <c r="C900" s="125"/>
      <c r="D900" s="59"/>
    </row>
    <row r="901" spans="2:4" hidden="1" x14ac:dyDescent="0.25">
      <c r="B901" s="126"/>
      <c r="C901" s="126"/>
      <c r="D901" s="59"/>
    </row>
    <row r="902" spans="2:4" hidden="1" x14ac:dyDescent="0.25">
      <c r="B902" s="126"/>
      <c r="C902" s="126"/>
      <c r="D902" s="59"/>
    </row>
    <row r="903" spans="2:4" hidden="1" x14ac:dyDescent="0.25">
      <c r="B903" s="126"/>
      <c r="C903" s="126"/>
      <c r="D903" s="59"/>
    </row>
    <row r="904" spans="2:4" hidden="1" x14ac:dyDescent="0.25">
      <c r="B904" s="126"/>
      <c r="C904" s="126"/>
      <c r="D904" s="59"/>
    </row>
    <row r="905" spans="2:4" hidden="1" x14ac:dyDescent="0.25">
      <c r="B905" s="126"/>
      <c r="C905" s="126"/>
      <c r="D905" s="59"/>
    </row>
    <row r="906" spans="2:4" hidden="1" x14ac:dyDescent="0.25">
      <c r="B906" s="126"/>
      <c r="C906" s="126"/>
      <c r="D906" s="59"/>
    </row>
    <row r="907" spans="2:4" hidden="1" x14ac:dyDescent="0.25">
      <c r="B907" s="126"/>
      <c r="C907" s="126"/>
      <c r="D907" s="59"/>
    </row>
    <row r="908" spans="2:4" hidden="1" x14ac:dyDescent="0.25">
      <c r="B908" s="126"/>
      <c r="C908" s="126"/>
      <c r="D908" s="59"/>
    </row>
    <row r="909" spans="2:4" hidden="1" x14ac:dyDescent="0.25">
      <c r="B909" s="126"/>
      <c r="C909" s="126"/>
      <c r="D909" s="59"/>
    </row>
    <row r="910" spans="2:4" hidden="1" x14ac:dyDescent="0.25">
      <c r="B910" s="126"/>
      <c r="C910" s="126"/>
      <c r="D910" s="59"/>
    </row>
    <row r="911" spans="2:4" hidden="1" x14ac:dyDescent="0.25">
      <c r="B911" s="126"/>
      <c r="C911" s="126"/>
      <c r="D911" s="59"/>
    </row>
    <row r="912" spans="2:4" hidden="1" x14ac:dyDescent="0.25">
      <c r="B912" s="126"/>
      <c r="C912" s="126"/>
      <c r="D912" s="59"/>
    </row>
    <row r="913" spans="2:4" hidden="1" x14ac:dyDescent="0.25">
      <c r="B913" s="126"/>
      <c r="C913" s="126"/>
      <c r="D913" s="59"/>
    </row>
    <row r="914" spans="2:4" hidden="1" x14ac:dyDescent="0.25">
      <c r="B914" s="126"/>
      <c r="C914" s="126"/>
      <c r="D914" s="59"/>
    </row>
    <row r="915" spans="2:4" hidden="1" x14ac:dyDescent="0.25">
      <c r="B915" s="126"/>
      <c r="C915" s="126"/>
      <c r="D915" s="59"/>
    </row>
    <row r="916" spans="2:4" hidden="1" x14ac:dyDescent="0.25">
      <c r="B916" s="126"/>
      <c r="C916" s="126"/>
      <c r="D916" s="59"/>
    </row>
    <row r="917" spans="2:4" hidden="1" x14ac:dyDescent="0.25">
      <c r="B917" s="126"/>
      <c r="C917" s="126"/>
      <c r="D917" s="59"/>
    </row>
    <row r="918" spans="2:4" hidden="1" x14ac:dyDescent="0.25">
      <c r="B918" s="126"/>
      <c r="C918" s="126"/>
      <c r="D918" s="59"/>
    </row>
    <row r="919" spans="2:4" hidden="1" x14ac:dyDescent="0.25">
      <c r="B919" s="126"/>
      <c r="C919" s="126"/>
      <c r="D919" s="59"/>
    </row>
    <row r="920" spans="2:4" hidden="1" x14ac:dyDescent="0.25">
      <c r="B920" s="126"/>
      <c r="C920" s="126"/>
      <c r="D920" s="59"/>
    </row>
    <row r="921" spans="2:4" hidden="1" x14ac:dyDescent="0.25">
      <c r="B921" s="126"/>
      <c r="C921" s="126"/>
      <c r="D921" s="59"/>
    </row>
    <row r="922" spans="2:4" hidden="1" x14ac:dyDescent="0.25">
      <c r="B922" s="126"/>
      <c r="C922" s="126"/>
      <c r="D922" s="59"/>
    </row>
    <row r="923" spans="2:4" hidden="1" x14ac:dyDescent="0.25">
      <c r="B923" s="126"/>
      <c r="C923" s="126"/>
      <c r="D923" s="59"/>
    </row>
    <row r="924" spans="2:4" hidden="1" x14ac:dyDescent="0.25">
      <c r="B924" s="126"/>
      <c r="C924" s="126"/>
      <c r="D924" s="59"/>
    </row>
    <row r="925" spans="2:4" hidden="1" x14ac:dyDescent="0.25">
      <c r="B925" s="126"/>
      <c r="C925" s="126"/>
      <c r="D925" s="59"/>
    </row>
    <row r="926" spans="2:4" hidden="1" x14ac:dyDescent="0.25">
      <c r="B926" s="126"/>
      <c r="C926" s="126"/>
      <c r="D926" s="59"/>
    </row>
    <row r="927" spans="2:4" hidden="1" x14ac:dyDescent="0.25">
      <c r="B927" s="126"/>
      <c r="C927" s="126"/>
      <c r="D927" s="59"/>
    </row>
    <row r="928" spans="2:4" hidden="1" x14ac:dyDescent="0.25">
      <c r="B928" s="126"/>
      <c r="C928" s="126"/>
      <c r="D928" s="59"/>
    </row>
    <row r="929" spans="2:4" hidden="1" x14ac:dyDescent="0.25">
      <c r="B929" s="126"/>
      <c r="C929" s="126"/>
      <c r="D929" s="59"/>
    </row>
    <row r="930" spans="2:4" hidden="1" x14ac:dyDescent="0.25">
      <c r="B930" s="126"/>
      <c r="C930" s="126"/>
      <c r="D930" s="59"/>
    </row>
    <row r="931" spans="2:4" hidden="1" x14ac:dyDescent="0.25">
      <c r="B931" s="126"/>
      <c r="C931" s="126"/>
      <c r="D931" s="59"/>
    </row>
    <row r="932" spans="2:4" hidden="1" x14ac:dyDescent="0.25">
      <c r="B932" s="126"/>
      <c r="C932" s="126"/>
      <c r="D932" s="59"/>
    </row>
    <row r="933" spans="2:4" hidden="1" x14ac:dyDescent="0.25">
      <c r="B933" s="126"/>
      <c r="C933" s="126"/>
      <c r="D933" s="59"/>
    </row>
    <row r="934" spans="2:4" hidden="1" x14ac:dyDescent="0.25">
      <c r="B934" s="126"/>
      <c r="C934" s="126"/>
      <c r="D934" s="59"/>
    </row>
    <row r="935" spans="2:4" hidden="1" x14ac:dyDescent="0.25">
      <c r="B935" s="126"/>
      <c r="C935" s="126"/>
      <c r="D935" s="59"/>
    </row>
    <row r="936" spans="2:4" hidden="1" x14ac:dyDescent="0.25">
      <c r="B936" s="126"/>
      <c r="C936" s="126"/>
      <c r="D936" s="59"/>
    </row>
    <row r="937" spans="2:4" hidden="1" x14ac:dyDescent="0.25">
      <c r="B937" s="126"/>
      <c r="C937" s="126"/>
      <c r="D937" s="59"/>
    </row>
    <row r="938" spans="2:4" hidden="1" x14ac:dyDescent="0.25">
      <c r="B938" s="126"/>
      <c r="C938" s="126"/>
      <c r="D938" s="59"/>
    </row>
    <row r="939" spans="2:4" hidden="1" x14ac:dyDescent="0.25">
      <c r="B939" s="126"/>
      <c r="C939" s="126"/>
      <c r="D939" s="59"/>
    </row>
    <row r="940" spans="2:4" hidden="1" x14ac:dyDescent="0.25">
      <c r="B940" s="126"/>
      <c r="C940" s="126"/>
      <c r="D940" s="59"/>
    </row>
    <row r="941" spans="2:4" hidden="1" x14ac:dyDescent="0.25">
      <c r="B941" s="126"/>
      <c r="C941" s="126"/>
      <c r="D941" s="59"/>
    </row>
    <row r="942" spans="2:4" hidden="1" x14ac:dyDescent="0.25">
      <c r="B942" s="126"/>
      <c r="C942" s="126"/>
      <c r="D942" s="59"/>
    </row>
    <row r="943" spans="2:4" hidden="1" x14ac:dyDescent="0.25">
      <c r="B943" s="126"/>
      <c r="C943" s="126"/>
      <c r="D943" s="59"/>
    </row>
    <row r="944" spans="2:4" hidden="1" x14ac:dyDescent="0.25">
      <c r="B944" s="126"/>
      <c r="C944" s="126"/>
      <c r="D944" s="59"/>
    </row>
    <row r="945" spans="2:4" hidden="1" x14ac:dyDescent="0.25">
      <c r="B945" s="126"/>
      <c r="C945" s="126"/>
      <c r="D945" s="59"/>
    </row>
    <row r="946" spans="2:4" hidden="1" x14ac:dyDescent="0.25">
      <c r="B946" s="126"/>
      <c r="C946" s="126"/>
      <c r="D946" s="59"/>
    </row>
    <row r="947" spans="2:4" hidden="1" x14ac:dyDescent="0.25">
      <c r="B947" s="126"/>
      <c r="C947" s="126"/>
      <c r="D947" s="59"/>
    </row>
    <row r="948" spans="2:4" hidden="1" x14ac:dyDescent="0.25">
      <c r="B948" s="126"/>
      <c r="C948" s="126"/>
      <c r="D948" s="59"/>
    </row>
    <row r="949" spans="2:4" hidden="1" x14ac:dyDescent="0.25">
      <c r="B949" s="126"/>
      <c r="C949" s="126"/>
      <c r="D949" s="59"/>
    </row>
    <row r="950" spans="2:4" hidden="1" x14ac:dyDescent="0.25">
      <c r="B950" s="126"/>
      <c r="C950" s="126"/>
      <c r="D950" s="59"/>
    </row>
    <row r="951" spans="2:4" hidden="1" x14ac:dyDescent="0.25">
      <c r="B951" s="126"/>
      <c r="C951" s="126"/>
      <c r="D951" s="59"/>
    </row>
    <row r="952" spans="2:4" hidden="1" x14ac:dyDescent="0.25">
      <c r="B952" s="126"/>
      <c r="C952" s="126"/>
      <c r="D952" s="59"/>
    </row>
    <row r="953" spans="2:4" hidden="1" x14ac:dyDescent="0.25">
      <c r="B953" s="126"/>
      <c r="C953" s="126"/>
      <c r="D953" s="59"/>
    </row>
    <row r="954" spans="2:4" hidden="1" x14ac:dyDescent="0.25">
      <c r="B954" s="126"/>
      <c r="C954" s="126"/>
      <c r="D954" s="59"/>
    </row>
    <row r="955" spans="2:4" hidden="1" x14ac:dyDescent="0.25">
      <c r="B955" s="126"/>
      <c r="C955" s="126"/>
      <c r="D955" s="59"/>
    </row>
    <row r="956" spans="2:4" hidden="1" x14ac:dyDescent="0.25">
      <c r="B956" s="126"/>
      <c r="C956" s="126"/>
      <c r="D956" s="59"/>
    </row>
    <row r="957" spans="2:4" hidden="1" x14ac:dyDescent="0.25">
      <c r="B957" s="126"/>
      <c r="C957" s="126"/>
      <c r="D957" s="59"/>
    </row>
    <row r="958" spans="2:4" hidden="1" x14ac:dyDescent="0.25">
      <c r="B958" s="126"/>
      <c r="C958" s="126"/>
      <c r="D958" s="59"/>
    </row>
    <row r="959" spans="2:4" hidden="1" x14ac:dyDescent="0.25">
      <c r="B959" s="126"/>
      <c r="C959" s="126"/>
      <c r="D959" s="59"/>
    </row>
    <row r="960" spans="2:4" hidden="1" x14ac:dyDescent="0.25">
      <c r="B960" s="126"/>
      <c r="C960" s="126"/>
      <c r="D960" s="59"/>
    </row>
    <row r="961" spans="2:4" hidden="1" x14ac:dyDescent="0.25">
      <c r="B961" s="126"/>
      <c r="C961" s="126"/>
      <c r="D961" s="59"/>
    </row>
    <row r="962" spans="2:4" hidden="1" x14ac:dyDescent="0.25">
      <c r="B962" s="126"/>
      <c r="C962" s="126"/>
      <c r="D962" s="59"/>
    </row>
    <row r="963" spans="2:4" hidden="1" x14ac:dyDescent="0.25">
      <c r="B963" s="126"/>
      <c r="C963" s="126"/>
      <c r="D963" s="59"/>
    </row>
    <row r="964" spans="2:4" hidden="1" x14ac:dyDescent="0.25">
      <c r="B964" s="126"/>
      <c r="C964" s="126"/>
      <c r="D964" s="59"/>
    </row>
    <row r="965" spans="2:4" hidden="1" x14ac:dyDescent="0.25">
      <c r="B965" s="126"/>
      <c r="C965" s="126"/>
      <c r="D965" s="59"/>
    </row>
    <row r="966" spans="2:4" hidden="1" x14ac:dyDescent="0.25">
      <c r="B966" s="126"/>
      <c r="C966" s="126"/>
      <c r="D966" s="59"/>
    </row>
    <row r="967" spans="2:4" hidden="1" x14ac:dyDescent="0.25">
      <c r="B967" s="126"/>
      <c r="C967" s="126"/>
      <c r="D967" s="59"/>
    </row>
    <row r="968" spans="2:4" hidden="1" x14ac:dyDescent="0.25">
      <c r="B968" s="126"/>
      <c r="C968" s="126"/>
      <c r="D968" s="59"/>
    </row>
    <row r="969" spans="2:4" hidden="1" x14ac:dyDescent="0.25">
      <c r="B969" s="126"/>
      <c r="C969" s="126"/>
      <c r="D969" s="59"/>
    </row>
    <row r="970" spans="2:4" hidden="1" x14ac:dyDescent="0.25">
      <c r="B970" s="126"/>
      <c r="C970" s="126"/>
      <c r="D970" s="59"/>
    </row>
    <row r="971" spans="2:4" hidden="1" x14ac:dyDescent="0.25">
      <c r="B971" s="126"/>
      <c r="C971" s="126"/>
      <c r="D971" s="59"/>
    </row>
    <row r="972" spans="2:4" hidden="1" x14ac:dyDescent="0.25">
      <c r="B972" s="126"/>
      <c r="C972" s="126"/>
      <c r="D972" s="59"/>
    </row>
    <row r="973" spans="2:4" hidden="1" x14ac:dyDescent="0.25">
      <c r="B973" s="126"/>
      <c r="C973" s="126"/>
      <c r="D973" s="59"/>
    </row>
    <row r="974" spans="2:4" hidden="1" x14ac:dyDescent="0.25">
      <c r="B974" s="126"/>
      <c r="C974" s="126"/>
      <c r="D974" s="59"/>
    </row>
    <row r="975" spans="2:4" hidden="1" x14ac:dyDescent="0.25">
      <c r="B975" s="126"/>
      <c r="C975" s="126"/>
      <c r="D975" s="59"/>
    </row>
    <row r="976" spans="2:4" hidden="1" x14ac:dyDescent="0.25">
      <c r="B976" s="126"/>
      <c r="C976" s="126"/>
      <c r="D976" s="59"/>
    </row>
    <row r="977" spans="2:4" hidden="1" x14ac:dyDescent="0.25">
      <c r="B977" s="126"/>
      <c r="C977" s="126"/>
      <c r="D977" s="59"/>
    </row>
    <row r="978" spans="2:4" hidden="1" x14ac:dyDescent="0.25">
      <c r="B978" s="126"/>
      <c r="C978" s="126"/>
      <c r="D978" s="59"/>
    </row>
    <row r="979" spans="2:4" hidden="1" x14ac:dyDescent="0.25">
      <c r="B979" s="126"/>
      <c r="C979" s="126"/>
      <c r="D979" s="59"/>
    </row>
    <row r="980" spans="2:4" hidden="1" x14ac:dyDescent="0.25">
      <c r="B980" s="126"/>
      <c r="C980" s="126"/>
      <c r="D980" s="59"/>
    </row>
    <row r="981" spans="2:4" hidden="1" x14ac:dyDescent="0.25">
      <c r="B981" s="126"/>
      <c r="C981" s="126"/>
      <c r="D981" s="59"/>
    </row>
    <row r="982" spans="2:4" hidden="1" x14ac:dyDescent="0.25">
      <c r="B982" s="126"/>
      <c r="C982" s="126"/>
      <c r="D982" s="59"/>
    </row>
    <row r="983" spans="2:4" hidden="1" x14ac:dyDescent="0.25">
      <c r="B983" s="126"/>
      <c r="C983" s="126"/>
      <c r="D983" s="59"/>
    </row>
    <row r="984" spans="2:4" hidden="1" x14ac:dyDescent="0.25">
      <c r="B984" s="126"/>
      <c r="C984" s="126"/>
      <c r="D984" s="59"/>
    </row>
    <row r="985" spans="2:4" hidden="1" x14ac:dyDescent="0.25">
      <c r="B985" s="126"/>
      <c r="C985" s="126"/>
      <c r="D985" s="59"/>
    </row>
    <row r="986" spans="2:4" hidden="1" x14ac:dyDescent="0.25">
      <c r="B986" s="126"/>
      <c r="C986" s="126"/>
      <c r="D986" s="59"/>
    </row>
    <row r="987" spans="2:4" hidden="1" x14ac:dyDescent="0.25">
      <c r="B987" s="126"/>
      <c r="C987" s="126"/>
      <c r="D987" s="59"/>
    </row>
    <row r="988" spans="2:4" hidden="1" x14ac:dyDescent="0.25">
      <c r="B988" s="126"/>
      <c r="C988" s="126"/>
      <c r="D988" s="59"/>
    </row>
    <row r="989" spans="2:4" hidden="1" x14ac:dyDescent="0.25">
      <c r="B989" s="126"/>
      <c r="C989" s="126"/>
      <c r="D989" s="59"/>
    </row>
    <row r="990" spans="2:4" hidden="1" x14ac:dyDescent="0.25">
      <c r="B990" s="126"/>
      <c r="C990" s="126"/>
      <c r="D990" s="59"/>
    </row>
    <row r="991" spans="2:4" hidden="1" x14ac:dyDescent="0.25">
      <c r="B991" s="126"/>
      <c r="C991" s="126"/>
      <c r="D991" s="59"/>
    </row>
    <row r="992" spans="2:4" hidden="1" x14ac:dyDescent="0.25">
      <c r="B992" s="126"/>
      <c r="C992" s="126"/>
      <c r="D992" s="59"/>
    </row>
    <row r="993" spans="2:4" hidden="1" x14ac:dyDescent="0.25">
      <c r="B993" s="126"/>
      <c r="C993" s="126"/>
      <c r="D993" s="59"/>
    </row>
    <row r="994" spans="2:4" hidden="1" x14ac:dyDescent="0.25">
      <c r="B994" s="126"/>
      <c r="C994" s="126"/>
      <c r="D994" s="59"/>
    </row>
    <row r="995" spans="2:4" hidden="1" x14ac:dyDescent="0.25">
      <c r="B995" s="126"/>
      <c r="C995" s="126"/>
      <c r="D995" s="59"/>
    </row>
    <row r="996" spans="2:4" hidden="1" x14ac:dyDescent="0.25">
      <c r="B996" s="126"/>
      <c r="C996" s="126"/>
      <c r="D996" s="59"/>
    </row>
    <row r="997" spans="2:4" hidden="1" x14ac:dyDescent="0.25">
      <c r="B997" s="126"/>
      <c r="C997" s="126"/>
      <c r="D997" s="59"/>
    </row>
    <row r="998" spans="2:4" hidden="1" x14ac:dyDescent="0.25">
      <c r="B998" s="126"/>
      <c r="C998" s="126"/>
      <c r="D998" s="59"/>
    </row>
    <row r="999" spans="2:4" hidden="1" x14ac:dyDescent="0.25">
      <c r="B999" s="126"/>
      <c r="C999" s="126"/>
      <c r="D999" s="59"/>
    </row>
    <row r="1000" spans="2:4" hidden="1" x14ac:dyDescent="0.25">
      <c r="B1000" s="126"/>
      <c r="C1000" s="126"/>
      <c r="D1000" s="59"/>
    </row>
    <row r="1001" spans="2:4" hidden="1" x14ac:dyDescent="0.25">
      <c r="B1001" s="126"/>
      <c r="C1001" s="126"/>
      <c r="D1001" s="59"/>
    </row>
    <row r="1002" spans="2:4" hidden="1" x14ac:dyDescent="0.25">
      <c r="B1002" s="126"/>
      <c r="C1002" s="126"/>
      <c r="D1002" s="59"/>
    </row>
    <row r="1003" spans="2:4" hidden="1" x14ac:dyDescent="0.25">
      <c r="B1003" s="126"/>
      <c r="C1003" s="126"/>
      <c r="D1003" s="59"/>
    </row>
    <row r="1004" spans="2:4" hidden="1" x14ac:dyDescent="0.25">
      <c r="B1004" s="126"/>
      <c r="C1004" s="126"/>
      <c r="D1004" s="59"/>
    </row>
    <row r="1005" spans="2:4" hidden="1" x14ac:dyDescent="0.25">
      <c r="B1005" s="126"/>
      <c r="C1005" s="126"/>
      <c r="D1005" s="59"/>
    </row>
    <row r="1006" spans="2:4" hidden="1" x14ac:dyDescent="0.25">
      <c r="B1006" s="126"/>
      <c r="C1006" s="126"/>
      <c r="D1006" s="59"/>
    </row>
    <row r="1007" spans="2:4" hidden="1" x14ac:dyDescent="0.25">
      <c r="B1007" s="126"/>
      <c r="C1007" s="126"/>
      <c r="D1007" s="59"/>
    </row>
    <row r="1008" spans="2:4" hidden="1" x14ac:dyDescent="0.25">
      <c r="B1008" s="126"/>
      <c r="C1008" s="126"/>
      <c r="D1008" s="59"/>
    </row>
    <row r="1009" spans="2:4" hidden="1" x14ac:dyDescent="0.25">
      <c r="B1009" s="126"/>
      <c r="C1009" s="126"/>
      <c r="D1009" s="59"/>
    </row>
    <row r="1010" spans="2:4" hidden="1" x14ac:dyDescent="0.25">
      <c r="B1010" s="126"/>
      <c r="C1010" s="126"/>
      <c r="D1010" s="59"/>
    </row>
    <row r="1011" spans="2:4" hidden="1" x14ac:dyDescent="0.25">
      <c r="B1011" s="126"/>
      <c r="C1011" s="126"/>
      <c r="D1011" s="59"/>
    </row>
    <row r="1012" spans="2:4" hidden="1" x14ac:dyDescent="0.25">
      <c r="B1012" s="126"/>
      <c r="C1012" s="126"/>
      <c r="D1012" s="59"/>
    </row>
    <row r="1013" spans="2:4" hidden="1" x14ac:dyDescent="0.25">
      <c r="B1013" s="126"/>
      <c r="C1013" s="126"/>
      <c r="D1013" s="59"/>
    </row>
    <row r="1014" spans="2:4" hidden="1" x14ac:dyDescent="0.25">
      <c r="B1014" s="126"/>
      <c r="C1014" s="126"/>
      <c r="D1014" s="59"/>
    </row>
    <row r="1015" spans="2:4" hidden="1" x14ac:dyDescent="0.25">
      <c r="B1015" s="126"/>
      <c r="C1015" s="126"/>
      <c r="D1015" s="59"/>
    </row>
    <row r="1016" spans="2:4" hidden="1" x14ac:dyDescent="0.25">
      <c r="B1016" s="126"/>
      <c r="C1016" s="126"/>
      <c r="D1016" s="59"/>
    </row>
    <row r="1017" spans="2:4" hidden="1" x14ac:dyDescent="0.25">
      <c r="B1017" s="126"/>
      <c r="C1017" s="126"/>
      <c r="D1017" s="59"/>
    </row>
    <row r="1018" spans="2:4" hidden="1" x14ac:dyDescent="0.25">
      <c r="B1018" s="126"/>
      <c r="C1018" s="126"/>
      <c r="D1018" s="59"/>
    </row>
    <row r="1019" spans="2:4" hidden="1" x14ac:dyDescent="0.25">
      <c r="B1019" s="126"/>
      <c r="C1019" s="126"/>
      <c r="D1019" s="59"/>
    </row>
    <row r="1020" spans="2:4" hidden="1" x14ac:dyDescent="0.25">
      <c r="B1020" s="126"/>
      <c r="C1020" s="126"/>
      <c r="D1020" s="59"/>
    </row>
    <row r="1021" spans="2:4" hidden="1" x14ac:dyDescent="0.25">
      <c r="B1021" s="126"/>
      <c r="C1021" s="126"/>
      <c r="D1021" s="59"/>
    </row>
    <row r="1022" spans="2:4" hidden="1" x14ac:dyDescent="0.25">
      <c r="B1022" s="126"/>
      <c r="C1022" s="126"/>
      <c r="D1022" s="59"/>
    </row>
    <row r="1023" spans="2:4" hidden="1" x14ac:dyDescent="0.25">
      <c r="B1023" s="126"/>
      <c r="C1023" s="126"/>
      <c r="D1023" s="59"/>
    </row>
    <row r="1024" spans="2:4" hidden="1" x14ac:dyDescent="0.25">
      <c r="B1024" s="126"/>
      <c r="C1024" s="126"/>
      <c r="D1024" s="59"/>
    </row>
    <row r="1025" spans="2:4" hidden="1" x14ac:dyDescent="0.25">
      <c r="B1025" s="126"/>
      <c r="C1025" s="126"/>
      <c r="D1025" s="59"/>
    </row>
    <row r="1026" spans="2:4" hidden="1" x14ac:dyDescent="0.25">
      <c r="B1026" s="126"/>
      <c r="C1026" s="126"/>
      <c r="D1026" s="59"/>
    </row>
    <row r="1027" spans="2:4" hidden="1" x14ac:dyDescent="0.25">
      <c r="B1027" s="126"/>
      <c r="C1027" s="126"/>
      <c r="D1027" s="59"/>
    </row>
    <row r="1028" spans="2:4" hidden="1" x14ac:dyDescent="0.25">
      <c r="B1028" s="126"/>
      <c r="C1028" s="126"/>
      <c r="D1028" s="59"/>
    </row>
    <row r="1029" spans="2:4" hidden="1" x14ac:dyDescent="0.25">
      <c r="B1029" s="126"/>
      <c r="C1029" s="126"/>
      <c r="D1029" s="59"/>
    </row>
    <row r="1030" spans="2:4" hidden="1" x14ac:dyDescent="0.25">
      <c r="B1030" s="126"/>
      <c r="C1030" s="126"/>
      <c r="D1030" s="59"/>
    </row>
    <row r="1031" spans="2:4" hidden="1" x14ac:dyDescent="0.25">
      <c r="B1031" s="126"/>
      <c r="C1031" s="126"/>
      <c r="D1031" s="59"/>
    </row>
    <row r="1032" spans="2:4" hidden="1" x14ac:dyDescent="0.25">
      <c r="B1032" s="126"/>
      <c r="C1032" s="126"/>
      <c r="D1032" s="59"/>
    </row>
    <row r="1033" spans="2:4" hidden="1" x14ac:dyDescent="0.25">
      <c r="B1033" s="126"/>
      <c r="C1033" s="126"/>
      <c r="D1033" s="59"/>
    </row>
    <row r="1034" spans="2:4" hidden="1" x14ac:dyDescent="0.25">
      <c r="B1034" s="126"/>
      <c r="C1034" s="126"/>
      <c r="D1034" s="59"/>
    </row>
    <row r="1035" spans="2:4" hidden="1" x14ac:dyDescent="0.25">
      <c r="B1035" s="126"/>
      <c r="C1035" s="126"/>
      <c r="D1035" s="59"/>
    </row>
    <row r="1036" spans="2:4" hidden="1" x14ac:dyDescent="0.25">
      <c r="B1036" s="126"/>
      <c r="C1036" s="126"/>
      <c r="D1036" s="59"/>
    </row>
    <row r="1037" spans="2:4" hidden="1" x14ac:dyDescent="0.25">
      <c r="B1037" s="126"/>
      <c r="C1037" s="126"/>
      <c r="D1037" s="59"/>
    </row>
    <row r="1038" spans="2:4" hidden="1" x14ac:dyDescent="0.25">
      <c r="B1038" s="126"/>
      <c r="C1038" s="126"/>
      <c r="D1038" s="59"/>
    </row>
    <row r="1039" spans="2:4" hidden="1" x14ac:dyDescent="0.25">
      <c r="B1039" s="126"/>
      <c r="C1039" s="126"/>
      <c r="D1039" s="59"/>
    </row>
    <row r="1040" spans="2:4" hidden="1" x14ac:dyDescent="0.25">
      <c r="B1040" s="126"/>
      <c r="C1040" s="126"/>
      <c r="D1040" s="59"/>
    </row>
    <row r="1041" spans="2:4" hidden="1" x14ac:dyDescent="0.25">
      <c r="B1041" s="126"/>
      <c r="C1041" s="126"/>
      <c r="D1041" s="59"/>
    </row>
    <row r="1042" spans="2:4" hidden="1" x14ac:dyDescent="0.25">
      <c r="B1042" s="126"/>
      <c r="C1042" s="126"/>
      <c r="D1042" s="59"/>
    </row>
    <row r="1043" spans="2:4" hidden="1" x14ac:dyDescent="0.25">
      <c r="B1043" s="126"/>
      <c r="C1043" s="126"/>
      <c r="D1043" s="59"/>
    </row>
    <row r="1044" spans="2:4" hidden="1" x14ac:dyDescent="0.25">
      <c r="B1044" s="126"/>
      <c r="C1044" s="126"/>
      <c r="D1044" s="59"/>
    </row>
    <row r="1045" spans="2:4" hidden="1" x14ac:dyDescent="0.25">
      <c r="B1045" s="126"/>
      <c r="C1045" s="126"/>
      <c r="D1045" s="59"/>
    </row>
    <row r="1046" spans="2:4" hidden="1" x14ac:dyDescent="0.25">
      <c r="B1046" s="126"/>
      <c r="C1046" s="126"/>
      <c r="D1046" s="59"/>
    </row>
    <row r="1047" spans="2:4" hidden="1" x14ac:dyDescent="0.25">
      <c r="B1047" s="126"/>
      <c r="C1047" s="126"/>
      <c r="D1047" s="59"/>
    </row>
    <row r="1048" spans="2:4" hidden="1" x14ac:dyDescent="0.25">
      <c r="B1048" s="126"/>
      <c r="C1048" s="126"/>
      <c r="D1048" s="59"/>
    </row>
    <row r="1049" spans="2:4" hidden="1" x14ac:dyDescent="0.25">
      <c r="B1049" s="126"/>
      <c r="C1049" s="126"/>
      <c r="D1049" s="59"/>
    </row>
    <row r="1050" spans="2:4" hidden="1" x14ac:dyDescent="0.25">
      <c r="B1050" s="126"/>
      <c r="C1050" s="126"/>
      <c r="D1050" s="59"/>
    </row>
    <row r="1051" spans="2:4" hidden="1" x14ac:dyDescent="0.25">
      <c r="B1051" s="126"/>
      <c r="C1051" s="126"/>
      <c r="D1051" s="59"/>
    </row>
    <row r="1052" spans="2:4" hidden="1" x14ac:dyDescent="0.25">
      <c r="B1052" s="126"/>
      <c r="C1052" s="126"/>
      <c r="D1052" s="59"/>
    </row>
    <row r="1053" spans="2:4" hidden="1" x14ac:dyDescent="0.25">
      <c r="B1053" s="126"/>
      <c r="C1053" s="126"/>
      <c r="D1053" s="59"/>
    </row>
    <row r="1054" spans="2:4" hidden="1" x14ac:dyDescent="0.25">
      <c r="B1054" s="126"/>
      <c r="C1054" s="126"/>
      <c r="D1054" s="59"/>
    </row>
    <row r="1055" spans="2:4" hidden="1" x14ac:dyDescent="0.25">
      <c r="B1055" s="126"/>
      <c r="C1055" s="126"/>
      <c r="D1055" s="59"/>
    </row>
    <row r="1056" spans="2:4" hidden="1" x14ac:dyDescent="0.25">
      <c r="B1056" s="126"/>
      <c r="C1056" s="126"/>
      <c r="D1056" s="59"/>
    </row>
    <row r="1057" spans="2:4" hidden="1" x14ac:dyDescent="0.25">
      <c r="B1057" s="126"/>
      <c r="C1057" s="126"/>
      <c r="D1057" s="59"/>
    </row>
    <row r="1058" spans="2:4" hidden="1" x14ac:dyDescent="0.25">
      <c r="B1058" s="126"/>
      <c r="C1058" s="126"/>
      <c r="D1058" s="59"/>
    </row>
    <row r="1059" spans="2:4" hidden="1" x14ac:dyDescent="0.25">
      <c r="B1059" s="126"/>
      <c r="C1059" s="126"/>
      <c r="D1059" s="59"/>
    </row>
    <row r="1060" spans="2:4" hidden="1" x14ac:dyDescent="0.25">
      <c r="B1060" s="126"/>
      <c r="C1060" s="126"/>
      <c r="D1060" s="59"/>
    </row>
    <row r="1061" spans="2:4" hidden="1" x14ac:dyDescent="0.25">
      <c r="B1061" s="126"/>
      <c r="C1061" s="126"/>
      <c r="D1061" s="59"/>
    </row>
    <row r="1062" spans="2:4" hidden="1" x14ac:dyDescent="0.25">
      <c r="B1062" s="126"/>
      <c r="C1062" s="126"/>
      <c r="D1062" s="59"/>
    </row>
    <row r="1063" spans="2:4" hidden="1" x14ac:dyDescent="0.25">
      <c r="B1063" s="126"/>
      <c r="C1063" s="126"/>
      <c r="D1063" s="59"/>
    </row>
    <row r="1064" spans="2:4" hidden="1" x14ac:dyDescent="0.25">
      <c r="B1064" s="126"/>
      <c r="C1064" s="126"/>
      <c r="D1064" s="59"/>
    </row>
    <row r="1065" spans="2:4" hidden="1" x14ac:dyDescent="0.25">
      <c r="B1065" s="126"/>
      <c r="C1065" s="126"/>
      <c r="D1065" s="59"/>
    </row>
    <row r="1066" spans="2:4" hidden="1" x14ac:dyDescent="0.25">
      <c r="B1066" s="126"/>
      <c r="C1066" s="126"/>
      <c r="D1066" s="59"/>
    </row>
    <row r="1067" spans="2:4" hidden="1" x14ac:dyDescent="0.25">
      <c r="B1067" s="126"/>
      <c r="C1067" s="126"/>
      <c r="D1067" s="59"/>
    </row>
    <row r="1068" spans="2:4" hidden="1" x14ac:dyDescent="0.25">
      <c r="B1068" s="126"/>
      <c r="C1068" s="126"/>
      <c r="D1068" s="59"/>
    </row>
    <row r="1069" spans="2:4" hidden="1" x14ac:dyDescent="0.25">
      <c r="B1069" s="126"/>
      <c r="C1069" s="126"/>
      <c r="D1069" s="59"/>
    </row>
    <row r="1070" spans="2:4" hidden="1" x14ac:dyDescent="0.25">
      <c r="B1070" s="126"/>
      <c r="C1070" s="126"/>
      <c r="D1070" s="59"/>
    </row>
    <row r="1071" spans="2:4" hidden="1" x14ac:dyDescent="0.25">
      <c r="B1071" s="126"/>
      <c r="C1071" s="126"/>
      <c r="D1071" s="59"/>
    </row>
    <row r="1072" spans="2:4" hidden="1" x14ac:dyDescent="0.25">
      <c r="B1072" s="126"/>
      <c r="C1072" s="126"/>
      <c r="D1072" s="59"/>
    </row>
    <row r="1073" spans="2:4" hidden="1" x14ac:dyDescent="0.25">
      <c r="B1073" s="126"/>
      <c r="C1073" s="126"/>
      <c r="D1073" s="59"/>
    </row>
    <row r="1074" spans="2:4" hidden="1" x14ac:dyDescent="0.25">
      <c r="B1074" s="126"/>
      <c r="C1074" s="126"/>
      <c r="D1074" s="59"/>
    </row>
    <row r="1075" spans="2:4" hidden="1" x14ac:dyDescent="0.25">
      <c r="B1075" s="126"/>
      <c r="C1075" s="126"/>
      <c r="D1075" s="59"/>
    </row>
    <row r="1076" spans="2:4" hidden="1" x14ac:dyDescent="0.25">
      <c r="B1076" s="126"/>
      <c r="C1076" s="126"/>
      <c r="D1076" s="59"/>
    </row>
    <row r="1077" spans="2:4" hidden="1" x14ac:dyDescent="0.25">
      <c r="B1077" s="126"/>
      <c r="C1077" s="126"/>
      <c r="D1077" s="59"/>
    </row>
    <row r="1078" spans="2:4" hidden="1" x14ac:dyDescent="0.25">
      <c r="B1078" s="126"/>
      <c r="C1078" s="126"/>
      <c r="D1078" s="59"/>
    </row>
    <row r="1079" spans="2:4" hidden="1" x14ac:dyDescent="0.25">
      <c r="B1079" s="126"/>
      <c r="C1079" s="126"/>
      <c r="D1079" s="59"/>
    </row>
    <row r="1080" spans="2:4" hidden="1" x14ac:dyDescent="0.25">
      <c r="B1080" s="126"/>
      <c r="C1080" s="126"/>
      <c r="D1080" s="59"/>
    </row>
    <row r="1081" spans="2:4" hidden="1" x14ac:dyDescent="0.25">
      <c r="B1081" s="126"/>
      <c r="C1081" s="126"/>
      <c r="D1081" s="59"/>
    </row>
    <row r="1082" spans="2:4" hidden="1" x14ac:dyDescent="0.25">
      <c r="B1082" s="126"/>
      <c r="C1082" s="126"/>
      <c r="D1082" s="59"/>
    </row>
    <row r="1083" spans="2:4" hidden="1" x14ac:dyDescent="0.25">
      <c r="B1083" s="126"/>
      <c r="C1083" s="126"/>
      <c r="D1083" s="59"/>
    </row>
    <row r="1084" spans="2:4" hidden="1" x14ac:dyDescent="0.25">
      <c r="B1084" s="126"/>
      <c r="C1084" s="126"/>
      <c r="D1084" s="59"/>
    </row>
    <row r="1085" spans="2:4" hidden="1" x14ac:dyDescent="0.25">
      <c r="B1085" s="126"/>
      <c r="C1085" s="126"/>
      <c r="D1085" s="59"/>
    </row>
    <row r="1086" spans="2:4" hidden="1" x14ac:dyDescent="0.25">
      <c r="B1086" s="126"/>
      <c r="C1086" s="126"/>
      <c r="D1086" s="59"/>
    </row>
    <row r="1087" spans="2:4" hidden="1" x14ac:dyDescent="0.25">
      <c r="B1087" s="126"/>
      <c r="C1087" s="126"/>
      <c r="D1087" s="59"/>
    </row>
    <row r="1088" spans="2:4" hidden="1" x14ac:dyDescent="0.25">
      <c r="B1088" s="126"/>
      <c r="C1088" s="126"/>
      <c r="D1088" s="59"/>
    </row>
    <row r="1089" spans="2:4" hidden="1" x14ac:dyDescent="0.25">
      <c r="B1089" s="126"/>
      <c r="C1089" s="126"/>
      <c r="D1089" s="59"/>
    </row>
    <row r="1090" spans="2:4" hidden="1" x14ac:dyDescent="0.25">
      <c r="B1090" s="126"/>
      <c r="C1090" s="126"/>
      <c r="D1090" s="59"/>
    </row>
    <row r="1091" spans="2:4" hidden="1" x14ac:dyDescent="0.25">
      <c r="B1091" s="126"/>
      <c r="C1091" s="126"/>
      <c r="D1091" s="59"/>
    </row>
    <row r="1092" spans="2:4" hidden="1" x14ac:dyDescent="0.25">
      <c r="B1092" s="126"/>
      <c r="C1092" s="126"/>
      <c r="D1092" s="59"/>
    </row>
    <row r="1093" spans="2:4" hidden="1" x14ac:dyDescent="0.25">
      <c r="B1093" s="126"/>
      <c r="C1093" s="126"/>
      <c r="D1093" s="59"/>
    </row>
    <row r="1094" spans="2:4" hidden="1" x14ac:dyDescent="0.25">
      <c r="B1094" s="126"/>
      <c r="C1094" s="126"/>
      <c r="D1094" s="59"/>
    </row>
    <row r="1095" spans="2:4" hidden="1" x14ac:dyDescent="0.25">
      <c r="B1095" s="126"/>
      <c r="C1095" s="126"/>
      <c r="D1095" s="59"/>
    </row>
    <row r="1096" spans="2:4" hidden="1" x14ac:dyDescent="0.25">
      <c r="B1096" s="126"/>
      <c r="C1096" s="126"/>
      <c r="D1096" s="59"/>
    </row>
    <row r="1097" spans="2:4" hidden="1" x14ac:dyDescent="0.25">
      <c r="B1097" s="126"/>
      <c r="C1097" s="126"/>
      <c r="D1097" s="59"/>
    </row>
    <row r="1098" spans="2:4" hidden="1" x14ac:dyDescent="0.25">
      <c r="B1098" s="126"/>
      <c r="C1098" s="126"/>
      <c r="D1098" s="59"/>
    </row>
    <row r="1099" spans="2:4" hidden="1" x14ac:dyDescent="0.25">
      <c r="B1099" s="126"/>
      <c r="C1099" s="126"/>
      <c r="D1099" s="59"/>
    </row>
    <row r="1100" spans="2:4" hidden="1" x14ac:dyDescent="0.25">
      <c r="B1100" s="126"/>
      <c r="C1100" s="126"/>
      <c r="D1100" s="59"/>
    </row>
    <row r="1101" spans="2:4" hidden="1" x14ac:dyDescent="0.25">
      <c r="B1101" s="126"/>
      <c r="C1101" s="126"/>
      <c r="D1101" s="59"/>
    </row>
    <row r="1102" spans="2:4" hidden="1" x14ac:dyDescent="0.25">
      <c r="B1102" s="126"/>
      <c r="C1102" s="126"/>
      <c r="D1102" s="59"/>
    </row>
    <row r="1103" spans="2:4" hidden="1" x14ac:dyDescent="0.25">
      <c r="B1103" s="126"/>
      <c r="C1103" s="126"/>
      <c r="D1103" s="59"/>
    </row>
    <row r="1104" spans="2:4" hidden="1" x14ac:dyDescent="0.25">
      <c r="B1104" s="126"/>
      <c r="C1104" s="126"/>
      <c r="D1104" s="59"/>
    </row>
    <row r="1105" spans="2:4" hidden="1" x14ac:dyDescent="0.25">
      <c r="B1105" s="126"/>
      <c r="C1105" s="126"/>
      <c r="D1105" s="59"/>
    </row>
    <row r="1106" spans="2:4" hidden="1" x14ac:dyDescent="0.25">
      <c r="B1106" s="126"/>
      <c r="C1106" s="126"/>
      <c r="D1106" s="59"/>
    </row>
    <row r="1107" spans="2:4" hidden="1" x14ac:dyDescent="0.25">
      <c r="B1107" s="126"/>
      <c r="C1107" s="126"/>
      <c r="D1107" s="59"/>
    </row>
    <row r="1108" spans="2:4" hidden="1" x14ac:dyDescent="0.25">
      <c r="B1108" s="126"/>
      <c r="C1108" s="126"/>
      <c r="D1108" s="59"/>
    </row>
    <row r="1109" spans="2:4" hidden="1" x14ac:dyDescent="0.25">
      <c r="B1109" s="126"/>
      <c r="C1109" s="126"/>
      <c r="D1109" s="59"/>
    </row>
    <row r="1110" spans="2:4" hidden="1" x14ac:dyDescent="0.25">
      <c r="B1110" s="126"/>
      <c r="C1110" s="126"/>
      <c r="D1110" s="59"/>
    </row>
    <row r="1111" spans="2:4" hidden="1" x14ac:dyDescent="0.25">
      <c r="B1111" s="126"/>
      <c r="C1111" s="126"/>
      <c r="D1111" s="59"/>
    </row>
    <row r="1112" spans="2:4" hidden="1" x14ac:dyDescent="0.25">
      <c r="B1112" s="126"/>
      <c r="C1112" s="126"/>
      <c r="D1112" s="59"/>
    </row>
    <row r="1113" spans="2:4" hidden="1" x14ac:dyDescent="0.25">
      <c r="B1113" s="126"/>
      <c r="C1113" s="126"/>
      <c r="D1113" s="59"/>
    </row>
    <row r="1114" spans="2:4" hidden="1" x14ac:dyDescent="0.25">
      <c r="B1114" s="126"/>
      <c r="C1114" s="126"/>
      <c r="D1114" s="59"/>
    </row>
    <row r="1115" spans="2:4" hidden="1" x14ac:dyDescent="0.25">
      <c r="B1115" s="126"/>
      <c r="C1115" s="126"/>
      <c r="D1115" s="59"/>
    </row>
    <row r="1116" spans="2:4" hidden="1" x14ac:dyDescent="0.25">
      <c r="B1116" s="126"/>
      <c r="C1116" s="126"/>
      <c r="D1116" s="59"/>
    </row>
    <row r="1117" spans="2:4" hidden="1" x14ac:dyDescent="0.25">
      <c r="B1117" s="126"/>
      <c r="C1117" s="126"/>
      <c r="D1117" s="59"/>
    </row>
    <row r="1118" spans="2:4" hidden="1" x14ac:dyDescent="0.25">
      <c r="B1118" s="126"/>
      <c r="C1118" s="126"/>
      <c r="D1118" s="59"/>
    </row>
    <row r="1119" spans="2:4" hidden="1" x14ac:dyDescent="0.25">
      <c r="B1119" s="126"/>
      <c r="C1119" s="126"/>
      <c r="D1119" s="59"/>
    </row>
    <row r="1120" spans="2:4" hidden="1" x14ac:dyDescent="0.25">
      <c r="B1120" s="126"/>
      <c r="C1120" s="126"/>
      <c r="D1120" s="59"/>
    </row>
    <row r="1121" spans="2:4" hidden="1" x14ac:dyDescent="0.25">
      <c r="B1121" s="126"/>
      <c r="C1121" s="126"/>
      <c r="D1121" s="59"/>
    </row>
    <row r="1122" spans="2:4" hidden="1" x14ac:dyDescent="0.25">
      <c r="B1122" s="126"/>
      <c r="C1122" s="126"/>
      <c r="D1122" s="59"/>
    </row>
    <row r="1123" spans="2:4" hidden="1" x14ac:dyDescent="0.25">
      <c r="B1123" s="126"/>
      <c r="C1123" s="126"/>
      <c r="D1123" s="59"/>
    </row>
    <row r="1124" spans="2:4" hidden="1" x14ac:dyDescent="0.25">
      <c r="B1124" s="126"/>
      <c r="C1124" s="126"/>
      <c r="D1124" s="59"/>
    </row>
    <row r="1125" spans="2:4" hidden="1" x14ac:dyDescent="0.25">
      <c r="B1125" s="126"/>
      <c r="C1125" s="126"/>
      <c r="D1125" s="59"/>
    </row>
    <row r="1126" spans="2:4" hidden="1" x14ac:dyDescent="0.25">
      <c r="B1126" s="126"/>
      <c r="C1126" s="126"/>
      <c r="D1126" s="59"/>
    </row>
    <row r="1127" spans="2:4" hidden="1" x14ac:dyDescent="0.25">
      <c r="B1127" s="126"/>
      <c r="C1127" s="126"/>
      <c r="D1127" s="59"/>
    </row>
    <row r="1128" spans="2:4" hidden="1" x14ac:dyDescent="0.25">
      <c r="B1128" s="126"/>
      <c r="C1128" s="126"/>
      <c r="D1128" s="59"/>
    </row>
    <row r="1129" spans="2:4" hidden="1" x14ac:dyDescent="0.25">
      <c r="B1129" s="126"/>
      <c r="C1129" s="126"/>
      <c r="D1129" s="59"/>
    </row>
    <row r="1130" spans="2:4" hidden="1" x14ac:dyDescent="0.25">
      <c r="B1130" s="126"/>
      <c r="C1130" s="126"/>
      <c r="D1130" s="59"/>
    </row>
    <row r="1131" spans="2:4" hidden="1" x14ac:dyDescent="0.25">
      <c r="B1131" s="126"/>
      <c r="C1131" s="126"/>
      <c r="D1131" s="59"/>
    </row>
    <row r="1132" spans="2:4" hidden="1" x14ac:dyDescent="0.25">
      <c r="B1132" s="126"/>
      <c r="C1132" s="126"/>
      <c r="D1132" s="59"/>
    </row>
    <row r="1133" spans="2:4" hidden="1" x14ac:dyDescent="0.25">
      <c r="B1133" s="126"/>
      <c r="C1133" s="126"/>
      <c r="D1133" s="59"/>
    </row>
    <row r="1134" spans="2:4" hidden="1" x14ac:dyDescent="0.25">
      <c r="B1134" s="126"/>
      <c r="C1134" s="126"/>
      <c r="D1134" s="59"/>
    </row>
    <row r="1135" spans="2:4" hidden="1" x14ac:dyDescent="0.25">
      <c r="B1135" s="126"/>
      <c r="C1135" s="126"/>
      <c r="D1135" s="59"/>
    </row>
    <row r="1136" spans="2:4" hidden="1" x14ac:dyDescent="0.25">
      <c r="B1136" s="126"/>
      <c r="C1136" s="126"/>
      <c r="D1136" s="59"/>
    </row>
    <row r="1137" spans="2:4" hidden="1" x14ac:dyDescent="0.25">
      <c r="B1137" s="126"/>
      <c r="C1137" s="126"/>
      <c r="D1137" s="59"/>
    </row>
    <row r="1138" spans="2:4" hidden="1" x14ac:dyDescent="0.25">
      <c r="B1138" s="126"/>
      <c r="C1138" s="126"/>
      <c r="D1138" s="59"/>
    </row>
    <row r="1139" spans="2:4" hidden="1" x14ac:dyDescent="0.25">
      <c r="B1139" s="126"/>
      <c r="C1139" s="126"/>
      <c r="D1139" s="59"/>
    </row>
    <row r="1140" spans="2:4" hidden="1" x14ac:dyDescent="0.25">
      <c r="B1140" s="126"/>
      <c r="C1140" s="126"/>
      <c r="D1140" s="59"/>
    </row>
    <row r="1141" spans="2:4" hidden="1" x14ac:dyDescent="0.25">
      <c r="B1141" s="126"/>
      <c r="C1141" s="126"/>
      <c r="D1141" s="59"/>
    </row>
    <row r="1142" spans="2:4" hidden="1" x14ac:dyDescent="0.25">
      <c r="B1142" s="126"/>
      <c r="C1142" s="126"/>
      <c r="D1142" s="59"/>
    </row>
    <row r="1143" spans="2:4" hidden="1" x14ac:dyDescent="0.25">
      <c r="B1143" s="126"/>
      <c r="C1143" s="126"/>
      <c r="D1143" s="59"/>
    </row>
    <row r="1144" spans="2:4" hidden="1" x14ac:dyDescent="0.25">
      <c r="B1144" s="126"/>
      <c r="C1144" s="126"/>
      <c r="D1144" s="59"/>
    </row>
    <row r="1145" spans="2:4" hidden="1" x14ac:dyDescent="0.25">
      <c r="B1145" s="126"/>
      <c r="C1145" s="126"/>
      <c r="D1145" s="59"/>
    </row>
    <row r="1146" spans="2:4" hidden="1" x14ac:dyDescent="0.25">
      <c r="B1146" s="126"/>
      <c r="C1146" s="126"/>
      <c r="D1146" s="59"/>
    </row>
    <row r="1147" spans="2:4" hidden="1" x14ac:dyDescent="0.25">
      <c r="B1147" s="126"/>
      <c r="C1147" s="126"/>
      <c r="D1147" s="59"/>
    </row>
    <row r="1148" spans="2:4" hidden="1" x14ac:dyDescent="0.25">
      <c r="B1148" s="126"/>
      <c r="C1148" s="126"/>
      <c r="D1148" s="59"/>
    </row>
    <row r="1149" spans="2:4" hidden="1" x14ac:dyDescent="0.25">
      <c r="B1149" s="126"/>
      <c r="C1149" s="126"/>
      <c r="D1149" s="59"/>
    </row>
    <row r="1150" spans="2:4" hidden="1" x14ac:dyDescent="0.25">
      <c r="B1150" s="126"/>
      <c r="C1150" s="126"/>
      <c r="D1150" s="59"/>
    </row>
    <row r="1151" spans="2:4" hidden="1" x14ac:dyDescent="0.25">
      <c r="B1151" s="126"/>
      <c r="C1151" s="126"/>
      <c r="D1151" s="59"/>
    </row>
    <row r="1152" spans="2:4" hidden="1" x14ac:dyDescent="0.25">
      <c r="B1152" s="126"/>
      <c r="C1152" s="126"/>
      <c r="D1152" s="59"/>
    </row>
    <row r="1153" spans="2:4" hidden="1" x14ac:dyDescent="0.25">
      <c r="B1153" s="126"/>
      <c r="C1153" s="126"/>
      <c r="D1153" s="59"/>
    </row>
    <row r="1154" spans="2:4" hidden="1" x14ac:dyDescent="0.25">
      <c r="B1154" s="126"/>
      <c r="C1154" s="126"/>
      <c r="D1154" s="59"/>
    </row>
    <row r="1155" spans="2:4" hidden="1" x14ac:dyDescent="0.25">
      <c r="B1155" s="126"/>
      <c r="C1155" s="126"/>
      <c r="D1155" s="59"/>
    </row>
    <row r="1156" spans="2:4" hidden="1" x14ac:dyDescent="0.25">
      <c r="B1156" s="126"/>
      <c r="C1156" s="126"/>
      <c r="D1156" s="59"/>
    </row>
    <row r="1157" spans="2:4" hidden="1" x14ac:dyDescent="0.25">
      <c r="B1157" s="126"/>
      <c r="C1157" s="126"/>
      <c r="D1157" s="59"/>
    </row>
    <row r="1158" spans="2:4" hidden="1" x14ac:dyDescent="0.25">
      <c r="B1158" s="126"/>
      <c r="C1158" s="126"/>
      <c r="D1158" s="59"/>
    </row>
    <row r="1159" spans="2:4" hidden="1" x14ac:dyDescent="0.25">
      <c r="B1159" s="126"/>
      <c r="C1159" s="126"/>
      <c r="D1159" s="59"/>
    </row>
    <row r="1160" spans="2:4" hidden="1" x14ac:dyDescent="0.25">
      <c r="B1160" s="126"/>
      <c r="C1160" s="126"/>
      <c r="D1160" s="59"/>
    </row>
    <row r="1161" spans="2:4" hidden="1" x14ac:dyDescent="0.25">
      <c r="B1161" s="126"/>
      <c r="C1161" s="126"/>
      <c r="D1161" s="59"/>
    </row>
    <row r="1162" spans="2:4" hidden="1" x14ac:dyDescent="0.25">
      <c r="B1162" s="126"/>
      <c r="C1162" s="126"/>
      <c r="D1162" s="59"/>
    </row>
    <row r="1163" spans="2:4" hidden="1" x14ac:dyDescent="0.25">
      <c r="B1163" s="126"/>
      <c r="C1163" s="126"/>
      <c r="D1163" s="59"/>
    </row>
    <row r="1164" spans="2:4" hidden="1" x14ac:dyDescent="0.25">
      <c r="B1164" s="126"/>
      <c r="C1164" s="126"/>
      <c r="D1164" s="59"/>
    </row>
    <row r="1165" spans="2:4" hidden="1" x14ac:dyDescent="0.25">
      <c r="B1165" s="126"/>
      <c r="C1165" s="126"/>
      <c r="D1165" s="59"/>
    </row>
    <row r="1166" spans="2:4" hidden="1" x14ac:dyDescent="0.25">
      <c r="B1166" s="126"/>
      <c r="C1166" s="126"/>
      <c r="D1166" s="59"/>
    </row>
    <row r="1167" spans="2:4" hidden="1" x14ac:dyDescent="0.25">
      <c r="B1167" s="126"/>
      <c r="C1167" s="126"/>
      <c r="D1167" s="59"/>
    </row>
    <row r="1168" spans="2:4" hidden="1" x14ac:dyDescent="0.25">
      <c r="B1168" s="126"/>
      <c r="C1168" s="126"/>
      <c r="D1168" s="59"/>
    </row>
    <row r="1169" spans="2:4" hidden="1" x14ac:dyDescent="0.25">
      <c r="B1169" s="126"/>
      <c r="C1169" s="126"/>
      <c r="D1169" s="59"/>
    </row>
    <row r="1170" spans="2:4" hidden="1" x14ac:dyDescent="0.25">
      <c r="B1170" s="126"/>
      <c r="C1170" s="126"/>
      <c r="D1170" s="59"/>
    </row>
    <row r="1171" spans="2:4" hidden="1" x14ac:dyDescent="0.25">
      <c r="B1171" s="126"/>
      <c r="C1171" s="126"/>
      <c r="D1171" s="59"/>
    </row>
    <row r="1172" spans="2:4" hidden="1" x14ac:dyDescent="0.25">
      <c r="B1172" s="126"/>
      <c r="C1172" s="126"/>
      <c r="D1172" s="59"/>
    </row>
    <row r="1173" spans="2:4" hidden="1" x14ac:dyDescent="0.25">
      <c r="B1173" s="126"/>
      <c r="C1173" s="126"/>
      <c r="D1173" s="59"/>
    </row>
    <row r="1174" spans="2:4" hidden="1" x14ac:dyDescent="0.25">
      <c r="B1174" s="126"/>
      <c r="C1174" s="126"/>
      <c r="D1174" s="59"/>
    </row>
    <row r="1175" spans="2:4" hidden="1" x14ac:dyDescent="0.25">
      <c r="B1175" s="126"/>
      <c r="C1175" s="126"/>
      <c r="D1175" s="59"/>
    </row>
    <row r="1176" spans="2:4" hidden="1" x14ac:dyDescent="0.25">
      <c r="B1176" s="126"/>
      <c r="C1176" s="126"/>
      <c r="D1176" s="59"/>
    </row>
    <row r="1177" spans="2:4" hidden="1" x14ac:dyDescent="0.25">
      <c r="B1177" s="126"/>
      <c r="C1177" s="126"/>
      <c r="D1177" s="59"/>
    </row>
    <row r="1178" spans="2:4" hidden="1" x14ac:dyDescent="0.25">
      <c r="B1178" s="126"/>
      <c r="C1178" s="126"/>
      <c r="D1178" s="59"/>
    </row>
    <row r="1179" spans="2:4" hidden="1" x14ac:dyDescent="0.25">
      <c r="B1179" s="126"/>
      <c r="C1179" s="126"/>
      <c r="D1179" s="59"/>
    </row>
    <row r="1180" spans="2:4" hidden="1" x14ac:dyDescent="0.25">
      <c r="B1180" s="126"/>
      <c r="C1180" s="126"/>
      <c r="D1180" s="59"/>
    </row>
    <row r="1181" spans="2:4" hidden="1" x14ac:dyDescent="0.25">
      <c r="B1181" s="126"/>
      <c r="C1181" s="126"/>
      <c r="D1181" s="59"/>
    </row>
    <row r="1182" spans="2:4" hidden="1" x14ac:dyDescent="0.25">
      <c r="B1182" s="126"/>
      <c r="C1182" s="126"/>
      <c r="D1182" s="59"/>
    </row>
    <row r="1183" spans="2:4" hidden="1" x14ac:dyDescent="0.25">
      <c r="B1183" s="126"/>
      <c r="C1183" s="126"/>
      <c r="D1183" s="59"/>
    </row>
    <row r="1184" spans="2:4" hidden="1" x14ac:dyDescent="0.25">
      <c r="B1184" s="126"/>
      <c r="C1184" s="126"/>
      <c r="D1184" s="59"/>
    </row>
    <row r="1185" spans="2:4" hidden="1" x14ac:dyDescent="0.25">
      <c r="B1185" s="126"/>
      <c r="C1185" s="126"/>
      <c r="D1185" s="59"/>
    </row>
    <row r="1186" spans="2:4" hidden="1" x14ac:dyDescent="0.25">
      <c r="B1186" s="126"/>
      <c r="C1186" s="126"/>
      <c r="D1186" s="59"/>
    </row>
    <row r="1187" spans="2:4" hidden="1" x14ac:dyDescent="0.25">
      <c r="B1187" s="126"/>
      <c r="C1187" s="126"/>
      <c r="D1187" s="59"/>
    </row>
    <row r="1188" spans="2:4" hidden="1" x14ac:dyDescent="0.25">
      <c r="B1188" s="126"/>
      <c r="C1188" s="126"/>
      <c r="D1188" s="59"/>
    </row>
    <row r="1189" spans="2:4" hidden="1" x14ac:dyDescent="0.25">
      <c r="B1189" s="126"/>
      <c r="C1189" s="126"/>
      <c r="D1189" s="59"/>
    </row>
    <row r="1190" spans="2:4" hidden="1" x14ac:dyDescent="0.25">
      <c r="B1190" s="126"/>
      <c r="C1190" s="126"/>
      <c r="D1190" s="59"/>
    </row>
    <row r="1191" spans="2:4" hidden="1" x14ac:dyDescent="0.25">
      <c r="B1191" s="126"/>
      <c r="C1191" s="126"/>
      <c r="D1191" s="59"/>
    </row>
    <row r="1192" spans="2:4" hidden="1" x14ac:dyDescent="0.25">
      <c r="B1192" s="126"/>
      <c r="C1192" s="126"/>
      <c r="D1192" s="59"/>
    </row>
    <row r="1193" spans="2:4" hidden="1" x14ac:dyDescent="0.25">
      <c r="B1193" s="126"/>
      <c r="C1193" s="126"/>
      <c r="D1193" s="59"/>
    </row>
    <row r="1194" spans="2:4" hidden="1" x14ac:dyDescent="0.25">
      <c r="B1194" s="126"/>
      <c r="C1194" s="126"/>
      <c r="D1194" s="59"/>
    </row>
    <row r="1195" spans="2:4" hidden="1" x14ac:dyDescent="0.25">
      <c r="B1195" s="126"/>
      <c r="C1195" s="126"/>
      <c r="D1195" s="59"/>
    </row>
    <row r="1196" spans="2:4" hidden="1" x14ac:dyDescent="0.25">
      <c r="B1196" s="126"/>
      <c r="C1196" s="126"/>
      <c r="D1196" s="59"/>
    </row>
    <row r="1197" spans="2:4" hidden="1" x14ac:dyDescent="0.25">
      <c r="B1197" s="126"/>
      <c r="C1197" s="126"/>
      <c r="D1197" s="59"/>
    </row>
    <row r="1198" spans="2:4" hidden="1" x14ac:dyDescent="0.25">
      <c r="B1198" s="126"/>
      <c r="C1198" s="126"/>
      <c r="D1198" s="59"/>
    </row>
    <row r="1199" spans="2:4" hidden="1" x14ac:dyDescent="0.25">
      <c r="B1199" s="126"/>
      <c r="C1199" s="126"/>
      <c r="D1199" s="59"/>
    </row>
    <row r="1200" spans="2:4" hidden="1" x14ac:dyDescent="0.25">
      <c r="B1200" s="126"/>
      <c r="C1200" s="126"/>
      <c r="D1200" s="59"/>
    </row>
    <row r="1201" spans="2:4" hidden="1" x14ac:dyDescent="0.25">
      <c r="B1201" s="126"/>
      <c r="C1201" s="126"/>
      <c r="D1201" s="59"/>
    </row>
    <row r="1202" spans="2:4" hidden="1" x14ac:dyDescent="0.25">
      <c r="B1202" s="126"/>
      <c r="C1202" s="126"/>
      <c r="D1202" s="59"/>
    </row>
    <row r="1203" spans="2:4" hidden="1" x14ac:dyDescent="0.25">
      <c r="B1203" s="126"/>
      <c r="C1203" s="126"/>
      <c r="D1203" s="59"/>
    </row>
    <row r="1204" spans="2:4" hidden="1" x14ac:dyDescent="0.25">
      <c r="B1204" s="126"/>
      <c r="C1204" s="126"/>
      <c r="D1204" s="59"/>
    </row>
    <row r="1205" spans="2:4" hidden="1" x14ac:dyDescent="0.25">
      <c r="B1205" s="126"/>
      <c r="C1205" s="126"/>
      <c r="D1205" s="59"/>
    </row>
    <row r="1206" spans="2:4" hidden="1" x14ac:dyDescent="0.25">
      <c r="B1206" s="126"/>
      <c r="C1206" s="126"/>
      <c r="D1206" s="59"/>
    </row>
    <row r="1207" spans="2:4" hidden="1" x14ac:dyDescent="0.25">
      <c r="B1207" s="126"/>
      <c r="C1207" s="126"/>
      <c r="D1207" s="59"/>
    </row>
    <row r="1208" spans="2:4" hidden="1" x14ac:dyDescent="0.25">
      <c r="B1208" s="126"/>
      <c r="C1208" s="126"/>
      <c r="D1208" s="59"/>
    </row>
    <row r="1209" spans="2:4" hidden="1" x14ac:dyDescent="0.25">
      <c r="B1209" s="126"/>
      <c r="C1209" s="126"/>
      <c r="D1209" s="59"/>
    </row>
    <row r="1210" spans="2:4" hidden="1" x14ac:dyDescent="0.25">
      <c r="B1210" s="126"/>
      <c r="C1210" s="126"/>
      <c r="D1210" s="59"/>
    </row>
    <row r="1211" spans="2:4" hidden="1" x14ac:dyDescent="0.25">
      <c r="B1211" s="126"/>
      <c r="C1211" s="126"/>
      <c r="D1211" s="59"/>
    </row>
    <row r="1212" spans="2:4" hidden="1" x14ac:dyDescent="0.25">
      <c r="B1212" s="126"/>
      <c r="C1212" s="126"/>
      <c r="D1212" s="59"/>
    </row>
    <row r="1213" spans="2:4" hidden="1" x14ac:dyDescent="0.25">
      <c r="B1213" s="126"/>
      <c r="C1213" s="126"/>
      <c r="D1213" s="59"/>
    </row>
    <row r="1214" spans="2:4" hidden="1" x14ac:dyDescent="0.25">
      <c r="B1214" s="126"/>
      <c r="C1214" s="126"/>
      <c r="D1214" s="59"/>
    </row>
    <row r="1215" spans="2:4" hidden="1" x14ac:dyDescent="0.25">
      <c r="B1215" s="126"/>
      <c r="C1215" s="126"/>
      <c r="D1215" s="59"/>
    </row>
    <row r="1216" spans="2:4" hidden="1" x14ac:dyDescent="0.25">
      <c r="B1216" s="126"/>
      <c r="C1216" s="126"/>
      <c r="D1216" s="59"/>
    </row>
    <row r="1217" spans="2:4" hidden="1" x14ac:dyDescent="0.25">
      <c r="B1217" s="126"/>
      <c r="C1217" s="126"/>
      <c r="D1217" s="59"/>
    </row>
    <row r="1218" spans="2:4" hidden="1" x14ac:dyDescent="0.25">
      <c r="B1218" s="126"/>
      <c r="C1218" s="126"/>
      <c r="D1218" s="59"/>
    </row>
    <row r="1219" spans="2:4" hidden="1" x14ac:dyDescent="0.25">
      <c r="B1219" s="126"/>
      <c r="C1219" s="126"/>
      <c r="D1219" s="59"/>
    </row>
    <row r="1220" spans="2:4" hidden="1" x14ac:dyDescent="0.25">
      <c r="B1220" s="126"/>
      <c r="C1220" s="126"/>
      <c r="D1220" s="59"/>
    </row>
    <row r="1221" spans="2:4" hidden="1" x14ac:dyDescent="0.25">
      <c r="B1221" s="126"/>
      <c r="C1221" s="126"/>
      <c r="D1221" s="59"/>
    </row>
    <row r="1222" spans="2:4" hidden="1" x14ac:dyDescent="0.25">
      <c r="B1222" s="126"/>
      <c r="C1222" s="126"/>
      <c r="D1222" s="59"/>
    </row>
    <row r="1223" spans="2:4" hidden="1" x14ac:dyDescent="0.25">
      <c r="B1223" s="126"/>
      <c r="C1223" s="126"/>
      <c r="D1223" s="59"/>
    </row>
    <row r="1224" spans="2:4" hidden="1" x14ac:dyDescent="0.25">
      <c r="B1224" s="126"/>
      <c r="C1224" s="126"/>
      <c r="D1224" s="59"/>
    </row>
    <row r="1225" spans="2:4" hidden="1" x14ac:dyDescent="0.25">
      <c r="B1225" s="126"/>
      <c r="C1225" s="126"/>
      <c r="D1225" s="59"/>
    </row>
    <row r="1226" spans="2:4" hidden="1" x14ac:dyDescent="0.25">
      <c r="B1226" s="126"/>
      <c r="C1226" s="126"/>
      <c r="D1226" s="59"/>
    </row>
    <row r="1227" spans="2:4" hidden="1" x14ac:dyDescent="0.25">
      <c r="B1227" s="126"/>
      <c r="C1227" s="126"/>
      <c r="D1227" s="59"/>
    </row>
    <row r="1228" spans="2:4" hidden="1" x14ac:dyDescent="0.25">
      <c r="B1228" s="126"/>
      <c r="C1228" s="126"/>
      <c r="D1228" s="59"/>
    </row>
    <row r="1229" spans="2:4" hidden="1" x14ac:dyDescent="0.25">
      <c r="B1229" s="126"/>
      <c r="C1229" s="126"/>
      <c r="D1229" s="59"/>
    </row>
    <row r="1230" spans="2:4" hidden="1" x14ac:dyDescent="0.25">
      <c r="B1230" s="126"/>
      <c r="C1230" s="126"/>
      <c r="D1230" s="59"/>
    </row>
    <row r="1231" spans="2:4" hidden="1" x14ac:dyDescent="0.25">
      <c r="B1231" s="126"/>
      <c r="C1231" s="126"/>
      <c r="D1231" s="59"/>
    </row>
    <row r="1232" spans="2:4" hidden="1" x14ac:dyDescent="0.25">
      <c r="B1232" s="126"/>
      <c r="C1232" s="126"/>
      <c r="D1232" s="59"/>
    </row>
    <row r="1233" spans="2:4" hidden="1" x14ac:dyDescent="0.25">
      <c r="B1233" s="126"/>
      <c r="C1233" s="126"/>
      <c r="D1233" s="59"/>
    </row>
    <row r="1234" spans="2:4" hidden="1" x14ac:dyDescent="0.25">
      <c r="B1234" s="126"/>
      <c r="C1234" s="126"/>
      <c r="D1234" s="59"/>
    </row>
    <row r="1235" spans="2:4" hidden="1" x14ac:dyDescent="0.25">
      <c r="B1235" s="126"/>
      <c r="C1235" s="126"/>
      <c r="D1235" s="59"/>
    </row>
    <row r="1236" spans="2:4" hidden="1" x14ac:dyDescent="0.25">
      <c r="B1236" s="126"/>
      <c r="C1236" s="126"/>
      <c r="D1236" s="59"/>
    </row>
    <row r="1237" spans="2:4" hidden="1" x14ac:dyDescent="0.25">
      <c r="B1237" s="126"/>
      <c r="C1237" s="126"/>
      <c r="D1237" s="59"/>
    </row>
    <row r="1238" spans="2:4" hidden="1" x14ac:dyDescent="0.25">
      <c r="B1238" s="126"/>
      <c r="C1238" s="126"/>
      <c r="D1238" s="59"/>
    </row>
    <row r="1239" spans="2:4" hidden="1" x14ac:dyDescent="0.25">
      <c r="B1239" s="126"/>
      <c r="C1239" s="126"/>
      <c r="D1239" s="59"/>
    </row>
    <row r="1240" spans="2:4" hidden="1" x14ac:dyDescent="0.25">
      <c r="B1240" s="126"/>
      <c r="C1240" s="126"/>
      <c r="D1240" s="59"/>
    </row>
    <row r="1241" spans="2:4" hidden="1" x14ac:dyDescent="0.25">
      <c r="B1241" s="126"/>
      <c r="C1241" s="126"/>
      <c r="D1241" s="59"/>
    </row>
    <row r="1242" spans="2:4" hidden="1" x14ac:dyDescent="0.25">
      <c r="B1242" s="126"/>
      <c r="C1242" s="126"/>
      <c r="D1242" s="59"/>
    </row>
    <row r="1243" spans="2:4" hidden="1" x14ac:dyDescent="0.25">
      <c r="B1243" s="126"/>
      <c r="C1243" s="126"/>
      <c r="D1243" s="59"/>
    </row>
    <row r="1244" spans="2:4" hidden="1" x14ac:dyDescent="0.25">
      <c r="B1244" s="126"/>
      <c r="C1244" s="126"/>
      <c r="D1244" s="59"/>
    </row>
    <row r="1245" spans="2:4" hidden="1" x14ac:dyDescent="0.25">
      <c r="B1245" s="126"/>
      <c r="C1245" s="126"/>
      <c r="D1245" s="59"/>
    </row>
    <row r="1246" spans="2:4" hidden="1" x14ac:dyDescent="0.25">
      <c r="B1246" s="126"/>
      <c r="C1246" s="126"/>
      <c r="D1246" s="59"/>
    </row>
    <row r="1247" spans="2:4" hidden="1" x14ac:dyDescent="0.25">
      <c r="B1247" s="126"/>
      <c r="C1247" s="126"/>
      <c r="D1247" s="59"/>
    </row>
    <row r="1248" spans="2:4" hidden="1" x14ac:dyDescent="0.25">
      <c r="B1248" s="126"/>
      <c r="C1248" s="126"/>
      <c r="D1248" s="59"/>
    </row>
    <row r="1249" spans="2:4" hidden="1" x14ac:dyDescent="0.25">
      <c r="B1249" s="126"/>
      <c r="C1249" s="126"/>
      <c r="D1249" s="59"/>
    </row>
    <row r="1250" spans="2:4" hidden="1" x14ac:dyDescent="0.25">
      <c r="B1250" s="126"/>
      <c r="C1250" s="126"/>
      <c r="D1250" s="59"/>
    </row>
    <row r="1251" spans="2:4" hidden="1" x14ac:dyDescent="0.25">
      <c r="B1251" s="126"/>
      <c r="C1251" s="126"/>
      <c r="D1251" s="59"/>
    </row>
    <row r="1252" spans="2:4" hidden="1" x14ac:dyDescent="0.25">
      <c r="B1252" s="126"/>
      <c r="C1252" s="126"/>
      <c r="D1252" s="59"/>
    </row>
    <row r="1253" spans="2:4" hidden="1" x14ac:dyDescent="0.25">
      <c r="B1253" s="126"/>
      <c r="C1253" s="126"/>
      <c r="D1253" s="59"/>
    </row>
    <row r="1254" spans="2:4" hidden="1" x14ac:dyDescent="0.25">
      <c r="B1254" s="126"/>
      <c r="C1254" s="126"/>
      <c r="D1254" s="59"/>
    </row>
    <row r="1255" spans="2:4" hidden="1" x14ac:dyDescent="0.25">
      <c r="B1255" s="126"/>
      <c r="C1255" s="126"/>
      <c r="D1255" s="59"/>
    </row>
    <row r="1256" spans="2:4" hidden="1" x14ac:dyDescent="0.25">
      <c r="B1256" s="126"/>
      <c r="C1256" s="126"/>
      <c r="D1256" s="59"/>
    </row>
    <row r="1257" spans="2:4" hidden="1" x14ac:dyDescent="0.25">
      <c r="B1257" s="126"/>
      <c r="C1257" s="126"/>
      <c r="D1257" s="59"/>
    </row>
    <row r="1258" spans="2:4" hidden="1" x14ac:dyDescent="0.25">
      <c r="B1258" s="126"/>
      <c r="C1258" s="126"/>
      <c r="D1258" s="59"/>
    </row>
    <row r="1259" spans="2:4" hidden="1" x14ac:dyDescent="0.25">
      <c r="B1259" s="126"/>
      <c r="C1259" s="126"/>
      <c r="D1259" s="59"/>
    </row>
    <row r="1260" spans="2:4" hidden="1" x14ac:dyDescent="0.25">
      <c r="B1260" s="126"/>
      <c r="C1260" s="126"/>
      <c r="D1260" s="59"/>
    </row>
    <row r="1261" spans="2:4" hidden="1" x14ac:dyDescent="0.25">
      <c r="B1261" s="126"/>
      <c r="C1261" s="126"/>
      <c r="D1261" s="59"/>
    </row>
    <row r="1262" spans="2:4" hidden="1" x14ac:dyDescent="0.25">
      <c r="B1262" s="126"/>
      <c r="C1262" s="126"/>
      <c r="D1262" s="59"/>
    </row>
    <row r="1263" spans="2:4" hidden="1" x14ac:dyDescent="0.25">
      <c r="B1263" s="126"/>
      <c r="C1263" s="126"/>
      <c r="D1263" s="59"/>
    </row>
    <row r="1264" spans="2:4" hidden="1" x14ac:dyDescent="0.25">
      <c r="B1264" s="126"/>
      <c r="C1264" s="126"/>
      <c r="D1264" s="59"/>
    </row>
    <row r="1265" spans="2:4" hidden="1" x14ac:dyDescent="0.25">
      <c r="B1265" s="126"/>
      <c r="C1265" s="126"/>
      <c r="D1265" s="59"/>
    </row>
    <row r="1266" spans="2:4" hidden="1" x14ac:dyDescent="0.25">
      <c r="B1266" s="126"/>
      <c r="C1266" s="126"/>
      <c r="D1266" s="59"/>
    </row>
    <row r="1267" spans="2:4" hidden="1" x14ac:dyDescent="0.25">
      <c r="B1267" s="126"/>
      <c r="C1267" s="126"/>
      <c r="D1267" s="59"/>
    </row>
    <row r="1268" spans="2:4" hidden="1" x14ac:dyDescent="0.25">
      <c r="B1268" s="126"/>
      <c r="C1268" s="126"/>
      <c r="D1268" s="59"/>
    </row>
    <row r="1269" spans="2:4" hidden="1" x14ac:dyDescent="0.25">
      <c r="B1269" s="126"/>
      <c r="C1269" s="126"/>
      <c r="D1269" s="59"/>
    </row>
    <row r="1270" spans="2:4" hidden="1" x14ac:dyDescent="0.25">
      <c r="B1270" s="126"/>
      <c r="C1270" s="126"/>
      <c r="D1270" s="59"/>
    </row>
    <row r="1271" spans="2:4" hidden="1" x14ac:dyDescent="0.25">
      <c r="B1271" s="126"/>
      <c r="C1271" s="126"/>
      <c r="D1271" s="59"/>
    </row>
    <row r="1272" spans="2:4" hidden="1" x14ac:dyDescent="0.25">
      <c r="B1272" s="126"/>
      <c r="C1272" s="126"/>
      <c r="D1272" s="59"/>
    </row>
    <row r="1273" spans="2:4" hidden="1" x14ac:dyDescent="0.25">
      <c r="B1273" s="126"/>
      <c r="C1273" s="126"/>
      <c r="D1273" s="59"/>
    </row>
    <row r="1274" spans="2:4" hidden="1" x14ac:dyDescent="0.25">
      <c r="B1274" s="126"/>
      <c r="C1274" s="126"/>
      <c r="D1274" s="59"/>
    </row>
    <row r="1275" spans="2:4" hidden="1" x14ac:dyDescent="0.25">
      <c r="B1275" s="126"/>
      <c r="C1275" s="126"/>
      <c r="D1275" s="59"/>
    </row>
    <row r="1276" spans="2:4" hidden="1" x14ac:dyDescent="0.25">
      <c r="B1276" s="126"/>
      <c r="C1276" s="126"/>
      <c r="D1276" s="59"/>
    </row>
    <row r="1277" spans="2:4" hidden="1" x14ac:dyDescent="0.25">
      <c r="B1277" s="126"/>
      <c r="C1277" s="126"/>
      <c r="D1277" s="59"/>
    </row>
    <row r="1278" spans="2:4" hidden="1" x14ac:dyDescent="0.25">
      <c r="B1278" s="126"/>
      <c r="C1278" s="126"/>
      <c r="D1278" s="59"/>
    </row>
    <row r="1279" spans="2:4" hidden="1" x14ac:dyDescent="0.25">
      <c r="B1279" s="126"/>
      <c r="C1279" s="126"/>
      <c r="D1279" s="59"/>
    </row>
    <row r="1280" spans="2:4" hidden="1" x14ac:dyDescent="0.25">
      <c r="B1280" s="126"/>
      <c r="C1280" s="126"/>
      <c r="D1280" s="59"/>
    </row>
    <row r="1281" spans="2:4" hidden="1" x14ac:dyDescent="0.25">
      <c r="B1281" s="126"/>
      <c r="C1281" s="126"/>
      <c r="D1281" s="59"/>
    </row>
    <row r="1282" spans="2:4" hidden="1" x14ac:dyDescent="0.25">
      <c r="B1282" s="126"/>
      <c r="C1282" s="126"/>
      <c r="D1282" s="59"/>
    </row>
    <row r="1283" spans="2:4" hidden="1" x14ac:dyDescent="0.25">
      <c r="B1283" s="126"/>
      <c r="C1283" s="126"/>
      <c r="D1283" s="59"/>
    </row>
    <row r="1284" spans="2:4" hidden="1" x14ac:dyDescent="0.25">
      <c r="B1284" s="126"/>
      <c r="C1284" s="126"/>
      <c r="D1284" s="59"/>
    </row>
    <row r="1285" spans="2:4" hidden="1" x14ac:dyDescent="0.25">
      <c r="B1285" s="126"/>
      <c r="C1285" s="126"/>
      <c r="D1285" s="59"/>
    </row>
    <row r="1286" spans="2:4" hidden="1" x14ac:dyDescent="0.25">
      <c r="B1286" s="126"/>
      <c r="C1286" s="126"/>
      <c r="D1286" s="59"/>
    </row>
    <row r="1287" spans="2:4" hidden="1" x14ac:dyDescent="0.25">
      <c r="B1287" s="126"/>
      <c r="C1287" s="126"/>
      <c r="D1287" s="59"/>
    </row>
    <row r="1288" spans="2:4" hidden="1" x14ac:dyDescent="0.25">
      <c r="B1288" s="126"/>
      <c r="C1288" s="126"/>
      <c r="D1288" s="59"/>
    </row>
    <row r="1289" spans="2:4" hidden="1" x14ac:dyDescent="0.25">
      <c r="B1289" s="126"/>
      <c r="C1289" s="126"/>
      <c r="D1289" s="59"/>
    </row>
    <row r="1290" spans="2:4" hidden="1" x14ac:dyDescent="0.25">
      <c r="B1290" s="126"/>
      <c r="C1290" s="126"/>
      <c r="D1290" s="59"/>
    </row>
    <row r="1291" spans="2:4" hidden="1" x14ac:dyDescent="0.25">
      <c r="B1291" s="126"/>
      <c r="C1291" s="126"/>
      <c r="D1291" s="59"/>
    </row>
    <row r="1292" spans="2:4" hidden="1" x14ac:dyDescent="0.25">
      <c r="B1292" s="126"/>
      <c r="C1292" s="126"/>
      <c r="D1292" s="59"/>
    </row>
    <row r="1293" spans="2:4" hidden="1" x14ac:dyDescent="0.25">
      <c r="B1293" s="126"/>
      <c r="C1293" s="126"/>
      <c r="D1293" s="59"/>
    </row>
    <row r="1294" spans="2:4" hidden="1" x14ac:dyDescent="0.25">
      <c r="B1294" s="126"/>
      <c r="C1294" s="126"/>
      <c r="D1294" s="59"/>
    </row>
    <row r="1295" spans="2:4" hidden="1" x14ac:dyDescent="0.25">
      <c r="B1295" s="126"/>
      <c r="C1295" s="126"/>
      <c r="D1295" s="59"/>
    </row>
    <row r="1296" spans="2:4" hidden="1" x14ac:dyDescent="0.25">
      <c r="B1296" s="126"/>
      <c r="C1296" s="126"/>
      <c r="D1296" s="59"/>
    </row>
    <row r="1297" spans="2:4" hidden="1" x14ac:dyDescent="0.25">
      <c r="B1297" s="126"/>
      <c r="C1297" s="126"/>
      <c r="D1297" s="59"/>
    </row>
    <row r="1298" spans="2:4" hidden="1" x14ac:dyDescent="0.25">
      <c r="B1298" s="126"/>
      <c r="C1298" s="126"/>
      <c r="D1298" s="59"/>
    </row>
    <row r="1299" spans="2:4" hidden="1" x14ac:dyDescent="0.25">
      <c r="B1299" s="126"/>
      <c r="C1299" s="126"/>
      <c r="D1299" s="59"/>
    </row>
    <row r="1300" spans="2:4" hidden="1" x14ac:dyDescent="0.25">
      <c r="B1300" s="126"/>
      <c r="C1300" s="126"/>
      <c r="D1300" s="59"/>
    </row>
    <row r="1301" spans="2:4" hidden="1" x14ac:dyDescent="0.25">
      <c r="B1301" s="126"/>
      <c r="C1301" s="126"/>
      <c r="D1301" s="59"/>
    </row>
    <row r="1302" spans="2:4" hidden="1" x14ac:dyDescent="0.25">
      <c r="B1302" s="126"/>
      <c r="C1302" s="126"/>
      <c r="D1302" s="59"/>
    </row>
    <row r="1303" spans="2:4" hidden="1" x14ac:dyDescent="0.25">
      <c r="B1303" s="126"/>
      <c r="C1303" s="126"/>
      <c r="D1303" s="59"/>
    </row>
    <row r="1304" spans="2:4" hidden="1" x14ac:dyDescent="0.25">
      <c r="B1304" s="126"/>
      <c r="C1304" s="126"/>
      <c r="D1304" s="59"/>
    </row>
    <row r="1305" spans="2:4" hidden="1" x14ac:dyDescent="0.25">
      <c r="B1305" s="126"/>
      <c r="C1305" s="126"/>
      <c r="D1305" s="59"/>
    </row>
    <row r="1306" spans="2:4" hidden="1" x14ac:dyDescent="0.25">
      <c r="B1306" s="126"/>
      <c r="C1306" s="126"/>
      <c r="D1306" s="59"/>
    </row>
    <row r="1307" spans="2:4" hidden="1" x14ac:dyDescent="0.25">
      <c r="B1307" s="126"/>
      <c r="C1307" s="126"/>
      <c r="D1307" s="59"/>
    </row>
    <row r="1308" spans="2:4" hidden="1" x14ac:dyDescent="0.25">
      <c r="B1308" s="126"/>
      <c r="C1308" s="126"/>
      <c r="D1308" s="59"/>
    </row>
    <row r="1309" spans="2:4" hidden="1" x14ac:dyDescent="0.25">
      <c r="B1309" s="126"/>
      <c r="C1309" s="126"/>
      <c r="D1309" s="59"/>
    </row>
    <row r="1310" spans="2:4" hidden="1" x14ac:dyDescent="0.25">
      <c r="B1310" s="126"/>
      <c r="C1310" s="126"/>
      <c r="D1310" s="59"/>
    </row>
    <row r="1311" spans="2:4" hidden="1" x14ac:dyDescent="0.25">
      <c r="B1311" s="126"/>
      <c r="C1311" s="126"/>
      <c r="D1311" s="59"/>
    </row>
    <row r="1312" spans="2:4" hidden="1" x14ac:dyDescent="0.25">
      <c r="B1312" s="126"/>
      <c r="C1312" s="126"/>
      <c r="D1312" s="59"/>
    </row>
    <row r="1313" spans="2:4" hidden="1" x14ac:dyDescent="0.25">
      <c r="B1313" s="126"/>
      <c r="C1313" s="126"/>
      <c r="D1313" s="59"/>
    </row>
    <row r="1314" spans="2:4" hidden="1" x14ac:dyDescent="0.25">
      <c r="B1314" s="126"/>
      <c r="C1314" s="126"/>
      <c r="D1314" s="59"/>
    </row>
    <row r="1315" spans="2:4" hidden="1" x14ac:dyDescent="0.25">
      <c r="B1315" s="126"/>
      <c r="C1315" s="126"/>
      <c r="D1315" s="59"/>
    </row>
    <row r="1316" spans="2:4" hidden="1" x14ac:dyDescent="0.25">
      <c r="B1316" s="126"/>
      <c r="C1316" s="126"/>
      <c r="D1316" s="59"/>
    </row>
    <row r="1317" spans="2:4" hidden="1" x14ac:dyDescent="0.25">
      <c r="B1317" s="126"/>
      <c r="C1317" s="126"/>
      <c r="D1317" s="59"/>
    </row>
    <row r="1318" spans="2:4" hidden="1" x14ac:dyDescent="0.25">
      <c r="B1318" s="126"/>
      <c r="C1318" s="126"/>
      <c r="D1318" s="59"/>
    </row>
    <row r="1319" spans="2:4" hidden="1" x14ac:dyDescent="0.25">
      <c r="B1319" s="126"/>
      <c r="C1319" s="126"/>
      <c r="D1319" s="59"/>
    </row>
    <row r="1320" spans="2:4" hidden="1" x14ac:dyDescent="0.25">
      <c r="B1320" s="126"/>
      <c r="C1320" s="126"/>
      <c r="D1320" s="59"/>
    </row>
    <row r="1321" spans="2:4" hidden="1" x14ac:dyDescent="0.25">
      <c r="B1321" s="126"/>
      <c r="C1321" s="126"/>
      <c r="D1321" s="59"/>
    </row>
    <row r="1322" spans="2:4" hidden="1" x14ac:dyDescent="0.25">
      <c r="B1322" s="126"/>
      <c r="C1322" s="126"/>
      <c r="D1322" s="59"/>
    </row>
    <row r="1323" spans="2:4" hidden="1" x14ac:dyDescent="0.25">
      <c r="B1323" s="126"/>
      <c r="C1323" s="126"/>
      <c r="D1323" s="59"/>
    </row>
    <row r="1324" spans="2:4" hidden="1" x14ac:dyDescent="0.25">
      <c r="B1324" s="126"/>
      <c r="C1324" s="126"/>
      <c r="D1324" s="59"/>
    </row>
    <row r="1325" spans="2:4" hidden="1" x14ac:dyDescent="0.25">
      <c r="B1325" s="126"/>
      <c r="C1325" s="126"/>
      <c r="D1325" s="59"/>
    </row>
    <row r="1326" spans="2:4" hidden="1" x14ac:dyDescent="0.25">
      <c r="B1326" s="126"/>
      <c r="C1326" s="126"/>
      <c r="D1326" s="59"/>
    </row>
    <row r="1327" spans="2:4" hidden="1" x14ac:dyDescent="0.25">
      <c r="B1327" s="126"/>
      <c r="C1327" s="126"/>
      <c r="D1327" s="59"/>
    </row>
    <row r="1328" spans="2:4" hidden="1" x14ac:dyDescent="0.25">
      <c r="B1328" s="126"/>
      <c r="C1328" s="126"/>
      <c r="D1328" s="59"/>
    </row>
    <row r="1329" spans="2:4" hidden="1" x14ac:dyDescent="0.25">
      <c r="B1329" s="126"/>
      <c r="C1329" s="126"/>
      <c r="D1329" s="59"/>
    </row>
    <row r="1330" spans="2:4" hidden="1" x14ac:dyDescent="0.25">
      <c r="B1330" s="126"/>
      <c r="C1330" s="126"/>
      <c r="D1330" s="59"/>
    </row>
    <row r="1331" spans="2:4" hidden="1" x14ac:dyDescent="0.25">
      <c r="B1331" s="126"/>
      <c r="C1331" s="126"/>
      <c r="D1331" s="59"/>
    </row>
    <row r="1332" spans="2:4" hidden="1" x14ac:dyDescent="0.25">
      <c r="B1332" s="126"/>
      <c r="C1332" s="126"/>
      <c r="D1332" s="59"/>
    </row>
    <row r="1333" spans="2:4" hidden="1" x14ac:dyDescent="0.25">
      <c r="B1333" s="126"/>
      <c r="C1333" s="126"/>
      <c r="D1333" s="59"/>
    </row>
    <row r="1334" spans="2:4" hidden="1" x14ac:dyDescent="0.25">
      <c r="B1334" s="126"/>
      <c r="C1334" s="126"/>
      <c r="D1334" s="59"/>
    </row>
    <row r="1335" spans="2:4" hidden="1" x14ac:dyDescent="0.25">
      <c r="B1335" s="126"/>
      <c r="C1335" s="126"/>
      <c r="D1335" s="59"/>
    </row>
    <row r="1336" spans="2:4" hidden="1" x14ac:dyDescent="0.25">
      <c r="B1336" s="126"/>
      <c r="C1336" s="126"/>
      <c r="D1336" s="59"/>
    </row>
    <row r="1337" spans="2:4" hidden="1" x14ac:dyDescent="0.25">
      <c r="B1337" s="126"/>
      <c r="C1337" s="126"/>
      <c r="D1337" s="59"/>
    </row>
    <row r="1338" spans="2:4" hidden="1" x14ac:dyDescent="0.25">
      <c r="B1338" s="126"/>
      <c r="C1338" s="126"/>
      <c r="D1338" s="59"/>
    </row>
    <row r="1339" spans="2:4" hidden="1" x14ac:dyDescent="0.25">
      <c r="B1339" s="126"/>
      <c r="C1339" s="126"/>
      <c r="D1339" s="59"/>
    </row>
    <row r="1340" spans="2:4" hidden="1" x14ac:dyDescent="0.25">
      <c r="B1340" s="126"/>
      <c r="C1340" s="126"/>
      <c r="D1340" s="59"/>
    </row>
    <row r="1341" spans="2:4" hidden="1" x14ac:dyDescent="0.25">
      <c r="B1341" s="126"/>
      <c r="C1341" s="126"/>
      <c r="D1341" s="59"/>
    </row>
    <row r="1342" spans="2:4" hidden="1" x14ac:dyDescent="0.25">
      <c r="B1342" s="126"/>
      <c r="C1342" s="126"/>
      <c r="D1342" s="59"/>
    </row>
    <row r="1343" spans="2:4" hidden="1" x14ac:dyDescent="0.25">
      <c r="B1343" s="126"/>
      <c r="C1343" s="126"/>
      <c r="D1343" s="59"/>
    </row>
    <row r="1344" spans="2:4" hidden="1" x14ac:dyDescent="0.25">
      <c r="B1344" s="126"/>
      <c r="C1344" s="126"/>
      <c r="D1344" s="59"/>
    </row>
    <row r="1345" spans="2:4" hidden="1" x14ac:dyDescent="0.25">
      <c r="B1345" s="126"/>
      <c r="C1345" s="126"/>
      <c r="D1345" s="59"/>
    </row>
    <row r="1346" spans="2:4" hidden="1" x14ac:dyDescent="0.25">
      <c r="B1346" s="126"/>
      <c r="C1346" s="126"/>
      <c r="D1346" s="59"/>
    </row>
    <row r="1347" spans="2:4" hidden="1" x14ac:dyDescent="0.25">
      <c r="B1347" s="126"/>
      <c r="C1347" s="126"/>
      <c r="D1347" s="59"/>
    </row>
    <row r="1348" spans="2:4" hidden="1" x14ac:dyDescent="0.25">
      <c r="B1348" s="126"/>
      <c r="C1348" s="126"/>
      <c r="D1348" s="59"/>
    </row>
    <row r="1349" spans="2:4" hidden="1" x14ac:dyDescent="0.25">
      <c r="B1349" s="126"/>
      <c r="C1349" s="126"/>
      <c r="D1349" s="59"/>
    </row>
    <row r="1350" spans="2:4" hidden="1" x14ac:dyDescent="0.25">
      <c r="B1350" s="126"/>
      <c r="C1350" s="126"/>
      <c r="D1350" s="59"/>
    </row>
    <row r="1351" spans="2:4" hidden="1" x14ac:dyDescent="0.25">
      <c r="B1351" s="126"/>
      <c r="C1351" s="126"/>
      <c r="D1351" s="59"/>
    </row>
    <row r="1352" spans="2:4" hidden="1" x14ac:dyDescent="0.25">
      <c r="B1352" s="126"/>
      <c r="C1352" s="126"/>
      <c r="D1352" s="59"/>
    </row>
    <row r="1353" spans="2:4" hidden="1" x14ac:dyDescent="0.25">
      <c r="B1353" s="126"/>
      <c r="C1353" s="126"/>
      <c r="D1353" s="59"/>
    </row>
    <row r="1354" spans="2:4" hidden="1" x14ac:dyDescent="0.25">
      <c r="B1354" s="126"/>
      <c r="C1354" s="126"/>
      <c r="D1354" s="59"/>
    </row>
    <row r="1355" spans="2:4" hidden="1" x14ac:dyDescent="0.25">
      <c r="B1355" s="126"/>
      <c r="C1355" s="126"/>
      <c r="D1355" s="59"/>
    </row>
    <row r="1356" spans="2:4" hidden="1" x14ac:dyDescent="0.25">
      <c r="B1356" s="126"/>
      <c r="C1356" s="126"/>
      <c r="D1356" s="59"/>
    </row>
    <row r="1357" spans="2:4" hidden="1" x14ac:dyDescent="0.25">
      <c r="B1357" s="126"/>
      <c r="C1357" s="126"/>
      <c r="D1357" s="59"/>
    </row>
    <row r="1358" spans="2:4" hidden="1" x14ac:dyDescent="0.25">
      <c r="B1358" s="126"/>
      <c r="C1358" s="126"/>
      <c r="D1358" s="59"/>
    </row>
    <row r="1359" spans="2:4" hidden="1" x14ac:dyDescent="0.25">
      <c r="B1359" s="126"/>
      <c r="C1359" s="126"/>
      <c r="D1359" s="59"/>
    </row>
    <row r="1360" spans="2:4" hidden="1" x14ac:dyDescent="0.25">
      <c r="B1360" s="126"/>
      <c r="C1360" s="126"/>
      <c r="D1360" s="59"/>
    </row>
    <row r="1361" spans="2:4" hidden="1" x14ac:dyDescent="0.25">
      <c r="B1361" s="126"/>
      <c r="C1361" s="126"/>
      <c r="D1361" s="59"/>
    </row>
    <row r="1362" spans="2:4" hidden="1" x14ac:dyDescent="0.25">
      <c r="B1362" s="126"/>
      <c r="C1362" s="126"/>
      <c r="D1362" s="59"/>
    </row>
    <row r="1363" spans="2:4" hidden="1" x14ac:dyDescent="0.25">
      <c r="B1363" s="126"/>
      <c r="C1363" s="126"/>
      <c r="D1363" s="59"/>
    </row>
    <row r="1364" spans="2:4" hidden="1" x14ac:dyDescent="0.25">
      <c r="B1364" s="126"/>
      <c r="C1364" s="126"/>
      <c r="D1364" s="59"/>
    </row>
    <row r="1365" spans="2:4" hidden="1" x14ac:dyDescent="0.25">
      <c r="B1365" s="126"/>
      <c r="C1365" s="126"/>
      <c r="D1365" s="59"/>
    </row>
    <row r="1366" spans="2:4" hidden="1" x14ac:dyDescent="0.25">
      <c r="B1366" s="126"/>
      <c r="C1366" s="126"/>
      <c r="D1366" s="59"/>
    </row>
    <row r="1367" spans="2:4" hidden="1" x14ac:dyDescent="0.25">
      <c r="B1367" s="126"/>
      <c r="C1367" s="126"/>
      <c r="D1367" s="59"/>
    </row>
    <row r="1368" spans="2:4" hidden="1" x14ac:dyDescent="0.25">
      <c r="B1368" s="126"/>
      <c r="C1368" s="126"/>
      <c r="D1368" s="59"/>
    </row>
    <row r="1369" spans="2:4" hidden="1" x14ac:dyDescent="0.25">
      <c r="B1369" s="126"/>
      <c r="C1369" s="126"/>
      <c r="D1369" s="59"/>
    </row>
    <row r="1370" spans="2:4" hidden="1" x14ac:dyDescent="0.25">
      <c r="B1370" s="126"/>
      <c r="C1370" s="126"/>
      <c r="D1370" s="59"/>
    </row>
    <row r="1371" spans="2:4" hidden="1" x14ac:dyDescent="0.25">
      <c r="B1371" s="126"/>
      <c r="C1371" s="126"/>
      <c r="D1371" s="59"/>
    </row>
    <row r="1372" spans="2:4" hidden="1" x14ac:dyDescent="0.25">
      <c r="B1372" s="126"/>
      <c r="C1372" s="126"/>
      <c r="D1372" s="59"/>
    </row>
    <row r="1373" spans="2:4" hidden="1" x14ac:dyDescent="0.25">
      <c r="B1373" s="126"/>
      <c r="C1373" s="126"/>
      <c r="D1373" s="59"/>
    </row>
    <row r="1374" spans="2:4" hidden="1" x14ac:dyDescent="0.25">
      <c r="B1374" s="126"/>
      <c r="C1374" s="126"/>
      <c r="D1374" s="59"/>
    </row>
    <row r="1375" spans="2:4" hidden="1" x14ac:dyDescent="0.25">
      <c r="B1375" s="126"/>
      <c r="C1375" s="126"/>
      <c r="D1375" s="59"/>
    </row>
    <row r="1376" spans="2:4" hidden="1" x14ac:dyDescent="0.25">
      <c r="B1376" s="126"/>
      <c r="C1376" s="126"/>
      <c r="D1376" s="59"/>
    </row>
    <row r="1377" spans="2:4" hidden="1" x14ac:dyDescent="0.25">
      <c r="B1377" s="126"/>
      <c r="C1377" s="126"/>
      <c r="D1377" s="59"/>
    </row>
    <row r="1378" spans="2:4" hidden="1" x14ac:dyDescent="0.25">
      <c r="B1378" s="126"/>
      <c r="C1378" s="126"/>
      <c r="D1378" s="59"/>
    </row>
    <row r="1379" spans="2:4" hidden="1" x14ac:dyDescent="0.25">
      <c r="B1379" s="126"/>
      <c r="C1379" s="126"/>
      <c r="D1379" s="59"/>
    </row>
    <row r="1380" spans="2:4" hidden="1" x14ac:dyDescent="0.25">
      <c r="B1380" s="126"/>
      <c r="C1380" s="126"/>
      <c r="D1380" s="59"/>
    </row>
    <row r="1381" spans="2:4" hidden="1" x14ac:dyDescent="0.25">
      <c r="B1381" s="126"/>
      <c r="C1381" s="126"/>
      <c r="D1381" s="59"/>
    </row>
    <row r="1382" spans="2:4" hidden="1" x14ac:dyDescent="0.25">
      <c r="B1382" s="126"/>
      <c r="C1382" s="126"/>
      <c r="D1382" s="59"/>
    </row>
    <row r="1383" spans="2:4" hidden="1" x14ac:dyDescent="0.25">
      <c r="B1383" s="126"/>
      <c r="C1383" s="126"/>
      <c r="D1383" s="59"/>
    </row>
    <row r="1384" spans="2:4" hidden="1" x14ac:dyDescent="0.25">
      <c r="B1384" s="126"/>
      <c r="C1384" s="126"/>
      <c r="D1384" s="59"/>
    </row>
    <row r="1385" spans="2:4" hidden="1" x14ac:dyDescent="0.25">
      <c r="B1385" s="126"/>
      <c r="C1385" s="126"/>
      <c r="D1385" s="59"/>
    </row>
    <row r="1386" spans="2:4" hidden="1" x14ac:dyDescent="0.25">
      <c r="B1386" s="126"/>
      <c r="C1386" s="126"/>
      <c r="D1386" s="59"/>
    </row>
    <row r="1387" spans="2:4" hidden="1" x14ac:dyDescent="0.25">
      <c r="B1387" s="126"/>
      <c r="C1387" s="126"/>
      <c r="D1387" s="59"/>
    </row>
    <row r="1388" spans="2:4" hidden="1" x14ac:dyDescent="0.25">
      <c r="B1388" s="126"/>
      <c r="C1388" s="126"/>
      <c r="D1388" s="59"/>
    </row>
    <row r="1389" spans="2:4" hidden="1" x14ac:dyDescent="0.25">
      <c r="B1389" s="126"/>
      <c r="C1389" s="126"/>
      <c r="D1389" s="59"/>
    </row>
    <row r="1390" spans="2:4" hidden="1" x14ac:dyDescent="0.25">
      <c r="B1390" s="126"/>
      <c r="C1390" s="126"/>
      <c r="D1390" s="59"/>
    </row>
    <row r="1391" spans="2:4" hidden="1" x14ac:dyDescent="0.25">
      <c r="B1391" s="126"/>
      <c r="C1391" s="126"/>
      <c r="D1391" s="59"/>
    </row>
    <row r="1392" spans="2:4" hidden="1" x14ac:dyDescent="0.25">
      <c r="B1392" s="126"/>
      <c r="C1392" s="126"/>
      <c r="D1392" s="59"/>
    </row>
    <row r="1393" spans="2:4" hidden="1" x14ac:dyDescent="0.25">
      <c r="B1393" s="126"/>
      <c r="C1393" s="126"/>
      <c r="D1393" s="59"/>
    </row>
    <row r="1394" spans="2:4" hidden="1" x14ac:dyDescent="0.25">
      <c r="B1394" s="126"/>
      <c r="C1394" s="126"/>
      <c r="D1394" s="59"/>
    </row>
    <row r="1395" spans="2:4" hidden="1" x14ac:dyDescent="0.25">
      <c r="B1395" s="126"/>
      <c r="C1395" s="126"/>
      <c r="D1395" s="59"/>
    </row>
    <row r="1396" spans="2:4" hidden="1" x14ac:dyDescent="0.25">
      <c r="B1396" s="126"/>
      <c r="C1396" s="126"/>
      <c r="D1396" s="59"/>
    </row>
    <row r="1397" spans="2:4" hidden="1" x14ac:dyDescent="0.25">
      <c r="B1397" s="126"/>
      <c r="C1397" s="126"/>
      <c r="D1397" s="59"/>
    </row>
    <row r="1398" spans="2:4" hidden="1" x14ac:dyDescent="0.25">
      <c r="B1398" s="126"/>
      <c r="C1398" s="126"/>
      <c r="D1398" s="59"/>
    </row>
    <row r="1399" spans="2:4" hidden="1" x14ac:dyDescent="0.25">
      <c r="B1399" s="126"/>
      <c r="C1399" s="126"/>
      <c r="D1399" s="59"/>
    </row>
    <row r="1400" spans="2:4" hidden="1" x14ac:dyDescent="0.25">
      <c r="B1400" s="126"/>
      <c r="C1400" s="126"/>
      <c r="D1400" s="59"/>
    </row>
    <row r="1401" spans="2:4" hidden="1" x14ac:dyDescent="0.25">
      <c r="B1401" s="126"/>
      <c r="C1401" s="126"/>
      <c r="D1401" s="59"/>
    </row>
    <row r="1402" spans="2:4" hidden="1" x14ac:dyDescent="0.25">
      <c r="B1402" s="126"/>
      <c r="C1402" s="126"/>
      <c r="D1402" s="59"/>
    </row>
    <row r="1403" spans="2:4" hidden="1" x14ac:dyDescent="0.25">
      <c r="B1403" s="126"/>
      <c r="C1403" s="126"/>
      <c r="D1403" s="59"/>
    </row>
    <row r="1404" spans="2:4" hidden="1" x14ac:dyDescent="0.25">
      <c r="B1404" s="126"/>
      <c r="C1404" s="126"/>
      <c r="D1404" s="59"/>
    </row>
    <row r="1405" spans="2:4" hidden="1" x14ac:dyDescent="0.25">
      <c r="B1405" s="126"/>
      <c r="C1405" s="126"/>
      <c r="D1405" s="59"/>
    </row>
    <row r="1406" spans="2:4" hidden="1" x14ac:dyDescent="0.25">
      <c r="B1406" s="126"/>
      <c r="C1406" s="126"/>
      <c r="D1406" s="59"/>
    </row>
    <row r="1407" spans="2:4" hidden="1" x14ac:dyDescent="0.25">
      <c r="B1407" s="126"/>
      <c r="C1407" s="126"/>
      <c r="D1407" s="59"/>
    </row>
    <row r="1408" spans="2:4" hidden="1" x14ac:dyDescent="0.25">
      <c r="B1408" s="126"/>
      <c r="C1408" s="126"/>
      <c r="D1408" s="59"/>
    </row>
    <row r="1409" spans="2:4" hidden="1" x14ac:dyDescent="0.25">
      <c r="B1409" s="126"/>
      <c r="C1409" s="126"/>
      <c r="D1409" s="59"/>
    </row>
    <row r="1410" spans="2:4" hidden="1" x14ac:dyDescent="0.25">
      <c r="B1410" s="126"/>
      <c r="C1410" s="126"/>
      <c r="D1410" s="59"/>
    </row>
    <row r="1411" spans="2:4" hidden="1" x14ac:dyDescent="0.25">
      <c r="B1411" s="126"/>
      <c r="C1411" s="126"/>
      <c r="D1411" s="59"/>
    </row>
    <row r="1412" spans="2:4" hidden="1" x14ac:dyDescent="0.25">
      <c r="B1412" s="126"/>
      <c r="C1412" s="126"/>
      <c r="D1412" s="59"/>
    </row>
    <row r="1413" spans="2:4" hidden="1" x14ac:dyDescent="0.25">
      <c r="B1413" s="126"/>
      <c r="C1413" s="126"/>
      <c r="D1413" s="59"/>
    </row>
    <row r="1414" spans="2:4" hidden="1" x14ac:dyDescent="0.25">
      <c r="B1414" s="126"/>
      <c r="C1414" s="126"/>
      <c r="D1414" s="59"/>
    </row>
    <row r="1415" spans="2:4" hidden="1" x14ac:dyDescent="0.25">
      <c r="B1415" s="126"/>
      <c r="C1415" s="126"/>
      <c r="D1415" s="59"/>
    </row>
    <row r="1416" spans="2:4" hidden="1" x14ac:dyDescent="0.25">
      <c r="B1416" s="126"/>
      <c r="C1416" s="126"/>
      <c r="D1416" s="59"/>
    </row>
    <row r="1417" spans="2:4" hidden="1" x14ac:dyDescent="0.25">
      <c r="B1417" s="126"/>
      <c r="C1417" s="126"/>
      <c r="D1417" s="59"/>
    </row>
    <row r="1418" spans="2:4" hidden="1" x14ac:dyDescent="0.25">
      <c r="B1418" s="126"/>
      <c r="C1418" s="126"/>
      <c r="D1418" s="59"/>
    </row>
    <row r="1419" spans="2:4" hidden="1" x14ac:dyDescent="0.25">
      <c r="B1419" s="126"/>
      <c r="C1419" s="126"/>
      <c r="D1419" s="59"/>
    </row>
    <row r="1420" spans="2:4" hidden="1" x14ac:dyDescent="0.25">
      <c r="B1420" s="126"/>
      <c r="C1420" s="126"/>
      <c r="D1420" s="59"/>
    </row>
    <row r="1421" spans="2:4" hidden="1" x14ac:dyDescent="0.25">
      <c r="B1421" s="126"/>
      <c r="C1421" s="126"/>
      <c r="D1421" s="59"/>
    </row>
    <row r="1422" spans="2:4" hidden="1" x14ac:dyDescent="0.25">
      <c r="B1422" s="126"/>
      <c r="C1422" s="126"/>
      <c r="D1422" s="59"/>
    </row>
    <row r="1423" spans="2:4" hidden="1" x14ac:dyDescent="0.25">
      <c r="B1423" s="126"/>
      <c r="C1423" s="126"/>
      <c r="D1423" s="59"/>
    </row>
    <row r="1424" spans="2:4" hidden="1" x14ac:dyDescent="0.25">
      <c r="B1424" s="126"/>
      <c r="C1424" s="126"/>
      <c r="D1424" s="59"/>
    </row>
    <row r="1425" spans="2:4" hidden="1" x14ac:dyDescent="0.25">
      <c r="B1425" s="126"/>
      <c r="C1425" s="126"/>
      <c r="D1425" s="59"/>
    </row>
    <row r="1426" spans="2:4" hidden="1" x14ac:dyDescent="0.25">
      <c r="B1426" s="126"/>
      <c r="C1426" s="126"/>
      <c r="D1426" s="59"/>
    </row>
    <row r="1427" spans="2:4" hidden="1" x14ac:dyDescent="0.25">
      <c r="B1427" s="126"/>
      <c r="C1427" s="126"/>
      <c r="D1427" s="59"/>
    </row>
    <row r="1428" spans="2:4" hidden="1" x14ac:dyDescent="0.25">
      <c r="B1428" s="126"/>
      <c r="C1428" s="126"/>
      <c r="D1428" s="59"/>
    </row>
    <row r="1429" spans="2:4" hidden="1" x14ac:dyDescent="0.25">
      <c r="B1429" s="126"/>
      <c r="C1429" s="126"/>
      <c r="D1429" s="59"/>
    </row>
    <row r="1430" spans="2:4" hidden="1" x14ac:dyDescent="0.25">
      <c r="B1430" s="126"/>
      <c r="C1430" s="126"/>
      <c r="D1430" s="59"/>
    </row>
    <row r="1431" spans="2:4" hidden="1" x14ac:dyDescent="0.25">
      <c r="B1431" s="126"/>
      <c r="C1431" s="126"/>
      <c r="D1431" s="59"/>
    </row>
    <row r="1432" spans="2:4" hidden="1" x14ac:dyDescent="0.25">
      <c r="B1432" s="126"/>
      <c r="C1432" s="126"/>
      <c r="D1432" s="59"/>
    </row>
    <row r="1433" spans="2:4" hidden="1" x14ac:dyDescent="0.25">
      <c r="B1433" s="126"/>
      <c r="C1433" s="126"/>
      <c r="D1433" s="59"/>
    </row>
    <row r="1434" spans="2:4" hidden="1" x14ac:dyDescent="0.25">
      <c r="B1434" s="126"/>
      <c r="C1434" s="126"/>
      <c r="D1434" s="59"/>
    </row>
    <row r="1435" spans="2:4" hidden="1" x14ac:dyDescent="0.25">
      <c r="B1435" s="126"/>
      <c r="C1435" s="126"/>
      <c r="D1435" s="59"/>
    </row>
    <row r="1436" spans="2:4" hidden="1" x14ac:dyDescent="0.25">
      <c r="B1436" s="126"/>
      <c r="C1436" s="126"/>
      <c r="D1436" s="59"/>
    </row>
    <row r="1437" spans="2:4" hidden="1" x14ac:dyDescent="0.25">
      <c r="B1437" s="126"/>
      <c r="C1437" s="126"/>
      <c r="D1437" s="59"/>
    </row>
    <row r="1438" spans="2:4" hidden="1" x14ac:dyDescent="0.25">
      <c r="B1438" s="126"/>
      <c r="C1438" s="126"/>
      <c r="D1438" s="59"/>
    </row>
    <row r="1439" spans="2:4" hidden="1" x14ac:dyDescent="0.25">
      <c r="B1439" s="126"/>
      <c r="C1439" s="126"/>
      <c r="D1439" s="59"/>
    </row>
    <row r="1440" spans="2:4" hidden="1" x14ac:dyDescent="0.25">
      <c r="B1440" s="126"/>
      <c r="C1440" s="126"/>
      <c r="D1440" s="59"/>
    </row>
    <row r="1441" spans="2:4" hidden="1" x14ac:dyDescent="0.25">
      <c r="B1441" s="126"/>
      <c r="C1441" s="126"/>
      <c r="D1441" s="59"/>
    </row>
    <row r="1442" spans="2:4" hidden="1" x14ac:dyDescent="0.25">
      <c r="B1442" s="126"/>
      <c r="C1442" s="126"/>
      <c r="D1442" s="59"/>
    </row>
    <row r="1443" spans="2:4" hidden="1" x14ac:dyDescent="0.25">
      <c r="B1443" s="126"/>
      <c r="C1443" s="126"/>
      <c r="D1443" s="59"/>
    </row>
    <row r="1444" spans="2:4" hidden="1" x14ac:dyDescent="0.25">
      <c r="B1444" s="126"/>
      <c r="C1444" s="126"/>
      <c r="D1444" s="59"/>
    </row>
    <row r="1445" spans="2:4" hidden="1" x14ac:dyDescent="0.25">
      <c r="B1445" s="126"/>
      <c r="C1445" s="126"/>
      <c r="D1445" s="59"/>
    </row>
    <row r="1446" spans="2:4" hidden="1" x14ac:dyDescent="0.25">
      <c r="B1446" s="126"/>
      <c r="C1446" s="126"/>
      <c r="D1446" s="59"/>
    </row>
    <row r="1447" spans="2:4" hidden="1" x14ac:dyDescent="0.25">
      <c r="B1447" s="126"/>
      <c r="C1447" s="126"/>
      <c r="D1447" s="59"/>
    </row>
    <row r="1448" spans="2:4" hidden="1" x14ac:dyDescent="0.25">
      <c r="B1448" s="126"/>
      <c r="C1448" s="126"/>
      <c r="D1448" s="59"/>
    </row>
    <row r="1449" spans="2:4" hidden="1" x14ac:dyDescent="0.25">
      <c r="B1449" s="126"/>
      <c r="C1449" s="126"/>
      <c r="D1449" s="59"/>
    </row>
    <row r="1450" spans="2:4" hidden="1" x14ac:dyDescent="0.25">
      <c r="B1450" s="126"/>
      <c r="C1450" s="126"/>
      <c r="D1450" s="59"/>
    </row>
    <row r="1451" spans="2:4" hidden="1" x14ac:dyDescent="0.25">
      <c r="B1451" s="126"/>
      <c r="C1451" s="126"/>
      <c r="D1451" s="59"/>
    </row>
    <row r="1452" spans="2:4" hidden="1" x14ac:dyDescent="0.25">
      <c r="B1452" s="126"/>
      <c r="C1452" s="126"/>
      <c r="D1452" s="59"/>
    </row>
    <row r="1453" spans="2:4" hidden="1" x14ac:dyDescent="0.25">
      <c r="B1453" s="126"/>
      <c r="C1453" s="126"/>
      <c r="D1453" s="59"/>
    </row>
    <row r="1454" spans="2:4" hidden="1" x14ac:dyDescent="0.25">
      <c r="B1454" s="126"/>
      <c r="C1454" s="126"/>
      <c r="D1454" s="59"/>
    </row>
    <row r="1455" spans="2:4" hidden="1" x14ac:dyDescent="0.25">
      <c r="B1455" s="126"/>
      <c r="C1455" s="126"/>
      <c r="D1455" s="59"/>
    </row>
    <row r="1456" spans="2:4" hidden="1" x14ac:dyDescent="0.25">
      <c r="B1456" s="126"/>
      <c r="C1456" s="126"/>
      <c r="D1456" s="59"/>
    </row>
    <row r="1457" spans="2:4" hidden="1" x14ac:dyDescent="0.25">
      <c r="B1457" s="126"/>
      <c r="C1457" s="126"/>
      <c r="D1457" s="59"/>
    </row>
    <row r="1458" spans="2:4" hidden="1" x14ac:dyDescent="0.25">
      <c r="B1458" s="126"/>
      <c r="C1458" s="126"/>
      <c r="D1458" s="59"/>
    </row>
    <row r="1459" spans="2:4" hidden="1" x14ac:dyDescent="0.25">
      <c r="B1459" s="126"/>
      <c r="C1459" s="126"/>
      <c r="D1459" s="59"/>
    </row>
    <row r="1460" spans="2:4" hidden="1" x14ac:dyDescent="0.25">
      <c r="B1460" s="126"/>
      <c r="C1460" s="126"/>
      <c r="D1460" s="59"/>
    </row>
    <row r="1461" spans="2:4" hidden="1" x14ac:dyDescent="0.25">
      <c r="B1461" s="126"/>
      <c r="C1461" s="126"/>
      <c r="D1461" s="59"/>
    </row>
    <row r="1462" spans="2:4" hidden="1" x14ac:dyDescent="0.25">
      <c r="B1462" s="126"/>
      <c r="C1462" s="126"/>
      <c r="D1462" s="59"/>
    </row>
    <row r="1463" spans="2:4" hidden="1" x14ac:dyDescent="0.25">
      <c r="B1463" s="126"/>
      <c r="C1463" s="126"/>
      <c r="D1463" s="59"/>
    </row>
    <row r="1464" spans="2:4" hidden="1" x14ac:dyDescent="0.25">
      <c r="B1464" s="126"/>
      <c r="C1464" s="126"/>
      <c r="D1464" s="59"/>
    </row>
    <row r="1465" spans="2:4" hidden="1" x14ac:dyDescent="0.25">
      <c r="B1465" s="126"/>
      <c r="C1465" s="126"/>
      <c r="D1465" s="59"/>
    </row>
    <row r="1466" spans="2:4" hidden="1" x14ac:dyDescent="0.25">
      <c r="B1466" s="126"/>
      <c r="C1466" s="126"/>
      <c r="D1466" s="59"/>
    </row>
    <row r="1467" spans="2:4" hidden="1" x14ac:dyDescent="0.25">
      <c r="B1467" s="126"/>
      <c r="C1467" s="126"/>
      <c r="D1467" s="59"/>
    </row>
    <row r="1468" spans="2:4" hidden="1" x14ac:dyDescent="0.25">
      <c r="B1468" s="126"/>
      <c r="C1468" s="126"/>
      <c r="D1468" s="59"/>
    </row>
    <row r="1469" spans="2:4" hidden="1" x14ac:dyDescent="0.25">
      <c r="B1469" s="126"/>
      <c r="C1469" s="126"/>
      <c r="D1469" s="59"/>
    </row>
    <row r="1470" spans="2:4" hidden="1" x14ac:dyDescent="0.25">
      <c r="B1470" s="126"/>
      <c r="C1470" s="126"/>
      <c r="D1470" s="59"/>
    </row>
    <row r="1471" spans="2:4" hidden="1" x14ac:dyDescent="0.25">
      <c r="B1471" s="126"/>
      <c r="C1471" s="126"/>
      <c r="D1471" s="59"/>
    </row>
    <row r="1472" spans="2:4" hidden="1" x14ac:dyDescent="0.25">
      <c r="B1472" s="126"/>
      <c r="C1472" s="126"/>
      <c r="D1472" s="59"/>
    </row>
    <row r="1473" spans="2:4" hidden="1" x14ac:dyDescent="0.25">
      <c r="B1473" s="126"/>
      <c r="C1473" s="126"/>
      <c r="D1473" s="59"/>
    </row>
    <row r="1474" spans="2:4" hidden="1" x14ac:dyDescent="0.25">
      <c r="B1474" s="126"/>
      <c r="C1474" s="126"/>
      <c r="D1474" s="59"/>
    </row>
    <row r="1475" spans="2:4" hidden="1" x14ac:dyDescent="0.25">
      <c r="B1475" s="126"/>
      <c r="C1475" s="126"/>
      <c r="D1475" s="59"/>
    </row>
    <row r="1476" spans="2:4" hidden="1" x14ac:dyDescent="0.25">
      <c r="B1476" s="126"/>
      <c r="C1476" s="126"/>
      <c r="D1476" s="59"/>
    </row>
    <row r="1477" spans="2:4" hidden="1" x14ac:dyDescent="0.25">
      <c r="B1477" s="126"/>
      <c r="C1477" s="126"/>
      <c r="D1477" s="59"/>
    </row>
    <row r="1478" spans="2:4" hidden="1" x14ac:dyDescent="0.25">
      <c r="B1478" s="126"/>
      <c r="C1478" s="126"/>
      <c r="D1478" s="59"/>
    </row>
    <row r="1479" spans="2:4" hidden="1" x14ac:dyDescent="0.25">
      <c r="B1479" s="126"/>
      <c r="C1479" s="126"/>
      <c r="D1479" s="59"/>
    </row>
    <row r="1480" spans="2:4" hidden="1" x14ac:dyDescent="0.25">
      <c r="B1480" s="126"/>
      <c r="C1480" s="126"/>
      <c r="D1480" s="59"/>
    </row>
    <row r="1481" spans="2:4" hidden="1" x14ac:dyDescent="0.25">
      <c r="B1481" s="126"/>
      <c r="C1481" s="126"/>
      <c r="D1481" s="59"/>
    </row>
    <row r="1482" spans="2:4" hidden="1" x14ac:dyDescent="0.25">
      <c r="B1482" s="126"/>
      <c r="C1482" s="126"/>
      <c r="D1482" s="59"/>
    </row>
    <row r="1483" spans="2:4" hidden="1" x14ac:dyDescent="0.25">
      <c r="B1483" s="126"/>
      <c r="C1483" s="126"/>
      <c r="D1483" s="59"/>
    </row>
    <row r="1484" spans="2:4" hidden="1" x14ac:dyDescent="0.25">
      <c r="B1484" s="126"/>
      <c r="C1484" s="126"/>
      <c r="D1484" s="59"/>
    </row>
    <row r="1485" spans="2:4" hidden="1" x14ac:dyDescent="0.25">
      <c r="B1485" s="126"/>
      <c r="C1485" s="126"/>
      <c r="D1485" s="59"/>
    </row>
    <row r="1486" spans="2:4" hidden="1" x14ac:dyDescent="0.25">
      <c r="B1486" s="126"/>
      <c r="C1486" s="126"/>
      <c r="D1486" s="59"/>
    </row>
    <row r="1487" spans="2:4" hidden="1" x14ac:dyDescent="0.25">
      <c r="B1487" s="126"/>
      <c r="C1487" s="126"/>
      <c r="D1487" s="59"/>
    </row>
    <row r="1488" spans="2:4" hidden="1" x14ac:dyDescent="0.25">
      <c r="B1488" s="126"/>
      <c r="C1488" s="126"/>
      <c r="D1488" s="59"/>
    </row>
    <row r="1489" spans="2:4" hidden="1" x14ac:dyDescent="0.25">
      <c r="B1489" s="126"/>
      <c r="C1489" s="126"/>
      <c r="D1489" s="59"/>
    </row>
    <row r="1490" spans="2:4" hidden="1" x14ac:dyDescent="0.25">
      <c r="B1490" s="126"/>
      <c r="C1490" s="126"/>
      <c r="D1490" s="59"/>
    </row>
    <row r="1491" spans="2:4" hidden="1" x14ac:dyDescent="0.25">
      <c r="B1491" s="126"/>
      <c r="C1491" s="126"/>
      <c r="D1491" s="59"/>
    </row>
    <row r="1492" spans="2:4" hidden="1" x14ac:dyDescent="0.25">
      <c r="B1492" s="126"/>
      <c r="C1492" s="126"/>
      <c r="D1492" s="59"/>
    </row>
    <row r="1493" spans="2:4" hidden="1" x14ac:dyDescent="0.25">
      <c r="B1493" s="126"/>
      <c r="C1493" s="126"/>
      <c r="D1493" s="59"/>
    </row>
    <row r="1494" spans="2:4" hidden="1" x14ac:dyDescent="0.25">
      <c r="B1494" s="126"/>
      <c r="C1494" s="126"/>
      <c r="D1494" s="59"/>
    </row>
    <row r="1495" spans="2:4" hidden="1" x14ac:dyDescent="0.25">
      <c r="B1495" s="126"/>
      <c r="C1495" s="126"/>
      <c r="D1495" s="59"/>
    </row>
    <row r="1496" spans="2:4" hidden="1" x14ac:dyDescent="0.25">
      <c r="B1496" s="126"/>
      <c r="C1496" s="126"/>
      <c r="D1496" s="59"/>
    </row>
    <row r="1497" spans="2:4" hidden="1" x14ac:dyDescent="0.25">
      <c r="B1497" s="126"/>
      <c r="C1497" s="126"/>
      <c r="D1497" s="59"/>
    </row>
    <row r="1498" spans="2:4" hidden="1" x14ac:dyDescent="0.25">
      <c r="B1498" s="126"/>
      <c r="C1498" s="126"/>
      <c r="D1498" s="59"/>
    </row>
    <row r="1499" spans="2:4" hidden="1" x14ac:dyDescent="0.25">
      <c r="B1499" s="126"/>
      <c r="C1499" s="126"/>
      <c r="D1499" s="59"/>
    </row>
    <row r="1500" spans="2:4" hidden="1" x14ac:dyDescent="0.25">
      <c r="B1500" s="126"/>
      <c r="C1500" s="126"/>
      <c r="D1500" s="59"/>
    </row>
    <row r="1501" spans="2:4" hidden="1" x14ac:dyDescent="0.25">
      <c r="B1501" s="126"/>
      <c r="C1501" s="126"/>
      <c r="D1501" s="59"/>
    </row>
    <row r="1502" spans="2:4" hidden="1" x14ac:dyDescent="0.25">
      <c r="B1502" s="126"/>
      <c r="C1502" s="126"/>
      <c r="D1502" s="59"/>
    </row>
    <row r="1503" spans="2:4" hidden="1" x14ac:dyDescent="0.25">
      <c r="B1503" s="126"/>
      <c r="C1503" s="126"/>
      <c r="D1503" s="59"/>
    </row>
    <row r="1504" spans="2:4" hidden="1" x14ac:dyDescent="0.25">
      <c r="B1504" s="126"/>
      <c r="C1504" s="126"/>
      <c r="D1504" s="59"/>
    </row>
    <row r="1505" spans="2:4" hidden="1" x14ac:dyDescent="0.25">
      <c r="B1505" s="126"/>
      <c r="C1505" s="126"/>
      <c r="D1505" s="59"/>
    </row>
    <row r="1506" spans="2:4" hidden="1" x14ac:dyDescent="0.25">
      <c r="B1506" s="126"/>
      <c r="C1506" s="126"/>
      <c r="D1506" s="59"/>
    </row>
    <row r="1507" spans="2:4" hidden="1" x14ac:dyDescent="0.25">
      <c r="B1507" s="126"/>
      <c r="C1507" s="126"/>
      <c r="D1507" s="59"/>
    </row>
    <row r="1508" spans="2:4" hidden="1" x14ac:dyDescent="0.25">
      <c r="B1508" s="126"/>
      <c r="C1508" s="126"/>
      <c r="D1508" s="59"/>
    </row>
  </sheetData>
  <sheetProtection algorithmName="SHA-512" hashValue="TptbDM+sxr9d4l0mWPLXI3SVOwwHAhQeNXzPie3sGxvOWgcS4rVTjvgbTMvQKXopr2DqS9cHm/Z95/DqvyjuOw==" saltValue="O9R0fntwbxBw/J+6VYQRCA==" spinCount="100000" sheet="1" sort="0" autoFilter="0"/>
  <dataValidations count="1">
    <dataValidation type="list" allowBlank="1" showInputMessage="1" showErrorMessage="1" sqref="B25:B500 B24" xr:uid="{00000000-0002-0000-0400-000000000000}">
      <formula1>CompanyRecord</formula1>
    </dataValidation>
  </dataValidations>
  <pageMargins left="0.7" right="0.7" top="0.75" bottom="0.75" header="0.3" footer="0.3"/>
  <pageSetup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7">
    <tabColor theme="8"/>
  </sheetPr>
  <dimension ref="B1:E1508"/>
  <sheetViews>
    <sheetView showGridLines="0" topLeftCell="B6" workbookViewId="0">
      <selection activeCell="C24" sqref="C24"/>
    </sheetView>
  </sheetViews>
  <sheetFormatPr defaultColWidth="0" defaultRowHeight="15" zeroHeight="1" x14ac:dyDescent="0.25"/>
  <cols>
    <col min="1" max="1" width="9.140625" hidden="1" customWidth="1"/>
    <col min="2" max="2" width="19.42578125" style="8" customWidth="1"/>
    <col min="3" max="3" width="50.42578125" style="8" customWidth="1"/>
    <col min="4" max="4" width="66.7109375" style="68" customWidth="1"/>
    <col min="5" max="5" width="19.85546875" style="68" customWidth="1"/>
    <col min="6" max="16384" width="9.140625" hidden="1"/>
  </cols>
  <sheetData>
    <row r="1" spans="2:5" s="7" customFormat="1" ht="24.75" hidden="1" customHeight="1" x14ac:dyDescent="0.2">
      <c r="B1" s="28" t="s">
        <v>46</v>
      </c>
      <c r="C1" s="28"/>
      <c r="D1" s="39"/>
      <c r="E1" s="39"/>
    </row>
    <row r="2" spans="2:5" s="7" customFormat="1" ht="12.75" hidden="1" x14ac:dyDescent="0.2">
      <c r="B2" s="40" t="s">
        <v>0</v>
      </c>
      <c r="C2" s="38" t="str">
        <f>+Welcome!B2</f>
        <v>63.5912 (d) Semiannual Compliance Report (Spreadsheet Template)</v>
      </c>
      <c r="D2" s="38"/>
      <c r="E2" s="38"/>
    </row>
    <row r="3" spans="2:5" s="7" customFormat="1" ht="12.75" hidden="1" x14ac:dyDescent="0.2">
      <c r="B3" s="42" t="s">
        <v>1</v>
      </c>
      <c r="C3" s="38" t="str">
        <f>+Welcome!B3</f>
        <v>63.5912(d)</v>
      </c>
      <c r="D3" s="43"/>
      <c r="E3" s="43"/>
    </row>
    <row r="4" spans="2:5" s="7" customFormat="1" ht="12.75" hidden="1" x14ac:dyDescent="0.2">
      <c r="B4" s="42" t="s">
        <v>2</v>
      </c>
      <c r="C4" s="38" t="str">
        <f>+Welcome!B4</f>
        <v>ICR DRAFT v1.01</v>
      </c>
      <c r="D4" s="45"/>
      <c r="E4" s="45"/>
    </row>
    <row r="5" spans="2:5" s="7" customFormat="1" ht="12.75" hidden="1" x14ac:dyDescent="0.2">
      <c r="B5" s="42" t="s">
        <v>3</v>
      </c>
      <c r="C5" s="127">
        <f>+Welcome!B5</f>
        <v>44503</v>
      </c>
      <c r="D5" s="47"/>
      <c r="E5" s="47"/>
    </row>
    <row r="6" spans="2:5" s="8" customFormat="1" x14ac:dyDescent="0.25">
      <c r="B6" s="111" t="s">
        <v>310</v>
      </c>
    </row>
    <row r="7" spans="2:5" s="8" customFormat="1" x14ac:dyDescent="0.25">
      <c r="B7" s="211" t="s">
        <v>309</v>
      </c>
      <c r="C7" s="70"/>
      <c r="D7" s="73"/>
      <c r="E7" s="73"/>
    </row>
    <row r="8" spans="2:5" s="8" customFormat="1" ht="17.25" hidden="1" customHeight="1" x14ac:dyDescent="0.25">
      <c r="B8" s="32" t="s">
        <v>4</v>
      </c>
      <c r="C8" s="32"/>
      <c r="D8" s="32"/>
      <c r="E8" s="32"/>
    </row>
    <row r="9" spans="2:5" s="8" customFormat="1" ht="17.25" hidden="1" customHeight="1" x14ac:dyDescent="0.25">
      <c r="B9" s="10"/>
      <c r="C9" s="10"/>
      <c r="D9" s="10"/>
      <c r="E9" s="10"/>
    </row>
    <row r="10" spans="2:5" s="8" customFormat="1" hidden="1" x14ac:dyDescent="0.25">
      <c r="D10" s="63"/>
      <c r="E10" s="63"/>
    </row>
    <row r="11" spans="2:5" s="8" customFormat="1" hidden="1" x14ac:dyDescent="0.25">
      <c r="B11" s="10"/>
      <c r="C11" s="19"/>
      <c r="D11" s="19"/>
      <c r="E11" s="19"/>
    </row>
    <row r="12" spans="2:5" s="11" customFormat="1" ht="60.75" thickBot="1" x14ac:dyDescent="0.3">
      <c r="B12" s="235" t="s">
        <v>179</v>
      </c>
      <c r="C12" s="227" t="s">
        <v>187</v>
      </c>
      <c r="D12" s="227" t="s">
        <v>188</v>
      </c>
      <c r="E12" s="227" t="s">
        <v>189</v>
      </c>
    </row>
    <row r="13" spans="2:5" s="14" customFormat="1" x14ac:dyDescent="0.25">
      <c r="B13" s="93" t="s">
        <v>234</v>
      </c>
      <c r="C13" s="93" t="s">
        <v>238</v>
      </c>
      <c r="D13" s="74" t="s">
        <v>247</v>
      </c>
      <c r="E13" s="74" t="s">
        <v>248</v>
      </c>
    </row>
    <row r="14" spans="2:5" s="18" customFormat="1" x14ac:dyDescent="0.25">
      <c r="B14" s="92" t="s">
        <v>43</v>
      </c>
      <c r="C14" s="92" t="s">
        <v>77</v>
      </c>
      <c r="D14" s="75" t="s">
        <v>59</v>
      </c>
      <c r="E14" s="75" t="s">
        <v>58</v>
      </c>
    </row>
    <row r="15" spans="2:5" hidden="1" x14ac:dyDescent="0.25">
      <c r="B15" s="92" t="s">
        <v>314</v>
      </c>
      <c r="C15" s="92" t="s">
        <v>314</v>
      </c>
      <c r="D15" s="75" t="s">
        <v>314</v>
      </c>
      <c r="E15" s="75" t="s">
        <v>314</v>
      </c>
    </row>
    <row r="16" spans="2:5" hidden="1" x14ac:dyDescent="0.25">
      <c r="B16" s="92" t="s">
        <v>314</v>
      </c>
      <c r="C16" s="92" t="s">
        <v>314</v>
      </c>
      <c r="D16" s="75" t="s">
        <v>314</v>
      </c>
      <c r="E16" s="75" t="s">
        <v>314</v>
      </c>
    </row>
    <row r="17" spans="2:5" hidden="1" x14ac:dyDescent="0.25">
      <c r="B17" s="92" t="s">
        <v>314</v>
      </c>
      <c r="C17" s="92" t="s">
        <v>314</v>
      </c>
      <c r="D17" s="75" t="s">
        <v>314</v>
      </c>
      <c r="E17" s="75" t="s">
        <v>314</v>
      </c>
    </row>
    <row r="18" spans="2:5" hidden="1" x14ac:dyDescent="0.25">
      <c r="B18" s="92" t="s">
        <v>314</v>
      </c>
      <c r="C18" s="92" t="s">
        <v>314</v>
      </c>
      <c r="D18" s="75" t="s">
        <v>314</v>
      </c>
      <c r="E18" s="75" t="s">
        <v>314</v>
      </c>
    </row>
    <row r="19" spans="2:5" hidden="1" x14ac:dyDescent="0.25">
      <c r="B19" s="92" t="s">
        <v>314</v>
      </c>
      <c r="C19" s="92" t="s">
        <v>314</v>
      </c>
      <c r="D19" s="75" t="s">
        <v>314</v>
      </c>
      <c r="E19" s="75" t="s">
        <v>314</v>
      </c>
    </row>
    <row r="20" spans="2:5" hidden="1" x14ac:dyDescent="0.25">
      <c r="B20" s="92" t="s">
        <v>314</v>
      </c>
      <c r="C20" s="92" t="s">
        <v>314</v>
      </c>
      <c r="D20" s="75" t="s">
        <v>314</v>
      </c>
      <c r="E20" s="75" t="s">
        <v>314</v>
      </c>
    </row>
    <row r="21" spans="2:5" hidden="1" x14ac:dyDescent="0.25">
      <c r="B21" s="92" t="s">
        <v>314</v>
      </c>
      <c r="C21" s="92" t="s">
        <v>314</v>
      </c>
      <c r="D21" s="75" t="s">
        <v>314</v>
      </c>
      <c r="E21" s="75" t="s">
        <v>314</v>
      </c>
    </row>
    <row r="22" spans="2:5" hidden="1" x14ac:dyDescent="0.25">
      <c r="B22" s="92" t="s">
        <v>314</v>
      </c>
      <c r="C22" s="92" t="s">
        <v>314</v>
      </c>
      <c r="D22" s="75" t="s">
        <v>314</v>
      </c>
      <c r="E22" s="75" t="s">
        <v>314</v>
      </c>
    </row>
    <row r="23" spans="2:5" hidden="1" x14ac:dyDescent="0.25">
      <c r="B23" s="92" t="s">
        <v>314</v>
      </c>
      <c r="C23" s="92" t="s">
        <v>314</v>
      </c>
      <c r="D23" s="75" t="s">
        <v>314</v>
      </c>
      <c r="E23" s="75" t="s">
        <v>314</v>
      </c>
    </row>
    <row r="24" spans="2:5" s="239" customFormat="1" x14ac:dyDescent="0.25">
      <c r="B24" s="237"/>
      <c r="C24" s="237"/>
      <c r="D24" s="237"/>
      <c r="E24" s="251"/>
    </row>
    <row r="25" spans="2:5" s="239" customFormat="1" x14ac:dyDescent="0.25">
      <c r="B25" s="237"/>
      <c r="C25" s="237"/>
      <c r="D25" s="237"/>
      <c r="E25" s="251"/>
    </row>
    <row r="26" spans="2:5" s="239" customFormat="1" x14ac:dyDescent="0.25">
      <c r="B26" s="237"/>
      <c r="C26" s="237"/>
      <c r="D26" s="237"/>
      <c r="E26" s="251"/>
    </row>
    <row r="27" spans="2:5" s="239" customFormat="1" x14ac:dyDescent="0.25">
      <c r="B27" s="237"/>
      <c r="C27" s="237"/>
      <c r="D27" s="237"/>
      <c r="E27" s="251"/>
    </row>
    <row r="28" spans="2:5" s="239" customFormat="1" x14ac:dyDescent="0.25">
      <c r="B28" s="237"/>
      <c r="C28" s="237"/>
      <c r="D28" s="237"/>
      <c r="E28" s="251"/>
    </row>
    <row r="29" spans="2:5" s="239" customFormat="1" x14ac:dyDescent="0.25">
      <c r="B29" s="237"/>
      <c r="C29" s="237"/>
      <c r="D29" s="237"/>
      <c r="E29" s="251"/>
    </row>
    <row r="30" spans="2:5" s="239" customFormat="1" x14ac:dyDescent="0.25">
      <c r="B30" s="237"/>
      <c r="C30" s="237"/>
      <c r="D30" s="237"/>
      <c r="E30" s="251"/>
    </row>
    <row r="31" spans="2:5" s="239" customFormat="1" x14ac:dyDescent="0.25">
      <c r="B31" s="237"/>
      <c r="C31" s="237"/>
      <c r="D31" s="237"/>
      <c r="E31" s="251"/>
    </row>
    <row r="32" spans="2:5" s="239" customFormat="1" x14ac:dyDescent="0.25">
      <c r="B32" s="237"/>
      <c r="C32" s="237"/>
      <c r="D32" s="237"/>
      <c r="E32" s="251"/>
    </row>
    <row r="33" spans="2:5" s="239" customFormat="1" x14ac:dyDescent="0.25">
      <c r="B33" s="237"/>
      <c r="C33" s="237"/>
      <c r="D33" s="237"/>
      <c r="E33" s="251"/>
    </row>
    <row r="34" spans="2:5" s="239" customFormat="1" x14ac:dyDescent="0.25">
      <c r="B34" s="237"/>
      <c r="C34" s="237"/>
      <c r="D34" s="237"/>
      <c r="E34" s="251"/>
    </row>
    <row r="35" spans="2:5" s="239" customFormat="1" x14ac:dyDescent="0.25">
      <c r="B35" s="237"/>
      <c r="C35" s="237"/>
      <c r="D35" s="237"/>
      <c r="E35" s="251"/>
    </row>
    <row r="36" spans="2:5" s="239" customFormat="1" x14ac:dyDescent="0.25">
      <c r="B36" s="237"/>
      <c r="C36" s="237"/>
      <c r="D36" s="237"/>
      <c r="E36" s="251"/>
    </row>
    <row r="37" spans="2:5" s="239" customFormat="1" x14ac:dyDescent="0.25">
      <c r="B37" s="237"/>
      <c r="C37" s="237"/>
      <c r="D37" s="237"/>
      <c r="E37" s="251"/>
    </row>
    <row r="38" spans="2:5" s="239" customFormat="1" x14ac:dyDescent="0.25">
      <c r="B38" s="237"/>
      <c r="C38" s="237"/>
      <c r="D38" s="237"/>
      <c r="E38" s="251"/>
    </row>
    <row r="39" spans="2:5" s="239" customFormat="1" x14ac:dyDescent="0.25">
      <c r="B39" s="237"/>
      <c r="C39" s="237"/>
      <c r="D39" s="237"/>
      <c r="E39" s="251"/>
    </row>
    <row r="40" spans="2:5" s="239" customFormat="1" x14ac:dyDescent="0.25">
      <c r="B40" s="237"/>
      <c r="C40" s="237"/>
      <c r="D40" s="237"/>
      <c r="E40" s="251"/>
    </row>
    <row r="41" spans="2:5" s="239" customFormat="1" x14ac:dyDescent="0.25">
      <c r="B41" s="237"/>
      <c r="C41" s="237"/>
      <c r="D41" s="237"/>
      <c r="E41" s="251"/>
    </row>
    <row r="42" spans="2:5" s="239" customFormat="1" x14ac:dyDescent="0.25">
      <c r="B42" s="237"/>
      <c r="C42" s="237"/>
      <c r="D42" s="237"/>
      <c r="E42" s="251"/>
    </row>
    <row r="43" spans="2:5" s="239" customFormat="1" x14ac:dyDescent="0.25">
      <c r="B43" s="237"/>
      <c r="C43" s="237"/>
      <c r="D43" s="237"/>
      <c r="E43" s="251"/>
    </row>
    <row r="44" spans="2:5" s="239" customFormat="1" x14ac:dyDescent="0.25">
      <c r="B44" s="237"/>
      <c r="C44" s="237"/>
      <c r="D44" s="237"/>
      <c r="E44" s="251"/>
    </row>
    <row r="45" spans="2:5" s="239" customFormat="1" x14ac:dyDescent="0.25">
      <c r="B45" s="237"/>
      <c r="C45" s="237"/>
      <c r="D45" s="237"/>
      <c r="E45" s="251"/>
    </row>
    <row r="46" spans="2:5" s="239" customFormat="1" x14ac:dyDescent="0.25">
      <c r="B46" s="237"/>
      <c r="C46" s="237"/>
      <c r="D46" s="237"/>
      <c r="E46" s="251"/>
    </row>
    <row r="47" spans="2:5" s="239" customFormat="1" x14ac:dyDescent="0.25">
      <c r="B47" s="237"/>
      <c r="C47" s="237"/>
      <c r="D47" s="237"/>
      <c r="E47" s="251"/>
    </row>
    <row r="48" spans="2:5" s="239" customFormat="1" x14ac:dyDescent="0.25">
      <c r="B48" s="237"/>
      <c r="C48" s="237"/>
      <c r="D48" s="237"/>
      <c r="E48" s="251"/>
    </row>
    <row r="49" spans="2:5" s="239" customFormat="1" x14ac:dyDescent="0.25">
      <c r="B49" s="237"/>
      <c r="C49" s="237"/>
      <c r="D49" s="237"/>
      <c r="E49" s="251"/>
    </row>
    <row r="50" spans="2:5" s="239" customFormat="1" x14ac:dyDescent="0.25">
      <c r="B50" s="237"/>
      <c r="C50" s="237"/>
      <c r="D50" s="237"/>
      <c r="E50" s="251"/>
    </row>
    <row r="51" spans="2:5" s="239" customFormat="1" x14ac:dyDescent="0.25">
      <c r="B51" s="237"/>
      <c r="C51" s="237"/>
      <c r="D51" s="237"/>
      <c r="E51" s="251"/>
    </row>
    <row r="52" spans="2:5" s="239" customFormat="1" x14ac:dyDescent="0.25">
      <c r="B52" s="237"/>
      <c r="C52" s="237"/>
      <c r="D52" s="237"/>
      <c r="E52" s="251"/>
    </row>
    <row r="53" spans="2:5" s="239" customFormat="1" x14ac:dyDescent="0.25">
      <c r="B53" s="237"/>
      <c r="C53" s="237"/>
      <c r="D53" s="237"/>
      <c r="E53" s="251"/>
    </row>
    <row r="54" spans="2:5" s="239" customFormat="1" x14ac:dyDescent="0.25">
      <c r="B54" s="237"/>
      <c r="C54" s="237"/>
      <c r="D54" s="237"/>
      <c r="E54" s="251"/>
    </row>
    <row r="55" spans="2:5" s="239" customFormat="1" x14ac:dyDescent="0.25">
      <c r="B55" s="237"/>
      <c r="C55" s="237"/>
      <c r="D55" s="237"/>
      <c r="E55" s="251"/>
    </row>
    <row r="56" spans="2:5" s="239" customFormat="1" x14ac:dyDescent="0.25">
      <c r="B56" s="237"/>
      <c r="C56" s="237"/>
      <c r="D56" s="237"/>
      <c r="E56" s="251"/>
    </row>
    <row r="57" spans="2:5" s="239" customFormat="1" x14ac:dyDescent="0.25">
      <c r="B57" s="237"/>
      <c r="C57" s="237"/>
      <c r="D57" s="237"/>
      <c r="E57" s="251"/>
    </row>
    <row r="58" spans="2:5" s="239" customFormat="1" x14ac:dyDescent="0.25">
      <c r="B58" s="237"/>
      <c r="C58" s="237"/>
      <c r="D58" s="237"/>
      <c r="E58" s="251"/>
    </row>
    <row r="59" spans="2:5" s="239" customFormat="1" x14ac:dyDescent="0.25">
      <c r="B59" s="237"/>
      <c r="C59" s="237"/>
      <c r="D59" s="237"/>
      <c r="E59" s="251"/>
    </row>
    <row r="60" spans="2:5" s="239" customFormat="1" x14ac:dyDescent="0.25">
      <c r="B60" s="237"/>
      <c r="C60" s="237"/>
      <c r="D60" s="237"/>
      <c r="E60" s="251"/>
    </row>
    <row r="61" spans="2:5" s="239" customFormat="1" x14ac:dyDescent="0.25">
      <c r="B61" s="237"/>
      <c r="C61" s="237"/>
      <c r="D61" s="237"/>
      <c r="E61" s="251"/>
    </row>
    <row r="62" spans="2:5" s="239" customFormat="1" x14ac:dyDescent="0.25">
      <c r="B62" s="237"/>
      <c r="C62" s="237"/>
      <c r="D62" s="237"/>
      <c r="E62" s="251"/>
    </row>
    <row r="63" spans="2:5" s="239" customFormat="1" x14ac:dyDescent="0.25">
      <c r="B63" s="237"/>
      <c r="C63" s="237"/>
      <c r="D63" s="237"/>
      <c r="E63" s="251"/>
    </row>
    <row r="64" spans="2:5" s="239" customFormat="1" x14ac:dyDescent="0.25">
      <c r="B64" s="237"/>
      <c r="C64" s="237"/>
      <c r="D64" s="237"/>
      <c r="E64" s="251"/>
    </row>
    <row r="65" spans="2:5" s="239" customFormat="1" x14ac:dyDescent="0.25">
      <c r="B65" s="237"/>
      <c r="C65" s="237"/>
      <c r="D65" s="237"/>
      <c r="E65" s="251"/>
    </row>
    <row r="66" spans="2:5" s="239" customFormat="1" x14ac:dyDescent="0.25">
      <c r="B66" s="237"/>
      <c r="C66" s="237"/>
      <c r="D66" s="237"/>
      <c r="E66" s="251"/>
    </row>
    <row r="67" spans="2:5" s="239" customFormat="1" x14ac:dyDescent="0.25">
      <c r="B67" s="237"/>
      <c r="C67" s="237"/>
      <c r="D67" s="237"/>
      <c r="E67" s="251"/>
    </row>
    <row r="68" spans="2:5" s="239" customFormat="1" x14ac:dyDescent="0.25">
      <c r="B68" s="237"/>
      <c r="C68" s="237"/>
      <c r="D68" s="237"/>
      <c r="E68" s="251"/>
    </row>
    <row r="69" spans="2:5" s="239" customFormat="1" x14ac:dyDescent="0.25">
      <c r="B69" s="237"/>
      <c r="C69" s="237"/>
      <c r="D69" s="237"/>
      <c r="E69" s="251"/>
    </row>
    <row r="70" spans="2:5" s="239" customFormat="1" x14ac:dyDescent="0.25">
      <c r="B70" s="237"/>
      <c r="C70" s="237"/>
      <c r="D70" s="237"/>
      <c r="E70" s="251"/>
    </row>
    <row r="71" spans="2:5" s="239" customFormat="1" x14ac:dyDescent="0.25">
      <c r="B71" s="237"/>
      <c r="C71" s="237"/>
      <c r="D71" s="237"/>
      <c r="E71" s="251"/>
    </row>
    <row r="72" spans="2:5" s="239" customFormat="1" x14ac:dyDescent="0.25">
      <c r="B72" s="237"/>
      <c r="C72" s="237"/>
      <c r="D72" s="237"/>
      <c r="E72" s="251"/>
    </row>
    <row r="73" spans="2:5" s="239" customFormat="1" x14ac:dyDescent="0.25">
      <c r="B73" s="237"/>
      <c r="C73" s="237"/>
      <c r="D73" s="237"/>
      <c r="E73" s="251"/>
    </row>
    <row r="74" spans="2:5" s="239" customFormat="1" x14ac:dyDescent="0.25">
      <c r="B74" s="237"/>
      <c r="C74" s="237"/>
      <c r="D74" s="237"/>
      <c r="E74" s="251"/>
    </row>
    <row r="75" spans="2:5" s="239" customFormat="1" x14ac:dyDescent="0.25">
      <c r="B75" s="237"/>
      <c r="C75" s="237"/>
      <c r="D75" s="237"/>
      <c r="E75" s="251"/>
    </row>
    <row r="76" spans="2:5" s="239" customFormat="1" x14ac:dyDescent="0.25">
      <c r="B76" s="237"/>
      <c r="C76" s="237"/>
      <c r="D76" s="237"/>
      <c r="E76" s="251"/>
    </row>
    <row r="77" spans="2:5" s="239" customFormat="1" x14ac:dyDescent="0.25">
      <c r="B77" s="237"/>
      <c r="C77" s="237"/>
      <c r="D77" s="237"/>
      <c r="E77" s="251"/>
    </row>
    <row r="78" spans="2:5" s="239" customFormat="1" x14ac:dyDescent="0.25">
      <c r="B78" s="237"/>
      <c r="C78" s="237"/>
      <c r="D78" s="237"/>
      <c r="E78" s="251"/>
    </row>
    <row r="79" spans="2:5" s="239" customFormat="1" x14ac:dyDescent="0.25">
      <c r="B79" s="237"/>
      <c r="C79" s="237"/>
      <c r="D79" s="237"/>
      <c r="E79" s="251"/>
    </row>
    <row r="80" spans="2:5" s="239" customFormat="1" x14ac:dyDescent="0.25">
      <c r="B80" s="237"/>
      <c r="C80" s="237"/>
      <c r="D80" s="237"/>
      <c r="E80" s="251"/>
    </row>
    <row r="81" spans="2:5" s="239" customFormat="1" x14ac:dyDescent="0.25">
      <c r="B81" s="237"/>
      <c r="C81" s="237"/>
      <c r="D81" s="237"/>
      <c r="E81" s="251"/>
    </row>
    <row r="82" spans="2:5" s="239" customFormat="1" x14ac:dyDescent="0.25">
      <c r="B82" s="237"/>
      <c r="C82" s="237"/>
      <c r="D82" s="237"/>
      <c r="E82" s="251"/>
    </row>
    <row r="83" spans="2:5" s="239" customFormat="1" x14ac:dyDescent="0.25">
      <c r="B83" s="237"/>
      <c r="C83" s="237"/>
      <c r="D83" s="237"/>
      <c r="E83" s="251"/>
    </row>
    <row r="84" spans="2:5" s="239" customFormat="1" x14ac:dyDescent="0.25">
      <c r="B84" s="237"/>
      <c r="C84" s="237"/>
      <c r="D84" s="237"/>
      <c r="E84" s="251"/>
    </row>
    <row r="85" spans="2:5" s="239" customFormat="1" x14ac:dyDescent="0.25">
      <c r="B85" s="237"/>
      <c r="C85" s="237"/>
      <c r="D85" s="237"/>
      <c r="E85" s="251"/>
    </row>
    <row r="86" spans="2:5" s="239" customFormat="1" x14ac:dyDescent="0.25">
      <c r="B86" s="237"/>
      <c r="C86" s="237"/>
      <c r="D86" s="237"/>
      <c r="E86" s="251"/>
    </row>
    <row r="87" spans="2:5" s="239" customFormat="1" x14ac:dyDescent="0.25">
      <c r="B87" s="237"/>
      <c r="C87" s="237"/>
      <c r="D87" s="237"/>
      <c r="E87" s="251"/>
    </row>
    <row r="88" spans="2:5" s="239" customFormat="1" x14ac:dyDescent="0.25">
      <c r="B88" s="237"/>
      <c r="C88" s="237"/>
      <c r="D88" s="237"/>
      <c r="E88" s="251"/>
    </row>
    <row r="89" spans="2:5" s="239" customFormat="1" x14ac:dyDescent="0.25">
      <c r="B89" s="237"/>
      <c r="C89" s="237"/>
      <c r="D89" s="237"/>
      <c r="E89" s="251"/>
    </row>
    <row r="90" spans="2:5" s="239" customFormat="1" x14ac:dyDescent="0.25">
      <c r="B90" s="237"/>
      <c r="C90" s="237"/>
      <c r="D90" s="237"/>
      <c r="E90" s="251"/>
    </row>
    <row r="91" spans="2:5" s="239" customFormat="1" x14ac:dyDescent="0.25">
      <c r="B91" s="237"/>
      <c r="C91" s="237"/>
      <c r="D91" s="237"/>
      <c r="E91" s="251"/>
    </row>
    <row r="92" spans="2:5" s="239" customFormat="1" x14ac:dyDescent="0.25">
      <c r="B92" s="237"/>
      <c r="C92" s="237"/>
      <c r="D92" s="237"/>
      <c r="E92" s="251"/>
    </row>
    <row r="93" spans="2:5" s="239" customFormat="1" x14ac:dyDescent="0.25">
      <c r="B93" s="237"/>
      <c r="C93" s="237"/>
      <c r="D93" s="237"/>
      <c r="E93" s="251"/>
    </row>
    <row r="94" spans="2:5" s="239" customFormat="1" x14ac:dyDescent="0.25">
      <c r="B94" s="237"/>
      <c r="C94" s="237"/>
      <c r="D94" s="237"/>
      <c r="E94" s="251"/>
    </row>
    <row r="95" spans="2:5" s="239" customFormat="1" x14ac:dyDescent="0.25">
      <c r="B95" s="237"/>
      <c r="C95" s="237"/>
      <c r="D95" s="237"/>
      <c r="E95" s="251"/>
    </row>
    <row r="96" spans="2:5" s="239" customFormat="1" x14ac:dyDescent="0.25">
      <c r="B96" s="237"/>
      <c r="C96" s="237"/>
      <c r="D96" s="237"/>
      <c r="E96" s="251"/>
    </row>
    <row r="97" spans="2:5" s="239" customFormat="1" x14ac:dyDescent="0.25">
      <c r="B97" s="237"/>
      <c r="C97" s="237"/>
      <c r="D97" s="237"/>
      <c r="E97" s="251"/>
    </row>
    <row r="98" spans="2:5" s="239" customFormat="1" x14ac:dyDescent="0.25">
      <c r="B98" s="237"/>
      <c r="C98" s="237"/>
      <c r="D98" s="237"/>
      <c r="E98" s="251"/>
    </row>
    <row r="99" spans="2:5" s="239" customFormat="1" x14ac:dyDescent="0.25">
      <c r="B99" s="237"/>
      <c r="C99" s="237"/>
      <c r="D99" s="237"/>
      <c r="E99" s="251"/>
    </row>
    <row r="100" spans="2:5" s="239" customFormat="1" x14ac:dyDescent="0.25">
      <c r="B100" s="229"/>
      <c r="C100" s="229"/>
      <c r="D100" s="229"/>
      <c r="E100" s="233"/>
    </row>
    <row r="101" spans="2:5" s="239" customFormat="1" x14ac:dyDescent="0.25">
      <c r="B101" s="237"/>
      <c r="C101" s="237"/>
      <c r="D101" s="237"/>
      <c r="E101" s="251"/>
    </row>
    <row r="102" spans="2:5" s="239" customFormat="1" x14ac:dyDescent="0.25">
      <c r="B102" s="237"/>
      <c r="C102" s="237"/>
      <c r="D102" s="237"/>
      <c r="E102" s="251"/>
    </row>
    <row r="103" spans="2:5" s="239" customFormat="1" x14ac:dyDescent="0.25">
      <c r="B103" s="237"/>
      <c r="C103" s="237"/>
      <c r="D103" s="237"/>
      <c r="E103" s="251"/>
    </row>
    <row r="104" spans="2:5" s="239" customFormat="1" x14ac:dyDescent="0.25">
      <c r="B104" s="237"/>
      <c r="C104" s="237"/>
      <c r="D104" s="237"/>
      <c r="E104" s="251"/>
    </row>
    <row r="105" spans="2:5" s="239" customFormat="1" x14ac:dyDescent="0.25">
      <c r="B105" s="237"/>
      <c r="C105" s="237"/>
      <c r="D105" s="237"/>
      <c r="E105" s="251"/>
    </row>
    <row r="106" spans="2:5" s="239" customFormat="1" x14ac:dyDescent="0.25">
      <c r="B106" s="237"/>
      <c r="C106" s="237"/>
      <c r="D106" s="237"/>
      <c r="E106" s="251"/>
    </row>
    <row r="107" spans="2:5" s="239" customFormat="1" x14ac:dyDescent="0.25">
      <c r="B107" s="237"/>
      <c r="C107" s="237"/>
      <c r="D107" s="237"/>
      <c r="E107" s="251"/>
    </row>
    <row r="108" spans="2:5" s="239" customFormat="1" x14ac:dyDescent="0.25">
      <c r="B108" s="237"/>
      <c r="C108" s="237"/>
      <c r="D108" s="237"/>
      <c r="E108" s="251"/>
    </row>
    <row r="109" spans="2:5" s="239" customFormat="1" x14ac:dyDescent="0.25">
      <c r="B109" s="237"/>
      <c r="C109" s="237"/>
      <c r="D109" s="237"/>
      <c r="E109" s="251"/>
    </row>
    <row r="110" spans="2:5" s="239" customFormat="1" x14ac:dyDescent="0.25">
      <c r="B110" s="237"/>
      <c r="C110" s="237"/>
      <c r="D110" s="237"/>
      <c r="E110" s="251"/>
    </row>
    <row r="111" spans="2:5" s="239" customFormat="1" x14ac:dyDescent="0.25">
      <c r="B111" s="237"/>
      <c r="C111" s="237"/>
      <c r="D111" s="237"/>
      <c r="E111" s="251"/>
    </row>
    <row r="112" spans="2:5" s="239" customFormat="1" x14ac:dyDescent="0.25">
      <c r="B112" s="237"/>
      <c r="C112" s="237"/>
      <c r="D112" s="237"/>
      <c r="E112" s="251"/>
    </row>
    <row r="113" spans="2:5" s="239" customFormat="1" x14ac:dyDescent="0.25">
      <c r="B113" s="237"/>
      <c r="C113" s="237"/>
      <c r="D113" s="237"/>
      <c r="E113" s="251"/>
    </row>
    <row r="114" spans="2:5" s="239" customFormat="1" x14ac:dyDescent="0.25">
      <c r="B114" s="237"/>
      <c r="C114" s="237"/>
      <c r="D114" s="237"/>
      <c r="E114" s="251"/>
    </row>
    <row r="115" spans="2:5" s="239" customFormat="1" x14ac:dyDescent="0.25">
      <c r="B115" s="237"/>
      <c r="C115" s="237"/>
      <c r="D115" s="237"/>
      <c r="E115" s="251"/>
    </row>
    <row r="116" spans="2:5" s="239" customFormat="1" x14ac:dyDescent="0.25">
      <c r="B116" s="237"/>
      <c r="C116" s="237"/>
      <c r="D116" s="237"/>
      <c r="E116" s="251"/>
    </row>
    <row r="117" spans="2:5" s="239" customFormat="1" x14ac:dyDescent="0.25">
      <c r="B117" s="237"/>
      <c r="C117" s="237"/>
      <c r="D117" s="237"/>
      <c r="E117" s="251"/>
    </row>
    <row r="118" spans="2:5" s="239" customFormat="1" x14ac:dyDescent="0.25">
      <c r="B118" s="237"/>
      <c r="C118" s="237"/>
      <c r="D118" s="237"/>
      <c r="E118" s="251"/>
    </row>
    <row r="119" spans="2:5" s="239" customFormat="1" x14ac:dyDescent="0.25">
      <c r="B119" s="237"/>
      <c r="C119" s="237"/>
      <c r="D119" s="237"/>
      <c r="E119" s="251"/>
    </row>
    <row r="120" spans="2:5" s="239" customFormat="1" x14ac:dyDescent="0.25">
      <c r="B120" s="237"/>
      <c r="C120" s="237"/>
      <c r="D120" s="237"/>
      <c r="E120" s="251"/>
    </row>
    <row r="121" spans="2:5" s="239" customFormat="1" x14ac:dyDescent="0.25">
      <c r="B121" s="237"/>
      <c r="C121" s="237"/>
      <c r="D121" s="237"/>
      <c r="E121" s="251"/>
    </row>
    <row r="122" spans="2:5" s="239" customFormat="1" x14ac:dyDescent="0.25">
      <c r="B122" s="237"/>
      <c r="C122" s="237"/>
      <c r="D122" s="237"/>
      <c r="E122" s="251"/>
    </row>
    <row r="123" spans="2:5" s="239" customFormat="1" x14ac:dyDescent="0.25">
      <c r="B123" s="237"/>
      <c r="C123" s="237"/>
      <c r="D123" s="237"/>
      <c r="E123" s="251"/>
    </row>
    <row r="124" spans="2:5" s="239" customFormat="1" x14ac:dyDescent="0.25">
      <c r="B124" s="237"/>
      <c r="C124" s="237"/>
      <c r="D124" s="237"/>
      <c r="E124" s="251"/>
    </row>
    <row r="125" spans="2:5" s="239" customFormat="1" x14ac:dyDescent="0.25">
      <c r="B125" s="237"/>
      <c r="C125" s="237"/>
      <c r="D125" s="237"/>
      <c r="E125" s="251"/>
    </row>
    <row r="126" spans="2:5" s="239" customFormat="1" x14ac:dyDescent="0.25">
      <c r="B126" s="237"/>
      <c r="C126" s="237"/>
      <c r="D126" s="237"/>
      <c r="E126" s="251"/>
    </row>
    <row r="127" spans="2:5" s="239" customFormat="1" x14ac:dyDescent="0.25">
      <c r="B127" s="237"/>
      <c r="C127" s="237"/>
      <c r="D127" s="237"/>
      <c r="E127" s="251"/>
    </row>
    <row r="128" spans="2:5" s="239" customFormat="1" x14ac:dyDescent="0.25">
      <c r="B128" s="237"/>
      <c r="C128" s="237"/>
      <c r="D128" s="237"/>
      <c r="E128" s="251"/>
    </row>
    <row r="129" spans="2:5" s="239" customFormat="1" x14ac:dyDescent="0.25">
      <c r="B129" s="237"/>
      <c r="C129" s="237"/>
      <c r="D129" s="237"/>
      <c r="E129" s="251"/>
    </row>
    <row r="130" spans="2:5" s="239" customFormat="1" x14ac:dyDescent="0.25">
      <c r="B130" s="237"/>
      <c r="C130" s="237"/>
      <c r="D130" s="237"/>
      <c r="E130" s="251"/>
    </row>
    <row r="131" spans="2:5" s="239" customFormat="1" x14ac:dyDescent="0.25">
      <c r="B131" s="237"/>
      <c r="C131" s="237"/>
      <c r="D131" s="237"/>
      <c r="E131" s="251"/>
    </row>
    <row r="132" spans="2:5" s="239" customFormat="1" x14ac:dyDescent="0.25">
      <c r="B132" s="237"/>
      <c r="C132" s="237"/>
      <c r="D132" s="237"/>
      <c r="E132" s="251"/>
    </row>
    <row r="133" spans="2:5" s="239" customFormat="1" x14ac:dyDescent="0.25">
      <c r="B133" s="237"/>
      <c r="C133" s="237"/>
      <c r="D133" s="237"/>
      <c r="E133" s="251"/>
    </row>
    <row r="134" spans="2:5" s="239" customFormat="1" x14ac:dyDescent="0.25">
      <c r="B134" s="237"/>
      <c r="C134" s="237"/>
      <c r="D134" s="237"/>
      <c r="E134" s="251"/>
    </row>
    <row r="135" spans="2:5" s="239" customFormat="1" x14ac:dyDescent="0.25">
      <c r="B135" s="237"/>
      <c r="C135" s="237"/>
      <c r="D135" s="237"/>
      <c r="E135" s="251"/>
    </row>
    <row r="136" spans="2:5" s="239" customFormat="1" x14ac:dyDescent="0.25">
      <c r="B136" s="237"/>
      <c r="C136" s="237"/>
      <c r="D136" s="237"/>
      <c r="E136" s="251"/>
    </row>
    <row r="137" spans="2:5" s="239" customFormat="1" x14ac:dyDescent="0.25">
      <c r="B137" s="237"/>
      <c r="C137" s="237"/>
      <c r="D137" s="237"/>
      <c r="E137" s="251"/>
    </row>
    <row r="138" spans="2:5" s="239" customFormat="1" x14ac:dyDescent="0.25">
      <c r="B138" s="237"/>
      <c r="C138" s="237"/>
      <c r="D138" s="237"/>
      <c r="E138" s="251"/>
    </row>
    <row r="139" spans="2:5" s="239" customFormat="1" x14ac:dyDescent="0.25">
      <c r="B139" s="237"/>
      <c r="C139" s="237"/>
      <c r="D139" s="237"/>
      <c r="E139" s="251"/>
    </row>
    <row r="140" spans="2:5" s="239" customFormat="1" x14ac:dyDescent="0.25">
      <c r="B140" s="237"/>
      <c r="C140" s="237"/>
      <c r="D140" s="237"/>
      <c r="E140" s="251"/>
    </row>
    <row r="141" spans="2:5" s="239" customFormat="1" x14ac:dyDescent="0.25">
      <c r="B141" s="237"/>
      <c r="C141" s="237"/>
      <c r="D141" s="237"/>
      <c r="E141" s="251"/>
    </row>
    <row r="142" spans="2:5" s="239" customFormat="1" x14ac:dyDescent="0.25">
      <c r="B142" s="237"/>
      <c r="C142" s="237"/>
      <c r="D142" s="237"/>
      <c r="E142" s="251"/>
    </row>
    <row r="143" spans="2:5" s="239" customFormat="1" x14ac:dyDescent="0.25">
      <c r="B143" s="237"/>
      <c r="C143" s="237"/>
      <c r="D143" s="237"/>
      <c r="E143" s="251"/>
    </row>
    <row r="144" spans="2:5" s="239" customFormat="1" x14ac:dyDescent="0.25">
      <c r="B144" s="237"/>
      <c r="C144" s="237"/>
      <c r="D144" s="237"/>
      <c r="E144" s="251"/>
    </row>
    <row r="145" spans="2:5" s="239" customFormat="1" x14ac:dyDescent="0.25">
      <c r="B145" s="237"/>
      <c r="C145" s="237"/>
      <c r="D145" s="237"/>
      <c r="E145" s="251"/>
    </row>
    <row r="146" spans="2:5" s="239" customFormat="1" x14ac:dyDescent="0.25">
      <c r="B146" s="237"/>
      <c r="C146" s="237"/>
      <c r="D146" s="237"/>
      <c r="E146" s="251"/>
    </row>
    <row r="147" spans="2:5" s="239" customFormat="1" x14ac:dyDescent="0.25">
      <c r="B147" s="237"/>
      <c r="C147" s="237"/>
      <c r="D147" s="237"/>
      <c r="E147" s="251"/>
    </row>
    <row r="148" spans="2:5" s="239" customFormat="1" x14ac:dyDescent="0.25">
      <c r="B148" s="237"/>
      <c r="C148" s="237"/>
      <c r="D148" s="237"/>
      <c r="E148" s="251"/>
    </row>
    <row r="149" spans="2:5" s="239" customFormat="1" x14ac:dyDescent="0.25">
      <c r="B149" s="237"/>
      <c r="C149" s="237"/>
      <c r="D149" s="237"/>
      <c r="E149" s="251"/>
    </row>
    <row r="150" spans="2:5" s="239" customFormat="1" x14ac:dyDescent="0.25">
      <c r="B150" s="237"/>
      <c r="C150" s="237"/>
      <c r="D150" s="237"/>
      <c r="E150" s="251"/>
    </row>
    <row r="151" spans="2:5" s="239" customFormat="1" x14ac:dyDescent="0.25">
      <c r="B151" s="237"/>
      <c r="C151" s="237"/>
      <c r="D151" s="237"/>
      <c r="E151" s="251"/>
    </row>
    <row r="152" spans="2:5" s="239" customFormat="1" x14ac:dyDescent="0.25">
      <c r="B152" s="237"/>
      <c r="C152" s="237"/>
      <c r="D152" s="237"/>
      <c r="E152" s="251"/>
    </row>
    <row r="153" spans="2:5" s="239" customFormat="1" x14ac:dyDescent="0.25">
      <c r="B153" s="237"/>
      <c r="C153" s="237"/>
      <c r="D153" s="237"/>
      <c r="E153" s="251"/>
    </row>
    <row r="154" spans="2:5" s="239" customFormat="1" x14ac:dyDescent="0.25">
      <c r="B154" s="237"/>
      <c r="C154" s="237"/>
      <c r="D154" s="237"/>
      <c r="E154" s="251"/>
    </row>
    <row r="155" spans="2:5" s="239" customFormat="1" x14ac:dyDescent="0.25">
      <c r="B155" s="237"/>
      <c r="C155" s="237"/>
      <c r="D155" s="237"/>
      <c r="E155" s="251"/>
    </row>
    <row r="156" spans="2:5" s="239" customFormat="1" x14ac:dyDescent="0.25">
      <c r="B156" s="237"/>
      <c r="C156" s="237"/>
      <c r="D156" s="237"/>
      <c r="E156" s="251"/>
    </row>
    <row r="157" spans="2:5" s="239" customFormat="1" x14ac:dyDescent="0.25">
      <c r="B157" s="237"/>
      <c r="C157" s="237"/>
      <c r="D157" s="237"/>
      <c r="E157" s="251"/>
    </row>
    <row r="158" spans="2:5" s="239" customFormat="1" x14ac:dyDescent="0.25">
      <c r="B158" s="237"/>
      <c r="C158" s="237"/>
      <c r="D158" s="237"/>
      <c r="E158" s="251"/>
    </row>
    <row r="159" spans="2:5" s="239" customFormat="1" x14ac:dyDescent="0.25">
      <c r="B159" s="237"/>
      <c r="C159" s="237"/>
      <c r="D159" s="237"/>
      <c r="E159" s="251"/>
    </row>
    <row r="160" spans="2:5" s="239" customFormat="1" x14ac:dyDescent="0.25">
      <c r="B160" s="237"/>
      <c r="C160" s="237"/>
      <c r="D160" s="237"/>
      <c r="E160" s="251"/>
    </row>
    <row r="161" spans="2:5" s="239" customFormat="1" x14ac:dyDescent="0.25">
      <c r="B161" s="237"/>
      <c r="C161" s="237"/>
      <c r="D161" s="237"/>
      <c r="E161" s="251"/>
    </row>
    <row r="162" spans="2:5" s="239" customFormat="1" x14ac:dyDescent="0.25">
      <c r="B162" s="237"/>
      <c r="C162" s="237"/>
      <c r="D162" s="237"/>
      <c r="E162" s="251"/>
    </row>
    <row r="163" spans="2:5" s="239" customFormat="1" x14ac:dyDescent="0.25">
      <c r="B163" s="237"/>
      <c r="C163" s="237"/>
      <c r="D163" s="237"/>
      <c r="E163" s="251"/>
    </row>
    <row r="164" spans="2:5" s="239" customFormat="1" x14ac:dyDescent="0.25">
      <c r="B164" s="237"/>
      <c r="C164" s="237"/>
      <c r="D164" s="237"/>
      <c r="E164" s="251"/>
    </row>
    <row r="165" spans="2:5" s="239" customFormat="1" x14ac:dyDescent="0.25">
      <c r="B165" s="237"/>
      <c r="C165" s="237"/>
      <c r="D165" s="237"/>
      <c r="E165" s="251"/>
    </row>
    <row r="166" spans="2:5" s="239" customFormat="1" x14ac:dyDescent="0.25">
      <c r="B166" s="237"/>
      <c r="C166" s="237"/>
      <c r="D166" s="237"/>
      <c r="E166" s="251"/>
    </row>
    <row r="167" spans="2:5" s="239" customFormat="1" x14ac:dyDescent="0.25">
      <c r="B167" s="237"/>
      <c r="C167" s="237"/>
      <c r="D167" s="237"/>
      <c r="E167" s="251"/>
    </row>
    <row r="168" spans="2:5" s="239" customFormat="1" x14ac:dyDescent="0.25">
      <c r="B168" s="237"/>
      <c r="C168" s="237"/>
      <c r="D168" s="237"/>
      <c r="E168" s="251"/>
    </row>
    <row r="169" spans="2:5" s="239" customFormat="1" x14ac:dyDescent="0.25">
      <c r="B169" s="237"/>
      <c r="C169" s="237"/>
      <c r="D169" s="237"/>
      <c r="E169" s="251"/>
    </row>
    <row r="170" spans="2:5" s="239" customFormat="1" x14ac:dyDescent="0.25">
      <c r="B170" s="237"/>
      <c r="C170" s="237"/>
      <c r="D170" s="237"/>
      <c r="E170" s="251"/>
    </row>
    <row r="171" spans="2:5" s="239" customFormat="1" x14ac:dyDescent="0.25">
      <c r="B171" s="237"/>
      <c r="C171" s="237"/>
      <c r="D171" s="237"/>
      <c r="E171" s="251"/>
    </row>
    <row r="172" spans="2:5" s="239" customFormat="1" x14ac:dyDescent="0.25">
      <c r="B172" s="237"/>
      <c r="C172" s="237"/>
      <c r="D172" s="237"/>
      <c r="E172" s="251"/>
    </row>
    <row r="173" spans="2:5" s="239" customFormat="1" x14ac:dyDescent="0.25">
      <c r="B173" s="237"/>
      <c r="C173" s="237"/>
      <c r="D173" s="237"/>
      <c r="E173" s="251"/>
    </row>
    <row r="174" spans="2:5" s="239" customFormat="1" x14ac:dyDescent="0.25">
      <c r="B174" s="237"/>
      <c r="C174" s="237"/>
      <c r="D174" s="237"/>
      <c r="E174" s="251"/>
    </row>
    <row r="175" spans="2:5" s="239" customFormat="1" x14ac:dyDescent="0.25">
      <c r="B175" s="237"/>
      <c r="C175" s="237"/>
      <c r="D175" s="237"/>
      <c r="E175" s="251"/>
    </row>
    <row r="176" spans="2:5" s="239" customFormat="1" x14ac:dyDescent="0.25">
      <c r="B176" s="237"/>
      <c r="C176" s="237"/>
      <c r="D176" s="237"/>
      <c r="E176" s="251"/>
    </row>
    <row r="177" spans="2:5" s="239" customFormat="1" x14ac:dyDescent="0.25">
      <c r="B177" s="237"/>
      <c r="C177" s="237"/>
      <c r="D177" s="237"/>
      <c r="E177" s="251"/>
    </row>
    <row r="178" spans="2:5" s="239" customFormat="1" x14ac:dyDescent="0.25">
      <c r="B178" s="237"/>
      <c r="C178" s="237"/>
      <c r="D178" s="237"/>
      <c r="E178" s="251"/>
    </row>
    <row r="179" spans="2:5" s="239" customFormat="1" x14ac:dyDescent="0.25">
      <c r="B179" s="237"/>
      <c r="C179" s="237"/>
      <c r="D179" s="237"/>
      <c r="E179" s="251"/>
    </row>
    <row r="180" spans="2:5" s="239" customFormat="1" x14ac:dyDescent="0.25">
      <c r="B180" s="237"/>
      <c r="C180" s="237"/>
      <c r="D180" s="237"/>
      <c r="E180" s="251"/>
    </row>
    <row r="181" spans="2:5" s="239" customFormat="1" x14ac:dyDescent="0.25">
      <c r="B181" s="237"/>
      <c r="C181" s="237"/>
      <c r="D181" s="237"/>
      <c r="E181" s="251"/>
    </row>
    <row r="182" spans="2:5" s="239" customFormat="1" x14ac:dyDescent="0.25">
      <c r="B182" s="237"/>
      <c r="C182" s="237"/>
      <c r="D182" s="237"/>
      <c r="E182" s="251"/>
    </row>
    <row r="183" spans="2:5" s="239" customFormat="1" x14ac:dyDescent="0.25">
      <c r="B183" s="237"/>
      <c r="C183" s="237"/>
      <c r="D183" s="237"/>
      <c r="E183" s="251"/>
    </row>
    <row r="184" spans="2:5" s="239" customFormat="1" x14ac:dyDescent="0.25">
      <c r="B184" s="237"/>
      <c r="C184" s="237"/>
      <c r="D184" s="237"/>
      <c r="E184" s="251"/>
    </row>
    <row r="185" spans="2:5" s="239" customFormat="1" x14ac:dyDescent="0.25">
      <c r="B185" s="237"/>
      <c r="C185" s="237"/>
      <c r="D185" s="237"/>
      <c r="E185" s="251"/>
    </row>
    <row r="186" spans="2:5" s="239" customFormat="1" x14ac:dyDescent="0.25">
      <c r="B186" s="237"/>
      <c r="C186" s="237"/>
      <c r="D186" s="237"/>
      <c r="E186" s="251"/>
    </row>
    <row r="187" spans="2:5" s="239" customFormat="1" x14ac:dyDescent="0.25">
      <c r="B187" s="237"/>
      <c r="C187" s="237"/>
      <c r="D187" s="237"/>
      <c r="E187" s="251"/>
    </row>
    <row r="188" spans="2:5" s="239" customFormat="1" x14ac:dyDescent="0.25">
      <c r="B188" s="237"/>
      <c r="C188" s="237"/>
      <c r="D188" s="237"/>
      <c r="E188" s="251"/>
    </row>
    <row r="189" spans="2:5" s="239" customFormat="1" x14ac:dyDescent="0.25">
      <c r="B189" s="237"/>
      <c r="C189" s="237"/>
      <c r="D189" s="237"/>
      <c r="E189" s="251"/>
    </row>
    <row r="190" spans="2:5" s="239" customFormat="1" x14ac:dyDescent="0.25">
      <c r="B190" s="237"/>
      <c r="C190" s="237"/>
      <c r="D190" s="237"/>
      <c r="E190" s="251"/>
    </row>
    <row r="191" spans="2:5" s="239" customFormat="1" x14ac:dyDescent="0.25">
      <c r="B191" s="237"/>
      <c r="C191" s="237"/>
      <c r="D191" s="237"/>
      <c r="E191" s="251"/>
    </row>
    <row r="192" spans="2:5" s="239" customFormat="1" x14ac:dyDescent="0.25">
      <c r="B192" s="237"/>
      <c r="C192" s="237"/>
      <c r="D192" s="237"/>
      <c r="E192" s="251"/>
    </row>
    <row r="193" spans="2:5" s="239" customFormat="1" x14ac:dyDescent="0.25">
      <c r="B193" s="237"/>
      <c r="C193" s="237"/>
      <c r="D193" s="237"/>
      <c r="E193" s="251"/>
    </row>
    <row r="194" spans="2:5" s="239" customFormat="1" x14ac:dyDescent="0.25">
      <c r="B194" s="237"/>
      <c r="C194" s="237"/>
      <c r="D194" s="237"/>
      <c r="E194" s="251"/>
    </row>
    <row r="195" spans="2:5" s="239" customFormat="1" x14ac:dyDescent="0.25">
      <c r="B195" s="237"/>
      <c r="C195" s="237"/>
      <c r="D195" s="237"/>
      <c r="E195" s="251"/>
    </row>
    <row r="196" spans="2:5" s="239" customFormat="1" x14ac:dyDescent="0.25">
      <c r="B196" s="237"/>
      <c r="C196" s="237"/>
      <c r="D196" s="237"/>
      <c r="E196" s="251"/>
    </row>
    <row r="197" spans="2:5" s="239" customFormat="1" x14ac:dyDescent="0.25">
      <c r="B197" s="237"/>
      <c r="C197" s="237"/>
      <c r="D197" s="237"/>
      <c r="E197" s="251"/>
    </row>
    <row r="198" spans="2:5" s="239" customFormat="1" x14ac:dyDescent="0.25">
      <c r="B198" s="237"/>
      <c r="C198" s="237"/>
      <c r="D198" s="237"/>
      <c r="E198" s="251"/>
    </row>
    <row r="199" spans="2:5" s="239" customFormat="1" x14ac:dyDescent="0.25">
      <c r="B199" s="237"/>
      <c r="C199" s="237"/>
      <c r="D199" s="237"/>
      <c r="E199" s="251"/>
    </row>
    <row r="200" spans="2:5" s="239" customFormat="1" x14ac:dyDescent="0.25">
      <c r="B200" s="237"/>
      <c r="C200" s="237"/>
      <c r="D200" s="237"/>
      <c r="E200" s="251"/>
    </row>
    <row r="201" spans="2:5" s="239" customFormat="1" x14ac:dyDescent="0.25">
      <c r="B201" s="237"/>
      <c r="C201" s="237"/>
      <c r="D201" s="237"/>
      <c r="E201" s="251"/>
    </row>
    <row r="202" spans="2:5" s="239" customFormat="1" x14ac:dyDescent="0.25">
      <c r="B202" s="237"/>
      <c r="C202" s="237"/>
      <c r="D202" s="237"/>
      <c r="E202" s="251"/>
    </row>
    <row r="203" spans="2:5" s="239" customFormat="1" x14ac:dyDescent="0.25">
      <c r="B203" s="237"/>
      <c r="C203" s="237"/>
      <c r="D203" s="237"/>
      <c r="E203" s="251"/>
    </row>
    <row r="204" spans="2:5" s="239" customFormat="1" x14ac:dyDescent="0.25">
      <c r="B204" s="237"/>
      <c r="C204" s="237"/>
      <c r="D204" s="237"/>
      <c r="E204" s="251"/>
    </row>
    <row r="205" spans="2:5" s="239" customFormat="1" x14ac:dyDescent="0.25">
      <c r="B205" s="237"/>
      <c r="C205" s="237"/>
      <c r="D205" s="237"/>
      <c r="E205" s="251"/>
    </row>
    <row r="206" spans="2:5" s="239" customFormat="1" x14ac:dyDescent="0.25">
      <c r="B206" s="237"/>
      <c r="C206" s="237"/>
      <c r="D206" s="237"/>
      <c r="E206" s="251"/>
    </row>
    <row r="207" spans="2:5" s="239" customFormat="1" x14ac:dyDescent="0.25">
      <c r="B207" s="237"/>
      <c r="C207" s="237"/>
      <c r="D207" s="237"/>
      <c r="E207" s="251"/>
    </row>
    <row r="208" spans="2:5" s="239" customFormat="1" x14ac:dyDescent="0.25">
      <c r="B208" s="237"/>
      <c r="C208" s="237"/>
      <c r="D208" s="237"/>
      <c r="E208" s="251"/>
    </row>
    <row r="209" spans="2:5" s="239" customFormat="1" x14ac:dyDescent="0.25">
      <c r="B209" s="237"/>
      <c r="C209" s="237"/>
      <c r="D209" s="237"/>
      <c r="E209" s="251"/>
    </row>
    <row r="210" spans="2:5" s="239" customFormat="1" x14ac:dyDescent="0.25">
      <c r="B210" s="237"/>
      <c r="C210" s="237"/>
      <c r="D210" s="237"/>
      <c r="E210" s="251"/>
    </row>
    <row r="211" spans="2:5" s="239" customFormat="1" x14ac:dyDescent="0.25">
      <c r="B211" s="237"/>
      <c r="C211" s="237"/>
      <c r="D211" s="237"/>
      <c r="E211" s="251"/>
    </row>
    <row r="212" spans="2:5" s="239" customFormat="1" x14ac:dyDescent="0.25">
      <c r="B212" s="237"/>
      <c r="C212" s="237"/>
      <c r="D212" s="237"/>
      <c r="E212" s="251"/>
    </row>
    <row r="213" spans="2:5" s="239" customFormat="1" x14ac:dyDescent="0.25">
      <c r="B213" s="237"/>
      <c r="C213" s="237"/>
      <c r="D213" s="237"/>
      <c r="E213" s="251"/>
    </row>
    <row r="214" spans="2:5" s="239" customFormat="1" x14ac:dyDescent="0.25">
      <c r="B214" s="237"/>
      <c r="C214" s="237"/>
      <c r="D214" s="237"/>
      <c r="E214" s="251"/>
    </row>
    <row r="215" spans="2:5" s="239" customFormat="1" x14ac:dyDescent="0.25">
      <c r="B215" s="237"/>
      <c r="C215" s="237"/>
      <c r="D215" s="237"/>
      <c r="E215" s="251"/>
    </row>
    <row r="216" spans="2:5" s="239" customFormat="1" x14ac:dyDescent="0.25">
      <c r="B216" s="237"/>
      <c r="C216" s="237"/>
      <c r="D216" s="237"/>
      <c r="E216" s="251"/>
    </row>
    <row r="217" spans="2:5" s="239" customFormat="1" x14ac:dyDescent="0.25">
      <c r="B217" s="237"/>
      <c r="C217" s="237"/>
      <c r="D217" s="237"/>
      <c r="E217" s="251"/>
    </row>
    <row r="218" spans="2:5" s="239" customFormat="1" x14ac:dyDescent="0.25">
      <c r="B218" s="237"/>
      <c r="C218" s="237"/>
      <c r="D218" s="237"/>
      <c r="E218" s="251"/>
    </row>
    <row r="219" spans="2:5" s="239" customFormat="1" x14ac:dyDescent="0.25">
      <c r="B219" s="237"/>
      <c r="C219" s="237"/>
      <c r="D219" s="237"/>
      <c r="E219" s="251"/>
    </row>
    <row r="220" spans="2:5" s="239" customFormat="1" x14ac:dyDescent="0.25">
      <c r="B220" s="237"/>
      <c r="C220" s="237"/>
      <c r="D220" s="237"/>
      <c r="E220" s="251"/>
    </row>
    <row r="221" spans="2:5" s="239" customFormat="1" x14ac:dyDescent="0.25">
      <c r="B221" s="237"/>
      <c r="C221" s="237"/>
      <c r="D221" s="237"/>
      <c r="E221" s="251"/>
    </row>
    <row r="222" spans="2:5" s="239" customFormat="1" x14ac:dyDescent="0.25">
      <c r="B222" s="237"/>
      <c r="C222" s="237"/>
      <c r="D222" s="237"/>
      <c r="E222" s="251"/>
    </row>
    <row r="223" spans="2:5" s="239" customFormat="1" x14ac:dyDescent="0.25">
      <c r="B223" s="237"/>
      <c r="C223" s="237"/>
      <c r="D223" s="237"/>
      <c r="E223" s="251"/>
    </row>
    <row r="224" spans="2:5" s="239" customFormat="1" x14ac:dyDescent="0.25">
      <c r="B224" s="237"/>
      <c r="C224" s="237"/>
      <c r="D224" s="237"/>
      <c r="E224" s="251"/>
    </row>
    <row r="225" spans="2:5" s="239" customFormat="1" x14ac:dyDescent="0.25">
      <c r="B225" s="237"/>
      <c r="C225" s="237"/>
      <c r="D225" s="237"/>
      <c r="E225" s="251"/>
    </row>
    <row r="226" spans="2:5" s="239" customFormat="1" x14ac:dyDescent="0.25">
      <c r="B226" s="237"/>
      <c r="C226" s="237"/>
      <c r="D226" s="237"/>
      <c r="E226" s="251"/>
    </row>
    <row r="227" spans="2:5" s="239" customFormat="1" x14ac:dyDescent="0.25">
      <c r="B227" s="237"/>
      <c r="C227" s="237"/>
      <c r="D227" s="237"/>
      <c r="E227" s="251"/>
    </row>
    <row r="228" spans="2:5" s="239" customFormat="1" x14ac:dyDescent="0.25">
      <c r="B228" s="237"/>
      <c r="C228" s="237"/>
      <c r="D228" s="237"/>
      <c r="E228" s="251"/>
    </row>
    <row r="229" spans="2:5" s="239" customFormat="1" x14ac:dyDescent="0.25">
      <c r="B229" s="237"/>
      <c r="C229" s="237"/>
      <c r="D229" s="237"/>
      <c r="E229" s="251"/>
    </row>
    <row r="230" spans="2:5" s="239" customFormat="1" x14ac:dyDescent="0.25">
      <c r="B230" s="237"/>
      <c r="C230" s="237"/>
      <c r="D230" s="237"/>
      <c r="E230" s="251"/>
    </row>
    <row r="231" spans="2:5" s="239" customFormat="1" x14ac:dyDescent="0.25">
      <c r="B231" s="237"/>
      <c r="C231" s="237"/>
      <c r="D231" s="237"/>
      <c r="E231" s="251"/>
    </row>
    <row r="232" spans="2:5" s="239" customFormat="1" x14ac:dyDescent="0.25">
      <c r="B232" s="237"/>
      <c r="C232" s="237"/>
      <c r="D232" s="237"/>
      <c r="E232" s="251"/>
    </row>
    <row r="233" spans="2:5" s="239" customFormat="1" x14ac:dyDescent="0.25">
      <c r="B233" s="237"/>
      <c r="C233" s="237"/>
      <c r="D233" s="237"/>
      <c r="E233" s="251"/>
    </row>
    <row r="234" spans="2:5" s="239" customFormat="1" x14ac:dyDescent="0.25">
      <c r="B234" s="237"/>
      <c r="C234" s="237"/>
      <c r="D234" s="237"/>
      <c r="E234" s="251"/>
    </row>
    <row r="235" spans="2:5" s="239" customFormat="1" x14ac:dyDescent="0.25">
      <c r="B235" s="237"/>
      <c r="C235" s="237"/>
      <c r="D235" s="237"/>
      <c r="E235" s="251"/>
    </row>
    <row r="236" spans="2:5" s="239" customFormat="1" x14ac:dyDescent="0.25">
      <c r="B236" s="237"/>
      <c r="C236" s="237"/>
      <c r="D236" s="237"/>
      <c r="E236" s="251"/>
    </row>
    <row r="237" spans="2:5" s="239" customFormat="1" x14ac:dyDescent="0.25">
      <c r="B237" s="237"/>
      <c r="C237" s="237"/>
      <c r="D237" s="237"/>
      <c r="E237" s="251"/>
    </row>
    <row r="238" spans="2:5" s="239" customFormat="1" x14ac:dyDescent="0.25">
      <c r="B238" s="237"/>
      <c r="C238" s="237"/>
      <c r="D238" s="237"/>
      <c r="E238" s="251"/>
    </row>
    <row r="239" spans="2:5" s="239" customFormat="1" x14ac:dyDescent="0.25">
      <c r="B239" s="237"/>
      <c r="C239" s="237"/>
      <c r="D239" s="237"/>
      <c r="E239" s="251"/>
    </row>
    <row r="240" spans="2:5" s="239" customFormat="1" x14ac:dyDescent="0.25">
      <c r="B240" s="237"/>
      <c r="C240" s="237"/>
      <c r="D240" s="237"/>
      <c r="E240" s="251"/>
    </row>
    <row r="241" spans="2:5" s="239" customFormat="1" x14ac:dyDescent="0.25">
      <c r="B241" s="237"/>
      <c r="C241" s="237"/>
      <c r="D241" s="237"/>
      <c r="E241" s="251"/>
    </row>
    <row r="242" spans="2:5" s="239" customFormat="1" x14ac:dyDescent="0.25">
      <c r="B242" s="237"/>
      <c r="C242" s="237"/>
      <c r="D242" s="237"/>
      <c r="E242" s="251"/>
    </row>
    <row r="243" spans="2:5" s="239" customFormat="1" x14ac:dyDescent="0.25">
      <c r="B243" s="237"/>
      <c r="C243" s="237"/>
      <c r="D243" s="237"/>
      <c r="E243" s="251"/>
    </row>
    <row r="244" spans="2:5" s="239" customFormat="1" x14ac:dyDescent="0.25">
      <c r="B244" s="237"/>
      <c r="C244" s="237"/>
      <c r="D244" s="237"/>
      <c r="E244" s="251"/>
    </row>
    <row r="245" spans="2:5" s="239" customFormat="1" x14ac:dyDescent="0.25">
      <c r="B245" s="237"/>
      <c r="C245" s="237"/>
      <c r="D245" s="237"/>
      <c r="E245" s="251"/>
    </row>
    <row r="246" spans="2:5" s="239" customFormat="1" x14ac:dyDescent="0.25">
      <c r="B246" s="237"/>
      <c r="C246" s="237"/>
      <c r="D246" s="237"/>
      <c r="E246" s="251"/>
    </row>
    <row r="247" spans="2:5" s="239" customFormat="1" x14ac:dyDescent="0.25">
      <c r="B247" s="237"/>
      <c r="C247" s="237"/>
      <c r="D247" s="237"/>
      <c r="E247" s="251"/>
    </row>
    <row r="248" spans="2:5" s="239" customFormat="1" x14ac:dyDescent="0.25">
      <c r="B248" s="237"/>
      <c r="C248" s="237"/>
      <c r="D248" s="237"/>
      <c r="E248" s="251"/>
    </row>
    <row r="249" spans="2:5" s="239" customFormat="1" x14ac:dyDescent="0.25">
      <c r="B249" s="237"/>
      <c r="C249" s="237"/>
      <c r="D249" s="237"/>
      <c r="E249" s="251"/>
    </row>
    <row r="250" spans="2:5" s="239" customFormat="1" x14ac:dyDescent="0.25">
      <c r="B250" s="237"/>
      <c r="C250" s="237"/>
      <c r="D250" s="237"/>
      <c r="E250" s="251"/>
    </row>
    <row r="251" spans="2:5" s="239" customFormat="1" x14ac:dyDescent="0.25">
      <c r="B251" s="237"/>
      <c r="C251" s="237"/>
      <c r="D251" s="237"/>
      <c r="E251" s="251"/>
    </row>
    <row r="252" spans="2:5" s="239" customFormat="1" x14ac:dyDescent="0.25">
      <c r="B252" s="237"/>
      <c r="C252" s="237"/>
      <c r="D252" s="237"/>
      <c r="E252" s="251"/>
    </row>
    <row r="253" spans="2:5" s="239" customFormat="1" x14ac:dyDescent="0.25">
      <c r="B253" s="237"/>
      <c r="C253" s="237"/>
      <c r="D253" s="237"/>
      <c r="E253" s="251"/>
    </row>
    <row r="254" spans="2:5" s="239" customFormat="1" x14ac:dyDescent="0.25">
      <c r="B254" s="237"/>
      <c r="C254" s="237"/>
      <c r="D254" s="237"/>
      <c r="E254" s="251"/>
    </row>
    <row r="255" spans="2:5" s="239" customFormat="1" x14ac:dyDescent="0.25">
      <c r="B255" s="237"/>
      <c r="C255" s="237"/>
      <c r="D255" s="237"/>
      <c r="E255" s="251"/>
    </row>
    <row r="256" spans="2:5" s="239" customFormat="1" x14ac:dyDescent="0.25">
      <c r="B256" s="237"/>
      <c r="C256" s="237"/>
      <c r="D256" s="237"/>
      <c r="E256" s="251"/>
    </row>
    <row r="257" spans="2:5" s="239" customFormat="1" x14ac:dyDescent="0.25">
      <c r="B257" s="237"/>
      <c r="C257" s="237"/>
      <c r="D257" s="237"/>
      <c r="E257" s="251"/>
    </row>
    <row r="258" spans="2:5" s="239" customFormat="1" x14ac:dyDescent="0.25">
      <c r="B258" s="237"/>
      <c r="C258" s="237"/>
      <c r="D258" s="237"/>
      <c r="E258" s="251"/>
    </row>
    <row r="259" spans="2:5" s="239" customFormat="1" x14ac:dyDescent="0.25">
      <c r="B259" s="237"/>
      <c r="C259" s="237"/>
      <c r="D259" s="237"/>
      <c r="E259" s="251"/>
    </row>
    <row r="260" spans="2:5" s="239" customFormat="1" x14ac:dyDescent="0.25">
      <c r="B260" s="237"/>
      <c r="C260" s="237"/>
      <c r="D260" s="237"/>
      <c r="E260" s="251"/>
    </row>
    <row r="261" spans="2:5" s="239" customFormat="1" x14ac:dyDescent="0.25">
      <c r="B261" s="237"/>
      <c r="C261" s="237"/>
      <c r="D261" s="237"/>
      <c r="E261" s="251"/>
    </row>
    <row r="262" spans="2:5" s="239" customFormat="1" x14ac:dyDescent="0.25">
      <c r="B262" s="237"/>
      <c r="C262" s="237"/>
      <c r="D262" s="237"/>
      <c r="E262" s="251"/>
    </row>
    <row r="263" spans="2:5" s="239" customFormat="1" x14ac:dyDescent="0.25">
      <c r="B263" s="237"/>
      <c r="C263" s="237"/>
      <c r="D263" s="237"/>
      <c r="E263" s="251"/>
    </row>
    <row r="264" spans="2:5" s="239" customFormat="1" x14ac:dyDescent="0.25">
      <c r="B264" s="237"/>
      <c r="C264" s="237"/>
      <c r="D264" s="237"/>
      <c r="E264" s="251"/>
    </row>
    <row r="265" spans="2:5" s="239" customFormat="1" x14ac:dyDescent="0.25">
      <c r="B265" s="237"/>
      <c r="C265" s="237"/>
      <c r="D265" s="237"/>
      <c r="E265" s="251"/>
    </row>
    <row r="266" spans="2:5" s="239" customFormat="1" x14ac:dyDescent="0.25">
      <c r="B266" s="237"/>
      <c r="C266" s="237"/>
      <c r="D266" s="237"/>
      <c r="E266" s="251"/>
    </row>
    <row r="267" spans="2:5" s="239" customFormat="1" x14ac:dyDescent="0.25">
      <c r="B267" s="237"/>
      <c r="C267" s="237"/>
      <c r="D267" s="237"/>
      <c r="E267" s="251"/>
    </row>
    <row r="268" spans="2:5" s="239" customFormat="1" x14ac:dyDescent="0.25">
      <c r="B268" s="237"/>
      <c r="C268" s="237"/>
      <c r="D268" s="237"/>
      <c r="E268" s="251"/>
    </row>
    <row r="269" spans="2:5" s="239" customFormat="1" x14ac:dyDescent="0.25">
      <c r="B269" s="237"/>
      <c r="C269" s="237"/>
      <c r="D269" s="237"/>
      <c r="E269" s="251"/>
    </row>
    <row r="270" spans="2:5" s="239" customFormat="1" x14ac:dyDescent="0.25">
      <c r="B270" s="237"/>
      <c r="C270" s="237"/>
      <c r="D270" s="237"/>
      <c r="E270" s="251"/>
    </row>
    <row r="271" spans="2:5" s="239" customFormat="1" x14ac:dyDescent="0.25">
      <c r="B271" s="237"/>
      <c r="C271" s="237"/>
      <c r="D271" s="237"/>
      <c r="E271" s="251"/>
    </row>
    <row r="272" spans="2:5" s="239" customFormat="1" x14ac:dyDescent="0.25">
      <c r="B272" s="237"/>
      <c r="C272" s="237"/>
      <c r="D272" s="237"/>
      <c r="E272" s="251"/>
    </row>
    <row r="273" spans="2:5" s="239" customFormat="1" x14ac:dyDescent="0.25">
      <c r="B273" s="237"/>
      <c r="C273" s="237"/>
      <c r="D273" s="237"/>
      <c r="E273" s="251"/>
    </row>
    <row r="274" spans="2:5" s="239" customFormat="1" x14ac:dyDescent="0.25">
      <c r="B274" s="237"/>
      <c r="C274" s="237"/>
      <c r="D274" s="237"/>
      <c r="E274" s="251"/>
    </row>
    <row r="275" spans="2:5" s="239" customFormat="1" x14ac:dyDescent="0.25">
      <c r="B275" s="237"/>
      <c r="C275" s="237"/>
      <c r="D275" s="237"/>
      <c r="E275" s="251"/>
    </row>
    <row r="276" spans="2:5" s="239" customFormat="1" x14ac:dyDescent="0.25">
      <c r="B276" s="237"/>
      <c r="C276" s="237"/>
      <c r="D276" s="237"/>
      <c r="E276" s="251"/>
    </row>
    <row r="277" spans="2:5" s="239" customFormat="1" x14ac:dyDescent="0.25">
      <c r="B277" s="237"/>
      <c r="C277" s="237"/>
      <c r="D277" s="237"/>
      <c r="E277" s="251"/>
    </row>
    <row r="278" spans="2:5" s="239" customFormat="1" x14ac:dyDescent="0.25">
      <c r="B278" s="237"/>
      <c r="C278" s="237"/>
      <c r="D278" s="237"/>
      <c r="E278" s="251"/>
    </row>
    <row r="279" spans="2:5" s="239" customFormat="1" x14ac:dyDescent="0.25">
      <c r="B279" s="237"/>
      <c r="C279" s="237"/>
      <c r="D279" s="237"/>
      <c r="E279" s="251"/>
    </row>
    <row r="280" spans="2:5" s="239" customFormat="1" x14ac:dyDescent="0.25">
      <c r="B280" s="237"/>
      <c r="C280" s="237"/>
      <c r="D280" s="237"/>
      <c r="E280" s="251"/>
    </row>
    <row r="281" spans="2:5" s="239" customFormat="1" x14ac:dyDescent="0.25">
      <c r="B281" s="237"/>
      <c r="C281" s="237"/>
      <c r="D281" s="237"/>
      <c r="E281" s="251"/>
    </row>
    <row r="282" spans="2:5" s="239" customFormat="1" x14ac:dyDescent="0.25">
      <c r="B282" s="237"/>
      <c r="C282" s="237"/>
      <c r="D282" s="237"/>
      <c r="E282" s="251"/>
    </row>
    <row r="283" spans="2:5" s="239" customFormat="1" x14ac:dyDescent="0.25">
      <c r="B283" s="237"/>
      <c r="C283" s="237"/>
      <c r="D283" s="237"/>
      <c r="E283" s="251"/>
    </row>
    <row r="284" spans="2:5" s="239" customFormat="1" x14ac:dyDescent="0.25">
      <c r="B284" s="237"/>
      <c r="C284" s="237"/>
      <c r="D284" s="237"/>
      <c r="E284" s="251"/>
    </row>
    <row r="285" spans="2:5" s="239" customFormat="1" x14ac:dyDescent="0.25">
      <c r="B285" s="237"/>
      <c r="C285" s="237"/>
      <c r="D285" s="237"/>
      <c r="E285" s="251"/>
    </row>
    <row r="286" spans="2:5" s="239" customFormat="1" x14ac:dyDescent="0.25">
      <c r="B286" s="237"/>
      <c r="C286" s="237"/>
      <c r="D286" s="237"/>
      <c r="E286" s="251"/>
    </row>
    <row r="287" spans="2:5" s="239" customFormat="1" x14ac:dyDescent="0.25">
      <c r="B287" s="237"/>
      <c r="C287" s="237"/>
      <c r="D287" s="237"/>
      <c r="E287" s="251"/>
    </row>
    <row r="288" spans="2:5" s="239" customFormat="1" x14ac:dyDescent="0.25">
      <c r="B288" s="237"/>
      <c r="C288" s="237"/>
      <c r="D288" s="237"/>
      <c r="E288" s="251"/>
    </row>
    <row r="289" spans="2:5" s="239" customFormat="1" x14ac:dyDescent="0.25">
      <c r="B289" s="237"/>
      <c r="C289" s="237"/>
      <c r="D289" s="237"/>
      <c r="E289" s="251"/>
    </row>
    <row r="290" spans="2:5" s="239" customFormat="1" x14ac:dyDescent="0.25">
      <c r="B290" s="237"/>
      <c r="C290" s="237"/>
      <c r="D290" s="237"/>
      <c r="E290" s="251"/>
    </row>
    <row r="291" spans="2:5" s="239" customFormat="1" x14ac:dyDescent="0.25">
      <c r="B291" s="237"/>
      <c r="C291" s="237"/>
      <c r="D291" s="237"/>
      <c r="E291" s="251"/>
    </row>
    <row r="292" spans="2:5" s="239" customFormat="1" x14ac:dyDescent="0.25">
      <c r="B292" s="237"/>
      <c r="C292" s="237"/>
      <c r="D292" s="237"/>
      <c r="E292" s="251"/>
    </row>
    <row r="293" spans="2:5" s="239" customFormat="1" x14ac:dyDescent="0.25">
      <c r="B293" s="237"/>
      <c r="C293" s="237"/>
      <c r="D293" s="237"/>
      <c r="E293" s="251"/>
    </row>
    <row r="294" spans="2:5" s="239" customFormat="1" x14ac:dyDescent="0.25">
      <c r="B294" s="237"/>
      <c r="C294" s="237"/>
      <c r="D294" s="237"/>
      <c r="E294" s="251"/>
    </row>
    <row r="295" spans="2:5" s="239" customFormat="1" x14ac:dyDescent="0.25">
      <c r="B295" s="237"/>
      <c r="C295" s="237"/>
      <c r="D295" s="237"/>
      <c r="E295" s="251"/>
    </row>
    <row r="296" spans="2:5" s="239" customFormat="1" x14ac:dyDescent="0.25">
      <c r="B296" s="237"/>
      <c r="C296" s="237"/>
      <c r="D296" s="237"/>
      <c r="E296" s="251"/>
    </row>
    <row r="297" spans="2:5" s="239" customFormat="1" x14ac:dyDescent="0.25">
      <c r="B297" s="237"/>
      <c r="C297" s="237"/>
      <c r="D297" s="237"/>
      <c r="E297" s="251"/>
    </row>
    <row r="298" spans="2:5" s="239" customFormat="1" x14ac:dyDescent="0.25">
      <c r="B298" s="237"/>
      <c r="C298" s="237"/>
      <c r="D298" s="237"/>
      <c r="E298" s="251"/>
    </row>
    <row r="299" spans="2:5" s="239" customFormat="1" x14ac:dyDescent="0.25">
      <c r="B299" s="237"/>
      <c r="C299" s="237"/>
      <c r="D299" s="237"/>
      <c r="E299" s="251"/>
    </row>
    <row r="300" spans="2:5" s="239" customFormat="1" x14ac:dyDescent="0.25">
      <c r="B300" s="237"/>
      <c r="C300" s="237"/>
      <c r="D300" s="237"/>
      <c r="E300" s="251"/>
    </row>
    <row r="301" spans="2:5" s="239" customFormat="1" x14ac:dyDescent="0.25">
      <c r="B301" s="237"/>
      <c r="C301" s="237"/>
      <c r="D301" s="237"/>
      <c r="E301" s="251"/>
    </row>
    <row r="302" spans="2:5" s="239" customFormat="1" x14ac:dyDescent="0.25">
      <c r="B302" s="237"/>
      <c r="C302" s="237"/>
      <c r="D302" s="237"/>
      <c r="E302" s="251"/>
    </row>
    <row r="303" spans="2:5" s="239" customFormat="1" x14ac:dyDescent="0.25">
      <c r="B303" s="237"/>
      <c r="C303" s="237"/>
      <c r="D303" s="237"/>
      <c r="E303" s="251"/>
    </row>
    <row r="304" spans="2:5" s="239" customFormat="1" x14ac:dyDescent="0.25">
      <c r="B304" s="237"/>
      <c r="C304" s="237"/>
      <c r="D304" s="237"/>
      <c r="E304" s="251"/>
    </row>
    <row r="305" spans="2:5" s="239" customFormat="1" x14ac:dyDescent="0.25">
      <c r="B305" s="237"/>
      <c r="C305" s="237"/>
      <c r="D305" s="237"/>
      <c r="E305" s="251"/>
    </row>
    <row r="306" spans="2:5" s="239" customFormat="1" x14ac:dyDescent="0.25">
      <c r="B306" s="237"/>
      <c r="C306" s="237"/>
      <c r="D306" s="237"/>
      <c r="E306" s="251"/>
    </row>
    <row r="307" spans="2:5" s="239" customFormat="1" x14ac:dyDescent="0.25">
      <c r="B307" s="237"/>
      <c r="C307" s="237"/>
      <c r="D307" s="237"/>
      <c r="E307" s="251"/>
    </row>
    <row r="308" spans="2:5" s="239" customFormat="1" x14ac:dyDescent="0.25">
      <c r="B308" s="237"/>
      <c r="C308" s="237"/>
      <c r="D308" s="237"/>
      <c r="E308" s="251"/>
    </row>
    <row r="309" spans="2:5" s="239" customFormat="1" x14ac:dyDescent="0.25">
      <c r="B309" s="237"/>
      <c r="C309" s="237"/>
      <c r="D309" s="237"/>
      <c r="E309" s="251"/>
    </row>
    <row r="310" spans="2:5" s="239" customFormat="1" x14ac:dyDescent="0.25">
      <c r="B310" s="237"/>
      <c r="C310" s="237"/>
      <c r="D310" s="237"/>
      <c r="E310" s="251"/>
    </row>
    <row r="311" spans="2:5" s="239" customFormat="1" x14ac:dyDescent="0.25">
      <c r="B311" s="237"/>
      <c r="C311" s="237"/>
      <c r="D311" s="237"/>
      <c r="E311" s="251"/>
    </row>
    <row r="312" spans="2:5" s="239" customFormat="1" x14ac:dyDescent="0.25">
      <c r="B312" s="237"/>
      <c r="C312" s="237"/>
      <c r="D312" s="237"/>
      <c r="E312" s="251"/>
    </row>
    <row r="313" spans="2:5" s="239" customFormat="1" x14ac:dyDescent="0.25">
      <c r="B313" s="237"/>
      <c r="C313" s="237"/>
      <c r="D313" s="237"/>
      <c r="E313" s="251"/>
    </row>
    <row r="314" spans="2:5" s="239" customFormat="1" x14ac:dyDescent="0.25">
      <c r="B314" s="237"/>
      <c r="C314" s="237"/>
      <c r="D314" s="237"/>
      <c r="E314" s="251"/>
    </row>
    <row r="315" spans="2:5" s="239" customFormat="1" x14ac:dyDescent="0.25">
      <c r="B315" s="237"/>
      <c r="C315" s="237"/>
      <c r="D315" s="237"/>
      <c r="E315" s="251"/>
    </row>
    <row r="316" spans="2:5" s="239" customFormat="1" x14ac:dyDescent="0.25">
      <c r="B316" s="237"/>
      <c r="C316" s="237"/>
      <c r="D316" s="237"/>
      <c r="E316" s="251"/>
    </row>
    <row r="317" spans="2:5" s="239" customFormat="1" x14ac:dyDescent="0.25">
      <c r="B317" s="237"/>
      <c r="C317" s="237"/>
      <c r="D317" s="237"/>
      <c r="E317" s="251"/>
    </row>
    <row r="318" spans="2:5" s="239" customFormat="1" x14ac:dyDescent="0.25">
      <c r="B318" s="237"/>
      <c r="C318" s="237"/>
      <c r="D318" s="237"/>
      <c r="E318" s="251"/>
    </row>
    <row r="319" spans="2:5" s="239" customFormat="1" x14ac:dyDescent="0.25">
      <c r="B319" s="237"/>
      <c r="C319" s="237"/>
      <c r="D319" s="237"/>
      <c r="E319" s="251"/>
    </row>
    <row r="320" spans="2:5" s="239" customFormat="1" x14ac:dyDescent="0.25">
      <c r="B320" s="237"/>
      <c r="C320" s="237"/>
      <c r="D320" s="237"/>
      <c r="E320" s="251"/>
    </row>
    <row r="321" spans="2:5" s="239" customFormat="1" x14ac:dyDescent="0.25">
      <c r="B321" s="237"/>
      <c r="C321" s="237"/>
      <c r="D321" s="237"/>
      <c r="E321" s="251"/>
    </row>
    <row r="322" spans="2:5" s="239" customFormat="1" x14ac:dyDescent="0.25">
      <c r="B322" s="237"/>
      <c r="C322" s="237"/>
      <c r="D322" s="237"/>
      <c r="E322" s="251"/>
    </row>
    <row r="323" spans="2:5" s="239" customFormat="1" x14ac:dyDescent="0.25">
      <c r="B323" s="237"/>
      <c r="C323" s="237"/>
      <c r="D323" s="237"/>
      <c r="E323" s="251"/>
    </row>
    <row r="324" spans="2:5" s="239" customFormat="1" x14ac:dyDescent="0.25">
      <c r="B324" s="237"/>
      <c r="C324" s="237"/>
      <c r="D324" s="237"/>
      <c r="E324" s="251"/>
    </row>
    <row r="325" spans="2:5" s="239" customFormat="1" x14ac:dyDescent="0.25">
      <c r="B325" s="237"/>
      <c r="C325" s="237"/>
      <c r="D325" s="237"/>
      <c r="E325" s="251"/>
    </row>
    <row r="326" spans="2:5" s="239" customFormat="1" x14ac:dyDescent="0.25">
      <c r="B326" s="237"/>
      <c r="C326" s="237"/>
      <c r="D326" s="237"/>
      <c r="E326" s="251"/>
    </row>
    <row r="327" spans="2:5" s="239" customFormat="1" x14ac:dyDescent="0.25">
      <c r="B327" s="237"/>
      <c r="C327" s="237"/>
      <c r="D327" s="237"/>
      <c r="E327" s="251"/>
    </row>
    <row r="328" spans="2:5" s="239" customFormat="1" x14ac:dyDescent="0.25">
      <c r="B328" s="237"/>
      <c r="C328" s="237"/>
      <c r="D328" s="237"/>
      <c r="E328" s="251"/>
    </row>
    <row r="329" spans="2:5" s="239" customFormat="1" x14ac:dyDescent="0.25">
      <c r="B329" s="237"/>
      <c r="C329" s="237"/>
      <c r="D329" s="237"/>
      <c r="E329" s="251"/>
    </row>
    <row r="330" spans="2:5" s="239" customFormat="1" x14ac:dyDescent="0.25">
      <c r="B330" s="237"/>
      <c r="C330" s="237"/>
      <c r="D330" s="237"/>
      <c r="E330" s="251"/>
    </row>
    <row r="331" spans="2:5" s="239" customFormat="1" x14ac:dyDescent="0.25">
      <c r="B331" s="237"/>
      <c r="C331" s="237"/>
      <c r="D331" s="237"/>
      <c r="E331" s="251"/>
    </row>
    <row r="332" spans="2:5" s="239" customFormat="1" x14ac:dyDescent="0.25">
      <c r="B332" s="237"/>
      <c r="C332" s="237"/>
      <c r="D332" s="237"/>
      <c r="E332" s="251"/>
    </row>
    <row r="333" spans="2:5" s="239" customFormat="1" x14ac:dyDescent="0.25">
      <c r="B333" s="237"/>
      <c r="C333" s="237"/>
      <c r="D333" s="237"/>
      <c r="E333" s="251"/>
    </row>
    <row r="334" spans="2:5" s="239" customFormat="1" x14ac:dyDescent="0.25">
      <c r="B334" s="237"/>
      <c r="C334" s="237"/>
      <c r="D334" s="237"/>
      <c r="E334" s="251"/>
    </row>
    <row r="335" spans="2:5" s="239" customFormat="1" x14ac:dyDescent="0.25">
      <c r="B335" s="237"/>
      <c r="C335" s="237"/>
      <c r="D335" s="237"/>
      <c r="E335" s="251"/>
    </row>
    <row r="336" spans="2:5" s="239" customFormat="1" x14ac:dyDescent="0.25">
      <c r="B336" s="237"/>
      <c r="C336" s="237"/>
      <c r="D336" s="237"/>
      <c r="E336" s="251"/>
    </row>
    <row r="337" spans="2:5" s="239" customFormat="1" x14ac:dyDescent="0.25">
      <c r="B337" s="237"/>
      <c r="C337" s="237"/>
      <c r="D337" s="237"/>
      <c r="E337" s="251"/>
    </row>
    <row r="338" spans="2:5" s="239" customFormat="1" x14ac:dyDescent="0.25">
      <c r="B338" s="237"/>
      <c r="C338" s="237"/>
      <c r="D338" s="237"/>
      <c r="E338" s="251"/>
    </row>
    <row r="339" spans="2:5" s="239" customFormat="1" x14ac:dyDescent="0.25">
      <c r="B339" s="237"/>
      <c r="C339" s="237"/>
      <c r="D339" s="237"/>
      <c r="E339" s="251"/>
    </row>
    <row r="340" spans="2:5" s="239" customFormat="1" x14ac:dyDescent="0.25">
      <c r="B340" s="237"/>
      <c r="C340" s="237"/>
      <c r="D340" s="237"/>
      <c r="E340" s="251"/>
    </row>
    <row r="341" spans="2:5" s="239" customFormat="1" x14ac:dyDescent="0.25">
      <c r="B341" s="237"/>
      <c r="C341" s="237"/>
      <c r="D341" s="237"/>
      <c r="E341" s="251"/>
    </row>
    <row r="342" spans="2:5" s="239" customFormat="1" x14ac:dyDescent="0.25">
      <c r="B342" s="237"/>
      <c r="C342" s="237"/>
      <c r="D342" s="237"/>
      <c r="E342" s="251"/>
    </row>
    <row r="343" spans="2:5" s="239" customFormat="1" x14ac:dyDescent="0.25">
      <c r="B343" s="237"/>
      <c r="C343" s="237"/>
      <c r="D343" s="237"/>
      <c r="E343" s="251"/>
    </row>
    <row r="344" spans="2:5" s="239" customFormat="1" x14ac:dyDescent="0.25">
      <c r="B344" s="237"/>
      <c r="C344" s="237"/>
      <c r="D344" s="237"/>
      <c r="E344" s="251"/>
    </row>
    <row r="345" spans="2:5" s="239" customFormat="1" x14ac:dyDescent="0.25">
      <c r="B345" s="237"/>
      <c r="C345" s="237"/>
      <c r="D345" s="237"/>
      <c r="E345" s="251"/>
    </row>
    <row r="346" spans="2:5" s="239" customFormat="1" x14ac:dyDescent="0.25">
      <c r="B346" s="237"/>
      <c r="C346" s="237"/>
      <c r="D346" s="237"/>
      <c r="E346" s="251"/>
    </row>
    <row r="347" spans="2:5" s="239" customFormat="1" x14ac:dyDescent="0.25">
      <c r="B347" s="237"/>
      <c r="C347" s="237"/>
      <c r="D347" s="237"/>
      <c r="E347" s="251"/>
    </row>
    <row r="348" spans="2:5" s="239" customFormat="1" x14ac:dyDescent="0.25">
      <c r="B348" s="237"/>
      <c r="C348" s="237"/>
      <c r="D348" s="237"/>
      <c r="E348" s="251"/>
    </row>
    <row r="349" spans="2:5" s="239" customFormat="1" x14ac:dyDescent="0.25">
      <c r="B349" s="237"/>
      <c r="C349" s="237"/>
      <c r="D349" s="237"/>
      <c r="E349" s="251"/>
    </row>
    <row r="350" spans="2:5" s="239" customFormat="1" x14ac:dyDescent="0.25">
      <c r="B350" s="237"/>
      <c r="C350" s="237"/>
      <c r="D350" s="237"/>
      <c r="E350" s="251"/>
    </row>
    <row r="351" spans="2:5" s="239" customFormat="1" x14ac:dyDescent="0.25">
      <c r="B351" s="237"/>
      <c r="C351" s="237"/>
      <c r="D351" s="237"/>
      <c r="E351" s="251"/>
    </row>
    <row r="352" spans="2:5" s="239" customFormat="1" x14ac:dyDescent="0.25">
      <c r="B352" s="237"/>
      <c r="C352" s="237"/>
      <c r="D352" s="237"/>
      <c r="E352" s="251"/>
    </row>
    <row r="353" spans="2:5" s="239" customFormat="1" x14ac:dyDescent="0.25">
      <c r="B353" s="237"/>
      <c r="C353" s="237"/>
      <c r="D353" s="237"/>
      <c r="E353" s="251"/>
    </row>
    <row r="354" spans="2:5" s="239" customFormat="1" x14ac:dyDescent="0.25">
      <c r="B354" s="237"/>
      <c r="C354" s="237"/>
      <c r="D354" s="237"/>
      <c r="E354" s="251"/>
    </row>
    <row r="355" spans="2:5" s="239" customFormat="1" x14ac:dyDescent="0.25">
      <c r="B355" s="237"/>
      <c r="C355" s="237"/>
      <c r="D355" s="237"/>
      <c r="E355" s="251"/>
    </row>
    <row r="356" spans="2:5" s="239" customFormat="1" x14ac:dyDescent="0.25">
      <c r="B356" s="237"/>
      <c r="C356" s="237"/>
      <c r="D356" s="237"/>
      <c r="E356" s="251"/>
    </row>
    <row r="357" spans="2:5" s="239" customFormat="1" x14ac:dyDescent="0.25">
      <c r="B357" s="237"/>
      <c r="C357" s="237"/>
      <c r="D357" s="237"/>
      <c r="E357" s="251"/>
    </row>
    <row r="358" spans="2:5" s="239" customFormat="1" x14ac:dyDescent="0.25">
      <c r="B358" s="237"/>
      <c r="C358" s="237"/>
      <c r="D358" s="237"/>
      <c r="E358" s="251"/>
    </row>
    <row r="359" spans="2:5" s="239" customFormat="1" x14ac:dyDescent="0.25">
      <c r="B359" s="237"/>
      <c r="C359" s="237"/>
      <c r="D359" s="237"/>
      <c r="E359" s="251"/>
    </row>
    <row r="360" spans="2:5" s="239" customFormat="1" x14ac:dyDescent="0.25">
      <c r="B360" s="237"/>
      <c r="C360" s="237"/>
      <c r="D360" s="237"/>
      <c r="E360" s="251"/>
    </row>
    <row r="361" spans="2:5" s="239" customFormat="1" x14ac:dyDescent="0.25">
      <c r="B361" s="237"/>
      <c r="C361" s="237"/>
      <c r="D361" s="237"/>
      <c r="E361" s="251"/>
    </row>
    <row r="362" spans="2:5" s="239" customFormat="1" x14ac:dyDescent="0.25">
      <c r="B362" s="237"/>
      <c r="C362" s="237"/>
      <c r="D362" s="237"/>
      <c r="E362" s="251"/>
    </row>
    <row r="363" spans="2:5" s="239" customFormat="1" x14ac:dyDescent="0.25">
      <c r="B363" s="237"/>
      <c r="C363" s="237"/>
      <c r="D363" s="237"/>
      <c r="E363" s="251"/>
    </row>
    <row r="364" spans="2:5" s="239" customFormat="1" x14ac:dyDescent="0.25">
      <c r="B364" s="237"/>
      <c r="C364" s="237"/>
      <c r="D364" s="237"/>
      <c r="E364" s="251"/>
    </row>
    <row r="365" spans="2:5" s="239" customFormat="1" x14ac:dyDescent="0.25">
      <c r="B365" s="237"/>
      <c r="C365" s="237"/>
      <c r="D365" s="237"/>
      <c r="E365" s="251"/>
    </row>
    <row r="366" spans="2:5" s="239" customFormat="1" x14ac:dyDescent="0.25">
      <c r="B366" s="237"/>
      <c r="C366" s="237"/>
      <c r="D366" s="237"/>
      <c r="E366" s="251"/>
    </row>
    <row r="367" spans="2:5" s="239" customFormat="1" x14ac:dyDescent="0.25">
      <c r="B367" s="237"/>
      <c r="C367" s="237"/>
      <c r="D367" s="237"/>
      <c r="E367" s="251"/>
    </row>
    <row r="368" spans="2:5" s="239" customFormat="1" x14ac:dyDescent="0.25">
      <c r="B368" s="237"/>
      <c r="C368" s="237"/>
      <c r="D368" s="237"/>
      <c r="E368" s="251"/>
    </row>
    <row r="369" spans="2:5" s="239" customFormat="1" x14ac:dyDescent="0.25">
      <c r="B369" s="237"/>
      <c r="C369" s="237"/>
      <c r="D369" s="237"/>
      <c r="E369" s="251"/>
    </row>
    <row r="370" spans="2:5" s="239" customFormat="1" x14ac:dyDescent="0.25">
      <c r="B370" s="237"/>
      <c r="C370" s="237"/>
      <c r="D370" s="237"/>
      <c r="E370" s="251"/>
    </row>
    <row r="371" spans="2:5" s="239" customFormat="1" x14ac:dyDescent="0.25">
      <c r="B371" s="237"/>
      <c r="C371" s="237"/>
      <c r="D371" s="237"/>
      <c r="E371" s="251"/>
    </row>
    <row r="372" spans="2:5" s="239" customFormat="1" x14ac:dyDescent="0.25">
      <c r="B372" s="237"/>
      <c r="C372" s="237"/>
      <c r="D372" s="237"/>
      <c r="E372" s="251"/>
    </row>
    <row r="373" spans="2:5" s="239" customFormat="1" x14ac:dyDescent="0.25">
      <c r="B373" s="237"/>
      <c r="C373" s="237"/>
      <c r="D373" s="237"/>
      <c r="E373" s="251"/>
    </row>
    <row r="374" spans="2:5" s="239" customFormat="1" x14ac:dyDescent="0.25">
      <c r="B374" s="237"/>
      <c r="C374" s="237"/>
      <c r="D374" s="237"/>
      <c r="E374" s="251"/>
    </row>
    <row r="375" spans="2:5" s="239" customFormat="1" x14ac:dyDescent="0.25">
      <c r="B375" s="237"/>
      <c r="C375" s="237"/>
      <c r="D375" s="237"/>
      <c r="E375" s="251"/>
    </row>
    <row r="376" spans="2:5" s="239" customFormat="1" x14ac:dyDescent="0.25">
      <c r="B376" s="237"/>
      <c r="C376" s="237"/>
      <c r="D376" s="237"/>
      <c r="E376" s="251"/>
    </row>
    <row r="377" spans="2:5" s="239" customFormat="1" x14ac:dyDescent="0.25">
      <c r="B377" s="237"/>
      <c r="C377" s="237"/>
      <c r="D377" s="237"/>
      <c r="E377" s="251"/>
    </row>
    <row r="378" spans="2:5" s="239" customFormat="1" x14ac:dyDescent="0.25">
      <c r="B378" s="237"/>
      <c r="C378" s="237"/>
      <c r="D378" s="237"/>
      <c r="E378" s="251"/>
    </row>
    <row r="379" spans="2:5" s="239" customFormat="1" x14ac:dyDescent="0.25">
      <c r="B379" s="237"/>
      <c r="C379" s="237"/>
      <c r="D379" s="237"/>
      <c r="E379" s="251"/>
    </row>
    <row r="380" spans="2:5" s="239" customFormat="1" x14ac:dyDescent="0.25">
      <c r="B380" s="237"/>
      <c r="C380" s="237"/>
      <c r="D380" s="237"/>
      <c r="E380" s="251"/>
    </row>
    <row r="381" spans="2:5" s="239" customFormat="1" x14ac:dyDescent="0.25">
      <c r="B381" s="237"/>
      <c r="C381" s="237"/>
      <c r="D381" s="237"/>
      <c r="E381" s="251"/>
    </row>
    <row r="382" spans="2:5" s="239" customFormat="1" x14ac:dyDescent="0.25">
      <c r="B382" s="237"/>
      <c r="C382" s="237"/>
      <c r="D382" s="237"/>
      <c r="E382" s="251"/>
    </row>
    <row r="383" spans="2:5" s="239" customFormat="1" x14ac:dyDescent="0.25">
      <c r="B383" s="237"/>
      <c r="C383" s="237"/>
      <c r="D383" s="237"/>
      <c r="E383" s="251"/>
    </row>
    <row r="384" spans="2:5" s="239" customFormat="1" x14ac:dyDescent="0.25">
      <c r="B384" s="237"/>
      <c r="C384" s="237"/>
      <c r="D384" s="237"/>
      <c r="E384" s="251"/>
    </row>
    <row r="385" spans="2:5" s="239" customFormat="1" x14ac:dyDescent="0.25">
      <c r="B385" s="237"/>
      <c r="C385" s="237"/>
      <c r="D385" s="237"/>
      <c r="E385" s="251"/>
    </row>
    <row r="386" spans="2:5" s="239" customFormat="1" x14ac:dyDescent="0.25">
      <c r="B386" s="237"/>
      <c r="C386" s="237"/>
      <c r="D386" s="237"/>
      <c r="E386" s="251"/>
    </row>
    <row r="387" spans="2:5" s="239" customFormat="1" x14ac:dyDescent="0.25">
      <c r="B387" s="237"/>
      <c r="C387" s="237"/>
      <c r="D387" s="237"/>
      <c r="E387" s="251"/>
    </row>
    <row r="388" spans="2:5" s="239" customFormat="1" x14ac:dyDescent="0.25">
      <c r="B388" s="237"/>
      <c r="C388" s="237"/>
      <c r="D388" s="237"/>
      <c r="E388" s="251"/>
    </row>
    <row r="389" spans="2:5" s="239" customFormat="1" x14ac:dyDescent="0.25">
      <c r="B389" s="237"/>
      <c r="C389" s="237"/>
      <c r="D389" s="237"/>
      <c r="E389" s="251"/>
    </row>
    <row r="390" spans="2:5" s="239" customFormat="1" x14ac:dyDescent="0.25">
      <c r="B390" s="237"/>
      <c r="C390" s="237"/>
      <c r="D390" s="237"/>
      <c r="E390" s="251"/>
    </row>
    <row r="391" spans="2:5" s="239" customFormat="1" x14ac:dyDescent="0.25">
      <c r="B391" s="237"/>
      <c r="C391" s="237"/>
      <c r="D391" s="237"/>
      <c r="E391" s="251"/>
    </row>
    <row r="392" spans="2:5" s="239" customFormat="1" x14ac:dyDescent="0.25">
      <c r="B392" s="237"/>
      <c r="C392" s="237"/>
      <c r="D392" s="237"/>
      <c r="E392" s="251"/>
    </row>
    <row r="393" spans="2:5" s="239" customFormat="1" x14ac:dyDescent="0.25">
      <c r="B393" s="237"/>
      <c r="C393" s="237"/>
      <c r="D393" s="237"/>
      <c r="E393" s="251"/>
    </row>
    <row r="394" spans="2:5" s="239" customFormat="1" x14ac:dyDescent="0.25">
      <c r="B394" s="237"/>
      <c r="C394" s="237"/>
      <c r="D394" s="237"/>
      <c r="E394" s="251"/>
    </row>
    <row r="395" spans="2:5" s="239" customFormat="1" x14ac:dyDescent="0.25">
      <c r="B395" s="237"/>
      <c r="C395" s="237"/>
      <c r="D395" s="237"/>
      <c r="E395" s="251"/>
    </row>
    <row r="396" spans="2:5" s="239" customFormat="1" x14ac:dyDescent="0.25">
      <c r="B396" s="237"/>
      <c r="C396" s="237"/>
      <c r="D396" s="237"/>
      <c r="E396" s="251"/>
    </row>
    <row r="397" spans="2:5" s="239" customFormat="1" x14ac:dyDescent="0.25">
      <c r="B397" s="237"/>
      <c r="C397" s="237"/>
      <c r="D397" s="237"/>
      <c r="E397" s="251"/>
    </row>
    <row r="398" spans="2:5" s="239" customFormat="1" x14ac:dyDescent="0.25">
      <c r="B398" s="237"/>
      <c r="C398" s="237"/>
      <c r="D398" s="237"/>
      <c r="E398" s="251"/>
    </row>
    <row r="399" spans="2:5" s="239" customFormat="1" x14ac:dyDescent="0.25">
      <c r="B399" s="237"/>
      <c r="C399" s="237"/>
      <c r="D399" s="237"/>
      <c r="E399" s="251"/>
    </row>
    <row r="400" spans="2:5" s="239" customFormat="1" x14ac:dyDescent="0.25">
      <c r="B400" s="237"/>
      <c r="C400" s="237"/>
      <c r="D400" s="237"/>
      <c r="E400" s="251"/>
    </row>
    <row r="401" spans="2:5" s="239" customFormat="1" x14ac:dyDescent="0.25">
      <c r="B401" s="237"/>
      <c r="C401" s="237"/>
      <c r="D401" s="237"/>
      <c r="E401" s="251"/>
    </row>
    <row r="402" spans="2:5" s="239" customFormat="1" x14ac:dyDescent="0.25">
      <c r="B402" s="237"/>
      <c r="C402" s="237"/>
      <c r="D402" s="237"/>
      <c r="E402" s="251"/>
    </row>
    <row r="403" spans="2:5" s="239" customFormat="1" x14ac:dyDescent="0.25">
      <c r="B403" s="237"/>
      <c r="C403" s="237"/>
      <c r="D403" s="237"/>
      <c r="E403" s="251"/>
    </row>
    <row r="404" spans="2:5" s="239" customFormat="1" x14ac:dyDescent="0.25">
      <c r="B404" s="237"/>
      <c r="C404" s="237"/>
      <c r="D404" s="237"/>
      <c r="E404" s="251"/>
    </row>
    <row r="405" spans="2:5" s="239" customFormat="1" x14ac:dyDescent="0.25">
      <c r="B405" s="237"/>
      <c r="C405" s="237"/>
      <c r="D405" s="237"/>
      <c r="E405" s="251"/>
    </row>
    <row r="406" spans="2:5" s="239" customFormat="1" x14ac:dyDescent="0.25">
      <c r="B406" s="237"/>
      <c r="C406" s="237"/>
      <c r="D406" s="237"/>
      <c r="E406" s="251"/>
    </row>
    <row r="407" spans="2:5" s="239" customFormat="1" x14ac:dyDescent="0.25">
      <c r="B407" s="237"/>
      <c r="C407" s="237"/>
      <c r="D407" s="237"/>
      <c r="E407" s="251"/>
    </row>
    <row r="408" spans="2:5" s="239" customFormat="1" x14ac:dyDescent="0.25">
      <c r="B408" s="237"/>
      <c r="C408" s="237"/>
      <c r="D408" s="237"/>
      <c r="E408" s="251"/>
    </row>
    <row r="409" spans="2:5" s="239" customFormat="1" x14ac:dyDescent="0.25">
      <c r="B409" s="237"/>
      <c r="C409" s="237"/>
      <c r="D409" s="237"/>
      <c r="E409" s="251"/>
    </row>
    <row r="410" spans="2:5" s="239" customFormat="1" x14ac:dyDescent="0.25">
      <c r="B410" s="237"/>
      <c r="C410" s="237"/>
      <c r="D410" s="237"/>
      <c r="E410" s="251"/>
    </row>
    <row r="411" spans="2:5" s="239" customFormat="1" x14ac:dyDescent="0.25">
      <c r="B411" s="237"/>
      <c r="C411" s="237"/>
      <c r="D411" s="237"/>
      <c r="E411" s="251"/>
    </row>
    <row r="412" spans="2:5" s="239" customFormat="1" x14ac:dyDescent="0.25">
      <c r="B412" s="237"/>
      <c r="C412" s="237"/>
      <c r="D412" s="237"/>
      <c r="E412" s="251"/>
    </row>
    <row r="413" spans="2:5" s="239" customFormat="1" x14ac:dyDescent="0.25">
      <c r="B413" s="237"/>
      <c r="C413" s="237"/>
      <c r="D413" s="237"/>
      <c r="E413" s="251"/>
    </row>
    <row r="414" spans="2:5" s="239" customFormat="1" x14ac:dyDescent="0.25">
      <c r="B414" s="237"/>
      <c r="C414" s="237"/>
      <c r="D414" s="237"/>
      <c r="E414" s="251"/>
    </row>
    <row r="415" spans="2:5" s="239" customFormat="1" x14ac:dyDescent="0.25">
      <c r="B415" s="237"/>
      <c r="C415" s="237"/>
      <c r="D415" s="237"/>
      <c r="E415" s="251"/>
    </row>
    <row r="416" spans="2:5" s="239" customFormat="1" x14ac:dyDescent="0.25">
      <c r="B416" s="237"/>
      <c r="C416" s="237"/>
      <c r="D416" s="237"/>
      <c r="E416" s="251"/>
    </row>
    <row r="417" spans="2:5" s="239" customFormat="1" x14ac:dyDescent="0.25">
      <c r="B417" s="237"/>
      <c r="C417" s="237"/>
      <c r="D417" s="237"/>
      <c r="E417" s="251"/>
    </row>
    <row r="418" spans="2:5" s="239" customFormat="1" x14ac:dyDescent="0.25">
      <c r="B418" s="237"/>
      <c r="C418" s="237"/>
      <c r="D418" s="237"/>
      <c r="E418" s="251"/>
    </row>
    <row r="419" spans="2:5" s="239" customFormat="1" x14ac:dyDescent="0.25">
      <c r="B419" s="237"/>
      <c r="C419" s="237"/>
      <c r="D419" s="237"/>
      <c r="E419" s="251"/>
    </row>
    <row r="420" spans="2:5" s="239" customFormat="1" x14ac:dyDescent="0.25">
      <c r="B420" s="237"/>
      <c r="C420" s="237"/>
      <c r="D420" s="237"/>
      <c r="E420" s="251"/>
    </row>
    <row r="421" spans="2:5" s="239" customFormat="1" x14ac:dyDescent="0.25">
      <c r="B421" s="237"/>
      <c r="C421" s="237"/>
      <c r="D421" s="237"/>
      <c r="E421" s="251"/>
    </row>
    <row r="422" spans="2:5" s="239" customFormat="1" x14ac:dyDescent="0.25">
      <c r="B422" s="237"/>
      <c r="C422" s="237"/>
      <c r="D422" s="237"/>
      <c r="E422" s="251"/>
    </row>
    <row r="423" spans="2:5" s="239" customFormat="1" x14ac:dyDescent="0.25">
      <c r="B423" s="237"/>
      <c r="C423" s="237"/>
      <c r="D423" s="237"/>
      <c r="E423" s="251"/>
    </row>
    <row r="424" spans="2:5" s="239" customFormat="1" x14ac:dyDescent="0.25">
      <c r="B424" s="237"/>
      <c r="C424" s="237"/>
      <c r="D424" s="237"/>
      <c r="E424" s="251"/>
    </row>
    <row r="425" spans="2:5" s="239" customFormat="1" x14ac:dyDescent="0.25">
      <c r="B425" s="237"/>
      <c r="C425" s="237"/>
      <c r="D425" s="237"/>
      <c r="E425" s="251"/>
    </row>
    <row r="426" spans="2:5" s="239" customFormat="1" x14ac:dyDescent="0.25">
      <c r="B426" s="237"/>
      <c r="C426" s="237"/>
      <c r="D426" s="237"/>
      <c r="E426" s="251"/>
    </row>
    <row r="427" spans="2:5" s="239" customFormat="1" x14ac:dyDescent="0.25">
      <c r="B427" s="237"/>
      <c r="C427" s="237"/>
      <c r="D427" s="237"/>
      <c r="E427" s="251"/>
    </row>
    <row r="428" spans="2:5" s="239" customFormat="1" x14ac:dyDescent="0.25">
      <c r="B428" s="237"/>
      <c r="C428" s="237"/>
      <c r="D428" s="237"/>
      <c r="E428" s="251"/>
    </row>
    <row r="429" spans="2:5" s="239" customFormat="1" x14ac:dyDescent="0.25">
      <c r="B429" s="237"/>
      <c r="C429" s="237"/>
      <c r="D429" s="237"/>
      <c r="E429" s="251"/>
    </row>
    <row r="430" spans="2:5" s="239" customFormat="1" x14ac:dyDescent="0.25">
      <c r="B430" s="237"/>
      <c r="C430" s="237"/>
      <c r="D430" s="237"/>
      <c r="E430" s="251"/>
    </row>
    <row r="431" spans="2:5" s="239" customFormat="1" x14ac:dyDescent="0.25">
      <c r="B431" s="237"/>
      <c r="C431" s="237"/>
      <c r="D431" s="237"/>
      <c r="E431" s="251"/>
    </row>
    <row r="432" spans="2:5" s="239" customFormat="1" x14ac:dyDescent="0.25">
      <c r="B432" s="237"/>
      <c r="C432" s="237"/>
      <c r="D432" s="237"/>
      <c r="E432" s="251"/>
    </row>
    <row r="433" spans="2:5" s="239" customFormat="1" x14ac:dyDescent="0.25">
      <c r="B433" s="237"/>
      <c r="C433" s="237"/>
      <c r="D433" s="237"/>
      <c r="E433" s="251"/>
    </row>
    <row r="434" spans="2:5" s="239" customFormat="1" x14ac:dyDescent="0.25">
      <c r="B434" s="237"/>
      <c r="C434" s="237"/>
      <c r="D434" s="237"/>
      <c r="E434" s="251"/>
    </row>
    <row r="435" spans="2:5" s="239" customFormat="1" x14ac:dyDescent="0.25">
      <c r="B435" s="237"/>
      <c r="C435" s="237"/>
      <c r="D435" s="237"/>
      <c r="E435" s="251"/>
    </row>
    <row r="436" spans="2:5" s="239" customFormat="1" x14ac:dyDescent="0.25">
      <c r="B436" s="237"/>
      <c r="C436" s="237"/>
      <c r="D436" s="237"/>
      <c r="E436" s="251"/>
    </row>
    <row r="437" spans="2:5" s="239" customFormat="1" x14ac:dyDescent="0.25">
      <c r="B437" s="237"/>
      <c r="C437" s="237"/>
      <c r="D437" s="237"/>
      <c r="E437" s="251"/>
    </row>
    <row r="438" spans="2:5" s="239" customFormat="1" x14ac:dyDescent="0.25">
      <c r="B438" s="237"/>
      <c r="C438" s="237"/>
      <c r="D438" s="237"/>
      <c r="E438" s="251"/>
    </row>
    <row r="439" spans="2:5" s="239" customFormat="1" x14ac:dyDescent="0.25">
      <c r="B439" s="237"/>
      <c r="C439" s="237"/>
      <c r="D439" s="237"/>
      <c r="E439" s="251"/>
    </row>
    <row r="440" spans="2:5" s="239" customFormat="1" x14ac:dyDescent="0.25">
      <c r="B440" s="237"/>
      <c r="C440" s="237"/>
      <c r="D440" s="237"/>
      <c r="E440" s="251"/>
    </row>
    <row r="441" spans="2:5" s="239" customFormat="1" x14ac:dyDescent="0.25">
      <c r="B441" s="237"/>
      <c r="C441" s="237"/>
      <c r="D441" s="237"/>
      <c r="E441" s="251"/>
    </row>
    <row r="442" spans="2:5" s="239" customFormat="1" x14ac:dyDescent="0.25">
      <c r="B442" s="237"/>
      <c r="C442" s="237"/>
      <c r="D442" s="237"/>
      <c r="E442" s="251"/>
    </row>
    <row r="443" spans="2:5" s="239" customFormat="1" x14ac:dyDescent="0.25">
      <c r="B443" s="237"/>
      <c r="C443" s="237"/>
      <c r="D443" s="237"/>
      <c r="E443" s="251"/>
    </row>
    <row r="444" spans="2:5" s="239" customFormat="1" x14ac:dyDescent="0.25">
      <c r="B444" s="237"/>
      <c r="C444" s="237"/>
      <c r="D444" s="237"/>
      <c r="E444" s="251"/>
    </row>
    <row r="445" spans="2:5" s="239" customFormat="1" x14ac:dyDescent="0.25">
      <c r="B445" s="237"/>
      <c r="C445" s="237"/>
      <c r="D445" s="237"/>
      <c r="E445" s="251"/>
    </row>
    <row r="446" spans="2:5" s="239" customFormat="1" x14ac:dyDescent="0.25">
      <c r="B446" s="237"/>
      <c r="C446" s="237"/>
      <c r="D446" s="237"/>
      <c r="E446" s="251"/>
    </row>
    <row r="447" spans="2:5" s="239" customFormat="1" x14ac:dyDescent="0.25">
      <c r="B447" s="237"/>
      <c r="C447" s="237"/>
      <c r="D447" s="237"/>
      <c r="E447" s="251"/>
    </row>
    <row r="448" spans="2:5" s="239" customFormat="1" x14ac:dyDescent="0.25">
      <c r="B448" s="237"/>
      <c r="C448" s="237"/>
      <c r="D448" s="237"/>
      <c r="E448" s="251"/>
    </row>
    <row r="449" spans="2:5" s="239" customFormat="1" x14ac:dyDescent="0.25">
      <c r="B449" s="237"/>
      <c r="C449" s="237"/>
      <c r="D449" s="237"/>
      <c r="E449" s="251"/>
    </row>
    <row r="450" spans="2:5" s="239" customFormat="1" x14ac:dyDescent="0.25">
      <c r="B450" s="237"/>
      <c r="C450" s="237"/>
      <c r="D450" s="237"/>
      <c r="E450" s="251"/>
    </row>
    <row r="451" spans="2:5" s="239" customFormat="1" x14ac:dyDescent="0.25">
      <c r="B451" s="237"/>
      <c r="C451" s="237"/>
      <c r="D451" s="237"/>
      <c r="E451" s="251"/>
    </row>
    <row r="452" spans="2:5" s="239" customFormat="1" x14ac:dyDescent="0.25">
      <c r="B452" s="237"/>
      <c r="C452" s="237"/>
      <c r="D452" s="237"/>
      <c r="E452" s="251"/>
    </row>
    <row r="453" spans="2:5" s="239" customFormat="1" x14ac:dyDescent="0.25">
      <c r="B453" s="237"/>
      <c r="C453" s="237"/>
      <c r="D453" s="237"/>
      <c r="E453" s="251"/>
    </row>
    <row r="454" spans="2:5" s="239" customFormat="1" x14ac:dyDescent="0.25">
      <c r="B454" s="237"/>
      <c r="C454" s="237"/>
      <c r="D454" s="237"/>
      <c r="E454" s="251"/>
    </row>
    <row r="455" spans="2:5" s="239" customFormat="1" x14ac:dyDescent="0.25">
      <c r="B455" s="237"/>
      <c r="C455" s="237"/>
      <c r="D455" s="237"/>
      <c r="E455" s="251"/>
    </row>
    <row r="456" spans="2:5" s="239" customFormat="1" x14ac:dyDescent="0.25">
      <c r="B456" s="237"/>
      <c r="C456" s="237"/>
      <c r="D456" s="237"/>
      <c r="E456" s="251"/>
    </row>
    <row r="457" spans="2:5" s="239" customFormat="1" x14ac:dyDescent="0.25">
      <c r="B457" s="237"/>
      <c r="C457" s="237"/>
      <c r="D457" s="237"/>
      <c r="E457" s="251"/>
    </row>
    <row r="458" spans="2:5" s="239" customFormat="1" x14ac:dyDescent="0.25">
      <c r="B458" s="237"/>
      <c r="C458" s="237"/>
      <c r="D458" s="237"/>
      <c r="E458" s="251"/>
    </row>
    <row r="459" spans="2:5" s="239" customFormat="1" x14ac:dyDescent="0.25">
      <c r="B459" s="237"/>
      <c r="C459" s="237"/>
      <c r="D459" s="237"/>
      <c r="E459" s="251"/>
    </row>
    <row r="460" spans="2:5" s="239" customFormat="1" x14ac:dyDescent="0.25">
      <c r="B460" s="237"/>
      <c r="C460" s="237"/>
      <c r="D460" s="237"/>
      <c r="E460" s="251"/>
    </row>
    <row r="461" spans="2:5" s="239" customFormat="1" x14ac:dyDescent="0.25">
      <c r="B461" s="237"/>
      <c r="C461" s="237"/>
      <c r="D461" s="237"/>
      <c r="E461" s="251"/>
    </row>
    <row r="462" spans="2:5" s="239" customFormat="1" x14ac:dyDescent="0.25">
      <c r="B462" s="237"/>
      <c r="C462" s="237"/>
      <c r="D462" s="237"/>
      <c r="E462" s="251"/>
    </row>
    <row r="463" spans="2:5" s="239" customFormat="1" x14ac:dyDescent="0.25">
      <c r="B463" s="237"/>
      <c r="C463" s="237"/>
      <c r="D463" s="237"/>
      <c r="E463" s="251"/>
    </row>
    <row r="464" spans="2:5" s="239" customFormat="1" x14ac:dyDescent="0.25">
      <c r="B464" s="237"/>
      <c r="C464" s="237"/>
      <c r="D464" s="237"/>
      <c r="E464" s="251"/>
    </row>
    <row r="465" spans="2:5" s="239" customFormat="1" x14ac:dyDescent="0.25">
      <c r="B465" s="237"/>
      <c r="C465" s="237"/>
      <c r="D465" s="237"/>
      <c r="E465" s="251"/>
    </row>
    <row r="466" spans="2:5" s="239" customFormat="1" x14ac:dyDescent="0.25">
      <c r="B466" s="237"/>
      <c r="C466" s="237"/>
      <c r="D466" s="237"/>
      <c r="E466" s="251"/>
    </row>
    <row r="467" spans="2:5" s="239" customFormat="1" x14ac:dyDescent="0.25">
      <c r="B467" s="237"/>
      <c r="C467" s="237"/>
      <c r="D467" s="237"/>
      <c r="E467" s="251"/>
    </row>
    <row r="468" spans="2:5" s="239" customFormat="1" x14ac:dyDescent="0.25">
      <c r="B468" s="237"/>
      <c r="C468" s="237"/>
      <c r="D468" s="237"/>
      <c r="E468" s="251"/>
    </row>
    <row r="469" spans="2:5" s="239" customFormat="1" x14ac:dyDescent="0.25">
      <c r="B469" s="237"/>
      <c r="C469" s="237"/>
      <c r="D469" s="237"/>
      <c r="E469" s="251"/>
    </row>
    <row r="470" spans="2:5" s="239" customFormat="1" x14ac:dyDescent="0.25">
      <c r="B470" s="237"/>
      <c r="C470" s="237"/>
      <c r="D470" s="237"/>
      <c r="E470" s="251"/>
    </row>
    <row r="471" spans="2:5" s="239" customFormat="1" x14ac:dyDescent="0.25">
      <c r="B471" s="237"/>
      <c r="C471" s="237"/>
      <c r="D471" s="237"/>
      <c r="E471" s="251"/>
    </row>
    <row r="472" spans="2:5" s="239" customFormat="1" x14ac:dyDescent="0.25">
      <c r="B472" s="237"/>
      <c r="C472" s="237"/>
      <c r="D472" s="237"/>
      <c r="E472" s="251"/>
    </row>
    <row r="473" spans="2:5" s="239" customFormat="1" x14ac:dyDescent="0.25">
      <c r="B473" s="237"/>
      <c r="C473" s="237"/>
      <c r="D473" s="237"/>
      <c r="E473" s="251"/>
    </row>
    <row r="474" spans="2:5" s="239" customFormat="1" x14ac:dyDescent="0.25">
      <c r="B474" s="237"/>
      <c r="C474" s="237"/>
      <c r="D474" s="237"/>
      <c r="E474" s="251"/>
    </row>
    <row r="475" spans="2:5" s="239" customFormat="1" x14ac:dyDescent="0.25">
      <c r="B475" s="237"/>
      <c r="C475" s="237"/>
      <c r="D475" s="237"/>
      <c r="E475" s="251"/>
    </row>
    <row r="476" spans="2:5" s="239" customFormat="1" x14ac:dyDescent="0.25">
      <c r="B476" s="237"/>
      <c r="C476" s="237"/>
      <c r="D476" s="237"/>
      <c r="E476" s="251"/>
    </row>
    <row r="477" spans="2:5" s="239" customFormat="1" x14ac:dyDescent="0.25">
      <c r="B477" s="237"/>
      <c r="C477" s="237"/>
      <c r="D477" s="237"/>
      <c r="E477" s="251"/>
    </row>
    <row r="478" spans="2:5" s="239" customFormat="1" x14ac:dyDescent="0.25">
      <c r="B478" s="237"/>
      <c r="C478" s="237"/>
      <c r="D478" s="237"/>
      <c r="E478" s="251"/>
    </row>
    <row r="479" spans="2:5" s="239" customFormat="1" x14ac:dyDescent="0.25">
      <c r="B479" s="237"/>
      <c r="C479" s="237"/>
      <c r="D479" s="237"/>
      <c r="E479" s="251"/>
    </row>
    <row r="480" spans="2:5" s="239" customFormat="1" x14ac:dyDescent="0.25">
      <c r="B480" s="237"/>
      <c r="C480" s="237"/>
      <c r="D480" s="237"/>
      <c r="E480" s="251"/>
    </row>
    <row r="481" spans="2:5" s="239" customFormat="1" x14ac:dyDescent="0.25">
      <c r="B481" s="237"/>
      <c r="C481" s="237"/>
      <c r="D481" s="237"/>
      <c r="E481" s="251"/>
    </row>
    <row r="482" spans="2:5" s="239" customFormat="1" x14ac:dyDescent="0.25">
      <c r="B482" s="237"/>
      <c r="C482" s="237"/>
      <c r="D482" s="237"/>
      <c r="E482" s="251"/>
    </row>
    <row r="483" spans="2:5" s="239" customFormat="1" x14ac:dyDescent="0.25">
      <c r="B483" s="237"/>
      <c r="C483" s="237"/>
      <c r="D483" s="237"/>
      <c r="E483" s="251"/>
    </row>
    <row r="484" spans="2:5" s="239" customFormat="1" x14ac:dyDescent="0.25">
      <c r="B484" s="237"/>
      <c r="C484" s="237"/>
      <c r="D484" s="237"/>
      <c r="E484" s="251"/>
    </row>
    <row r="485" spans="2:5" s="239" customFormat="1" x14ac:dyDescent="0.25">
      <c r="B485" s="237"/>
      <c r="C485" s="237"/>
      <c r="D485" s="237"/>
      <c r="E485" s="251"/>
    </row>
    <row r="486" spans="2:5" s="239" customFormat="1" x14ac:dyDescent="0.25">
      <c r="B486" s="237"/>
      <c r="C486" s="237"/>
      <c r="D486" s="237"/>
      <c r="E486" s="251"/>
    </row>
    <row r="487" spans="2:5" s="239" customFormat="1" x14ac:dyDescent="0.25">
      <c r="B487" s="237"/>
      <c r="C487" s="237"/>
      <c r="D487" s="237"/>
      <c r="E487" s="251"/>
    </row>
    <row r="488" spans="2:5" s="239" customFormat="1" x14ac:dyDescent="0.25">
      <c r="B488" s="237"/>
      <c r="C488" s="237"/>
      <c r="D488" s="237"/>
      <c r="E488" s="251"/>
    </row>
    <row r="489" spans="2:5" s="239" customFormat="1" x14ac:dyDescent="0.25">
      <c r="B489" s="237"/>
      <c r="C489" s="237"/>
      <c r="D489" s="237"/>
      <c r="E489" s="251"/>
    </row>
    <row r="490" spans="2:5" s="239" customFormat="1" x14ac:dyDescent="0.25">
      <c r="B490" s="237"/>
      <c r="C490" s="237"/>
      <c r="D490" s="237"/>
      <c r="E490" s="251"/>
    </row>
    <row r="491" spans="2:5" s="239" customFormat="1" x14ac:dyDescent="0.25">
      <c r="B491" s="237"/>
      <c r="C491" s="237"/>
      <c r="D491" s="237"/>
      <c r="E491" s="251"/>
    </row>
    <row r="492" spans="2:5" s="239" customFormat="1" x14ac:dyDescent="0.25">
      <c r="B492" s="237"/>
      <c r="C492" s="237"/>
      <c r="D492" s="237"/>
      <c r="E492" s="251"/>
    </row>
    <row r="493" spans="2:5" s="239" customFormat="1" x14ac:dyDescent="0.25">
      <c r="B493" s="237"/>
      <c r="C493" s="237"/>
      <c r="D493" s="237"/>
      <c r="E493" s="251"/>
    </row>
    <row r="494" spans="2:5" s="239" customFormat="1" x14ac:dyDescent="0.25">
      <c r="B494" s="237"/>
      <c r="C494" s="237"/>
      <c r="D494" s="237"/>
      <c r="E494" s="251"/>
    </row>
    <row r="495" spans="2:5" s="239" customFormat="1" x14ac:dyDescent="0.25">
      <c r="B495" s="237"/>
      <c r="C495" s="237"/>
      <c r="D495" s="237"/>
      <c r="E495" s="251"/>
    </row>
    <row r="496" spans="2:5" s="239" customFormat="1" x14ac:dyDescent="0.25">
      <c r="B496" s="237"/>
      <c r="C496" s="237"/>
      <c r="D496" s="237"/>
      <c r="E496" s="251"/>
    </row>
    <row r="497" spans="2:5" s="239" customFormat="1" x14ac:dyDescent="0.25">
      <c r="B497" s="237"/>
      <c r="C497" s="237"/>
      <c r="D497" s="237"/>
      <c r="E497" s="251"/>
    </row>
    <row r="498" spans="2:5" s="239" customFormat="1" x14ac:dyDescent="0.25">
      <c r="B498" s="237"/>
      <c r="C498" s="237"/>
      <c r="D498" s="237"/>
      <c r="E498" s="251"/>
    </row>
    <row r="499" spans="2:5" s="239" customFormat="1" x14ac:dyDescent="0.25">
      <c r="B499" s="237"/>
      <c r="C499" s="237"/>
      <c r="D499" s="237"/>
      <c r="E499" s="251"/>
    </row>
    <row r="500" spans="2:5" s="239" customFormat="1" x14ac:dyDescent="0.25">
      <c r="B500" s="237"/>
      <c r="C500" s="237"/>
      <c r="D500" s="237"/>
      <c r="E500" s="251"/>
    </row>
    <row r="501" spans="2:5" hidden="1" x14ac:dyDescent="0.25">
      <c r="B501" s="121"/>
      <c r="C501" s="121"/>
      <c r="D501" s="59"/>
      <c r="E501" s="59"/>
    </row>
    <row r="502" spans="2:5" hidden="1" x14ac:dyDescent="0.25">
      <c r="B502" s="125"/>
      <c r="C502" s="125"/>
      <c r="D502" s="59"/>
      <c r="E502" s="59"/>
    </row>
    <row r="503" spans="2:5" hidden="1" x14ac:dyDescent="0.25">
      <c r="B503" s="125"/>
      <c r="C503" s="125"/>
      <c r="D503" s="59"/>
      <c r="E503" s="59"/>
    </row>
    <row r="504" spans="2:5" hidden="1" x14ac:dyDescent="0.25">
      <c r="B504" s="125"/>
      <c r="C504" s="125"/>
      <c r="D504" s="59"/>
      <c r="E504" s="59"/>
    </row>
    <row r="505" spans="2:5" hidden="1" x14ac:dyDescent="0.25">
      <c r="B505" s="125"/>
      <c r="C505" s="125"/>
      <c r="D505" s="59"/>
      <c r="E505" s="59"/>
    </row>
    <row r="506" spans="2:5" hidden="1" x14ac:dyDescent="0.25">
      <c r="B506" s="125"/>
      <c r="C506" s="125"/>
      <c r="D506" s="59"/>
      <c r="E506" s="59"/>
    </row>
    <row r="507" spans="2:5" hidden="1" x14ac:dyDescent="0.25">
      <c r="B507" s="125"/>
      <c r="C507" s="125"/>
      <c r="D507" s="59"/>
      <c r="E507" s="59"/>
    </row>
    <row r="508" spans="2:5" hidden="1" x14ac:dyDescent="0.25">
      <c r="B508" s="125"/>
      <c r="C508" s="125"/>
      <c r="D508" s="59"/>
      <c r="E508" s="59"/>
    </row>
    <row r="509" spans="2:5" hidden="1" x14ac:dyDescent="0.25">
      <c r="B509" s="125"/>
      <c r="C509" s="125"/>
      <c r="D509" s="59"/>
      <c r="E509" s="59"/>
    </row>
    <row r="510" spans="2:5" hidden="1" x14ac:dyDescent="0.25">
      <c r="B510" s="125"/>
      <c r="C510" s="125"/>
      <c r="D510" s="59"/>
      <c r="E510" s="59"/>
    </row>
    <row r="511" spans="2:5" hidden="1" x14ac:dyDescent="0.25">
      <c r="B511" s="125"/>
      <c r="C511" s="125"/>
      <c r="D511" s="59"/>
      <c r="E511" s="59"/>
    </row>
    <row r="512" spans="2:5" hidden="1" x14ac:dyDescent="0.25">
      <c r="B512" s="125"/>
      <c r="C512" s="125"/>
      <c r="D512" s="59"/>
      <c r="E512" s="59"/>
    </row>
    <row r="513" spans="2:5" hidden="1" x14ac:dyDescent="0.25">
      <c r="B513" s="125"/>
      <c r="C513" s="125"/>
      <c r="D513" s="59"/>
      <c r="E513" s="59"/>
    </row>
    <row r="514" spans="2:5" hidden="1" x14ac:dyDescent="0.25">
      <c r="B514" s="125"/>
      <c r="C514" s="125"/>
      <c r="D514" s="59"/>
      <c r="E514" s="59"/>
    </row>
    <row r="515" spans="2:5" hidden="1" x14ac:dyDescent="0.25">
      <c r="B515" s="125"/>
      <c r="C515" s="125"/>
      <c r="D515" s="59"/>
      <c r="E515" s="59"/>
    </row>
    <row r="516" spans="2:5" hidden="1" x14ac:dyDescent="0.25">
      <c r="B516" s="125"/>
      <c r="C516" s="125"/>
      <c r="D516" s="59"/>
      <c r="E516" s="59"/>
    </row>
    <row r="517" spans="2:5" hidden="1" x14ac:dyDescent="0.25">
      <c r="B517" s="125"/>
      <c r="C517" s="125"/>
      <c r="D517" s="59"/>
      <c r="E517" s="59"/>
    </row>
    <row r="518" spans="2:5" hidden="1" x14ac:dyDescent="0.25">
      <c r="B518" s="125"/>
      <c r="C518" s="125"/>
      <c r="D518" s="59"/>
      <c r="E518" s="59"/>
    </row>
    <row r="519" spans="2:5" hidden="1" x14ac:dyDescent="0.25">
      <c r="B519" s="125"/>
      <c r="C519" s="125"/>
      <c r="D519" s="59"/>
      <c r="E519" s="59"/>
    </row>
    <row r="520" spans="2:5" hidden="1" x14ac:dyDescent="0.25">
      <c r="B520" s="125"/>
      <c r="C520" s="125"/>
      <c r="D520" s="59"/>
      <c r="E520" s="59"/>
    </row>
    <row r="521" spans="2:5" hidden="1" x14ac:dyDescent="0.25">
      <c r="B521" s="125"/>
      <c r="C521" s="125"/>
      <c r="D521" s="59"/>
      <c r="E521" s="59"/>
    </row>
    <row r="522" spans="2:5" hidden="1" x14ac:dyDescent="0.25">
      <c r="B522" s="125"/>
      <c r="C522" s="125"/>
      <c r="D522" s="59"/>
      <c r="E522" s="59"/>
    </row>
    <row r="523" spans="2:5" hidden="1" x14ac:dyDescent="0.25">
      <c r="B523" s="125"/>
      <c r="C523" s="125"/>
      <c r="D523" s="59"/>
      <c r="E523" s="59"/>
    </row>
    <row r="524" spans="2:5" hidden="1" x14ac:dyDescent="0.25">
      <c r="B524" s="125"/>
      <c r="C524" s="125"/>
      <c r="D524" s="59"/>
      <c r="E524" s="59"/>
    </row>
    <row r="525" spans="2:5" hidden="1" x14ac:dyDescent="0.25">
      <c r="B525" s="125"/>
      <c r="C525" s="125"/>
      <c r="D525" s="59"/>
      <c r="E525" s="59"/>
    </row>
    <row r="526" spans="2:5" hidden="1" x14ac:dyDescent="0.25">
      <c r="B526" s="125"/>
      <c r="C526" s="125"/>
      <c r="D526" s="59"/>
      <c r="E526" s="59"/>
    </row>
    <row r="527" spans="2:5" hidden="1" x14ac:dyDescent="0.25">
      <c r="B527" s="125"/>
      <c r="C527" s="125"/>
      <c r="D527" s="59"/>
      <c r="E527" s="59"/>
    </row>
    <row r="528" spans="2:5" hidden="1" x14ac:dyDescent="0.25">
      <c r="B528" s="125"/>
      <c r="C528" s="125"/>
      <c r="D528" s="59"/>
      <c r="E528" s="59"/>
    </row>
    <row r="529" spans="2:5" hidden="1" x14ac:dyDescent="0.25">
      <c r="B529" s="125"/>
      <c r="C529" s="125"/>
      <c r="D529" s="59"/>
      <c r="E529" s="59"/>
    </row>
    <row r="530" spans="2:5" hidden="1" x14ac:dyDescent="0.25">
      <c r="B530" s="125"/>
      <c r="C530" s="125"/>
      <c r="D530" s="59"/>
      <c r="E530" s="59"/>
    </row>
    <row r="531" spans="2:5" hidden="1" x14ac:dyDescent="0.25">
      <c r="B531" s="125"/>
      <c r="C531" s="125"/>
      <c r="D531" s="59"/>
      <c r="E531" s="59"/>
    </row>
    <row r="532" spans="2:5" hidden="1" x14ac:dyDescent="0.25">
      <c r="B532" s="125"/>
      <c r="C532" s="125"/>
      <c r="D532" s="59"/>
      <c r="E532" s="59"/>
    </row>
    <row r="533" spans="2:5" hidden="1" x14ac:dyDescent="0.25">
      <c r="B533" s="125"/>
      <c r="C533" s="125"/>
      <c r="D533" s="59"/>
      <c r="E533" s="59"/>
    </row>
    <row r="534" spans="2:5" hidden="1" x14ac:dyDescent="0.25">
      <c r="B534" s="125"/>
      <c r="C534" s="125"/>
      <c r="D534" s="59"/>
      <c r="E534" s="59"/>
    </row>
    <row r="535" spans="2:5" hidden="1" x14ac:dyDescent="0.25">
      <c r="B535" s="125"/>
      <c r="C535" s="125"/>
      <c r="D535" s="59"/>
      <c r="E535" s="59"/>
    </row>
    <row r="536" spans="2:5" hidden="1" x14ac:dyDescent="0.25">
      <c r="B536" s="125"/>
      <c r="C536" s="125"/>
      <c r="D536" s="59"/>
      <c r="E536" s="59"/>
    </row>
    <row r="537" spans="2:5" hidden="1" x14ac:dyDescent="0.25">
      <c r="B537" s="125"/>
      <c r="C537" s="125"/>
      <c r="D537" s="59"/>
      <c r="E537" s="59"/>
    </row>
    <row r="538" spans="2:5" hidden="1" x14ac:dyDescent="0.25">
      <c r="B538" s="125"/>
      <c r="C538" s="125"/>
      <c r="D538" s="59"/>
      <c r="E538" s="59"/>
    </row>
    <row r="539" spans="2:5" hidden="1" x14ac:dyDescent="0.25">
      <c r="B539" s="125"/>
      <c r="C539" s="125"/>
      <c r="D539" s="59"/>
      <c r="E539" s="59"/>
    </row>
    <row r="540" spans="2:5" hidden="1" x14ac:dyDescent="0.25">
      <c r="B540" s="125"/>
      <c r="C540" s="125"/>
      <c r="D540" s="59"/>
      <c r="E540" s="59"/>
    </row>
    <row r="541" spans="2:5" hidden="1" x14ac:dyDescent="0.25">
      <c r="B541" s="125"/>
      <c r="C541" s="125"/>
      <c r="D541" s="59"/>
      <c r="E541" s="59"/>
    </row>
    <row r="542" spans="2:5" hidden="1" x14ac:dyDescent="0.25">
      <c r="B542" s="125"/>
      <c r="C542" s="125"/>
      <c r="D542" s="59"/>
      <c r="E542" s="59"/>
    </row>
    <row r="543" spans="2:5" hidden="1" x14ac:dyDescent="0.25">
      <c r="B543" s="125"/>
      <c r="C543" s="125"/>
      <c r="D543" s="59"/>
      <c r="E543" s="59"/>
    </row>
    <row r="544" spans="2:5" hidden="1" x14ac:dyDescent="0.25">
      <c r="B544" s="125"/>
      <c r="C544" s="125"/>
      <c r="D544" s="59"/>
      <c r="E544" s="59"/>
    </row>
    <row r="545" spans="2:5" hidden="1" x14ac:dyDescent="0.25">
      <c r="B545" s="125"/>
      <c r="C545" s="125"/>
      <c r="D545" s="59"/>
      <c r="E545" s="59"/>
    </row>
    <row r="546" spans="2:5" hidden="1" x14ac:dyDescent="0.25">
      <c r="B546" s="125"/>
      <c r="C546" s="125"/>
      <c r="D546" s="59"/>
      <c r="E546" s="59"/>
    </row>
    <row r="547" spans="2:5" hidden="1" x14ac:dyDescent="0.25">
      <c r="B547" s="125"/>
      <c r="C547" s="125"/>
      <c r="D547" s="59"/>
      <c r="E547" s="59"/>
    </row>
    <row r="548" spans="2:5" hidden="1" x14ac:dyDescent="0.25">
      <c r="B548" s="125"/>
      <c r="C548" s="125"/>
      <c r="D548" s="59"/>
      <c r="E548" s="59"/>
    </row>
    <row r="549" spans="2:5" hidden="1" x14ac:dyDescent="0.25">
      <c r="B549" s="125"/>
      <c r="C549" s="125"/>
      <c r="D549" s="59"/>
      <c r="E549" s="59"/>
    </row>
    <row r="550" spans="2:5" hidden="1" x14ac:dyDescent="0.25">
      <c r="B550" s="125"/>
      <c r="C550" s="125"/>
      <c r="D550" s="59"/>
      <c r="E550" s="59"/>
    </row>
    <row r="551" spans="2:5" hidden="1" x14ac:dyDescent="0.25">
      <c r="B551" s="125"/>
      <c r="C551" s="125"/>
      <c r="D551" s="59"/>
      <c r="E551" s="59"/>
    </row>
    <row r="552" spans="2:5" hidden="1" x14ac:dyDescent="0.25">
      <c r="B552" s="125"/>
      <c r="C552" s="125"/>
      <c r="D552" s="59"/>
      <c r="E552" s="59"/>
    </row>
    <row r="553" spans="2:5" hidden="1" x14ac:dyDescent="0.25">
      <c r="B553" s="125"/>
      <c r="C553" s="125"/>
      <c r="D553" s="59"/>
      <c r="E553" s="59"/>
    </row>
    <row r="554" spans="2:5" hidden="1" x14ac:dyDescent="0.25">
      <c r="B554" s="125"/>
      <c r="C554" s="125"/>
      <c r="D554" s="59"/>
      <c r="E554" s="59"/>
    </row>
    <row r="555" spans="2:5" hidden="1" x14ac:dyDescent="0.25">
      <c r="B555" s="125"/>
      <c r="C555" s="125"/>
      <c r="D555" s="59"/>
      <c r="E555" s="59"/>
    </row>
    <row r="556" spans="2:5" hidden="1" x14ac:dyDescent="0.25">
      <c r="B556" s="125"/>
      <c r="C556" s="125"/>
      <c r="D556" s="59"/>
      <c r="E556" s="59"/>
    </row>
    <row r="557" spans="2:5" hidden="1" x14ac:dyDescent="0.25">
      <c r="B557" s="125"/>
      <c r="C557" s="125"/>
      <c r="D557" s="59"/>
      <c r="E557" s="59"/>
    </row>
    <row r="558" spans="2:5" hidden="1" x14ac:dyDescent="0.25">
      <c r="B558" s="125"/>
      <c r="C558" s="125"/>
      <c r="D558" s="59"/>
      <c r="E558" s="59"/>
    </row>
    <row r="559" spans="2:5" hidden="1" x14ac:dyDescent="0.25">
      <c r="B559" s="125"/>
      <c r="C559" s="125"/>
      <c r="D559" s="59"/>
      <c r="E559" s="59"/>
    </row>
    <row r="560" spans="2:5" hidden="1" x14ac:dyDescent="0.25">
      <c r="B560" s="125"/>
      <c r="C560" s="125"/>
      <c r="D560" s="59"/>
      <c r="E560" s="59"/>
    </row>
    <row r="561" spans="2:5" hidden="1" x14ac:dyDescent="0.25">
      <c r="B561" s="125"/>
      <c r="C561" s="125"/>
      <c r="D561" s="59"/>
      <c r="E561" s="59"/>
    </row>
    <row r="562" spans="2:5" hidden="1" x14ac:dyDescent="0.25">
      <c r="B562" s="125"/>
      <c r="C562" s="125"/>
      <c r="D562" s="59"/>
      <c r="E562" s="59"/>
    </row>
    <row r="563" spans="2:5" hidden="1" x14ac:dyDescent="0.25">
      <c r="B563" s="125"/>
      <c r="C563" s="125"/>
      <c r="D563" s="59"/>
      <c r="E563" s="59"/>
    </row>
    <row r="564" spans="2:5" hidden="1" x14ac:dyDescent="0.25">
      <c r="B564" s="125"/>
      <c r="C564" s="125"/>
      <c r="D564" s="59"/>
      <c r="E564" s="59"/>
    </row>
    <row r="565" spans="2:5" hidden="1" x14ac:dyDescent="0.25">
      <c r="B565" s="125"/>
      <c r="C565" s="125"/>
      <c r="D565" s="59"/>
      <c r="E565" s="59"/>
    </row>
    <row r="566" spans="2:5" hidden="1" x14ac:dyDescent="0.25">
      <c r="B566" s="125"/>
      <c r="C566" s="125"/>
      <c r="D566" s="59"/>
      <c r="E566" s="59"/>
    </row>
    <row r="567" spans="2:5" hidden="1" x14ac:dyDescent="0.25">
      <c r="B567" s="125"/>
      <c r="C567" s="125"/>
      <c r="D567" s="59"/>
      <c r="E567" s="59"/>
    </row>
    <row r="568" spans="2:5" hidden="1" x14ac:dyDescent="0.25">
      <c r="B568" s="125"/>
      <c r="C568" s="125"/>
      <c r="D568" s="59"/>
      <c r="E568" s="59"/>
    </row>
    <row r="569" spans="2:5" hidden="1" x14ac:dyDescent="0.25">
      <c r="B569" s="125"/>
      <c r="C569" s="125"/>
      <c r="D569" s="59"/>
      <c r="E569" s="59"/>
    </row>
    <row r="570" spans="2:5" hidden="1" x14ac:dyDescent="0.25">
      <c r="B570" s="125"/>
      <c r="C570" s="125"/>
      <c r="D570" s="59"/>
      <c r="E570" s="59"/>
    </row>
    <row r="571" spans="2:5" hidden="1" x14ac:dyDescent="0.25">
      <c r="B571" s="125"/>
      <c r="C571" s="125"/>
      <c r="D571" s="59"/>
      <c r="E571" s="59"/>
    </row>
    <row r="572" spans="2:5" hidden="1" x14ac:dyDescent="0.25">
      <c r="B572" s="125"/>
      <c r="C572" s="125"/>
      <c r="D572" s="59"/>
      <c r="E572" s="59"/>
    </row>
    <row r="573" spans="2:5" hidden="1" x14ac:dyDescent="0.25">
      <c r="B573" s="125"/>
      <c r="C573" s="125"/>
      <c r="D573" s="59"/>
      <c r="E573" s="59"/>
    </row>
    <row r="574" spans="2:5" hidden="1" x14ac:dyDescent="0.25">
      <c r="B574" s="125"/>
      <c r="C574" s="125"/>
      <c r="D574" s="59"/>
      <c r="E574" s="59"/>
    </row>
    <row r="575" spans="2:5" hidden="1" x14ac:dyDescent="0.25">
      <c r="B575" s="125"/>
      <c r="C575" s="125"/>
      <c r="D575" s="59"/>
      <c r="E575" s="59"/>
    </row>
    <row r="576" spans="2:5" hidden="1" x14ac:dyDescent="0.25">
      <c r="B576" s="125"/>
      <c r="C576" s="125"/>
      <c r="D576" s="59"/>
      <c r="E576" s="59"/>
    </row>
    <row r="577" spans="2:5" hidden="1" x14ac:dyDescent="0.25">
      <c r="B577" s="125"/>
      <c r="C577" s="125"/>
      <c r="D577" s="59"/>
      <c r="E577" s="59"/>
    </row>
    <row r="578" spans="2:5" hidden="1" x14ac:dyDescent="0.25">
      <c r="B578" s="125"/>
      <c r="C578" s="125"/>
      <c r="D578" s="59"/>
      <c r="E578" s="59"/>
    </row>
    <row r="579" spans="2:5" hidden="1" x14ac:dyDescent="0.25">
      <c r="B579" s="125"/>
      <c r="C579" s="125"/>
      <c r="D579" s="59"/>
      <c r="E579" s="59"/>
    </row>
    <row r="580" spans="2:5" hidden="1" x14ac:dyDescent="0.25">
      <c r="B580" s="125"/>
      <c r="C580" s="125"/>
      <c r="D580" s="59"/>
      <c r="E580" s="59"/>
    </row>
    <row r="581" spans="2:5" hidden="1" x14ac:dyDescent="0.25">
      <c r="B581" s="125"/>
      <c r="C581" s="125"/>
      <c r="D581" s="59"/>
      <c r="E581" s="59"/>
    </row>
    <row r="582" spans="2:5" hidden="1" x14ac:dyDescent="0.25">
      <c r="B582" s="125"/>
      <c r="C582" s="125"/>
      <c r="D582" s="59"/>
      <c r="E582" s="59"/>
    </row>
    <row r="583" spans="2:5" hidden="1" x14ac:dyDescent="0.25">
      <c r="B583" s="125"/>
      <c r="C583" s="125"/>
      <c r="D583" s="59"/>
      <c r="E583" s="59"/>
    </row>
    <row r="584" spans="2:5" hidden="1" x14ac:dyDescent="0.25">
      <c r="B584" s="125"/>
      <c r="C584" s="125"/>
      <c r="D584" s="59"/>
      <c r="E584" s="59"/>
    </row>
    <row r="585" spans="2:5" hidden="1" x14ac:dyDescent="0.25">
      <c r="B585" s="125"/>
      <c r="C585" s="125"/>
      <c r="D585" s="59"/>
      <c r="E585" s="59"/>
    </row>
    <row r="586" spans="2:5" hidden="1" x14ac:dyDescent="0.25">
      <c r="B586" s="125"/>
      <c r="C586" s="125"/>
      <c r="D586" s="59"/>
      <c r="E586" s="59"/>
    </row>
    <row r="587" spans="2:5" hidden="1" x14ac:dyDescent="0.25">
      <c r="B587" s="125"/>
      <c r="C587" s="125"/>
      <c r="D587" s="59"/>
      <c r="E587" s="59"/>
    </row>
    <row r="588" spans="2:5" hidden="1" x14ac:dyDescent="0.25">
      <c r="B588" s="125"/>
      <c r="C588" s="125"/>
      <c r="D588" s="59"/>
      <c r="E588" s="59"/>
    </row>
    <row r="589" spans="2:5" hidden="1" x14ac:dyDescent="0.25">
      <c r="B589" s="125"/>
      <c r="C589" s="125"/>
      <c r="D589" s="59"/>
      <c r="E589" s="59"/>
    </row>
    <row r="590" spans="2:5" hidden="1" x14ac:dyDescent="0.25">
      <c r="B590" s="125"/>
      <c r="C590" s="125"/>
      <c r="D590" s="59"/>
      <c r="E590" s="59"/>
    </row>
    <row r="591" spans="2:5" hidden="1" x14ac:dyDescent="0.25">
      <c r="B591" s="125"/>
      <c r="C591" s="125"/>
      <c r="D591" s="59"/>
      <c r="E591" s="59"/>
    </row>
    <row r="592" spans="2:5" hidden="1" x14ac:dyDescent="0.25">
      <c r="B592" s="125"/>
      <c r="C592" s="125"/>
      <c r="D592" s="59"/>
      <c r="E592" s="59"/>
    </row>
    <row r="593" spans="2:5" hidden="1" x14ac:dyDescent="0.25">
      <c r="B593" s="125"/>
      <c r="C593" s="125"/>
      <c r="D593" s="59"/>
      <c r="E593" s="59"/>
    </row>
    <row r="594" spans="2:5" hidden="1" x14ac:dyDescent="0.25">
      <c r="B594" s="125"/>
      <c r="C594" s="125"/>
      <c r="D594" s="59"/>
      <c r="E594" s="59"/>
    </row>
    <row r="595" spans="2:5" hidden="1" x14ac:dyDescent="0.25">
      <c r="B595" s="125"/>
      <c r="C595" s="125"/>
      <c r="D595" s="59"/>
      <c r="E595" s="59"/>
    </row>
    <row r="596" spans="2:5" hidden="1" x14ac:dyDescent="0.25">
      <c r="B596" s="125"/>
      <c r="C596" s="125"/>
      <c r="D596" s="59"/>
      <c r="E596" s="59"/>
    </row>
    <row r="597" spans="2:5" hidden="1" x14ac:dyDescent="0.25">
      <c r="B597" s="125"/>
      <c r="C597" s="125"/>
      <c r="D597" s="59"/>
      <c r="E597" s="59"/>
    </row>
    <row r="598" spans="2:5" hidden="1" x14ac:dyDescent="0.25">
      <c r="B598" s="125"/>
      <c r="C598" s="125"/>
      <c r="D598" s="59"/>
      <c r="E598" s="59"/>
    </row>
    <row r="599" spans="2:5" hidden="1" x14ac:dyDescent="0.25">
      <c r="B599" s="125"/>
      <c r="C599" s="125"/>
      <c r="D599" s="59"/>
      <c r="E599" s="59"/>
    </row>
    <row r="600" spans="2:5" hidden="1" x14ac:dyDescent="0.25">
      <c r="B600" s="125"/>
      <c r="C600" s="125"/>
      <c r="D600" s="59"/>
      <c r="E600" s="59"/>
    </row>
    <row r="601" spans="2:5" hidden="1" x14ac:dyDescent="0.25">
      <c r="B601" s="125"/>
      <c r="C601" s="125"/>
      <c r="D601" s="59"/>
      <c r="E601" s="59"/>
    </row>
    <row r="602" spans="2:5" hidden="1" x14ac:dyDescent="0.25">
      <c r="B602" s="125"/>
      <c r="C602" s="125"/>
      <c r="D602" s="59"/>
      <c r="E602" s="59"/>
    </row>
    <row r="603" spans="2:5" hidden="1" x14ac:dyDescent="0.25">
      <c r="B603" s="125"/>
      <c r="C603" s="125"/>
      <c r="D603" s="59"/>
      <c r="E603" s="59"/>
    </row>
    <row r="604" spans="2:5" hidden="1" x14ac:dyDescent="0.25">
      <c r="B604" s="125"/>
      <c r="C604" s="125"/>
      <c r="D604" s="59"/>
      <c r="E604" s="59"/>
    </row>
    <row r="605" spans="2:5" hidden="1" x14ac:dyDescent="0.25">
      <c r="B605" s="125"/>
      <c r="C605" s="125"/>
      <c r="D605" s="59"/>
      <c r="E605" s="59"/>
    </row>
    <row r="606" spans="2:5" hidden="1" x14ac:dyDescent="0.25">
      <c r="B606" s="125"/>
      <c r="C606" s="125"/>
      <c r="D606" s="59"/>
      <c r="E606" s="59"/>
    </row>
    <row r="607" spans="2:5" hidden="1" x14ac:dyDescent="0.25">
      <c r="B607" s="125"/>
      <c r="C607" s="125"/>
      <c r="D607" s="59"/>
      <c r="E607" s="59"/>
    </row>
    <row r="608" spans="2:5" hidden="1" x14ac:dyDescent="0.25">
      <c r="B608" s="125"/>
      <c r="C608" s="125"/>
      <c r="D608" s="59"/>
      <c r="E608" s="59"/>
    </row>
    <row r="609" spans="2:5" hidden="1" x14ac:dyDescent="0.25">
      <c r="B609" s="125"/>
      <c r="C609" s="125"/>
      <c r="D609" s="59"/>
      <c r="E609" s="59"/>
    </row>
    <row r="610" spans="2:5" hidden="1" x14ac:dyDescent="0.25">
      <c r="B610" s="125"/>
      <c r="C610" s="125"/>
      <c r="D610" s="59"/>
      <c r="E610" s="59"/>
    </row>
    <row r="611" spans="2:5" hidden="1" x14ac:dyDescent="0.25">
      <c r="B611" s="125"/>
      <c r="C611" s="125"/>
      <c r="D611" s="59"/>
      <c r="E611" s="59"/>
    </row>
    <row r="612" spans="2:5" hidden="1" x14ac:dyDescent="0.25">
      <c r="B612" s="125"/>
      <c r="C612" s="125"/>
      <c r="D612" s="59"/>
      <c r="E612" s="59"/>
    </row>
    <row r="613" spans="2:5" hidden="1" x14ac:dyDescent="0.25">
      <c r="B613" s="125"/>
      <c r="C613" s="125"/>
      <c r="D613" s="59"/>
      <c r="E613" s="59"/>
    </row>
    <row r="614" spans="2:5" hidden="1" x14ac:dyDescent="0.25">
      <c r="B614" s="125"/>
      <c r="C614" s="125"/>
      <c r="D614" s="59"/>
      <c r="E614" s="59"/>
    </row>
    <row r="615" spans="2:5" hidden="1" x14ac:dyDescent="0.25">
      <c r="B615" s="125"/>
      <c r="C615" s="125"/>
      <c r="D615" s="59"/>
      <c r="E615" s="59"/>
    </row>
    <row r="616" spans="2:5" hidden="1" x14ac:dyDescent="0.25">
      <c r="B616" s="125"/>
      <c r="C616" s="125"/>
      <c r="D616" s="59"/>
      <c r="E616" s="59"/>
    </row>
    <row r="617" spans="2:5" hidden="1" x14ac:dyDescent="0.25">
      <c r="B617" s="125"/>
      <c r="C617" s="125"/>
      <c r="D617" s="59"/>
      <c r="E617" s="59"/>
    </row>
    <row r="618" spans="2:5" hidden="1" x14ac:dyDescent="0.25">
      <c r="B618" s="125"/>
      <c r="C618" s="125"/>
      <c r="D618" s="59"/>
      <c r="E618" s="59"/>
    </row>
    <row r="619" spans="2:5" hidden="1" x14ac:dyDescent="0.25">
      <c r="B619" s="125"/>
      <c r="C619" s="125"/>
      <c r="D619" s="59"/>
      <c r="E619" s="59"/>
    </row>
    <row r="620" spans="2:5" hidden="1" x14ac:dyDescent="0.25">
      <c r="B620" s="125"/>
      <c r="C620" s="125"/>
      <c r="D620" s="59"/>
      <c r="E620" s="59"/>
    </row>
    <row r="621" spans="2:5" hidden="1" x14ac:dyDescent="0.25">
      <c r="B621" s="125"/>
      <c r="C621" s="125"/>
      <c r="D621" s="59"/>
      <c r="E621" s="59"/>
    </row>
    <row r="622" spans="2:5" hidden="1" x14ac:dyDescent="0.25">
      <c r="B622" s="125"/>
      <c r="C622" s="125"/>
      <c r="D622" s="59"/>
      <c r="E622" s="59"/>
    </row>
    <row r="623" spans="2:5" hidden="1" x14ac:dyDescent="0.25">
      <c r="B623" s="125"/>
      <c r="C623" s="125"/>
      <c r="D623" s="59"/>
      <c r="E623" s="59"/>
    </row>
    <row r="624" spans="2:5" hidden="1" x14ac:dyDescent="0.25">
      <c r="B624" s="125"/>
      <c r="C624" s="125"/>
      <c r="D624" s="59"/>
      <c r="E624" s="59"/>
    </row>
    <row r="625" spans="2:5" hidden="1" x14ac:dyDescent="0.25">
      <c r="B625" s="125"/>
      <c r="C625" s="125"/>
      <c r="D625" s="59"/>
      <c r="E625" s="59"/>
    </row>
    <row r="626" spans="2:5" hidden="1" x14ac:dyDescent="0.25">
      <c r="B626" s="125"/>
      <c r="C626" s="125"/>
      <c r="D626" s="59"/>
      <c r="E626" s="59"/>
    </row>
    <row r="627" spans="2:5" hidden="1" x14ac:dyDescent="0.25">
      <c r="B627" s="125"/>
      <c r="C627" s="125"/>
      <c r="D627" s="59"/>
      <c r="E627" s="59"/>
    </row>
    <row r="628" spans="2:5" hidden="1" x14ac:dyDescent="0.25">
      <c r="B628" s="125"/>
      <c r="C628" s="125"/>
      <c r="D628" s="59"/>
      <c r="E628" s="59"/>
    </row>
    <row r="629" spans="2:5" hidden="1" x14ac:dyDescent="0.25">
      <c r="B629" s="125"/>
      <c r="C629" s="125"/>
      <c r="D629" s="59"/>
      <c r="E629" s="59"/>
    </row>
    <row r="630" spans="2:5" hidden="1" x14ac:dyDescent="0.25">
      <c r="B630" s="125"/>
      <c r="C630" s="125"/>
      <c r="D630" s="59"/>
      <c r="E630" s="59"/>
    </row>
    <row r="631" spans="2:5" hidden="1" x14ac:dyDescent="0.25">
      <c r="B631" s="125"/>
      <c r="C631" s="125"/>
      <c r="D631" s="59"/>
      <c r="E631" s="59"/>
    </row>
    <row r="632" spans="2:5" hidden="1" x14ac:dyDescent="0.25">
      <c r="B632" s="125"/>
      <c r="C632" s="125"/>
      <c r="D632" s="59"/>
      <c r="E632" s="59"/>
    </row>
    <row r="633" spans="2:5" hidden="1" x14ac:dyDescent="0.25">
      <c r="B633" s="125"/>
      <c r="C633" s="125"/>
      <c r="D633" s="59"/>
      <c r="E633" s="59"/>
    </row>
    <row r="634" spans="2:5" hidden="1" x14ac:dyDescent="0.25">
      <c r="B634" s="125"/>
      <c r="C634" s="125"/>
      <c r="D634" s="59"/>
      <c r="E634" s="59"/>
    </row>
    <row r="635" spans="2:5" hidden="1" x14ac:dyDescent="0.25">
      <c r="B635" s="125"/>
      <c r="C635" s="125"/>
      <c r="D635" s="59"/>
      <c r="E635" s="59"/>
    </row>
    <row r="636" spans="2:5" hidden="1" x14ac:dyDescent="0.25">
      <c r="B636" s="125"/>
      <c r="C636" s="125"/>
      <c r="D636" s="59"/>
      <c r="E636" s="59"/>
    </row>
    <row r="637" spans="2:5" hidden="1" x14ac:dyDescent="0.25">
      <c r="B637" s="125"/>
      <c r="C637" s="125"/>
      <c r="D637" s="59"/>
      <c r="E637" s="59"/>
    </row>
    <row r="638" spans="2:5" hidden="1" x14ac:dyDescent="0.25">
      <c r="B638" s="125"/>
      <c r="C638" s="125"/>
      <c r="D638" s="59"/>
      <c r="E638" s="59"/>
    </row>
    <row r="639" spans="2:5" hidden="1" x14ac:dyDescent="0.25">
      <c r="B639" s="125"/>
      <c r="C639" s="125"/>
      <c r="D639" s="59"/>
      <c r="E639" s="59"/>
    </row>
    <row r="640" spans="2:5" hidden="1" x14ac:dyDescent="0.25">
      <c r="B640" s="125"/>
      <c r="C640" s="125"/>
      <c r="D640" s="59"/>
      <c r="E640" s="59"/>
    </row>
    <row r="641" spans="2:5" hidden="1" x14ac:dyDescent="0.25">
      <c r="B641" s="125"/>
      <c r="C641" s="125"/>
      <c r="D641" s="59"/>
      <c r="E641" s="59"/>
    </row>
    <row r="642" spans="2:5" hidden="1" x14ac:dyDescent="0.25">
      <c r="B642" s="125"/>
      <c r="C642" s="125"/>
      <c r="D642" s="59"/>
      <c r="E642" s="59"/>
    </row>
    <row r="643" spans="2:5" hidden="1" x14ac:dyDescent="0.25">
      <c r="B643" s="125"/>
      <c r="C643" s="125"/>
      <c r="D643" s="59"/>
      <c r="E643" s="59"/>
    </row>
    <row r="644" spans="2:5" hidden="1" x14ac:dyDescent="0.25">
      <c r="B644" s="125"/>
      <c r="C644" s="125"/>
      <c r="D644" s="59"/>
      <c r="E644" s="59"/>
    </row>
    <row r="645" spans="2:5" hidden="1" x14ac:dyDescent="0.25">
      <c r="B645" s="125"/>
      <c r="C645" s="125"/>
      <c r="D645" s="59"/>
      <c r="E645" s="59"/>
    </row>
    <row r="646" spans="2:5" hidden="1" x14ac:dyDescent="0.25">
      <c r="B646" s="125"/>
      <c r="C646" s="125"/>
      <c r="D646" s="59"/>
      <c r="E646" s="59"/>
    </row>
    <row r="647" spans="2:5" hidden="1" x14ac:dyDescent="0.25">
      <c r="B647" s="125"/>
      <c r="C647" s="125"/>
      <c r="D647" s="59"/>
      <c r="E647" s="59"/>
    </row>
    <row r="648" spans="2:5" hidden="1" x14ac:dyDescent="0.25">
      <c r="B648" s="125"/>
      <c r="C648" s="125"/>
      <c r="D648" s="59"/>
      <c r="E648" s="59"/>
    </row>
    <row r="649" spans="2:5" hidden="1" x14ac:dyDescent="0.25">
      <c r="B649" s="125"/>
      <c r="C649" s="125"/>
      <c r="D649" s="59"/>
      <c r="E649" s="59"/>
    </row>
    <row r="650" spans="2:5" hidden="1" x14ac:dyDescent="0.25">
      <c r="B650" s="125"/>
      <c r="C650" s="125"/>
      <c r="D650" s="59"/>
      <c r="E650" s="59"/>
    </row>
    <row r="651" spans="2:5" hidden="1" x14ac:dyDescent="0.25">
      <c r="B651" s="125"/>
      <c r="C651" s="125"/>
      <c r="D651" s="59"/>
      <c r="E651" s="59"/>
    </row>
    <row r="652" spans="2:5" hidden="1" x14ac:dyDescent="0.25">
      <c r="B652" s="125"/>
      <c r="C652" s="125"/>
      <c r="D652" s="59"/>
      <c r="E652" s="59"/>
    </row>
    <row r="653" spans="2:5" hidden="1" x14ac:dyDescent="0.25">
      <c r="B653" s="125"/>
      <c r="C653" s="125"/>
      <c r="D653" s="59"/>
      <c r="E653" s="59"/>
    </row>
    <row r="654" spans="2:5" hidden="1" x14ac:dyDescent="0.25">
      <c r="B654" s="125"/>
      <c r="C654" s="125"/>
      <c r="D654" s="59"/>
      <c r="E654" s="59"/>
    </row>
    <row r="655" spans="2:5" hidden="1" x14ac:dyDescent="0.25">
      <c r="B655" s="125"/>
      <c r="C655" s="125"/>
      <c r="D655" s="59"/>
      <c r="E655" s="59"/>
    </row>
    <row r="656" spans="2:5" hidden="1" x14ac:dyDescent="0.25">
      <c r="B656" s="125"/>
      <c r="C656" s="125"/>
      <c r="D656" s="59"/>
      <c r="E656" s="59"/>
    </row>
    <row r="657" spans="2:5" hidden="1" x14ac:dyDescent="0.25">
      <c r="B657" s="125"/>
      <c r="C657" s="125"/>
      <c r="D657" s="59"/>
      <c r="E657" s="59"/>
    </row>
    <row r="658" spans="2:5" hidden="1" x14ac:dyDescent="0.25">
      <c r="B658" s="125"/>
      <c r="C658" s="125"/>
      <c r="D658" s="59"/>
      <c r="E658" s="59"/>
    </row>
    <row r="659" spans="2:5" hidden="1" x14ac:dyDescent="0.25">
      <c r="B659" s="125"/>
      <c r="C659" s="125"/>
      <c r="D659" s="59"/>
      <c r="E659" s="59"/>
    </row>
    <row r="660" spans="2:5" hidden="1" x14ac:dyDescent="0.25">
      <c r="B660" s="125"/>
      <c r="C660" s="125"/>
      <c r="D660" s="59"/>
      <c r="E660" s="59"/>
    </row>
    <row r="661" spans="2:5" hidden="1" x14ac:dyDescent="0.25">
      <c r="B661" s="125"/>
      <c r="C661" s="125"/>
      <c r="D661" s="59"/>
      <c r="E661" s="59"/>
    </row>
    <row r="662" spans="2:5" hidden="1" x14ac:dyDescent="0.25">
      <c r="B662" s="125"/>
      <c r="C662" s="125"/>
      <c r="D662" s="59"/>
      <c r="E662" s="59"/>
    </row>
    <row r="663" spans="2:5" hidden="1" x14ac:dyDescent="0.25">
      <c r="B663" s="125"/>
      <c r="C663" s="125"/>
      <c r="D663" s="59"/>
      <c r="E663" s="59"/>
    </row>
    <row r="664" spans="2:5" hidden="1" x14ac:dyDescent="0.25">
      <c r="B664" s="125"/>
      <c r="C664" s="125"/>
      <c r="D664" s="59"/>
      <c r="E664" s="59"/>
    </row>
    <row r="665" spans="2:5" hidden="1" x14ac:dyDescent="0.25">
      <c r="B665" s="125"/>
      <c r="C665" s="125"/>
      <c r="D665" s="59"/>
      <c r="E665" s="59"/>
    </row>
    <row r="666" spans="2:5" hidden="1" x14ac:dyDescent="0.25">
      <c r="B666" s="125"/>
      <c r="C666" s="125"/>
      <c r="D666" s="59"/>
      <c r="E666" s="59"/>
    </row>
    <row r="667" spans="2:5" hidden="1" x14ac:dyDescent="0.25">
      <c r="B667" s="125"/>
      <c r="C667" s="125"/>
      <c r="D667" s="59"/>
      <c r="E667" s="59"/>
    </row>
    <row r="668" spans="2:5" hidden="1" x14ac:dyDescent="0.25">
      <c r="B668" s="125"/>
      <c r="C668" s="125"/>
      <c r="D668" s="59"/>
      <c r="E668" s="59"/>
    </row>
    <row r="669" spans="2:5" hidden="1" x14ac:dyDescent="0.25">
      <c r="B669" s="125"/>
      <c r="C669" s="125"/>
      <c r="D669" s="59"/>
      <c r="E669" s="59"/>
    </row>
    <row r="670" spans="2:5" hidden="1" x14ac:dyDescent="0.25">
      <c r="B670" s="125"/>
      <c r="C670" s="125"/>
      <c r="D670" s="59"/>
      <c r="E670" s="59"/>
    </row>
    <row r="671" spans="2:5" hidden="1" x14ac:dyDescent="0.25">
      <c r="B671" s="125"/>
      <c r="C671" s="125"/>
      <c r="D671" s="59"/>
      <c r="E671" s="59"/>
    </row>
    <row r="672" spans="2:5" hidden="1" x14ac:dyDescent="0.25">
      <c r="B672" s="125"/>
      <c r="C672" s="125"/>
      <c r="D672" s="59"/>
      <c r="E672" s="59"/>
    </row>
    <row r="673" spans="2:5" hidden="1" x14ac:dyDescent="0.25">
      <c r="B673" s="125"/>
      <c r="C673" s="125"/>
      <c r="D673" s="59"/>
      <c r="E673" s="59"/>
    </row>
    <row r="674" spans="2:5" hidden="1" x14ac:dyDescent="0.25">
      <c r="B674" s="125"/>
      <c r="C674" s="125"/>
      <c r="D674" s="59"/>
      <c r="E674" s="59"/>
    </row>
    <row r="675" spans="2:5" hidden="1" x14ac:dyDescent="0.25">
      <c r="B675" s="125"/>
      <c r="C675" s="125"/>
      <c r="D675" s="59"/>
      <c r="E675" s="59"/>
    </row>
    <row r="676" spans="2:5" hidden="1" x14ac:dyDescent="0.25">
      <c r="B676" s="125"/>
      <c r="C676" s="125"/>
      <c r="D676" s="59"/>
      <c r="E676" s="59"/>
    </row>
    <row r="677" spans="2:5" hidden="1" x14ac:dyDescent="0.25">
      <c r="B677" s="125"/>
      <c r="C677" s="125"/>
      <c r="D677" s="59"/>
      <c r="E677" s="59"/>
    </row>
    <row r="678" spans="2:5" hidden="1" x14ac:dyDescent="0.25">
      <c r="B678" s="125"/>
      <c r="C678" s="125"/>
      <c r="D678" s="59"/>
      <c r="E678" s="59"/>
    </row>
    <row r="679" spans="2:5" hidden="1" x14ac:dyDescent="0.25">
      <c r="B679" s="125"/>
      <c r="C679" s="125"/>
      <c r="D679" s="59"/>
      <c r="E679" s="59"/>
    </row>
    <row r="680" spans="2:5" hidden="1" x14ac:dyDescent="0.25">
      <c r="B680" s="125"/>
      <c r="C680" s="125"/>
      <c r="D680" s="59"/>
      <c r="E680" s="59"/>
    </row>
    <row r="681" spans="2:5" hidden="1" x14ac:dyDescent="0.25">
      <c r="B681" s="125"/>
      <c r="C681" s="125"/>
      <c r="D681" s="59"/>
      <c r="E681" s="59"/>
    </row>
    <row r="682" spans="2:5" hidden="1" x14ac:dyDescent="0.25">
      <c r="B682" s="125"/>
      <c r="C682" s="125"/>
      <c r="D682" s="59"/>
      <c r="E682" s="59"/>
    </row>
    <row r="683" spans="2:5" hidden="1" x14ac:dyDescent="0.25">
      <c r="B683" s="125"/>
      <c r="C683" s="125"/>
      <c r="D683" s="59"/>
      <c r="E683" s="59"/>
    </row>
    <row r="684" spans="2:5" hidden="1" x14ac:dyDescent="0.25">
      <c r="B684" s="125"/>
      <c r="C684" s="125"/>
      <c r="D684" s="59"/>
      <c r="E684" s="59"/>
    </row>
    <row r="685" spans="2:5" hidden="1" x14ac:dyDescent="0.25">
      <c r="B685" s="125"/>
      <c r="C685" s="125"/>
      <c r="D685" s="59"/>
      <c r="E685" s="59"/>
    </row>
    <row r="686" spans="2:5" hidden="1" x14ac:dyDescent="0.25">
      <c r="B686" s="125"/>
      <c r="C686" s="125"/>
      <c r="D686" s="59"/>
      <c r="E686" s="59"/>
    </row>
    <row r="687" spans="2:5" hidden="1" x14ac:dyDescent="0.25">
      <c r="B687" s="125"/>
      <c r="C687" s="125"/>
      <c r="D687" s="59"/>
      <c r="E687" s="59"/>
    </row>
    <row r="688" spans="2:5" hidden="1" x14ac:dyDescent="0.25">
      <c r="B688" s="125"/>
      <c r="C688" s="125"/>
      <c r="D688" s="59"/>
      <c r="E688" s="59"/>
    </row>
    <row r="689" spans="2:5" hidden="1" x14ac:dyDescent="0.25">
      <c r="B689" s="125"/>
      <c r="C689" s="125"/>
      <c r="D689" s="59"/>
      <c r="E689" s="59"/>
    </row>
    <row r="690" spans="2:5" hidden="1" x14ac:dyDescent="0.25">
      <c r="B690" s="125"/>
      <c r="C690" s="125"/>
      <c r="D690" s="59"/>
      <c r="E690" s="59"/>
    </row>
    <row r="691" spans="2:5" hidden="1" x14ac:dyDescent="0.25">
      <c r="B691" s="125"/>
      <c r="C691" s="125"/>
      <c r="D691" s="59"/>
      <c r="E691" s="59"/>
    </row>
    <row r="692" spans="2:5" hidden="1" x14ac:dyDescent="0.25">
      <c r="B692" s="125"/>
      <c r="C692" s="125"/>
      <c r="D692" s="59"/>
      <c r="E692" s="59"/>
    </row>
    <row r="693" spans="2:5" hidden="1" x14ac:dyDescent="0.25">
      <c r="B693" s="125"/>
      <c r="C693" s="125"/>
      <c r="D693" s="59"/>
      <c r="E693" s="59"/>
    </row>
    <row r="694" spans="2:5" hidden="1" x14ac:dyDescent="0.25">
      <c r="B694" s="125"/>
      <c r="C694" s="125"/>
      <c r="D694" s="59"/>
      <c r="E694" s="59"/>
    </row>
    <row r="695" spans="2:5" hidden="1" x14ac:dyDescent="0.25">
      <c r="B695" s="125"/>
      <c r="C695" s="125"/>
      <c r="D695" s="59"/>
      <c r="E695" s="59"/>
    </row>
    <row r="696" spans="2:5" hidden="1" x14ac:dyDescent="0.25">
      <c r="B696" s="125"/>
      <c r="C696" s="125"/>
      <c r="D696" s="59"/>
      <c r="E696" s="59"/>
    </row>
    <row r="697" spans="2:5" hidden="1" x14ac:dyDescent="0.25">
      <c r="B697" s="125"/>
      <c r="C697" s="125"/>
      <c r="D697" s="59"/>
      <c r="E697" s="59"/>
    </row>
    <row r="698" spans="2:5" hidden="1" x14ac:dyDescent="0.25">
      <c r="B698" s="125"/>
      <c r="C698" s="125"/>
      <c r="D698" s="59"/>
      <c r="E698" s="59"/>
    </row>
    <row r="699" spans="2:5" hidden="1" x14ac:dyDescent="0.25">
      <c r="B699" s="125"/>
      <c r="C699" s="125"/>
      <c r="D699" s="59"/>
      <c r="E699" s="59"/>
    </row>
    <row r="700" spans="2:5" hidden="1" x14ac:dyDescent="0.25">
      <c r="B700" s="125"/>
      <c r="C700" s="125"/>
      <c r="D700" s="59"/>
      <c r="E700" s="59"/>
    </row>
    <row r="701" spans="2:5" hidden="1" x14ac:dyDescent="0.25">
      <c r="B701" s="125"/>
      <c r="C701" s="125"/>
      <c r="D701" s="59"/>
      <c r="E701" s="59"/>
    </row>
    <row r="702" spans="2:5" hidden="1" x14ac:dyDescent="0.25">
      <c r="B702" s="125"/>
      <c r="C702" s="125"/>
      <c r="D702" s="59"/>
      <c r="E702" s="59"/>
    </row>
    <row r="703" spans="2:5" hidden="1" x14ac:dyDescent="0.25">
      <c r="B703" s="125"/>
      <c r="C703" s="125"/>
      <c r="D703" s="59"/>
      <c r="E703" s="59"/>
    </row>
    <row r="704" spans="2:5" hidden="1" x14ac:dyDescent="0.25">
      <c r="B704" s="125"/>
      <c r="C704" s="125"/>
      <c r="D704" s="59"/>
      <c r="E704" s="59"/>
    </row>
    <row r="705" spans="2:5" hidden="1" x14ac:dyDescent="0.25">
      <c r="B705" s="125"/>
      <c r="C705" s="125"/>
      <c r="D705" s="59"/>
      <c r="E705" s="59"/>
    </row>
    <row r="706" spans="2:5" hidden="1" x14ac:dyDescent="0.25">
      <c r="B706" s="125"/>
      <c r="C706" s="125"/>
      <c r="D706" s="59"/>
      <c r="E706" s="59"/>
    </row>
    <row r="707" spans="2:5" hidden="1" x14ac:dyDescent="0.25">
      <c r="B707" s="125"/>
      <c r="C707" s="125"/>
      <c r="D707" s="59"/>
      <c r="E707" s="59"/>
    </row>
    <row r="708" spans="2:5" hidden="1" x14ac:dyDescent="0.25">
      <c r="B708" s="125"/>
      <c r="C708" s="125"/>
      <c r="D708" s="59"/>
      <c r="E708" s="59"/>
    </row>
    <row r="709" spans="2:5" hidden="1" x14ac:dyDescent="0.25">
      <c r="B709" s="125"/>
      <c r="C709" s="125"/>
      <c r="D709" s="59"/>
      <c r="E709" s="59"/>
    </row>
    <row r="710" spans="2:5" hidden="1" x14ac:dyDescent="0.25">
      <c r="B710" s="125"/>
      <c r="C710" s="125"/>
      <c r="D710" s="59"/>
      <c r="E710" s="59"/>
    </row>
    <row r="711" spans="2:5" hidden="1" x14ac:dyDescent="0.25">
      <c r="B711" s="125"/>
      <c r="C711" s="125"/>
      <c r="D711" s="59"/>
      <c r="E711" s="59"/>
    </row>
    <row r="712" spans="2:5" hidden="1" x14ac:dyDescent="0.25">
      <c r="B712" s="125"/>
      <c r="C712" s="125"/>
      <c r="D712" s="59"/>
      <c r="E712" s="59"/>
    </row>
    <row r="713" spans="2:5" hidden="1" x14ac:dyDescent="0.25">
      <c r="B713" s="125"/>
      <c r="C713" s="125"/>
      <c r="D713" s="59"/>
      <c r="E713" s="59"/>
    </row>
    <row r="714" spans="2:5" hidden="1" x14ac:dyDescent="0.25">
      <c r="B714" s="125"/>
      <c r="C714" s="125"/>
      <c r="D714" s="59"/>
      <c r="E714" s="59"/>
    </row>
    <row r="715" spans="2:5" hidden="1" x14ac:dyDescent="0.25">
      <c r="B715" s="125"/>
      <c r="C715" s="125"/>
      <c r="D715" s="59"/>
      <c r="E715" s="59"/>
    </row>
    <row r="716" spans="2:5" hidden="1" x14ac:dyDescent="0.25">
      <c r="B716" s="125"/>
      <c r="C716" s="125"/>
      <c r="D716" s="59"/>
      <c r="E716" s="59"/>
    </row>
    <row r="717" spans="2:5" hidden="1" x14ac:dyDescent="0.25">
      <c r="B717" s="125"/>
      <c r="C717" s="125"/>
      <c r="D717" s="59"/>
      <c r="E717" s="59"/>
    </row>
    <row r="718" spans="2:5" hidden="1" x14ac:dyDescent="0.25">
      <c r="B718" s="125"/>
      <c r="C718" s="125"/>
      <c r="D718" s="59"/>
      <c r="E718" s="59"/>
    </row>
    <row r="719" spans="2:5" hidden="1" x14ac:dyDescent="0.25">
      <c r="B719" s="125"/>
      <c r="C719" s="125"/>
      <c r="D719" s="59"/>
      <c r="E719" s="59"/>
    </row>
    <row r="720" spans="2:5" hidden="1" x14ac:dyDescent="0.25">
      <c r="B720" s="125"/>
      <c r="C720" s="125"/>
      <c r="D720" s="59"/>
      <c r="E720" s="59"/>
    </row>
    <row r="721" spans="2:5" hidden="1" x14ac:dyDescent="0.25">
      <c r="B721" s="125"/>
      <c r="C721" s="125"/>
      <c r="D721" s="59"/>
      <c r="E721" s="59"/>
    </row>
    <row r="722" spans="2:5" hidden="1" x14ac:dyDescent="0.25">
      <c r="B722" s="125"/>
      <c r="C722" s="125"/>
      <c r="D722" s="59"/>
      <c r="E722" s="59"/>
    </row>
    <row r="723" spans="2:5" hidden="1" x14ac:dyDescent="0.25">
      <c r="B723" s="125"/>
      <c r="C723" s="125"/>
      <c r="D723" s="59"/>
      <c r="E723" s="59"/>
    </row>
    <row r="724" spans="2:5" hidden="1" x14ac:dyDescent="0.25">
      <c r="B724" s="125"/>
      <c r="C724" s="125"/>
      <c r="D724" s="59"/>
      <c r="E724" s="59"/>
    </row>
    <row r="725" spans="2:5" hidden="1" x14ac:dyDescent="0.25">
      <c r="B725" s="125"/>
      <c r="C725" s="125"/>
      <c r="D725" s="59"/>
      <c r="E725" s="59"/>
    </row>
    <row r="726" spans="2:5" hidden="1" x14ac:dyDescent="0.25">
      <c r="B726" s="125"/>
      <c r="C726" s="125"/>
      <c r="D726" s="59"/>
      <c r="E726" s="59"/>
    </row>
    <row r="727" spans="2:5" hidden="1" x14ac:dyDescent="0.25">
      <c r="B727" s="125"/>
      <c r="C727" s="125"/>
      <c r="D727" s="59"/>
      <c r="E727" s="59"/>
    </row>
    <row r="728" spans="2:5" hidden="1" x14ac:dyDescent="0.25">
      <c r="B728" s="125"/>
      <c r="C728" s="125"/>
      <c r="D728" s="59"/>
      <c r="E728" s="59"/>
    </row>
    <row r="729" spans="2:5" hidden="1" x14ac:dyDescent="0.25">
      <c r="B729" s="125"/>
      <c r="C729" s="125"/>
      <c r="D729" s="59"/>
      <c r="E729" s="59"/>
    </row>
    <row r="730" spans="2:5" hidden="1" x14ac:dyDescent="0.25">
      <c r="B730" s="125"/>
      <c r="C730" s="125"/>
      <c r="D730" s="59"/>
      <c r="E730" s="59"/>
    </row>
    <row r="731" spans="2:5" hidden="1" x14ac:dyDescent="0.25">
      <c r="B731" s="125"/>
      <c r="C731" s="125"/>
      <c r="D731" s="59"/>
      <c r="E731" s="59"/>
    </row>
    <row r="732" spans="2:5" hidden="1" x14ac:dyDescent="0.25">
      <c r="B732" s="125"/>
      <c r="C732" s="125"/>
      <c r="D732" s="59"/>
      <c r="E732" s="59"/>
    </row>
    <row r="733" spans="2:5" hidden="1" x14ac:dyDescent="0.25">
      <c r="B733" s="125"/>
      <c r="C733" s="125"/>
      <c r="D733" s="59"/>
      <c r="E733" s="59"/>
    </row>
    <row r="734" spans="2:5" hidden="1" x14ac:dyDescent="0.25">
      <c r="B734" s="125"/>
      <c r="C734" s="125"/>
      <c r="D734" s="59"/>
      <c r="E734" s="59"/>
    </row>
    <row r="735" spans="2:5" hidden="1" x14ac:dyDescent="0.25">
      <c r="B735" s="125"/>
      <c r="C735" s="125"/>
      <c r="D735" s="59"/>
      <c r="E735" s="59"/>
    </row>
    <row r="736" spans="2:5" hidden="1" x14ac:dyDescent="0.25">
      <c r="B736" s="125"/>
      <c r="C736" s="125"/>
      <c r="D736" s="59"/>
      <c r="E736" s="59"/>
    </row>
    <row r="737" spans="2:5" hidden="1" x14ac:dyDescent="0.25">
      <c r="B737" s="125"/>
      <c r="C737" s="125"/>
      <c r="D737" s="59"/>
      <c r="E737" s="59"/>
    </row>
    <row r="738" spans="2:5" hidden="1" x14ac:dyDescent="0.25">
      <c r="B738" s="125"/>
      <c r="C738" s="125"/>
      <c r="D738" s="59"/>
      <c r="E738" s="59"/>
    </row>
    <row r="739" spans="2:5" hidden="1" x14ac:dyDescent="0.25">
      <c r="B739" s="125"/>
      <c r="C739" s="125"/>
      <c r="D739" s="59"/>
      <c r="E739" s="59"/>
    </row>
    <row r="740" spans="2:5" hidden="1" x14ac:dyDescent="0.25">
      <c r="B740" s="125"/>
      <c r="C740" s="125"/>
      <c r="D740" s="59"/>
      <c r="E740" s="59"/>
    </row>
    <row r="741" spans="2:5" hidden="1" x14ac:dyDescent="0.25">
      <c r="B741" s="125"/>
      <c r="C741" s="125"/>
      <c r="D741" s="59"/>
      <c r="E741" s="59"/>
    </row>
    <row r="742" spans="2:5" hidden="1" x14ac:dyDescent="0.25">
      <c r="B742" s="125"/>
      <c r="C742" s="125"/>
      <c r="D742" s="59"/>
      <c r="E742" s="59"/>
    </row>
    <row r="743" spans="2:5" hidden="1" x14ac:dyDescent="0.25">
      <c r="B743" s="125"/>
      <c r="C743" s="125"/>
      <c r="D743" s="59"/>
      <c r="E743" s="59"/>
    </row>
    <row r="744" spans="2:5" hidden="1" x14ac:dyDescent="0.25">
      <c r="B744" s="125"/>
      <c r="C744" s="125"/>
      <c r="D744" s="59"/>
      <c r="E744" s="59"/>
    </row>
    <row r="745" spans="2:5" hidden="1" x14ac:dyDescent="0.25">
      <c r="B745" s="125"/>
      <c r="C745" s="125"/>
      <c r="D745" s="59"/>
      <c r="E745" s="59"/>
    </row>
    <row r="746" spans="2:5" hidden="1" x14ac:dyDescent="0.25">
      <c r="B746" s="125"/>
      <c r="C746" s="125"/>
      <c r="D746" s="59"/>
      <c r="E746" s="59"/>
    </row>
    <row r="747" spans="2:5" hidden="1" x14ac:dyDescent="0.25">
      <c r="B747" s="125"/>
      <c r="C747" s="125"/>
      <c r="D747" s="59"/>
      <c r="E747" s="59"/>
    </row>
    <row r="748" spans="2:5" hidden="1" x14ac:dyDescent="0.25">
      <c r="B748" s="125"/>
      <c r="C748" s="125"/>
      <c r="D748" s="59"/>
      <c r="E748" s="59"/>
    </row>
    <row r="749" spans="2:5" hidden="1" x14ac:dyDescent="0.25">
      <c r="B749" s="125"/>
      <c r="C749" s="125"/>
      <c r="D749" s="59"/>
      <c r="E749" s="59"/>
    </row>
    <row r="750" spans="2:5" hidden="1" x14ac:dyDescent="0.25">
      <c r="B750" s="125"/>
      <c r="C750" s="125"/>
      <c r="D750" s="59"/>
      <c r="E750" s="59"/>
    </row>
    <row r="751" spans="2:5" hidden="1" x14ac:dyDescent="0.25">
      <c r="B751" s="125"/>
      <c r="C751" s="125"/>
      <c r="D751" s="59"/>
      <c r="E751" s="59"/>
    </row>
    <row r="752" spans="2:5" hidden="1" x14ac:dyDescent="0.25">
      <c r="B752" s="125"/>
      <c r="C752" s="125"/>
      <c r="D752" s="59"/>
      <c r="E752" s="59"/>
    </row>
    <row r="753" spans="2:5" hidden="1" x14ac:dyDescent="0.25">
      <c r="B753" s="125"/>
      <c r="C753" s="125"/>
      <c r="D753" s="59"/>
      <c r="E753" s="59"/>
    </row>
    <row r="754" spans="2:5" hidden="1" x14ac:dyDescent="0.25">
      <c r="B754" s="125"/>
      <c r="C754" s="125"/>
      <c r="D754" s="59"/>
      <c r="E754" s="59"/>
    </row>
    <row r="755" spans="2:5" hidden="1" x14ac:dyDescent="0.25">
      <c r="B755" s="125"/>
      <c r="C755" s="125"/>
      <c r="D755" s="59"/>
      <c r="E755" s="59"/>
    </row>
    <row r="756" spans="2:5" hidden="1" x14ac:dyDescent="0.25">
      <c r="B756" s="125"/>
      <c r="C756" s="125"/>
      <c r="D756" s="59"/>
      <c r="E756" s="59"/>
    </row>
    <row r="757" spans="2:5" hidden="1" x14ac:dyDescent="0.25">
      <c r="B757" s="125"/>
      <c r="C757" s="125"/>
      <c r="D757" s="59"/>
      <c r="E757" s="59"/>
    </row>
    <row r="758" spans="2:5" hidden="1" x14ac:dyDescent="0.25">
      <c r="B758" s="125"/>
      <c r="C758" s="125"/>
      <c r="D758" s="59"/>
      <c r="E758" s="59"/>
    </row>
    <row r="759" spans="2:5" hidden="1" x14ac:dyDescent="0.25">
      <c r="B759" s="125"/>
      <c r="C759" s="125"/>
      <c r="D759" s="59"/>
      <c r="E759" s="59"/>
    </row>
    <row r="760" spans="2:5" hidden="1" x14ac:dyDescent="0.25">
      <c r="B760" s="125"/>
      <c r="C760" s="125"/>
      <c r="D760" s="59"/>
      <c r="E760" s="59"/>
    </row>
    <row r="761" spans="2:5" hidden="1" x14ac:dyDescent="0.25">
      <c r="B761" s="125"/>
      <c r="C761" s="125"/>
      <c r="D761" s="59"/>
      <c r="E761" s="59"/>
    </row>
    <row r="762" spans="2:5" hidden="1" x14ac:dyDescent="0.25">
      <c r="B762" s="125"/>
      <c r="C762" s="125"/>
      <c r="D762" s="59"/>
      <c r="E762" s="59"/>
    </row>
    <row r="763" spans="2:5" hidden="1" x14ac:dyDescent="0.25">
      <c r="B763" s="125"/>
      <c r="C763" s="125"/>
      <c r="D763" s="59"/>
      <c r="E763" s="59"/>
    </row>
    <row r="764" spans="2:5" hidden="1" x14ac:dyDescent="0.25">
      <c r="B764" s="125"/>
      <c r="C764" s="125"/>
      <c r="D764" s="59"/>
      <c r="E764" s="59"/>
    </row>
    <row r="765" spans="2:5" hidden="1" x14ac:dyDescent="0.25">
      <c r="B765" s="125"/>
      <c r="C765" s="125"/>
      <c r="D765" s="59"/>
      <c r="E765" s="59"/>
    </row>
    <row r="766" spans="2:5" hidden="1" x14ac:dyDescent="0.25">
      <c r="B766" s="125"/>
      <c r="C766" s="125"/>
      <c r="D766" s="59"/>
      <c r="E766" s="59"/>
    </row>
    <row r="767" spans="2:5" hidden="1" x14ac:dyDescent="0.25">
      <c r="B767" s="125"/>
      <c r="C767" s="125"/>
      <c r="D767" s="59"/>
      <c r="E767" s="59"/>
    </row>
    <row r="768" spans="2:5" hidden="1" x14ac:dyDescent="0.25">
      <c r="B768" s="125"/>
      <c r="C768" s="125"/>
      <c r="D768" s="59"/>
      <c r="E768" s="59"/>
    </row>
    <row r="769" spans="2:5" hidden="1" x14ac:dyDescent="0.25">
      <c r="B769" s="125"/>
      <c r="C769" s="125"/>
      <c r="D769" s="59"/>
      <c r="E769" s="59"/>
    </row>
    <row r="770" spans="2:5" hidden="1" x14ac:dyDescent="0.25">
      <c r="B770" s="125"/>
      <c r="C770" s="125"/>
      <c r="D770" s="59"/>
      <c r="E770" s="59"/>
    </row>
    <row r="771" spans="2:5" hidden="1" x14ac:dyDescent="0.25">
      <c r="B771" s="125"/>
      <c r="C771" s="125"/>
      <c r="D771" s="59"/>
      <c r="E771" s="59"/>
    </row>
    <row r="772" spans="2:5" hidden="1" x14ac:dyDescent="0.25">
      <c r="B772" s="125"/>
      <c r="C772" s="125"/>
      <c r="D772" s="59"/>
      <c r="E772" s="59"/>
    </row>
    <row r="773" spans="2:5" hidden="1" x14ac:dyDescent="0.25">
      <c r="B773" s="125"/>
      <c r="C773" s="125"/>
      <c r="D773" s="59"/>
      <c r="E773" s="59"/>
    </row>
    <row r="774" spans="2:5" hidden="1" x14ac:dyDescent="0.25">
      <c r="B774" s="125"/>
      <c r="C774" s="125"/>
      <c r="D774" s="59"/>
      <c r="E774" s="59"/>
    </row>
    <row r="775" spans="2:5" hidden="1" x14ac:dyDescent="0.25">
      <c r="B775" s="125"/>
      <c r="C775" s="125"/>
      <c r="D775" s="59"/>
      <c r="E775" s="59"/>
    </row>
    <row r="776" spans="2:5" hidden="1" x14ac:dyDescent="0.25">
      <c r="B776" s="125"/>
      <c r="C776" s="125"/>
      <c r="D776" s="59"/>
      <c r="E776" s="59"/>
    </row>
    <row r="777" spans="2:5" hidden="1" x14ac:dyDescent="0.25">
      <c r="B777" s="125"/>
      <c r="C777" s="125"/>
      <c r="D777" s="59"/>
      <c r="E777" s="59"/>
    </row>
    <row r="778" spans="2:5" hidden="1" x14ac:dyDescent="0.25">
      <c r="B778" s="125"/>
      <c r="C778" s="125"/>
      <c r="D778" s="59"/>
      <c r="E778" s="59"/>
    </row>
    <row r="779" spans="2:5" hidden="1" x14ac:dyDescent="0.25">
      <c r="B779" s="125"/>
      <c r="C779" s="125"/>
      <c r="D779" s="59"/>
      <c r="E779" s="59"/>
    </row>
    <row r="780" spans="2:5" hidden="1" x14ac:dyDescent="0.25">
      <c r="B780" s="125"/>
      <c r="C780" s="125"/>
      <c r="D780" s="59"/>
      <c r="E780" s="59"/>
    </row>
    <row r="781" spans="2:5" hidden="1" x14ac:dyDescent="0.25">
      <c r="B781" s="125"/>
      <c r="C781" s="125"/>
      <c r="D781" s="59"/>
      <c r="E781" s="59"/>
    </row>
    <row r="782" spans="2:5" hidden="1" x14ac:dyDescent="0.25">
      <c r="B782" s="125"/>
      <c r="C782" s="125"/>
      <c r="D782" s="59"/>
      <c r="E782" s="59"/>
    </row>
    <row r="783" spans="2:5" hidden="1" x14ac:dyDescent="0.25">
      <c r="B783" s="125"/>
      <c r="C783" s="125"/>
      <c r="D783" s="59"/>
      <c r="E783" s="59"/>
    </row>
    <row r="784" spans="2:5" hidden="1" x14ac:dyDescent="0.25">
      <c r="B784" s="125"/>
      <c r="C784" s="125"/>
      <c r="D784" s="59"/>
      <c r="E784" s="59"/>
    </row>
    <row r="785" spans="2:5" hidden="1" x14ac:dyDescent="0.25">
      <c r="B785" s="125"/>
      <c r="C785" s="125"/>
      <c r="D785" s="59"/>
      <c r="E785" s="59"/>
    </row>
    <row r="786" spans="2:5" hidden="1" x14ac:dyDescent="0.25">
      <c r="B786" s="125"/>
      <c r="C786" s="125"/>
      <c r="D786" s="59"/>
      <c r="E786" s="59"/>
    </row>
    <row r="787" spans="2:5" hidden="1" x14ac:dyDescent="0.25">
      <c r="B787" s="125"/>
      <c r="C787" s="125"/>
      <c r="D787" s="59"/>
      <c r="E787" s="59"/>
    </row>
    <row r="788" spans="2:5" hidden="1" x14ac:dyDescent="0.25">
      <c r="B788" s="125"/>
      <c r="C788" s="125"/>
      <c r="D788" s="59"/>
      <c r="E788" s="59"/>
    </row>
    <row r="789" spans="2:5" hidden="1" x14ac:dyDescent="0.25">
      <c r="B789" s="125"/>
      <c r="C789" s="125"/>
      <c r="D789" s="59"/>
      <c r="E789" s="59"/>
    </row>
    <row r="790" spans="2:5" hidden="1" x14ac:dyDescent="0.25">
      <c r="B790" s="125"/>
      <c r="C790" s="125"/>
      <c r="D790" s="59"/>
      <c r="E790" s="59"/>
    </row>
    <row r="791" spans="2:5" hidden="1" x14ac:dyDescent="0.25">
      <c r="B791" s="125"/>
      <c r="C791" s="125"/>
      <c r="D791" s="59"/>
      <c r="E791" s="59"/>
    </row>
    <row r="792" spans="2:5" hidden="1" x14ac:dyDescent="0.25">
      <c r="B792" s="125"/>
      <c r="C792" s="125"/>
      <c r="D792" s="59"/>
      <c r="E792" s="59"/>
    </row>
    <row r="793" spans="2:5" hidden="1" x14ac:dyDescent="0.25">
      <c r="B793" s="125"/>
      <c r="C793" s="125"/>
      <c r="D793" s="59"/>
      <c r="E793" s="59"/>
    </row>
    <row r="794" spans="2:5" hidden="1" x14ac:dyDescent="0.25">
      <c r="B794" s="125"/>
      <c r="C794" s="125"/>
      <c r="D794" s="59"/>
      <c r="E794" s="59"/>
    </row>
    <row r="795" spans="2:5" hidden="1" x14ac:dyDescent="0.25">
      <c r="B795" s="125"/>
      <c r="C795" s="125"/>
      <c r="D795" s="59"/>
      <c r="E795" s="59"/>
    </row>
    <row r="796" spans="2:5" hidden="1" x14ac:dyDescent="0.25">
      <c r="B796" s="125"/>
      <c r="C796" s="125"/>
      <c r="D796" s="59"/>
      <c r="E796" s="59"/>
    </row>
    <row r="797" spans="2:5" hidden="1" x14ac:dyDescent="0.25">
      <c r="B797" s="125"/>
      <c r="C797" s="125"/>
      <c r="D797" s="59"/>
      <c r="E797" s="59"/>
    </row>
    <row r="798" spans="2:5" hidden="1" x14ac:dyDescent="0.25">
      <c r="B798" s="125"/>
      <c r="C798" s="125"/>
      <c r="D798" s="59"/>
      <c r="E798" s="59"/>
    </row>
    <row r="799" spans="2:5" hidden="1" x14ac:dyDescent="0.25">
      <c r="B799" s="125"/>
      <c r="C799" s="125"/>
      <c r="D799" s="59"/>
      <c r="E799" s="59"/>
    </row>
    <row r="800" spans="2:5" hidden="1" x14ac:dyDescent="0.25">
      <c r="B800" s="125"/>
      <c r="C800" s="125"/>
      <c r="D800" s="59"/>
      <c r="E800" s="59"/>
    </row>
    <row r="801" spans="2:5" hidden="1" x14ac:dyDescent="0.25">
      <c r="B801" s="125"/>
      <c r="C801" s="125"/>
      <c r="D801" s="59"/>
      <c r="E801" s="59"/>
    </row>
    <row r="802" spans="2:5" hidden="1" x14ac:dyDescent="0.25">
      <c r="B802" s="125"/>
      <c r="C802" s="125"/>
      <c r="D802" s="59"/>
      <c r="E802" s="59"/>
    </row>
    <row r="803" spans="2:5" hidden="1" x14ac:dyDescent="0.25">
      <c r="B803" s="125"/>
      <c r="C803" s="125"/>
      <c r="D803" s="59"/>
      <c r="E803" s="59"/>
    </row>
    <row r="804" spans="2:5" hidden="1" x14ac:dyDescent="0.25">
      <c r="B804" s="125"/>
      <c r="C804" s="125"/>
      <c r="D804" s="59"/>
      <c r="E804" s="59"/>
    </row>
    <row r="805" spans="2:5" hidden="1" x14ac:dyDescent="0.25">
      <c r="B805" s="125"/>
      <c r="C805" s="125"/>
      <c r="D805" s="59"/>
      <c r="E805" s="59"/>
    </row>
    <row r="806" spans="2:5" hidden="1" x14ac:dyDescent="0.25">
      <c r="B806" s="125"/>
      <c r="C806" s="125"/>
      <c r="D806" s="59"/>
      <c r="E806" s="59"/>
    </row>
    <row r="807" spans="2:5" hidden="1" x14ac:dyDescent="0.25">
      <c r="B807" s="125"/>
      <c r="C807" s="125"/>
      <c r="D807" s="59"/>
      <c r="E807" s="59"/>
    </row>
    <row r="808" spans="2:5" hidden="1" x14ac:dyDescent="0.25">
      <c r="B808" s="125"/>
      <c r="C808" s="125"/>
      <c r="D808" s="59"/>
      <c r="E808" s="59"/>
    </row>
    <row r="809" spans="2:5" hidden="1" x14ac:dyDescent="0.25">
      <c r="B809" s="125"/>
      <c r="C809" s="125"/>
      <c r="D809" s="59"/>
      <c r="E809" s="59"/>
    </row>
    <row r="810" spans="2:5" hidden="1" x14ac:dyDescent="0.25">
      <c r="B810" s="125"/>
      <c r="C810" s="125"/>
      <c r="D810" s="59"/>
      <c r="E810" s="59"/>
    </row>
    <row r="811" spans="2:5" hidden="1" x14ac:dyDescent="0.25">
      <c r="B811" s="125"/>
      <c r="C811" s="125"/>
      <c r="D811" s="59"/>
      <c r="E811" s="59"/>
    </row>
    <row r="812" spans="2:5" hidden="1" x14ac:dyDescent="0.25">
      <c r="B812" s="125"/>
      <c r="C812" s="125"/>
      <c r="D812" s="59"/>
      <c r="E812" s="59"/>
    </row>
    <row r="813" spans="2:5" hidden="1" x14ac:dyDescent="0.25">
      <c r="B813" s="125"/>
      <c r="C813" s="125"/>
      <c r="D813" s="59"/>
      <c r="E813" s="59"/>
    </row>
    <row r="814" spans="2:5" hidden="1" x14ac:dyDescent="0.25">
      <c r="B814" s="125"/>
      <c r="C814" s="125"/>
      <c r="D814" s="59"/>
      <c r="E814" s="59"/>
    </row>
    <row r="815" spans="2:5" hidden="1" x14ac:dyDescent="0.25">
      <c r="B815" s="125"/>
      <c r="C815" s="125"/>
      <c r="D815" s="59"/>
      <c r="E815" s="59"/>
    </row>
    <row r="816" spans="2:5" hidden="1" x14ac:dyDescent="0.25">
      <c r="B816" s="125"/>
      <c r="C816" s="125"/>
      <c r="D816" s="59"/>
      <c r="E816" s="59"/>
    </row>
    <row r="817" spans="2:5" hidden="1" x14ac:dyDescent="0.25">
      <c r="B817" s="125"/>
      <c r="C817" s="125"/>
      <c r="D817" s="59"/>
      <c r="E817" s="59"/>
    </row>
    <row r="818" spans="2:5" hidden="1" x14ac:dyDescent="0.25">
      <c r="B818" s="125"/>
      <c r="C818" s="125"/>
      <c r="D818" s="59"/>
      <c r="E818" s="59"/>
    </row>
    <row r="819" spans="2:5" hidden="1" x14ac:dyDescent="0.25">
      <c r="B819" s="125"/>
      <c r="C819" s="125"/>
      <c r="D819" s="59"/>
      <c r="E819" s="59"/>
    </row>
    <row r="820" spans="2:5" hidden="1" x14ac:dyDescent="0.25">
      <c r="B820" s="125"/>
      <c r="C820" s="125"/>
      <c r="D820" s="59"/>
      <c r="E820" s="59"/>
    </row>
    <row r="821" spans="2:5" hidden="1" x14ac:dyDescent="0.25">
      <c r="B821" s="125"/>
      <c r="C821" s="125"/>
      <c r="D821" s="59"/>
      <c r="E821" s="59"/>
    </row>
    <row r="822" spans="2:5" hidden="1" x14ac:dyDescent="0.25">
      <c r="B822" s="125"/>
      <c r="C822" s="125"/>
      <c r="D822" s="59"/>
      <c r="E822" s="59"/>
    </row>
    <row r="823" spans="2:5" hidden="1" x14ac:dyDescent="0.25">
      <c r="B823" s="125"/>
      <c r="C823" s="125"/>
      <c r="D823" s="59"/>
      <c r="E823" s="59"/>
    </row>
    <row r="824" spans="2:5" hidden="1" x14ac:dyDescent="0.25">
      <c r="B824" s="125"/>
      <c r="C824" s="125"/>
      <c r="D824" s="59"/>
      <c r="E824" s="59"/>
    </row>
    <row r="825" spans="2:5" hidden="1" x14ac:dyDescent="0.25">
      <c r="B825" s="125"/>
      <c r="C825" s="125"/>
      <c r="D825" s="59"/>
      <c r="E825" s="59"/>
    </row>
    <row r="826" spans="2:5" hidden="1" x14ac:dyDescent="0.25">
      <c r="B826" s="125"/>
      <c r="C826" s="125"/>
      <c r="D826" s="59"/>
      <c r="E826" s="59"/>
    </row>
    <row r="827" spans="2:5" hidden="1" x14ac:dyDescent="0.25">
      <c r="B827" s="125"/>
      <c r="C827" s="125"/>
      <c r="D827" s="59"/>
      <c r="E827" s="59"/>
    </row>
    <row r="828" spans="2:5" hidden="1" x14ac:dyDescent="0.25">
      <c r="B828" s="125"/>
      <c r="C828" s="125"/>
      <c r="D828" s="59"/>
      <c r="E828" s="59"/>
    </row>
    <row r="829" spans="2:5" hidden="1" x14ac:dyDescent="0.25">
      <c r="B829" s="125"/>
      <c r="C829" s="125"/>
      <c r="D829" s="59"/>
      <c r="E829" s="59"/>
    </row>
    <row r="830" spans="2:5" hidden="1" x14ac:dyDescent="0.25">
      <c r="B830" s="125"/>
      <c r="C830" s="125"/>
      <c r="D830" s="59"/>
      <c r="E830" s="59"/>
    </row>
    <row r="831" spans="2:5" hidden="1" x14ac:dyDescent="0.25">
      <c r="B831" s="125"/>
      <c r="C831" s="125"/>
      <c r="D831" s="59"/>
      <c r="E831" s="59"/>
    </row>
    <row r="832" spans="2:5" hidden="1" x14ac:dyDescent="0.25">
      <c r="B832" s="125"/>
      <c r="C832" s="125"/>
      <c r="D832" s="59"/>
      <c r="E832" s="59"/>
    </row>
    <row r="833" spans="2:5" hidden="1" x14ac:dyDescent="0.25">
      <c r="B833" s="125"/>
      <c r="C833" s="125"/>
      <c r="D833" s="59"/>
      <c r="E833" s="59"/>
    </row>
    <row r="834" spans="2:5" hidden="1" x14ac:dyDescent="0.25">
      <c r="B834" s="125"/>
      <c r="C834" s="125"/>
      <c r="D834" s="59"/>
      <c r="E834" s="59"/>
    </row>
    <row r="835" spans="2:5" hidden="1" x14ac:dyDescent="0.25">
      <c r="B835" s="125"/>
      <c r="C835" s="125"/>
      <c r="D835" s="59"/>
      <c r="E835" s="59"/>
    </row>
    <row r="836" spans="2:5" hidden="1" x14ac:dyDescent="0.25">
      <c r="B836" s="125"/>
      <c r="C836" s="125"/>
      <c r="D836" s="59"/>
      <c r="E836" s="59"/>
    </row>
    <row r="837" spans="2:5" hidden="1" x14ac:dyDescent="0.25">
      <c r="B837" s="125"/>
      <c r="C837" s="125"/>
      <c r="D837" s="59"/>
      <c r="E837" s="59"/>
    </row>
    <row r="838" spans="2:5" hidden="1" x14ac:dyDescent="0.25">
      <c r="B838" s="125"/>
      <c r="C838" s="125"/>
      <c r="D838" s="59"/>
      <c r="E838" s="59"/>
    </row>
    <row r="839" spans="2:5" hidden="1" x14ac:dyDescent="0.25">
      <c r="B839" s="125"/>
      <c r="C839" s="125"/>
      <c r="D839" s="59"/>
      <c r="E839" s="59"/>
    </row>
    <row r="840" spans="2:5" hidden="1" x14ac:dyDescent="0.25">
      <c r="B840" s="125"/>
      <c r="C840" s="125"/>
      <c r="D840" s="59"/>
      <c r="E840" s="59"/>
    </row>
    <row r="841" spans="2:5" hidden="1" x14ac:dyDescent="0.25">
      <c r="B841" s="125"/>
      <c r="C841" s="125"/>
      <c r="D841" s="59"/>
      <c r="E841" s="59"/>
    </row>
    <row r="842" spans="2:5" hidden="1" x14ac:dyDescent="0.25">
      <c r="B842" s="125"/>
      <c r="C842" s="125"/>
      <c r="D842" s="59"/>
      <c r="E842" s="59"/>
    </row>
    <row r="843" spans="2:5" hidden="1" x14ac:dyDescent="0.25">
      <c r="B843" s="125"/>
      <c r="C843" s="125"/>
      <c r="D843" s="59"/>
      <c r="E843" s="59"/>
    </row>
    <row r="844" spans="2:5" hidden="1" x14ac:dyDescent="0.25">
      <c r="B844" s="125"/>
      <c r="C844" s="125"/>
      <c r="D844" s="59"/>
      <c r="E844" s="59"/>
    </row>
    <row r="845" spans="2:5" hidden="1" x14ac:dyDescent="0.25">
      <c r="B845" s="125"/>
      <c r="C845" s="125"/>
      <c r="D845" s="59"/>
      <c r="E845" s="59"/>
    </row>
    <row r="846" spans="2:5" hidden="1" x14ac:dyDescent="0.25">
      <c r="B846" s="125"/>
      <c r="C846" s="125"/>
      <c r="D846" s="59"/>
      <c r="E846" s="59"/>
    </row>
    <row r="847" spans="2:5" hidden="1" x14ac:dyDescent="0.25">
      <c r="B847" s="125"/>
      <c r="C847" s="125"/>
      <c r="D847" s="59"/>
      <c r="E847" s="59"/>
    </row>
    <row r="848" spans="2:5" hidden="1" x14ac:dyDescent="0.25">
      <c r="B848" s="125"/>
      <c r="C848" s="125"/>
      <c r="D848" s="59"/>
      <c r="E848" s="59"/>
    </row>
    <row r="849" spans="2:5" hidden="1" x14ac:dyDescent="0.25">
      <c r="B849" s="125"/>
      <c r="C849" s="125"/>
      <c r="D849" s="59"/>
      <c r="E849" s="59"/>
    </row>
    <row r="850" spans="2:5" hidden="1" x14ac:dyDescent="0.25">
      <c r="B850" s="125"/>
      <c r="C850" s="125"/>
      <c r="D850" s="59"/>
      <c r="E850" s="59"/>
    </row>
    <row r="851" spans="2:5" hidden="1" x14ac:dyDescent="0.25">
      <c r="B851" s="125"/>
      <c r="C851" s="125"/>
      <c r="D851" s="59"/>
      <c r="E851" s="59"/>
    </row>
    <row r="852" spans="2:5" hidden="1" x14ac:dyDescent="0.25">
      <c r="B852" s="125"/>
      <c r="C852" s="125"/>
      <c r="D852" s="59"/>
      <c r="E852" s="59"/>
    </row>
    <row r="853" spans="2:5" hidden="1" x14ac:dyDescent="0.25">
      <c r="B853" s="125"/>
      <c r="C853" s="125"/>
      <c r="D853" s="59"/>
      <c r="E853" s="59"/>
    </row>
    <row r="854" spans="2:5" hidden="1" x14ac:dyDescent="0.25">
      <c r="B854" s="125"/>
      <c r="C854" s="125"/>
      <c r="D854" s="59"/>
      <c r="E854" s="59"/>
    </row>
    <row r="855" spans="2:5" hidden="1" x14ac:dyDescent="0.25">
      <c r="B855" s="125"/>
      <c r="C855" s="125"/>
      <c r="D855" s="59"/>
      <c r="E855" s="59"/>
    </row>
    <row r="856" spans="2:5" hidden="1" x14ac:dyDescent="0.25">
      <c r="B856" s="125"/>
      <c r="C856" s="125"/>
      <c r="D856" s="59"/>
      <c r="E856" s="59"/>
    </row>
    <row r="857" spans="2:5" hidden="1" x14ac:dyDescent="0.25">
      <c r="B857" s="125"/>
      <c r="C857" s="125"/>
      <c r="D857" s="59"/>
      <c r="E857" s="59"/>
    </row>
    <row r="858" spans="2:5" hidden="1" x14ac:dyDescent="0.25">
      <c r="B858" s="125"/>
      <c r="C858" s="125"/>
      <c r="D858" s="59"/>
      <c r="E858" s="59"/>
    </row>
    <row r="859" spans="2:5" hidden="1" x14ac:dyDescent="0.25">
      <c r="B859" s="125"/>
      <c r="C859" s="125"/>
      <c r="D859" s="59"/>
      <c r="E859" s="59"/>
    </row>
    <row r="860" spans="2:5" hidden="1" x14ac:dyDescent="0.25">
      <c r="B860" s="125"/>
      <c r="C860" s="125"/>
      <c r="D860" s="59"/>
      <c r="E860" s="59"/>
    </row>
    <row r="861" spans="2:5" hidden="1" x14ac:dyDescent="0.25">
      <c r="B861" s="125"/>
      <c r="C861" s="125"/>
      <c r="D861" s="59"/>
      <c r="E861" s="59"/>
    </row>
    <row r="862" spans="2:5" hidden="1" x14ac:dyDescent="0.25">
      <c r="B862" s="125"/>
      <c r="C862" s="125"/>
      <c r="D862" s="59"/>
      <c r="E862" s="59"/>
    </row>
    <row r="863" spans="2:5" hidden="1" x14ac:dyDescent="0.25">
      <c r="B863" s="125"/>
      <c r="C863" s="125"/>
      <c r="D863" s="59"/>
      <c r="E863" s="59"/>
    </row>
    <row r="864" spans="2:5" hidden="1" x14ac:dyDescent="0.25">
      <c r="B864" s="125"/>
      <c r="C864" s="125"/>
      <c r="D864" s="59"/>
      <c r="E864" s="59"/>
    </row>
    <row r="865" spans="2:5" hidden="1" x14ac:dyDescent="0.25">
      <c r="B865" s="125"/>
      <c r="C865" s="125"/>
      <c r="D865" s="59"/>
      <c r="E865" s="59"/>
    </row>
    <row r="866" spans="2:5" hidden="1" x14ac:dyDescent="0.25">
      <c r="B866" s="125"/>
      <c r="C866" s="125"/>
      <c r="D866" s="59"/>
      <c r="E866" s="59"/>
    </row>
    <row r="867" spans="2:5" hidden="1" x14ac:dyDescent="0.25">
      <c r="B867" s="125"/>
      <c r="C867" s="125"/>
      <c r="D867" s="59"/>
      <c r="E867" s="59"/>
    </row>
    <row r="868" spans="2:5" hidden="1" x14ac:dyDescent="0.25">
      <c r="B868" s="125"/>
      <c r="C868" s="125"/>
      <c r="D868" s="59"/>
      <c r="E868" s="59"/>
    </row>
    <row r="869" spans="2:5" hidden="1" x14ac:dyDescent="0.25">
      <c r="B869" s="125"/>
      <c r="C869" s="125"/>
      <c r="D869" s="59"/>
      <c r="E869" s="59"/>
    </row>
    <row r="870" spans="2:5" hidden="1" x14ac:dyDescent="0.25">
      <c r="B870" s="125"/>
      <c r="C870" s="125"/>
      <c r="D870" s="59"/>
      <c r="E870" s="59"/>
    </row>
    <row r="871" spans="2:5" hidden="1" x14ac:dyDescent="0.25">
      <c r="B871" s="125"/>
      <c r="C871" s="125"/>
      <c r="D871" s="59"/>
      <c r="E871" s="59"/>
    </row>
    <row r="872" spans="2:5" hidden="1" x14ac:dyDescent="0.25">
      <c r="B872" s="125"/>
      <c r="C872" s="125"/>
      <c r="D872" s="59"/>
      <c r="E872" s="59"/>
    </row>
    <row r="873" spans="2:5" hidden="1" x14ac:dyDescent="0.25">
      <c r="B873" s="125"/>
      <c r="C873" s="125"/>
      <c r="D873" s="59"/>
      <c r="E873" s="59"/>
    </row>
    <row r="874" spans="2:5" hidden="1" x14ac:dyDescent="0.25">
      <c r="B874" s="125"/>
      <c r="C874" s="125"/>
      <c r="D874" s="59"/>
      <c r="E874" s="59"/>
    </row>
    <row r="875" spans="2:5" hidden="1" x14ac:dyDescent="0.25">
      <c r="B875" s="125"/>
      <c r="C875" s="125"/>
      <c r="D875" s="59"/>
      <c r="E875" s="59"/>
    </row>
    <row r="876" spans="2:5" hidden="1" x14ac:dyDescent="0.25">
      <c r="B876" s="125"/>
      <c r="C876" s="125"/>
      <c r="D876" s="59"/>
      <c r="E876" s="59"/>
    </row>
    <row r="877" spans="2:5" hidden="1" x14ac:dyDescent="0.25">
      <c r="B877" s="125"/>
      <c r="C877" s="125"/>
      <c r="D877" s="59"/>
      <c r="E877" s="59"/>
    </row>
    <row r="878" spans="2:5" hidden="1" x14ac:dyDescent="0.25">
      <c r="B878" s="125"/>
      <c r="C878" s="125"/>
      <c r="D878" s="59"/>
      <c r="E878" s="59"/>
    </row>
    <row r="879" spans="2:5" hidden="1" x14ac:dyDescent="0.25">
      <c r="B879" s="125"/>
      <c r="C879" s="125"/>
      <c r="D879" s="59"/>
      <c r="E879" s="59"/>
    </row>
    <row r="880" spans="2:5" hidden="1" x14ac:dyDescent="0.25">
      <c r="B880" s="125"/>
      <c r="C880" s="125"/>
      <c r="D880" s="59"/>
      <c r="E880" s="59"/>
    </row>
    <row r="881" spans="2:5" hidden="1" x14ac:dyDescent="0.25">
      <c r="B881" s="125"/>
      <c r="C881" s="125"/>
      <c r="D881" s="59"/>
      <c r="E881" s="59"/>
    </row>
    <row r="882" spans="2:5" hidden="1" x14ac:dyDescent="0.25">
      <c r="B882" s="125"/>
      <c r="C882" s="125"/>
      <c r="D882" s="59"/>
      <c r="E882" s="59"/>
    </row>
    <row r="883" spans="2:5" hidden="1" x14ac:dyDescent="0.25">
      <c r="B883" s="125"/>
      <c r="C883" s="125"/>
      <c r="D883" s="59"/>
      <c r="E883" s="59"/>
    </row>
    <row r="884" spans="2:5" hidden="1" x14ac:dyDescent="0.25">
      <c r="B884" s="125"/>
      <c r="C884" s="125"/>
      <c r="D884" s="59"/>
      <c r="E884" s="59"/>
    </row>
    <row r="885" spans="2:5" hidden="1" x14ac:dyDescent="0.25">
      <c r="B885" s="125"/>
      <c r="C885" s="125"/>
      <c r="D885" s="59"/>
      <c r="E885" s="59"/>
    </row>
    <row r="886" spans="2:5" hidden="1" x14ac:dyDescent="0.25">
      <c r="B886" s="125"/>
      <c r="C886" s="125"/>
      <c r="D886" s="59"/>
      <c r="E886" s="59"/>
    </row>
    <row r="887" spans="2:5" hidden="1" x14ac:dyDescent="0.25">
      <c r="B887" s="125"/>
      <c r="C887" s="125"/>
      <c r="D887" s="59"/>
      <c r="E887" s="59"/>
    </row>
    <row r="888" spans="2:5" hidden="1" x14ac:dyDescent="0.25">
      <c r="B888" s="125"/>
      <c r="C888" s="125"/>
      <c r="D888" s="59"/>
      <c r="E888" s="59"/>
    </row>
    <row r="889" spans="2:5" hidden="1" x14ac:dyDescent="0.25">
      <c r="B889" s="125"/>
      <c r="C889" s="125"/>
      <c r="D889" s="59"/>
      <c r="E889" s="59"/>
    </row>
    <row r="890" spans="2:5" hidden="1" x14ac:dyDescent="0.25">
      <c r="B890" s="125"/>
      <c r="C890" s="125"/>
      <c r="D890" s="59"/>
      <c r="E890" s="59"/>
    </row>
    <row r="891" spans="2:5" hidden="1" x14ac:dyDescent="0.25">
      <c r="B891" s="125"/>
      <c r="C891" s="125"/>
      <c r="D891" s="59"/>
      <c r="E891" s="59"/>
    </row>
    <row r="892" spans="2:5" hidden="1" x14ac:dyDescent="0.25">
      <c r="B892" s="125"/>
      <c r="C892" s="125"/>
      <c r="D892" s="59"/>
      <c r="E892" s="59"/>
    </row>
    <row r="893" spans="2:5" hidden="1" x14ac:dyDescent="0.25">
      <c r="B893" s="125"/>
      <c r="C893" s="125"/>
      <c r="D893" s="59"/>
      <c r="E893" s="59"/>
    </row>
    <row r="894" spans="2:5" hidden="1" x14ac:dyDescent="0.25">
      <c r="B894" s="125"/>
      <c r="C894" s="125"/>
      <c r="D894" s="59"/>
      <c r="E894" s="59"/>
    </row>
    <row r="895" spans="2:5" hidden="1" x14ac:dyDescent="0.25">
      <c r="B895" s="125"/>
      <c r="C895" s="125"/>
      <c r="D895" s="59"/>
      <c r="E895" s="59"/>
    </row>
    <row r="896" spans="2:5" hidden="1" x14ac:dyDescent="0.25">
      <c r="B896" s="125"/>
      <c r="C896" s="125"/>
      <c r="D896" s="59"/>
      <c r="E896" s="59"/>
    </row>
    <row r="897" spans="2:5" hidden="1" x14ac:dyDescent="0.25">
      <c r="B897" s="125"/>
      <c r="C897" s="125"/>
      <c r="D897" s="59"/>
      <c r="E897" s="59"/>
    </row>
    <row r="898" spans="2:5" hidden="1" x14ac:dyDescent="0.25">
      <c r="B898" s="125"/>
      <c r="C898" s="125"/>
      <c r="D898" s="59"/>
      <c r="E898" s="59"/>
    </row>
    <row r="899" spans="2:5" hidden="1" x14ac:dyDescent="0.25">
      <c r="B899" s="125"/>
      <c r="C899" s="125"/>
      <c r="D899" s="59"/>
      <c r="E899" s="59"/>
    </row>
    <row r="900" spans="2:5" hidden="1" x14ac:dyDescent="0.25">
      <c r="B900" s="125"/>
      <c r="C900" s="125"/>
      <c r="D900" s="59"/>
      <c r="E900" s="59"/>
    </row>
    <row r="901" spans="2:5" hidden="1" x14ac:dyDescent="0.25">
      <c r="B901" s="126"/>
      <c r="C901" s="126"/>
      <c r="D901" s="59"/>
      <c r="E901" s="59"/>
    </row>
    <row r="902" spans="2:5" hidden="1" x14ac:dyDescent="0.25">
      <c r="B902" s="126"/>
      <c r="C902" s="126"/>
      <c r="D902" s="59"/>
      <c r="E902" s="59"/>
    </row>
    <row r="903" spans="2:5" hidden="1" x14ac:dyDescent="0.25">
      <c r="B903" s="126"/>
      <c r="C903" s="126"/>
      <c r="D903" s="59"/>
      <c r="E903" s="59"/>
    </row>
    <row r="904" spans="2:5" hidden="1" x14ac:dyDescent="0.25">
      <c r="B904" s="126"/>
      <c r="C904" s="126"/>
      <c r="D904" s="59"/>
      <c r="E904" s="59"/>
    </row>
    <row r="905" spans="2:5" hidden="1" x14ac:dyDescent="0.25">
      <c r="B905" s="126"/>
      <c r="C905" s="126"/>
      <c r="D905" s="59"/>
      <c r="E905" s="59"/>
    </row>
    <row r="906" spans="2:5" hidden="1" x14ac:dyDescent="0.25">
      <c r="B906" s="126"/>
      <c r="C906" s="126"/>
      <c r="D906" s="59"/>
      <c r="E906" s="59"/>
    </row>
    <row r="907" spans="2:5" hidden="1" x14ac:dyDescent="0.25">
      <c r="B907" s="126"/>
      <c r="C907" s="126"/>
      <c r="D907" s="59"/>
      <c r="E907" s="59"/>
    </row>
    <row r="908" spans="2:5" hidden="1" x14ac:dyDescent="0.25">
      <c r="B908" s="126"/>
      <c r="C908" s="126"/>
      <c r="D908" s="59"/>
      <c r="E908" s="59"/>
    </row>
    <row r="909" spans="2:5" hidden="1" x14ac:dyDescent="0.25">
      <c r="B909" s="126"/>
      <c r="C909" s="126"/>
      <c r="D909" s="59"/>
      <c r="E909" s="59"/>
    </row>
    <row r="910" spans="2:5" hidden="1" x14ac:dyDescent="0.25">
      <c r="B910" s="126"/>
      <c r="C910" s="126"/>
      <c r="D910" s="59"/>
      <c r="E910" s="59"/>
    </row>
    <row r="911" spans="2:5" hidden="1" x14ac:dyDescent="0.25">
      <c r="B911" s="126"/>
      <c r="C911" s="126"/>
      <c r="D911" s="59"/>
      <c r="E911" s="59"/>
    </row>
    <row r="912" spans="2:5" hidden="1" x14ac:dyDescent="0.25">
      <c r="B912" s="126"/>
      <c r="C912" s="126"/>
      <c r="D912" s="59"/>
      <c r="E912" s="59"/>
    </row>
    <row r="913" spans="2:5" hidden="1" x14ac:dyDescent="0.25">
      <c r="B913" s="126"/>
      <c r="C913" s="126"/>
      <c r="D913" s="59"/>
      <c r="E913" s="59"/>
    </row>
    <row r="914" spans="2:5" hidden="1" x14ac:dyDescent="0.25">
      <c r="B914" s="126"/>
      <c r="C914" s="126"/>
      <c r="D914" s="59"/>
      <c r="E914" s="59"/>
    </row>
    <row r="915" spans="2:5" hidden="1" x14ac:dyDescent="0.25">
      <c r="B915" s="126"/>
      <c r="C915" s="126"/>
      <c r="D915" s="59"/>
      <c r="E915" s="59"/>
    </row>
    <row r="916" spans="2:5" hidden="1" x14ac:dyDescent="0.25">
      <c r="B916" s="126"/>
      <c r="C916" s="126"/>
      <c r="D916" s="59"/>
      <c r="E916" s="59"/>
    </row>
    <row r="917" spans="2:5" hidden="1" x14ac:dyDescent="0.25">
      <c r="B917" s="126"/>
      <c r="C917" s="126"/>
      <c r="D917" s="59"/>
      <c r="E917" s="59"/>
    </row>
    <row r="918" spans="2:5" hidden="1" x14ac:dyDescent="0.25">
      <c r="B918" s="126"/>
      <c r="C918" s="126"/>
      <c r="D918" s="59"/>
      <c r="E918" s="59"/>
    </row>
    <row r="919" spans="2:5" hidden="1" x14ac:dyDescent="0.25">
      <c r="B919" s="126"/>
      <c r="C919" s="126"/>
      <c r="D919" s="59"/>
      <c r="E919" s="59"/>
    </row>
    <row r="920" spans="2:5" hidden="1" x14ac:dyDescent="0.25">
      <c r="B920" s="126"/>
      <c r="C920" s="126"/>
      <c r="D920" s="59"/>
      <c r="E920" s="59"/>
    </row>
    <row r="921" spans="2:5" hidden="1" x14ac:dyDescent="0.25">
      <c r="B921" s="126"/>
      <c r="C921" s="126"/>
      <c r="D921" s="59"/>
      <c r="E921" s="59"/>
    </row>
    <row r="922" spans="2:5" hidden="1" x14ac:dyDescent="0.25">
      <c r="B922" s="126"/>
      <c r="C922" s="126"/>
      <c r="D922" s="59"/>
      <c r="E922" s="59"/>
    </row>
    <row r="923" spans="2:5" hidden="1" x14ac:dyDescent="0.25">
      <c r="B923" s="126"/>
      <c r="C923" s="126"/>
      <c r="D923" s="59"/>
      <c r="E923" s="59"/>
    </row>
    <row r="924" spans="2:5" hidden="1" x14ac:dyDescent="0.25">
      <c r="B924" s="126"/>
      <c r="C924" s="126"/>
      <c r="D924" s="59"/>
      <c r="E924" s="59"/>
    </row>
    <row r="925" spans="2:5" hidden="1" x14ac:dyDescent="0.25">
      <c r="B925" s="126"/>
      <c r="C925" s="126"/>
      <c r="D925" s="59"/>
      <c r="E925" s="59"/>
    </row>
    <row r="926" spans="2:5" hidden="1" x14ac:dyDescent="0.25">
      <c r="B926" s="126"/>
      <c r="C926" s="126"/>
      <c r="D926" s="59"/>
      <c r="E926" s="59"/>
    </row>
    <row r="927" spans="2:5" hidden="1" x14ac:dyDescent="0.25">
      <c r="B927" s="126"/>
      <c r="C927" s="126"/>
      <c r="D927" s="59"/>
      <c r="E927" s="59"/>
    </row>
    <row r="928" spans="2:5" hidden="1" x14ac:dyDescent="0.25">
      <c r="B928" s="126"/>
      <c r="C928" s="126"/>
      <c r="D928" s="59"/>
      <c r="E928" s="59"/>
    </row>
    <row r="929" spans="2:5" hidden="1" x14ac:dyDescent="0.25">
      <c r="B929" s="126"/>
      <c r="C929" s="126"/>
      <c r="D929" s="59"/>
      <c r="E929" s="59"/>
    </row>
    <row r="930" spans="2:5" hidden="1" x14ac:dyDescent="0.25">
      <c r="B930" s="126"/>
      <c r="C930" s="126"/>
      <c r="D930" s="59"/>
      <c r="E930" s="59"/>
    </row>
    <row r="931" spans="2:5" hidden="1" x14ac:dyDescent="0.25">
      <c r="B931" s="126"/>
      <c r="C931" s="126"/>
      <c r="D931" s="59"/>
      <c r="E931" s="59"/>
    </row>
    <row r="932" spans="2:5" hidden="1" x14ac:dyDescent="0.25">
      <c r="B932" s="126"/>
      <c r="C932" s="126"/>
      <c r="D932" s="59"/>
      <c r="E932" s="59"/>
    </row>
    <row r="933" spans="2:5" hidden="1" x14ac:dyDescent="0.25">
      <c r="B933" s="126"/>
      <c r="C933" s="126"/>
      <c r="D933" s="59"/>
      <c r="E933" s="59"/>
    </row>
    <row r="934" spans="2:5" hidden="1" x14ac:dyDescent="0.25">
      <c r="B934" s="126"/>
      <c r="C934" s="126"/>
      <c r="D934" s="59"/>
      <c r="E934" s="59"/>
    </row>
    <row r="935" spans="2:5" hidden="1" x14ac:dyDescent="0.25">
      <c r="B935" s="126"/>
      <c r="C935" s="126"/>
      <c r="D935" s="59"/>
      <c r="E935" s="59"/>
    </row>
    <row r="936" spans="2:5" hidden="1" x14ac:dyDescent="0.25">
      <c r="B936" s="126"/>
      <c r="C936" s="126"/>
      <c r="D936" s="59"/>
      <c r="E936" s="59"/>
    </row>
    <row r="937" spans="2:5" hidden="1" x14ac:dyDescent="0.25">
      <c r="B937" s="126"/>
      <c r="C937" s="126"/>
      <c r="D937" s="59"/>
      <c r="E937" s="59"/>
    </row>
    <row r="938" spans="2:5" hidden="1" x14ac:dyDescent="0.25">
      <c r="B938" s="126"/>
      <c r="C938" s="126"/>
      <c r="D938" s="59"/>
      <c r="E938" s="59"/>
    </row>
    <row r="939" spans="2:5" hidden="1" x14ac:dyDescent="0.25">
      <c r="B939" s="126"/>
      <c r="C939" s="126"/>
      <c r="D939" s="59"/>
      <c r="E939" s="59"/>
    </row>
    <row r="940" spans="2:5" hidden="1" x14ac:dyDescent="0.25">
      <c r="B940" s="126"/>
      <c r="C940" s="126"/>
      <c r="D940" s="59"/>
      <c r="E940" s="59"/>
    </row>
    <row r="941" spans="2:5" hidden="1" x14ac:dyDescent="0.25">
      <c r="B941" s="126"/>
      <c r="C941" s="126"/>
      <c r="D941" s="59"/>
      <c r="E941" s="59"/>
    </row>
    <row r="942" spans="2:5" hidden="1" x14ac:dyDescent="0.25">
      <c r="B942" s="126"/>
      <c r="C942" s="126"/>
      <c r="D942" s="59"/>
      <c r="E942" s="59"/>
    </row>
    <row r="943" spans="2:5" hidden="1" x14ac:dyDescent="0.25">
      <c r="B943" s="126"/>
      <c r="C943" s="126"/>
      <c r="D943" s="59"/>
      <c r="E943" s="59"/>
    </row>
    <row r="944" spans="2:5" hidden="1" x14ac:dyDescent="0.25">
      <c r="B944" s="126"/>
      <c r="C944" s="126"/>
      <c r="D944" s="59"/>
      <c r="E944" s="59"/>
    </row>
    <row r="945" spans="2:5" hidden="1" x14ac:dyDescent="0.25">
      <c r="B945" s="126"/>
      <c r="C945" s="126"/>
      <c r="D945" s="59"/>
      <c r="E945" s="59"/>
    </row>
    <row r="946" spans="2:5" hidden="1" x14ac:dyDescent="0.25">
      <c r="B946" s="126"/>
      <c r="C946" s="126"/>
      <c r="D946" s="59"/>
      <c r="E946" s="59"/>
    </row>
    <row r="947" spans="2:5" hidden="1" x14ac:dyDescent="0.25">
      <c r="B947" s="126"/>
      <c r="C947" s="126"/>
      <c r="D947" s="59"/>
      <c r="E947" s="59"/>
    </row>
    <row r="948" spans="2:5" hidden="1" x14ac:dyDescent="0.25">
      <c r="B948" s="126"/>
      <c r="C948" s="126"/>
      <c r="D948" s="59"/>
      <c r="E948" s="59"/>
    </row>
    <row r="949" spans="2:5" hidden="1" x14ac:dyDescent="0.25">
      <c r="B949" s="126"/>
      <c r="C949" s="126"/>
      <c r="D949" s="59"/>
      <c r="E949" s="59"/>
    </row>
    <row r="950" spans="2:5" hidden="1" x14ac:dyDescent="0.25">
      <c r="B950" s="126"/>
      <c r="C950" s="126"/>
      <c r="D950" s="59"/>
      <c r="E950" s="59"/>
    </row>
    <row r="951" spans="2:5" hidden="1" x14ac:dyDescent="0.25">
      <c r="B951" s="126"/>
      <c r="C951" s="126"/>
      <c r="D951" s="59"/>
      <c r="E951" s="59"/>
    </row>
    <row r="952" spans="2:5" hidden="1" x14ac:dyDescent="0.25">
      <c r="B952" s="126"/>
      <c r="C952" s="126"/>
      <c r="D952" s="59"/>
      <c r="E952" s="59"/>
    </row>
    <row r="953" spans="2:5" hidden="1" x14ac:dyDescent="0.25">
      <c r="B953" s="126"/>
      <c r="C953" s="126"/>
      <c r="D953" s="59"/>
      <c r="E953" s="59"/>
    </row>
    <row r="954" spans="2:5" hidden="1" x14ac:dyDescent="0.25">
      <c r="B954" s="126"/>
      <c r="C954" s="126"/>
      <c r="D954" s="59"/>
      <c r="E954" s="59"/>
    </row>
    <row r="955" spans="2:5" hidden="1" x14ac:dyDescent="0.25">
      <c r="B955" s="126"/>
      <c r="C955" s="126"/>
      <c r="D955" s="59"/>
      <c r="E955" s="59"/>
    </row>
    <row r="956" spans="2:5" hidden="1" x14ac:dyDescent="0.25">
      <c r="B956" s="126"/>
      <c r="C956" s="126"/>
      <c r="D956" s="59"/>
      <c r="E956" s="59"/>
    </row>
    <row r="957" spans="2:5" hidden="1" x14ac:dyDescent="0.25">
      <c r="B957" s="126"/>
      <c r="C957" s="126"/>
      <c r="D957" s="59"/>
      <c r="E957" s="59"/>
    </row>
    <row r="958" spans="2:5" hidden="1" x14ac:dyDescent="0.25">
      <c r="B958" s="126"/>
      <c r="C958" s="126"/>
      <c r="D958" s="59"/>
      <c r="E958" s="59"/>
    </row>
    <row r="959" spans="2:5" hidden="1" x14ac:dyDescent="0.25">
      <c r="B959" s="126"/>
      <c r="C959" s="126"/>
      <c r="D959" s="59"/>
      <c r="E959" s="59"/>
    </row>
    <row r="960" spans="2:5" hidden="1" x14ac:dyDescent="0.25">
      <c r="B960" s="126"/>
      <c r="C960" s="126"/>
      <c r="D960" s="59"/>
      <c r="E960" s="59"/>
    </row>
    <row r="961" spans="2:5" hidden="1" x14ac:dyDescent="0.25">
      <c r="B961" s="126"/>
      <c r="C961" s="126"/>
      <c r="D961" s="59"/>
      <c r="E961" s="59"/>
    </row>
    <row r="962" spans="2:5" hidden="1" x14ac:dyDescent="0.25">
      <c r="B962" s="126"/>
      <c r="C962" s="126"/>
      <c r="D962" s="59"/>
      <c r="E962" s="59"/>
    </row>
    <row r="963" spans="2:5" hidden="1" x14ac:dyDescent="0.25">
      <c r="B963" s="126"/>
      <c r="C963" s="126"/>
      <c r="D963" s="59"/>
      <c r="E963" s="59"/>
    </row>
    <row r="964" spans="2:5" hidden="1" x14ac:dyDescent="0.25">
      <c r="B964" s="126"/>
      <c r="C964" s="126"/>
      <c r="D964" s="59"/>
      <c r="E964" s="59"/>
    </row>
    <row r="965" spans="2:5" hidden="1" x14ac:dyDescent="0.25">
      <c r="B965" s="126"/>
      <c r="C965" s="126"/>
      <c r="D965" s="59"/>
      <c r="E965" s="59"/>
    </row>
    <row r="966" spans="2:5" hidden="1" x14ac:dyDescent="0.25">
      <c r="B966" s="126"/>
      <c r="C966" s="126"/>
      <c r="D966" s="59"/>
      <c r="E966" s="59"/>
    </row>
    <row r="967" spans="2:5" hidden="1" x14ac:dyDescent="0.25">
      <c r="B967" s="126"/>
      <c r="C967" s="126"/>
      <c r="D967" s="59"/>
      <c r="E967" s="59"/>
    </row>
    <row r="968" spans="2:5" hidden="1" x14ac:dyDescent="0.25">
      <c r="B968" s="126"/>
      <c r="C968" s="126"/>
      <c r="D968" s="59"/>
      <c r="E968" s="59"/>
    </row>
    <row r="969" spans="2:5" hidden="1" x14ac:dyDescent="0.25">
      <c r="B969" s="126"/>
      <c r="C969" s="126"/>
      <c r="D969" s="59"/>
      <c r="E969" s="59"/>
    </row>
    <row r="970" spans="2:5" hidden="1" x14ac:dyDescent="0.25">
      <c r="B970" s="126"/>
      <c r="C970" s="126"/>
      <c r="D970" s="59"/>
      <c r="E970" s="59"/>
    </row>
    <row r="971" spans="2:5" hidden="1" x14ac:dyDescent="0.25">
      <c r="B971" s="126"/>
      <c r="C971" s="126"/>
      <c r="D971" s="59"/>
      <c r="E971" s="59"/>
    </row>
    <row r="972" spans="2:5" hidden="1" x14ac:dyDescent="0.25">
      <c r="B972" s="126"/>
      <c r="C972" s="126"/>
      <c r="D972" s="59"/>
      <c r="E972" s="59"/>
    </row>
    <row r="973" spans="2:5" hidden="1" x14ac:dyDescent="0.25">
      <c r="B973" s="126"/>
      <c r="C973" s="126"/>
      <c r="D973" s="59"/>
      <c r="E973" s="59"/>
    </row>
    <row r="974" spans="2:5" hidden="1" x14ac:dyDescent="0.25">
      <c r="B974" s="126"/>
      <c r="C974" s="126"/>
      <c r="D974" s="59"/>
      <c r="E974" s="59"/>
    </row>
    <row r="975" spans="2:5" hidden="1" x14ac:dyDescent="0.25">
      <c r="B975" s="126"/>
      <c r="C975" s="126"/>
      <c r="D975" s="59"/>
      <c r="E975" s="59"/>
    </row>
    <row r="976" spans="2:5" hidden="1" x14ac:dyDescent="0.25">
      <c r="B976" s="126"/>
      <c r="C976" s="126"/>
      <c r="D976" s="59"/>
      <c r="E976" s="59"/>
    </row>
    <row r="977" spans="2:5" hidden="1" x14ac:dyDescent="0.25">
      <c r="B977" s="126"/>
      <c r="C977" s="126"/>
      <c r="D977" s="59"/>
      <c r="E977" s="59"/>
    </row>
    <row r="978" spans="2:5" hidden="1" x14ac:dyDescent="0.25">
      <c r="B978" s="126"/>
      <c r="C978" s="126"/>
      <c r="D978" s="59"/>
      <c r="E978" s="59"/>
    </row>
    <row r="979" spans="2:5" hidden="1" x14ac:dyDescent="0.25">
      <c r="B979" s="126"/>
      <c r="C979" s="126"/>
      <c r="D979" s="59"/>
      <c r="E979" s="59"/>
    </row>
    <row r="980" spans="2:5" hidden="1" x14ac:dyDescent="0.25">
      <c r="B980" s="126"/>
      <c r="C980" s="126"/>
      <c r="D980" s="59"/>
      <c r="E980" s="59"/>
    </row>
    <row r="981" spans="2:5" hidden="1" x14ac:dyDescent="0.25">
      <c r="B981" s="126"/>
      <c r="C981" s="126"/>
      <c r="D981" s="59"/>
      <c r="E981" s="59"/>
    </row>
    <row r="982" spans="2:5" hidden="1" x14ac:dyDescent="0.25">
      <c r="B982" s="126"/>
      <c r="C982" s="126"/>
      <c r="D982" s="59"/>
      <c r="E982" s="59"/>
    </row>
    <row r="983" spans="2:5" hidden="1" x14ac:dyDescent="0.25">
      <c r="B983" s="126"/>
      <c r="C983" s="126"/>
      <c r="D983" s="59"/>
      <c r="E983" s="59"/>
    </row>
    <row r="984" spans="2:5" hidden="1" x14ac:dyDescent="0.25">
      <c r="B984" s="126"/>
      <c r="C984" s="126"/>
      <c r="D984" s="59"/>
      <c r="E984" s="59"/>
    </row>
    <row r="985" spans="2:5" hidden="1" x14ac:dyDescent="0.25">
      <c r="B985" s="126"/>
      <c r="C985" s="126"/>
      <c r="D985" s="59"/>
      <c r="E985" s="59"/>
    </row>
    <row r="986" spans="2:5" hidden="1" x14ac:dyDescent="0.25">
      <c r="B986" s="126"/>
      <c r="C986" s="126"/>
      <c r="D986" s="59"/>
      <c r="E986" s="59"/>
    </row>
    <row r="987" spans="2:5" hidden="1" x14ac:dyDescent="0.25">
      <c r="B987" s="126"/>
      <c r="C987" s="126"/>
      <c r="D987" s="59"/>
      <c r="E987" s="59"/>
    </row>
    <row r="988" spans="2:5" hidden="1" x14ac:dyDescent="0.25">
      <c r="B988" s="126"/>
      <c r="C988" s="126"/>
      <c r="D988" s="59"/>
      <c r="E988" s="59"/>
    </row>
    <row r="989" spans="2:5" hidden="1" x14ac:dyDescent="0.25">
      <c r="B989" s="126"/>
      <c r="C989" s="126"/>
      <c r="D989" s="59"/>
      <c r="E989" s="59"/>
    </row>
    <row r="990" spans="2:5" hidden="1" x14ac:dyDescent="0.25">
      <c r="B990" s="126"/>
      <c r="C990" s="126"/>
      <c r="D990" s="59"/>
      <c r="E990" s="59"/>
    </row>
    <row r="991" spans="2:5" hidden="1" x14ac:dyDescent="0.25">
      <c r="B991" s="126"/>
      <c r="C991" s="126"/>
      <c r="D991" s="59"/>
      <c r="E991" s="59"/>
    </row>
    <row r="992" spans="2:5" hidden="1" x14ac:dyDescent="0.25">
      <c r="B992" s="126"/>
      <c r="C992" s="126"/>
      <c r="D992" s="59"/>
      <c r="E992" s="59"/>
    </row>
    <row r="993" spans="2:5" hidden="1" x14ac:dyDescent="0.25">
      <c r="B993" s="126"/>
      <c r="C993" s="126"/>
      <c r="D993" s="59"/>
      <c r="E993" s="59"/>
    </row>
    <row r="994" spans="2:5" hidden="1" x14ac:dyDescent="0.25">
      <c r="B994" s="126"/>
      <c r="C994" s="126"/>
      <c r="D994" s="59"/>
      <c r="E994" s="59"/>
    </row>
    <row r="995" spans="2:5" hidden="1" x14ac:dyDescent="0.25">
      <c r="B995" s="126"/>
      <c r="C995" s="126"/>
      <c r="D995" s="59"/>
      <c r="E995" s="59"/>
    </row>
    <row r="996" spans="2:5" hidden="1" x14ac:dyDescent="0.25">
      <c r="B996" s="126"/>
      <c r="C996" s="126"/>
      <c r="D996" s="59"/>
      <c r="E996" s="59"/>
    </row>
    <row r="997" spans="2:5" hidden="1" x14ac:dyDescent="0.25">
      <c r="B997" s="126"/>
      <c r="C997" s="126"/>
      <c r="D997" s="59"/>
      <c r="E997" s="59"/>
    </row>
    <row r="998" spans="2:5" hidden="1" x14ac:dyDescent="0.25">
      <c r="B998" s="126"/>
      <c r="C998" s="126"/>
      <c r="D998" s="59"/>
      <c r="E998" s="59"/>
    </row>
    <row r="999" spans="2:5" hidden="1" x14ac:dyDescent="0.25">
      <c r="B999" s="126"/>
      <c r="C999" s="126"/>
      <c r="D999" s="59"/>
      <c r="E999" s="59"/>
    </row>
    <row r="1000" spans="2:5" hidden="1" x14ac:dyDescent="0.25">
      <c r="B1000" s="126"/>
      <c r="C1000" s="126"/>
      <c r="D1000" s="59"/>
      <c r="E1000" s="59"/>
    </row>
    <row r="1001" spans="2:5" hidden="1" x14ac:dyDescent="0.25">
      <c r="B1001" s="126"/>
      <c r="C1001" s="126"/>
      <c r="D1001" s="59"/>
      <c r="E1001" s="59"/>
    </row>
    <row r="1002" spans="2:5" hidden="1" x14ac:dyDescent="0.25">
      <c r="B1002" s="126"/>
      <c r="C1002" s="126"/>
      <c r="D1002" s="59"/>
      <c r="E1002" s="59"/>
    </row>
    <row r="1003" spans="2:5" hidden="1" x14ac:dyDescent="0.25">
      <c r="B1003" s="126"/>
      <c r="C1003" s="126"/>
      <c r="D1003" s="59"/>
      <c r="E1003" s="59"/>
    </row>
    <row r="1004" spans="2:5" hidden="1" x14ac:dyDescent="0.25">
      <c r="B1004" s="126"/>
      <c r="C1004" s="126"/>
      <c r="D1004" s="59"/>
      <c r="E1004" s="59"/>
    </row>
    <row r="1005" spans="2:5" hidden="1" x14ac:dyDescent="0.25">
      <c r="B1005" s="126"/>
      <c r="C1005" s="126"/>
      <c r="D1005" s="59"/>
      <c r="E1005" s="59"/>
    </row>
    <row r="1006" spans="2:5" hidden="1" x14ac:dyDescent="0.25">
      <c r="B1006" s="126"/>
      <c r="C1006" s="126"/>
      <c r="D1006" s="59"/>
      <c r="E1006" s="59"/>
    </row>
    <row r="1007" spans="2:5" hidden="1" x14ac:dyDescent="0.25">
      <c r="B1007" s="126"/>
      <c r="C1007" s="126"/>
      <c r="D1007" s="59"/>
      <c r="E1007" s="59"/>
    </row>
    <row r="1008" spans="2:5" hidden="1" x14ac:dyDescent="0.25">
      <c r="B1008" s="126"/>
      <c r="C1008" s="126"/>
      <c r="D1008" s="59"/>
      <c r="E1008" s="59"/>
    </row>
    <row r="1009" spans="2:5" hidden="1" x14ac:dyDescent="0.25">
      <c r="B1009" s="126"/>
      <c r="C1009" s="126"/>
      <c r="D1009" s="59"/>
      <c r="E1009" s="59"/>
    </row>
    <row r="1010" spans="2:5" hidden="1" x14ac:dyDescent="0.25">
      <c r="B1010" s="126"/>
      <c r="C1010" s="126"/>
      <c r="D1010" s="59"/>
      <c r="E1010" s="59"/>
    </row>
    <row r="1011" spans="2:5" hidden="1" x14ac:dyDescent="0.25">
      <c r="B1011" s="126"/>
      <c r="C1011" s="126"/>
      <c r="D1011" s="59"/>
      <c r="E1011" s="59"/>
    </row>
    <row r="1012" spans="2:5" hidden="1" x14ac:dyDescent="0.25">
      <c r="B1012" s="126"/>
      <c r="C1012" s="126"/>
      <c r="D1012" s="59"/>
      <c r="E1012" s="59"/>
    </row>
    <row r="1013" spans="2:5" hidden="1" x14ac:dyDescent="0.25">
      <c r="B1013" s="126"/>
      <c r="C1013" s="126"/>
      <c r="D1013" s="59"/>
      <c r="E1013" s="59"/>
    </row>
    <row r="1014" spans="2:5" hidden="1" x14ac:dyDescent="0.25">
      <c r="B1014" s="126"/>
      <c r="C1014" s="126"/>
      <c r="D1014" s="59"/>
      <c r="E1014" s="59"/>
    </row>
    <row r="1015" spans="2:5" hidden="1" x14ac:dyDescent="0.25">
      <c r="B1015" s="126"/>
      <c r="C1015" s="126"/>
      <c r="D1015" s="59"/>
      <c r="E1015" s="59"/>
    </row>
    <row r="1016" spans="2:5" hidden="1" x14ac:dyDescent="0.25">
      <c r="B1016" s="126"/>
      <c r="C1016" s="126"/>
      <c r="D1016" s="59"/>
      <c r="E1016" s="59"/>
    </row>
    <row r="1017" spans="2:5" hidden="1" x14ac:dyDescent="0.25">
      <c r="B1017" s="126"/>
      <c r="C1017" s="126"/>
      <c r="D1017" s="59"/>
      <c r="E1017" s="59"/>
    </row>
    <row r="1018" spans="2:5" hidden="1" x14ac:dyDescent="0.25">
      <c r="B1018" s="126"/>
      <c r="C1018" s="126"/>
      <c r="D1018" s="59"/>
      <c r="E1018" s="59"/>
    </row>
    <row r="1019" spans="2:5" hidden="1" x14ac:dyDescent="0.25">
      <c r="B1019" s="126"/>
      <c r="C1019" s="126"/>
      <c r="D1019" s="59"/>
      <c r="E1019" s="59"/>
    </row>
    <row r="1020" spans="2:5" hidden="1" x14ac:dyDescent="0.25">
      <c r="B1020" s="126"/>
      <c r="C1020" s="126"/>
      <c r="D1020" s="59"/>
      <c r="E1020" s="59"/>
    </row>
    <row r="1021" spans="2:5" hidden="1" x14ac:dyDescent="0.25">
      <c r="B1021" s="126"/>
      <c r="C1021" s="126"/>
      <c r="D1021" s="59"/>
      <c r="E1021" s="59"/>
    </row>
    <row r="1022" spans="2:5" hidden="1" x14ac:dyDescent="0.25">
      <c r="B1022" s="126"/>
      <c r="C1022" s="126"/>
      <c r="D1022" s="59"/>
      <c r="E1022" s="59"/>
    </row>
    <row r="1023" spans="2:5" hidden="1" x14ac:dyDescent="0.25">
      <c r="B1023" s="126"/>
      <c r="C1023" s="126"/>
      <c r="D1023" s="59"/>
      <c r="E1023" s="59"/>
    </row>
    <row r="1024" spans="2:5" hidden="1" x14ac:dyDescent="0.25">
      <c r="B1024" s="126"/>
      <c r="C1024" s="126"/>
      <c r="D1024" s="59"/>
      <c r="E1024" s="59"/>
    </row>
    <row r="1025" spans="2:5" hidden="1" x14ac:dyDescent="0.25">
      <c r="B1025" s="126"/>
      <c r="C1025" s="126"/>
      <c r="D1025" s="59"/>
      <c r="E1025" s="59"/>
    </row>
    <row r="1026" spans="2:5" hidden="1" x14ac:dyDescent="0.25">
      <c r="B1026" s="126"/>
      <c r="C1026" s="126"/>
      <c r="D1026" s="59"/>
      <c r="E1026" s="59"/>
    </row>
    <row r="1027" spans="2:5" hidden="1" x14ac:dyDescent="0.25">
      <c r="B1027" s="126"/>
      <c r="C1027" s="126"/>
      <c r="D1027" s="59"/>
      <c r="E1027" s="59"/>
    </row>
    <row r="1028" spans="2:5" hidden="1" x14ac:dyDescent="0.25">
      <c r="B1028" s="126"/>
      <c r="C1028" s="126"/>
      <c r="D1028" s="59"/>
      <c r="E1028" s="59"/>
    </row>
    <row r="1029" spans="2:5" hidden="1" x14ac:dyDescent="0.25">
      <c r="B1029" s="126"/>
      <c r="C1029" s="126"/>
      <c r="D1029" s="59"/>
      <c r="E1029" s="59"/>
    </row>
    <row r="1030" spans="2:5" hidden="1" x14ac:dyDescent="0.25">
      <c r="B1030" s="126"/>
      <c r="C1030" s="126"/>
      <c r="D1030" s="59"/>
      <c r="E1030" s="59"/>
    </row>
    <row r="1031" spans="2:5" hidden="1" x14ac:dyDescent="0.25">
      <c r="B1031" s="126"/>
      <c r="C1031" s="126"/>
      <c r="D1031" s="59"/>
      <c r="E1031" s="59"/>
    </row>
    <row r="1032" spans="2:5" hidden="1" x14ac:dyDescent="0.25">
      <c r="B1032" s="126"/>
      <c r="C1032" s="126"/>
      <c r="D1032" s="59"/>
      <c r="E1032" s="59"/>
    </row>
    <row r="1033" spans="2:5" hidden="1" x14ac:dyDescent="0.25">
      <c r="B1033" s="126"/>
      <c r="C1033" s="126"/>
      <c r="D1033" s="59"/>
      <c r="E1033" s="59"/>
    </row>
    <row r="1034" spans="2:5" hidden="1" x14ac:dyDescent="0.25">
      <c r="B1034" s="126"/>
      <c r="C1034" s="126"/>
      <c r="D1034" s="59"/>
      <c r="E1034" s="59"/>
    </row>
    <row r="1035" spans="2:5" hidden="1" x14ac:dyDescent="0.25">
      <c r="B1035" s="126"/>
      <c r="C1035" s="126"/>
      <c r="D1035" s="59"/>
      <c r="E1035" s="59"/>
    </row>
    <row r="1036" spans="2:5" hidden="1" x14ac:dyDescent="0.25">
      <c r="B1036" s="126"/>
      <c r="C1036" s="126"/>
      <c r="D1036" s="59"/>
      <c r="E1036" s="59"/>
    </row>
    <row r="1037" spans="2:5" hidden="1" x14ac:dyDescent="0.25">
      <c r="B1037" s="126"/>
      <c r="C1037" s="126"/>
      <c r="D1037" s="59"/>
      <c r="E1037" s="59"/>
    </row>
    <row r="1038" spans="2:5" hidden="1" x14ac:dyDescent="0.25">
      <c r="B1038" s="126"/>
      <c r="C1038" s="126"/>
      <c r="D1038" s="59"/>
      <c r="E1038" s="59"/>
    </row>
    <row r="1039" spans="2:5" hidden="1" x14ac:dyDescent="0.25">
      <c r="B1039" s="126"/>
      <c r="C1039" s="126"/>
      <c r="D1039" s="59"/>
      <c r="E1039" s="59"/>
    </row>
    <row r="1040" spans="2:5" hidden="1" x14ac:dyDescent="0.25">
      <c r="B1040" s="126"/>
      <c r="C1040" s="126"/>
      <c r="D1040" s="59"/>
      <c r="E1040" s="59"/>
    </row>
    <row r="1041" spans="2:5" hidden="1" x14ac:dyDescent="0.25">
      <c r="B1041" s="126"/>
      <c r="C1041" s="126"/>
      <c r="D1041" s="59"/>
      <c r="E1041" s="59"/>
    </row>
    <row r="1042" spans="2:5" hidden="1" x14ac:dyDescent="0.25">
      <c r="B1042" s="126"/>
      <c r="C1042" s="126"/>
      <c r="D1042" s="59"/>
      <c r="E1042" s="59"/>
    </row>
    <row r="1043" spans="2:5" hidden="1" x14ac:dyDescent="0.25">
      <c r="B1043" s="126"/>
      <c r="C1043" s="126"/>
      <c r="D1043" s="59"/>
      <c r="E1043" s="59"/>
    </row>
    <row r="1044" spans="2:5" hidden="1" x14ac:dyDescent="0.25">
      <c r="B1044" s="126"/>
      <c r="C1044" s="126"/>
      <c r="D1044" s="59"/>
      <c r="E1044" s="59"/>
    </row>
    <row r="1045" spans="2:5" hidden="1" x14ac:dyDescent="0.25">
      <c r="B1045" s="126"/>
      <c r="C1045" s="126"/>
      <c r="D1045" s="59"/>
      <c r="E1045" s="59"/>
    </row>
    <row r="1046" spans="2:5" hidden="1" x14ac:dyDescent="0.25">
      <c r="B1046" s="126"/>
      <c r="C1046" s="126"/>
      <c r="D1046" s="59"/>
      <c r="E1046" s="59"/>
    </row>
    <row r="1047" spans="2:5" hidden="1" x14ac:dyDescent="0.25">
      <c r="B1047" s="126"/>
      <c r="C1047" s="126"/>
      <c r="D1047" s="59"/>
      <c r="E1047" s="59"/>
    </row>
    <row r="1048" spans="2:5" hidden="1" x14ac:dyDescent="0.25">
      <c r="B1048" s="126"/>
      <c r="C1048" s="126"/>
      <c r="D1048" s="59"/>
      <c r="E1048" s="59"/>
    </row>
    <row r="1049" spans="2:5" hidden="1" x14ac:dyDescent="0.25">
      <c r="B1049" s="126"/>
      <c r="C1049" s="126"/>
      <c r="D1049" s="59"/>
      <c r="E1049" s="59"/>
    </row>
    <row r="1050" spans="2:5" hidden="1" x14ac:dyDescent="0.25">
      <c r="B1050" s="126"/>
      <c r="C1050" s="126"/>
      <c r="D1050" s="59"/>
      <c r="E1050" s="59"/>
    </row>
    <row r="1051" spans="2:5" hidden="1" x14ac:dyDescent="0.25">
      <c r="B1051" s="126"/>
      <c r="C1051" s="126"/>
      <c r="D1051" s="59"/>
      <c r="E1051" s="59"/>
    </row>
    <row r="1052" spans="2:5" hidden="1" x14ac:dyDescent="0.25">
      <c r="B1052" s="126"/>
      <c r="C1052" s="126"/>
      <c r="D1052" s="59"/>
      <c r="E1052" s="59"/>
    </row>
    <row r="1053" spans="2:5" hidden="1" x14ac:dyDescent="0.25">
      <c r="B1053" s="126"/>
      <c r="C1053" s="126"/>
      <c r="D1053" s="59"/>
      <c r="E1053" s="59"/>
    </row>
    <row r="1054" spans="2:5" hidden="1" x14ac:dyDescent="0.25">
      <c r="B1054" s="126"/>
      <c r="C1054" s="126"/>
      <c r="D1054" s="59"/>
      <c r="E1054" s="59"/>
    </row>
    <row r="1055" spans="2:5" hidden="1" x14ac:dyDescent="0.25">
      <c r="B1055" s="126"/>
      <c r="C1055" s="126"/>
      <c r="D1055" s="59"/>
      <c r="E1055" s="59"/>
    </row>
    <row r="1056" spans="2:5" hidden="1" x14ac:dyDescent="0.25">
      <c r="B1056" s="126"/>
      <c r="C1056" s="126"/>
      <c r="D1056" s="59"/>
      <c r="E1056" s="59"/>
    </row>
    <row r="1057" spans="2:5" hidden="1" x14ac:dyDescent="0.25">
      <c r="B1057" s="126"/>
      <c r="C1057" s="126"/>
      <c r="D1057" s="59"/>
      <c r="E1057" s="59"/>
    </row>
    <row r="1058" spans="2:5" hidden="1" x14ac:dyDescent="0.25">
      <c r="B1058" s="126"/>
      <c r="C1058" s="126"/>
      <c r="D1058" s="59"/>
      <c r="E1058" s="59"/>
    </row>
    <row r="1059" spans="2:5" hidden="1" x14ac:dyDescent="0.25">
      <c r="B1059" s="126"/>
      <c r="C1059" s="126"/>
      <c r="D1059" s="59"/>
      <c r="E1059" s="59"/>
    </row>
    <row r="1060" spans="2:5" hidden="1" x14ac:dyDescent="0.25">
      <c r="B1060" s="126"/>
      <c r="C1060" s="126"/>
      <c r="D1060" s="59"/>
      <c r="E1060" s="59"/>
    </row>
    <row r="1061" spans="2:5" hidden="1" x14ac:dyDescent="0.25">
      <c r="B1061" s="126"/>
      <c r="C1061" s="126"/>
      <c r="D1061" s="59"/>
      <c r="E1061" s="59"/>
    </row>
    <row r="1062" spans="2:5" hidden="1" x14ac:dyDescent="0.25">
      <c r="B1062" s="126"/>
      <c r="C1062" s="126"/>
      <c r="D1062" s="59"/>
      <c r="E1062" s="59"/>
    </row>
    <row r="1063" spans="2:5" hidden="1" x14ac:dyDescent="0.25">
      <c r="B1063" s="126"/>
      <c r="C1063" s="126"/>
      <c r="D1063" s="59"/>
      <c r="E1063" s="59"/>
    </row>
    <row r="1064" spans="2:5" hidden="1" x14ac:dyDescent="0.25">
      <c r="B1064" s="126"/>
      <c r="C1064" s="126"/>
      <c r="D1064" s="59"/>
      <c r="E1064" s="59"/>
    </row>
    <row r="1065" spans="2:5" hidden="1" x14ac:dyDescent="0.25">
      <c r="B1065" s="126"/>
      <c r="C1065" s="126"/>
      <c r="D1065" s="59"/>
      <c r="E1065" s="59"/>
    </row>
    <row r="1066" spans="2:5" hidden="1" x14ac:dyDescent="0.25">
      <c r="B1066" s="126"/>
      <c r="C1066" s="126"/>
      <c r="D1066" s="59"/>
      <c r="E1066" s="59"/>
    </row>
    <row r="1067" spans="2:5" hidden="1" x14ac:dyDescent="0.25">
      <c r="B1067" s="126"/>
      <c r="C1067" s="126"/>
      <c r="D1067" s="59"/>
      <c r="E1067" s="59"/>
    </row>
    <row r="1068" spans="2:5" hidden="1" x14ac:dyDescent="0.25">
      <c r="B1068" s="126"/>
      <c r="C1068" s="126"/>
      <c r="D1068" s="59"/>
      <c r="E1068" s="59"/>
    </row>
    <row r="1069" spans="2:5" hidden="1" x14ac:dyDescent="0.25">
      <c r="B1069" s="126"/>
      <c r="C1069" s="126"/>
      <c r="D1069" s="59"/>
      <c r="E1069" s="59"/>
    </row>
    <row r="1070" spans="2:5" hidden="1" x14ac:dyDescent="0.25">
      <c r="B1070" s="126"/>
      <c r="C1070" s="126"/>
      <c r="D1070" s="59"/>
      <c r="E1070" s="59"/>
    </row>
    <row r="1071" spans="2:5" hidden="1" x14ac:dyDescent="0.25">
      <c r="B1071" s="126"/>
      <c r="C1071" s="126"/>
      <c r="D1071" s="59"/>
      <c r="E1071" s="59"/>
    </row>
    <row r="1072" spans="2:5" hidden="1" x14ac:dyDescent="0.25">
      <c r="B1072" s="126"/>
      <c r="C1072" s="126"/>
      <c r="D1072" s="59"/>
      <c r="E1072" s="59"/>
    </row>
    <row r="1073" spans="2:5" hidden="1" x14ac:dyDescent="0.25">
      <c r="B1073" s="126"/>
      <c r="C1073" s="126"/>
      <c r="D1073" s="59"/>
      <c r="E1073" s="59"/>
    </row>
    <row r="1074" spans="2:5" hidden="1" x14ac:dyDescent="0.25">
      <c r="B1074" s="126"/>
      <c r="C1074" s="126"/>
      <c r="D1074" s="59"/>
      <c r="E1074" s="59"/>
    </row>
    <row r="1075" spans="2:5" hidden="1" x14ac:dyDescent="0.25">
      <c r="B1075" s="126"/>
      <c r="C1075" s="126"/>
      <c r="D1075" s="59"/>
      <c r="E1075" s="59"/>
    </row>
    <row r="1076" spans="2:5" hidden="1" x14ac:dyDescent="0.25">
      <c r="B1076" s="126"/>
      <c r="C1076" s="126"/>
      <c r="D1076" s="59"/>
      <c r="E1076" s="59"/>
    </row>
    <row r="1077" spans="2:5" hidden="1" x14ac:dyDescent="0.25">
      <c r="B1077" s="126"/>
      <c r="C1077" s="126"/>
      <c r="D1077" s="59"/>
      <c r="E1077" s="59"/>
    </row>
    <row r="1078" spans="2:5" hidden="1" x14ac:dyDescent="0.25">
      <c r="B1078" s="126"/>
      <c r="C1078" s="126"/>
      <c r="D1078" s="59"/>
      <c r="E1078" s="59"/>
    </row>
    <row r="1079" spans="2:5" hidden="1" x14ac:dyDescent="0.25">
      <c r="B1079" s="126"/>
      <c r="C1079" s="126"/>
      <c r="D1079" s="59"/>
      <c r="E1079" s="59"/>
    </row>
    <row r="1080" spans="2:5" hidden="1" x14ac:dyDescent="0.25">
      <c r="B1080" s="126"/>
      <c r="C1080" s="126"/>
      <c r="D1080" s="59"/>
      <c r="E1080" s="59"/>
    </row>
    <row r="1081" spans="2:5" hidden="1" x14ac:dyDescent="0.25">
      <c r="B1081" s="126"/>
      <c r="C1081" s="126"/>
      <c r="D1081" s="59"/>
      <c r="E1081" s="59"/>
    </row>
    <row r="1082" spans="2:5" hidden="1" x14ac:dyDescent="0.25">
      <c r="B1082" s="126"/>
      <c r="C1082" s="126"/>
      <c r="D1082" s="59"/>
      <c r="E1082" s="59"/>
    </row>
    <row r="1083" spans="2:5" hidden="1" x14ac:dyDescent="0.25">
      <c r="B1083" s="126"/>
      <c r="C1083" s="126"/>
      <c r="D1083" s="59"/>
      <c r="E1083" s="59"/>
    </row>
    <row r="1084" spans="2:5" hidden="1" x14ac:dyDescent="0.25">
      <c r="B1084" s="126"/>
      <c r="C1084" s="126"/>
      <c r="D1084" s="59"/>
      <c r="E1084" s="59"/>
    </row>
    <row r="1085" spans="2:5" hidden="1" x14ac:dyDescent="0.25">
      <c r="B1085" s="126"/>
      <c r="C1085" s="126"/>
      <c r="D1085" s="59"/>
      <c r="E1085" s="59"/>
    </row>
    <row r="1086" spans="2:5" hidden="1" x14ac:dyDescent="0.25">
      <c r="B1086" s="126"/>
      <c r="C1086" s="126"/>
      <c r="D1086" s="59"/>
      <c r="E1086" s="59"/>
    </row>
    <row r="1087" spans="2:5" hidden="1" x14ac:dyDescent="0.25">
      <c r="B1087" s="126"/>
      <c r="C1087" s="126"/>
      <c r="D1087" s="59"/>
      <c r="E1087" s="59"/>
    </row>
    <row r="1088" spans="2:5" hidden="1" x14ac:dyDescent="0.25">
      <c r="B1088" s="126"/>
      <c r="C1088" s="126"/>
      <c r="D1088" s="59"/>
      <c r="E1088" s="59"/>
    </row>
    <row r="1089" spans="2:5" hidden="1" x14ac:dyDescent="0.25">
      <c r="B1089" s="126"/>
      <c r="C1089" s="126"/>
      <c r="D1089" s="59"/>
      <c r="E1089" s="59"/>
    </row>
    <row r="1090" spans="2:5" hidden="1" x14ac:dyDescent="0.25">
      <c r="B1090" s="126"/>
      <c r="C1090" s="126"/>
      <c r="D1090" s="59"/>
      <c r="E1090" s="59"/>
    </row>
    <row r="1091" spans="2:5" hidden="1" x14ac:dyDescent="0.25">
      <c r="B1091" s="126"/>
      <c r="C1091" s="126"/>
      <c r="D1091" s="59"/>
      <c r="E1091" s="59"/>
    </row>
    <row r="1092" spans="2:5" hidden="1" x14ac:dyDescent="0.25">
      <c r="B1092" s="126"/>
      <c r="C1092" s="126"/>
      <c r="D1092" s="59"/>
      <c r="E1092" s="59"/>
    </row>
    <row r="1093" spans="2:5" hidden="1" x14ac:dyDescent="0.25">
      <c r="B1093" s="126"/>
      <c r="C1093" s="126"/>
      <c r="D1093" s="59"/>
      <c r="E1093" s="59"/>
    </row>
    <row r="1094" spans="2:5" hidden="1" x14ac:dyDescent="0.25">
      <c r="B1094" s="126"/>
      <c r="C1094" s="126"/>
      <c r="D1094" s="59"/>
      <c r="E1094" s="59"/>
    </row>
    <row r="1095" spans="2:5" hidden="1" x14ac:dyDescent="0.25">
      <c r="B1095" s="126"/>
      <c r="C1095" s="126"/>
      <c r="D1095" s="59"/>
      <c r="E1095" s="59"/>
    </row>
    <row r="1096" spans="2:5" hidden="1" x14ac:dyDescent="0.25">
      <c r="B1096" s="126"/>
      <c r="C1096" s="126"/>
      <c r="D1096" s="59"/>
      <c r="E1096" s="59"/>
    </row>
    <row r="1097" spans="2:5" hidden="1" x14ac:dyDescent="0.25">
      <c r="B1097" s="126"/>
      <c r="C1097" s="126"/>
      <c r="D1097" s="59"/>
      <c r="E1097" s="59"/>
    </row>
    <row r="1098" spans="2:5" hidden="1" x14ac:dyDescent="0.25">
      <c r="B1098" s="126"/>
      <c r="C1098" s="126"/>
      <c r="D1098" s="59"/>
      <c r="E1098" s="59"/>
    </row>
    <row r="1099" spans="2:5" hidden="1" x14ac:dyDescent="0.25">
      <c r="B1099" s="126"/>
      <c r="C1099" s="126"/>
      <c r="D1099" s="59"/>
      <c r="E1099" s="59"/>
    </row>
    <row r="1100" spans="2:5" hidden="1" x14ac:dyDescent="0.25">
      <c r="B1100" s="126"/>
      <c r="C1100" s="126"/>
      <c r="D1100" s="59"/>
      <c r="E1100" s="59"/>
    </row>
    <row r="1101" spans="2:5" hidden="1" x14ac:dyDescent="0.25">
      <c r="B1101" s="126"/>
      <c r="C1101" s="126"/>
      <c r="D1101" s="59"/>
      <c r="E1101" s="59"/>
    </row>
    <row r="1102" spans="2:5" hidden="1" x14ac:dyDescent="0.25">
      <c r="B1102" s="126"/>
      <c r="C1102" s="126"/>
      <c r="D1102" s="59"/>
      <c r="E1102" s="59"/>
    </row>
    <row r="1103" spans="2:5" hidden="1" x14ac:dyDescent="0.25">
      <c r="B1103" s="126"/>
      <c r="C1103" s="126"/>
      <c r="D1103" s="59"/>
      <c r="E1103" s="59"/>
    </row>
    <row r="1104" spans="2:5" hidden="1" x14ac:dyDescent="0.25">
      <c r="B1104" s="126"/>
      <c r="C1104" s="126"/>
      <c r="D1104" s="59"/>
      <c r="E1104" s="59"/>
    </row>
    <row r="1105" spans="2:5" hidden="1" x14ac:dyDescent="0.25">
      <c r="B1105" s="126"/>
      <c r="C1105" s="126"/>
      <c r="D1105" s="59"/>
      <c r="E1105" s="59"/>
    </row>
    <row r="1106" spans="2:5" hidden="1" x14ac:dyDescent="0.25">
      <c r="B1106" s="126"/>
      <c r="C1106" s="126"/>
      <c r="D1106" s="59"/>
      <c r="E1106" s="59"/>
    </row>
    <row r="1107" spans="2:5" hidden="1" x14ac:dyDescent="0.25">
      <c r="B1107" s="126"/>
      <c r="C1107" s="126"/>
      <c r="D1107" s="59"/>
      <c r="E1107" s="59"/>
    </row>
    <row r="1108" spans="2:5" hidden="1" x14ac:dyDescent="0.25">
      <c r="B1108" s="126"/>
      <c r="C1108" s="126"/>
      <c r="D1108" s="59"/>
      <c r="E1108" s="59"/>
    </row>
    <row r="1109" spans="2:5" hidden="1" x14ac:dyDescent="0.25">
      <c r="B1109" s="126"/>
      <c r="C1109" s="126"/>
      <c r="D1109" s="59"/>
      <c r="E1109" s="59"/>
    </row>
    <row r="1110" spans="2:5" hidden="1" x14ac:dyDescent="0.25">
      <c r="B1110" s="126"/>
      <c r="C1110" s="126"/>
      <c r="D1110" s="59"/>
      <c r="E1110" s="59"/>
    </row>
    <row r="1111" spans="2:5" hidden="1" x14ac:dyDescent="0.25">
      <c r="B1111" s="126"/>
      <c r="C1111" s="126"/>
      <c r="D1111" s="59"/>
      <c r="E1111" s="59"/>
    </row>
    <row r="1112" spans="2:5" hidden="1" x14ac:dyDescent="0.25">
      <c r="B1112" s="126"/>
      <c r="C1112" s="126"/>
      <c r="D1112" s="59"/>
      <c r="E1112" s="59"/>
    </row>
    <row r="1113" spans="2:5" hidden="1" x14ac:dyDescent="0.25">
      <c r="B1113" s="126"/>
      <c r="C1113" s="126"/>
      <c r="D1113" s="59"/>
      <c r="E1113" s="59"/>
    </row>
    <row r="1114" spans="2:5" hidden="1" x14ac:dyDescent="0.25">
      <c r="B1114" s="126"/>
      <c r="C1114" s="126"/>
      <c r="D1114" s="59"/>
      <c r="E1114" s="59"/>
    </row>
    <row r="1115" spans="2:5" hidden="1" x14ac:dyDescent="0.25">
      <c r="B1115" s="126"/>
      <c r="C1115" s="126"/>
      <c r="D1115" s="59"/>
      <c r="E1115" s="59"/>
    </row>
    <row r="1116" spans="2:5" hidden="1" x14ac:dyDescent="0.25">
      <c r="B1116" s="126"/>
      <c r="C1116" s="126"/>
      <c r="D1116" s="59"/>
      <c r="E1116" s="59"/>
    </row>
    <row r="1117" spans="2:5" hidden="1" x14ac:dyDescent="0.25">
      <c r="B1117" s="126"/>
      <c r="C1117" s="126"/>
      <c r="D1117" s="59"/>
      <c r="E1117" s="59"/>
    </row>
    <row r="1118" spans="2:5" hidden="1" x14ac:dyDescent="0.25">
      <c r="B1118" s="126"/>
      <c r="C1118" s="126"/>
      <c r="D1118" s="59"/>
      <c r="E1118" s="59"/>
    </row>
    <row r="1119" spans="2:5" hidden="1" x14ac:dyDescent="0.25">
      <c r="B1119" s="126"/>
      <c r="C1119" s="126"/>
      <c r="D1119" s="59"/>
      <c r="E1119" s="59"/>
    </row>
    <row r="1120" spans="2:5" hidden="1" x14ac:dyDescent="0.25">
      <c r="B1120" s="126"/>
      <c r="C1120" s="126"/>
      <c r="D1120" s="59"/>
      <c r="E1120" s="59"/>
    </row>
    <row r="1121" spans="2:5" hidden="1" x14ac:dyDescent="0.25">
      <c r="B1121" s="126"/>
      <c r="C1121" s="126"/>
      <c r="D1121" s="59"/>
      <c r="E1121" s="59"/>
    </row>
    <row r="1122" spans="2:5" hidden="1" x14ac:dyDescent="0.25">
      <c r="B1122" s="126"/>
      <c r="C1122" s="126"/>
      <c r="D1122" s="59"/>
      <c r="E1122" s="59"/>
    </row>
    <row r="1123" spans="2:5" hidden="1" x14ac:dyDescent="0.25">
      <c r="B1123" s="126"/>
      <c r="C1123" s="126"/>
      <c r="D1123" s="59"/>
      <c r="E1123" s="59"/>
    </row>
    <row r="1124" spans="2:5" hidden="1" x14ac:dyDescent="0.25">
      <c r="B1124" s="126"/>
      <c r="C1124" s="126"/>
      <c r="D1124" s="59"/>
      <c r="E1124" s="59"/>
    </row>
    <row r="1125" spans="2:5" hidden="1" x14ac:dyDescent="0.25">
      <c r="B1125" s="126"/>
      <c r="C1125" s="126"/>
      <c r="D1125" s="59"/>
      <c r="E1125" s="59"/>
    </row>
    <row r="1126" spans="2:5" hidden="1" x14ac:dyDescent="0.25">
      <c r="B1126" s="126"/>
      <c r="C1126" s="126"/>
      <c r="D1126" s="59"/>
      <c r="E1126" s="59"/>
    </row>
    <row r="1127" spans="2:5" hidden="1" x14ac:dyDescent="0.25">
      <c r="B1127" s="126"/>
      <c r="C1127" s="126"/>
      <c r="D1127" s="59"/>
      <c r="E1127" s="59"/>
    </row>
    <row r="1128" spans="2:5" hidden="1" x14ac:dyDescent="0.25">
      <c r="B1128" s="126"/>
      <c r="C1128" s="126"/>
      <c r="D1128" s="59"/>
      <c r="E1128" s="59"/>
    </row>
    <row r="1129" spans="2:5" hidden="1" x14ac:dyDescent="0.25">
      <c r="B1129" s="126"/>
      <c r="C1129" s="126"/>
      <c r="D1129" s="59"/>
      <c r="E1129" s="59"/>
    </row>
    <row r="1130" spans="2:5" hidden="1" x14ac:dyDescent="0.25">
      <c r="B1130" s="126"/>
      <c r="C1130" s="126"/>
      <c r="D1130" s="59"/>
      <c r="E1130" s="59"/>
    </row>
    <row r="1131" spans="2:5" hidden="1" x14ac:dyDescent="0.25">
      <c r="B1131" s="126"/>
      <c r="C1131" s="126"/>
      <c r="D1131" s="59"/>
      <c r="E1131" s="59"/>
    </row>
    <row r="1132" spans="2:5" hidden="1" x14ac:dyDescent="0.25">
      <c r="B1132" s="126"/>
      <c r="C1132" s="126"/>
      <c r="D1132" s="59"/>
      <c r="E1132" s="59"/>
    </row>
    <row r="1133" spans="2:5" hidden="1" x14ac:dyDescent="0.25">
      <c r="B1133" s="126"/>
      <c r="C1133" s="126"/>
      <c r="D1133" s="59"/>
      <c r="E1133" s="59"/>
    </row>
    <row r="1134" spans="2:5" hidden="1" x14ac:dyDescent="0.25">
      <c r="B1134" s="126"/>
      <c r="C1134" s="126"/>
      <c r="D1134" s="59"/>
      <c r="E1134" s="59"/>
    </row>
    <row r="1135" spans="2:5" hidden="1" x14ac:dyDescent="0.25">
      <c r="B1135" s="126"/>
      <c r="C1135" s="126"/>
      <c r="D1135" s="59"/>
      <c r="E1135" s="59"/>
    </row>
    <row r="1136" spans="2:5" hidden="1" x14ac:dyDescent="0.25">
      <c r="B1136" s="126"/>
      <c r="C1136" s="126"/>
      <c r="D1136" s="59"/>
      <c r="E1136" s="59"/>
    </row>
    <row r="1137" spans="2:5" hidden="1" x14ac:dyDescent="0.25">
      <c r="B1137" s="126"/>
      <c r="C1137" s="126"/>
      <c r="D1137" s="59"/>
      <c r="E1137" s="59"/>
    </row>
    <row r="1138" spans="2:5" hidden="1" x14ac:dyDescent="0.25">
      <c r="B1138" s="126"/>
      <c r="C1138" s="126"/>
      <c r="D1138" s="59"/>
      <c r="E1138" s="59"/>
    </row>
    <row r="1139" spans="2:5" hidden="1" x14ac:dyDescent="0.25">
      <c r="B1139" s="126"/>
      <c r="C1139" s="126"/>
      <c r="D1139" s="59"/>
      <c r="E1139" s="59"/>
    </row>
    <row r="1140" spans="2:5" hidden="1" x14ac:dyDescent="0.25">
      <c r="B1140" s="126"/>
      <c r="C1140" s="126"/>
      <c r="D1140" s="59"/>
      <c r="E1140" s="59"/>
    </row>
    <row r="1141" spans="2:5" hidden="1" x14ac:dyDescent="0.25">
      <c r="B1141" s="126"/>
      <c r="C1141" s="126"/>
      <c r="D1141" s="59"/>
      <c r="E1141" s="59"/>
    </row>
    <row r="1142" spans="2:5" hidden="1" x14ac:dyDescent="0.25">
      <c r="B1142" s="126"/>
      <c r="C1142" s="126"/>
      <c r="D1142" s="59"/>
      <c r="E1142" s="59"/>
    </row>
    <row r="1143" spans="2:5" hidden="1" x14ac:dyDescent="0.25">
      <c r="B1143" s="126"/>
      <c r="C1143" s="126"/>
      <c r="D1143" s="59"/>
      <c r="E1143" s="59"/>
    </row>
    <row r="1144" spans="2:5" hidden="1" x14ac:dyDescent="0.25">
      <c r="B1144" s="126"/>
      <c r="C1144" s="126"/>
      <c r="D1144" s="59"/>
      <c r="E1144" s="59"/>
    </row>
    <row r="1145" spans="2:5" hidden="1" x14ac:dyDescent="0.25">
      <c r="B1145" s="126"/>
      <c r="C1145" s="126"/>
      <c r="D1145" s="59"/>
      <c r="E1145" s="59"/>
    </row>
    <row r="1146" spans="2:5" hidden="1" x14ac:dyDescent="0.25">
      <c r="B1146" s="126"/>
      <c r="C1146" s="126"/>
      <c r="D1146" s="59"/>
      <c r="E1146" s="59"/>
    </row>
    <row r="1147" spans="2:5" hidden="1" x14ac:dyDescent="0.25">
      <c r="B1147" s="126"/>
      <c r="C1147" s="126"/>
      <c r="D1147" s="59"/>
      <c r="E1147" s="59"/>
    </row>
    <row r="1148" spans="2:5" hidden="1" x14ac:dyDescent="0.25">
      <c r="B1148" s="126"/>
      <c r="C1148" s="126"/>
      <c r="D1148" s="59"/>
      <c r="E1148" s="59"/>
    </row>
    <row r="1149" spans="2:5" hidden="1" x14ac:dyDescent="0.25">
      <c r="B1149" s="126"/>
      <c r="C1149" s="126"/>
      <c r="D1149" s="59"/>
      <c r="E1149" s="59"/>
    </row>
    <row r="1150" spans="2:5" hidden="1" x14ac:dyDescent="0.25">
      <c r="B1150" s="126"/>
      <c r="C1150" s="126"/>
      <c r="D1150" s="59"/>
      <c r="E1150" s="59"/>
    </row>
    <row r="1151" spans="2:5" hidden="1" x14ac:dyDescent="0.25">
      <c r="B1151" s="126"/>
      <c r="C1151" s="126"/>
      <c r="D1151" s="59"/>
      <c r="E1151" s="59"/>
    </row>
    <row r="1152" spans="2:5" hidden="1" x14ac:dyDescent="0.25">
      <c r="B1152" s="126"/>
      <c r="C1152" s="126"/>
      <c r="D1152" s="59"/>
      <c r="E1152" s="59"/>
    </row>
    <row r="1153" spans="2:5" hidden="1" x14ac:dyDescent="0.25">
      <c r="B1153" s="126"/>
      <c r="C1153" s="126"/>
      <c r="D1153" s="59"/>
      <c r="E1153" s="59"/>
    </row>
    <row r="1154" spans="2:5" hidden="1" x14ac:dyDescent="0.25">
      <c r="B1154" s="126"/>
      <c r="C1154" s="126"/>
      <c r="D1154" s="59"/>
      <c r="E1154" s="59"/>
    </row>
    <row r="1155" spans="2:5" hidden="1" x14ac:dyDescent="0.25">
      <c r="B1155" s="126"/>
      <c r="C1155" s="126"/>
      <c r="D1155" s="59"/>
      <c r="E1155" s="59"/>
    </row>
    <row r="1156" spans="2:5" hidden="1" x14ac:dyDescent="0.25">
      <c r="B1156" s="126"/>
      <c r="C1156" s="126"/>
      <c r="D1156" s="59"/>
      <c r="E1156" s="59"/>
    </row>
    <row r="1157" spans="2:5" hidden="1" x14ac:dyDescent="0.25">
      <c r="B1157" s="126"/>
      <c r="C1157" s="126"/>
      <c r="D1157" s="59"/>
      <c r="E1157" s="59"/>
    </row>
    <row r="1158" spans="2:5" hidden="1" x14ac:dyDescent="0.25">
      <c r="B1158" s="126"/>
      <c r="C1158" s="126"/>
      <c r="D1158" s="59"/>
      <c r="E1158" s="59"/>
    </row>
    <row r="1159" spans="2:5" hidden="1" x14ac:dyDescent="0.25">
      <c r="B1159" s="126"/>
      <c r="C1159" s="126"/>
      <c r="D1159" s="59"/>
      <c r="E1159" s="59"/>
    </row>
    <row r="1160" spans="2:5" hidden="1" x14ac:dyDescent="0.25">
      <c r="B1160" s="126"/>
      <c r="C1160" s="126"/>
      <c r="D1160" s="59"/>
      <c r="E1160" s="59"/>
    </row>
    <row r="1161" spans="2:5" hidden="1" x14ac:dyDescent="0.25">
      <c r="B1161" s="126"/>
      <c r="C1161" s="126"/>
      <c r="D1161" s="59"/>
      <c r="E1161" s="59"/>
    </row>
    <row r="1162" spans="2:5" hidden="1" x14ac:dyDescent="0.25">
      <c r="B1162" s="126"/>
      <c r="C1162" s="126"/>
      <c r="D1162" s="59"/>
      <c r="E1162" s="59"/>
    </row>
    <row r="1163" spans="2:5" hidden="1" x14ac:dyDescent="0.25">
      <c r="B1163" s="126"/>
      <c r="C1163" s="126"/>
      <c r="D1163" s="59"/>
      <c r="E1163" s="59"/>
    </row>
    <row r="1164" spans="2:5" hidden="1" x14ac:dyDescent="0.25">
      <c r="B1164" s="126"/>
      <c r="C1164" s="126"/>
      <c r="D1164" s="59"/>
      <c r="E1164" s="59"/>
    </row>
    <row r="1165" spans="2:5" hidden="1" x14ac:dyDescent="0.25">
      <c r="B1165" s="126"/>
      <c r="C1165" s="126"/>
      <c r="D1165" s="59"/>
      <c r="E1165" s="59"/>
    </row>
    <row r="1166" spans="2:5" hidden="1" x14ac:dyDescent="0.25">
      <c r="B1166" s="126"/>
      <c r="C1166" s="126"/>
      <c r="D1166" s="59"/>
      <c r="E1166" s="59"/>
    </row>
    <row r="1167" spans="2:5" hidden="1" x14ac:dyDescent="0.25">
      <c r="B1167" s="126"/>
      <c r="C1167" s="126"/>
      <c r="D1167" s="59"/>
      <c r="E1167" s="59"/>
    </row>
    <row r="1168" spans="2:5" hidden="1" x14ac:dyDescent="0.25">
      <c r="B1168" s="126"/>
      <c r="C1168" s="126"/>
      <c r="D1168" s="59"/>
      <c r="E1168" s="59"/>
    </row>
    <row r="1169" spans="2:5" hidden="1" x14ac:dyDescent="0.25">
      <c r="B1169" s="126"/>
      <c r="C1169" s="126"/>
      <c r="D1169" s="59"/>
      <c r="E1169" s="59"/>
    </row>
    <row r="1170" spans="2:5" hidden="1" x14ac:dyDescent="0.25">
      <c r="B1170" s="126"/>
      <c r="C1170" s="126"/>
      <c r="D1170" s="59"/>
      <c r="E1170" s="59"/>
    </row>
    <row r="1171" spans="2:5" hidden="1" x14ac:dyDescent="0.25">
      <c r="B1171" s="126"/>
      <c r="C1171" s="126"/>
      <c r="D1171" s="59"/>
      <c r="E1171" s="59"/>
    </row>
    <row r="1172" spans="2:5" hidden="1" x14ac:dyDescent="0.25">
      <c r="B1172" s="126"/>
      <c r="C1172" s="126"/>
      <c r="D1172" s="59"/>
      <c r="E1172" s="59"/>
    </row>
    <row r="1173" spans="2:5" hidden="1" x14ac:dyDescent="0.25">
      <c r="B1173" s="126"/>
      <c r="C1173" s="126"/>
      <c r="D1173" s="59"/>
      <c r="E1173" s="59"/>
    </row>
    <row r="1174" spans="2:5" hidden="1" x14ac:dyDescent="0.25">
      <c r="B1174" s="126"/>
      <c r="C1174" s="126"/>
      <c r="D1174" s="59"/>
      <c r="E1174" s="59"/>
    </row>
    <row r="1175" spans="2:5" hidden="1" x14ac:dyDescent="0.25">
      <c r="B1175" s="126"/>
      <c r="C1175" s="126"/>
      <c r="D1175" s="59"/>
      <c r="E1175" s="59"/>
    </row>
    <row r="1176" spans="2:5" hidden="1" x14ac:dyDescent="0.25">
      <c r="B1176" s="126"/>
      <c r="C1176" s="126"/>
      <c r="D1176" s="59"/>
      <c r="E1176" s="59"/>
    </row>
    <row r="1177" spans="2:5" hidden="1" x14ac:dyDescent="0.25">
      <c r="B1177" s="126"/>
      <c r="C1177" s="126"/>
      <c r="D1177" s="59"/>
      <c r="E1177" s="59"/>
    </row>
    <row r="1178" spans="2:5" hidden="1" x14ac:dyDescent="0.25">
      <c r="B1178" s="126"/>
      <c r="C1178" s="126"/>
      <c r="D1178" s="59"/>
      <c r="E1178" s="59"/>
    </row>
    <row r="1179" spans="2:5" hidden="1" x14ac:dyDescent="0.25">
      <c r="B1179" s="126"/>
      <c r="C1179" s="126"/>
      <c r="D1179" s="59"/>
      <c r="E1179" s="59"/>
    </row>
    <row r="1180" spans="2:5" hidden="1" x14ac:dyDescent="0.25">
      <c r="B1180" s="126"/>
      <c r="C1180" s="126"/>
      <c r="D1180" s="59"/>
      <c r="E1180" s="59"/>
    </row>
    <row r="1181" spans="2:5" hidden="1" x14ac:dyDescent="0.25">
      <c r="B1181" s="126"/>
      <c r="C1181" s="126"/>
      <c r="D1181" s="59"/>
      <c r="E1181" s="59"/>
    </row>
    <row r="1182" spans="2:5" hidden="1" x14ac:dyDescent="0.25">
      <c r="B1182" s="126"/>
      <c r="C1182" s="126"/>
      <c r="D1182" s="59"/>
      <c r="E1182" s="59"/>
    </row>
    <row r="1183" spans="2:5" hidden="1" x14ac:dyDescent="0.25">
      <c r="B1183" s="126"/>
      <c r="C1183" s="126"/>
      <c r="D1183" s="59"/>
      <c r="E1183" s="59"/>
    </row>
    <row r="1184" spans="2:5" hidden="1" x14ac:dyDescent="0.25">
      <c r="B1184" s="126"/>
      <c r="C1184" s="126"/>
      <c r="D1184" s="59"/>
      <c r="E1184" s="59"/>
    </row>
    <row r="1185" spans="2:5" hidden="1" x14ac:dyDescent="0.25">
      <c r="B1185" s="126"/>
      <c r="C1185" s="126"/>
      <c r="D1185" s="59"/>
      <c r="E1185" s="59"/>
    </row>
    <row r="1186" spans="2:5" hidden="1" x14ac:dyDescent="0.25">
      <c r="B1186" s="126"/>
      <c r="C1186" s="126"/>
      <c r="D1186" s="59"/>
      <c r="E1186" s="59"/>
    </row>
    <row r="1187" spans="2:5" hidden="1" x14ac:dyDescent="0.25">
      <c r="B1187" s="126"/>
      <c r="C1187" s="126"/>
      <c r="D1187" s="59"/>
      <c r="E1187" s="59"/>
    </row>
    <row r="1188" spans="2:5" hidden="1" x14ac:dyDescent="0.25">
      <c r="B1188" s="126"/>
      <c r="C1188" s="126"/>
      <c r="D1188" s="59"/>
      <c r="E1188" s="59"/>
    </row>
    <row r="1189" spans="2:5" hidden="1" x14ac:dyDescent="0.25">
      <c r="B1189" s="126"/>
      <c r="C1189" s="126"/>
      <c r="D1189" s="59"/>
      <c r="E1189" s="59"/>
    </row>
    <row r="1190" spans="2:5" hidden="1" x14ac:dyDescent="0.25">
      <c r="B1190" s="126"/>
      <c r="C1190" s="126"/>
      <c r="D1190" s="59"/>
      <c r="E1190" s="59"/>
    </row>
    <row r="1191" spans="2:5" hidden="1" x14ac:dyDescent="0.25">
      <c r="B1191" s="126"/>
      <c r="C1191" s="126"/>
      <c r="D1191" s="59"/>
      <c r="E1191" s="59"/>
    </row>
    <row r="1192" spans="2:5" hidden="1" x14ac:dyDescent="0.25">
      <c r="B1192" s="126"/>
      <c r="C1192" s="126"/>
      <c r="D1192" s="59"/>
      <c r="E1192" s="59"/>
    </row>
    <row r="1193" spans="2:5" hidden="1" x14ac:dyDescent="0.25">
      <c r="B1193" s="126"/>
      <c r="C1193" s="126"/>
      <c r="D1193" s="59"/>
      <c r="E1193" s="59"/>
    </row>
    <row r="1194" spans="2:5" hidden="1" x14ac:dyDescent="0.25">
      <c r="B1194" s="126"/>
      <c r="C1194" s="126"/>
      <c r="D1194" s="59"/>
      <c r="E1194" s="59"/>
    </row>
    <row r="1195" spans="2:5" hidden="1" x14ac:dyDescent="0.25">
      <c r="B1195" s="126"/>
      <c r="C1195" s="126"/>
      <c r="D1195" s="59"/>
      <c r="E1195" s="59"/>
    </row>
    <row r="1196" spans="2:5" hidden="1" x14ac:dyDescent="0.25">
      <c r="B1196" s="126"/>
      <c r="C1196" s="126"/>
      <c r="D1196" s="59"/>
      <c r="E1196" s="59"/>
    </row>
    <row r="1197" spans="2:5" hidden="1" x14ac:dyDescent="0.25">
      <c r="B1197" s="126"/>
      <c r="C1197" s="126"/>
      <c r="D1197" s="59"/>
      <c r="E1197" s="59"/>
    </row>
    <row r="1198" spans="2:5" hidden="1" x14ac:dyDescent="0.25">
      <c r="B1198" s="126"/>
      <c r="C1198" s="126"/>
      <c r="D1198" s="59"/>
      <c r="E1198" s="59"/>
    </row>
    <row r="1199" spans="2:5" hidden="1" x14ac:dyDescent="0.25">
      <c r="B1199" s="126"/>
      <c r="C1199" s="126"/>
      <c r="D1199" s="59"/>
      <c r="E1199" s="59"/>
    </row>
    <row r="1200" spans="2:5" hidden="1" x14ac:dyDescent="0.25">
      <c r="B1200" s="126"/>
      <c r="C1200" s="126"/>
      <c r="D1200" s="59"/>
      <c r="E1200" s="59"/>
    </row>
    <row r="1201" spans="2:5" hidden="1" x14ac:dyDescent="0.25">
      <c r="B1201" s="126"/>
      <c r="C1201" s="126"/>
      <c r="D1201" s="59"/>
      <c r="E1201" s="59"/>
    </row>
    <row r="1202" spans="2:5" hidden="1" x14ac:dyDescent="0.25">
      <c r="B1202" s="126"/>
      <c r="C1202" s="126"/>
      <c r="D1202" s="59"/>
      <c r="E1202" s="59"/>
    </row>
    <row r="1203" spans="2:5" hidden="1" x14ac:dyDescent="0.25">
      <c r="B1203" s="126"/>
      <c r="C1203" s="126"/>
      <c r="D1203" s="59"/>
      <c r="E1203" s="59"/>
    </row>
    <row r="1204" spans="2:5" hidden="1" x14ac:dyDescent="0.25">
      <c r="B1204" s="126"/>
      <c r="C1204" s="126"/>
      <c r="D1204" s="59"/>
      <c r="E1204" s="59"/>
    </row>
    <row r="1205" spans="2:5" hidden="1" x14ac:dyDescent="0.25">
      <c r="B1205" s="126"/>
      <c r="C1205" s="126"/>
      <c r="D1205" s="59"/>
      <c r="E1205" s="59"/>
    </row>
    <row r="1206" spans="2:5" hidden="1" x14ac:dyDescent="0.25">
      <c r="B1206" s="126"/>
      <c r="C1206" s="126"/>
      <c r="D1206" s="59"/>
      <c r="E1206" s="59"/>
    </row>
    <row r="1207" spans="2:5" hidden="1" x14ac:dyDescent="0.25">
      <c r="B1207" s="126"/>
      <c r="C1207" s="126"/>
      <c r="D1207" s="59"/>
      <c r="E1207" s="59"/>
    </row>
    <row r="1208" spans="2:5" hidden="1" x14ac:dyDescent="0.25">
      <c r="B1208" s="126"/>
      <c r="C1208" s="126"/>
      <c r="D1208" s="59"/>
      <c r="E1208" s="59"/>
    </row>
    <row r="1209" spans="2:5" hidden="1" x14ac:dyDescent="0.25">
      <c r="B1209" s="126"/>
      <c r="C1209" s="126"/>
      <c r="D1209" s="59"/>
      <c r="E1209" s="59"/>
    </row>
    <row r="1210" spans="2:5" hidden="1" x14ac:dyDescent="0.25">
      <c r="B1210" s="126"/>
      <c r="C1210" s="126"/>
      <c r="D1210" s="59"/>
      <c r="E1210" s="59"/>
    </row>
    <row r="1211" spans="2:5" hidden="1" x14ac:dyDescent="0.25">
      <c r="B1211" s="126"/>
      <c r="C1211" s="126"/>
      <c r="D1211" s="59"/>
      <c r="E1211" s="59"/>
    </row>
    <row r="1212" spans="2:5" hidden="1" x14ac:dyDescent="0.25">
      <c r="B1212" s="126"/>
      <c r="C1212" s="126"/>
      <c r="D1212" s="59"/>
      <c r="E1212" s="59"/>
    </row>
    <row r="1213" spans="2:5" hidden="1" x14ac:dyDescent="0.25">
      <c r="B1213" s="126"/>
      <c r="C1213" s="126"/>
      <c r="D1213" s="59"/>
      <c r="E1213" s="59"/>
    </row>
    <row r="1214" spans="2:5" hidden="1" x14ac:dyDescent="0.25">
      <c r="B1214" s="126"/>
      <c r="C1214" s="126"/>
      <c r="D1214" s="59"/>
      <c r="E1214" s="59"/>
    </row>
    <row r="1215" spans="2:5" hidden="1" x14ac:dyDescent="0.25">
      <c r="B1215" s="126"/>
      <c r="C1215" s="126"/>
      <c r="D1215" s="59"/>
      <c r="E1215" s="59"/>
    </row>
    <row r="1216" spans="2:5" hidden="1" x14ac:dyDescent="0.25">
      <c r="B1216" s="126"/>
      <c r="C1216" s="126"/>
      <c r="D1216" s="59"/>
      <c r="E1216" s="59"/>
    </row>
    <row r="1217" spans="2:5" hidden="1" x14ac:dyDescent="0.25">
      <c r="B1217" s="126"/>
      <c r="C1217" s="126"/>
      <c r="D1217" s="59"/>
      <c r="E1217" s="59"/>
    </row>
    <row r="1218" spans="2:5" hidden="1" x14ac:dyDescent="0.25">
      <c r="B1218" s="126"/>
      <c r="C1218" s="126"/>
      <c r="D1218" s="59"/>
      <c r="E1218" s="59"/>
    </row>
    <row r="1219" spans="2:5" hidden="1" x14ac:dyDescent="0.25">
      <c r="B1219" s="126"/>
      <c r="C1219" s="126"/>
      <c r="D1219" s="59"/>
      <c r="E1219" s="59"/>
    </row>
    <row r="1220" spans="2:5" hidden="1" x14ac:dyDescent="0.25">
      <c r="B1220" s="126"/>
      <c r="C1220" s="126"/>
      <c r="D1220" s="59"/>
      <c r="E1220" s="59"/>
    </row>
    <row r="1221" spans="2:5" hidden="1" x14ac:dyDescent="0.25">
      <c r="B1221" s="126"/>
      <c r="C1221" s="126"/>
      <c r="D1221" s="59"/>
      <c r="E1221" s="59"/>
    </row>
    <row r="1222" spans="2:5" hidden="1" x14ac:dyDescent="0.25">
      <c r="B1222" s="126"/>
      <c r="C1222" s="126"/>
      <c r="D1222" s="59"/>
      <c r="E1222" s="59"/>
    </row>
    <row r="1223" spans="2:5" hidden="1" x14ac:dyDescent="0.25">
      <c r="B1223" s="126"/>
      <c r="C1223" s="126"/>
      <c r="D1223" s="59"/>
      <c r="E1223" s="59"/>
    </row>
    <row r="1224" spans="2:5" hidden="1" x14ac:dyDescent="0.25">
      <c r="B1224" s="126"/>
      <c r="C1224" s="126"/>
      <c r="D1224" s="59"/>
      <c r="E1224" s="59"/>
    </row>
    <row r="1225" spans="2:5" hidden="1" x14ac:dyDescent="0.25">
      <c r="B1225" s="126"/>
      <c r="C1225" s="126"/>
      <c r="D1225" s="59"/>
      <c r="E1225" s="59"/>
    </row>
    <row r="1226" spans="2:5" hidden="1" x14ac:dyDescent="0.25">
      <c r="B1226" s="126"/>
      <c r="C1226" s="126"/>
      <c r="D1226" s="59"/>
      <c r="E1226" s="59"/>
    </row>
    <row r="1227" spans="2:5" hidden="1" x14ac:dyDescent="0.25">
      <c r="B1227" s="126"/>
      <c r="C1227" s="126"/>
      <c r="D1227" s="59"/>
      <c r="E1227" s="59"/>
    </row>
    <row r="1228" spans="2:5" hidden="1" x14ac:dyDescent="0.25">
      <c r="B1228" s="126"/>
      <c r="C1228" s="126"/>
      <c r="D1228" s="59"/>
      <c r="E1228" s="59"/>
    </row>
    <row r="1229" spans="2:5" hidden="1" x14ac:dyDescent="0.25">
      <c r="B1229" s="126"/>
      <c r="C1229" s="126"/>
      <c r="D1229" s="59"/>
      <c r="E1229" s="59"/>
    </row>
    <row r="1230" spans="2:5" hidden="1" x14ac:dyDescent="0.25">
      <c r="B1230" s="126"/>
      <c r="C1230" s="126"/>
      <c r="D1230" s="59"/>
      <c r="E1230" s="59"/>
    </row>
    <row r="1231" spans="2:5" hidden="1" x14ac:dyDescent="0.25">
      <c r="B1231" s="126"/>
      <c r="C1231" s="126"/>
      <c r="D1231" s="59"/>
      <c r="E1231" s="59"/>
    </row>
    <row r="1232" spans="2:5" hidden="1" x14ac:dyDescent="0.25">
      <c r="B1232" s="126"/>
      <c r="C1232" s="126"/>
      <c r="D1232" s="59"/>
      <c r="E1232" s="59"/>
    </row>
    <row r="1233" spans="2:5" hidden="1" x14ac:dyDescent="0.25">
      <c r="B1233" s="126"/>
      <c r="C1233" s="126"/>
      <c r="D1233" s="59"/>
      <c r="E1233" s="59"/>
    </row>
    <row r="1234" spans="2:5" hidden="1" x14ac:dyDescent="0.25">
      <c r="B1234" s="126"/>
      <c r="C1234" s="126"/>
      <c r="D1234" s="59"/>
      <c r="E1234" s="59"/>
    </row>
    <row r="1235" spans="2:5" hidden="1" x14ac:dyDescent="0.25">
      <c r="B1235" s="126"/>
      <c r="C1235" s="126"/>
      <c r="D1235" s="59"/>
      <c r="E1235" s="59"/>
    </row>
    <row r="1236" spans="2:5" hidden="1" x14ac:dyDescent="0.25">
      <c r="B1236" s="126"/>
      <c r="C1236" s="126"/>
      <c r="D1236" s="59"/>
      <c r="E1236" s="59"/>
    </row>
    <row r="1237" spans="2:5" hidden="1" x14ac:dyDescent="0.25">
      <c r="B1237" s="126"/>
      <c r="C1237" s="126"/>
      <c r="D1237" s="59"/>
      <c r="E1237" s="59"/>
    </row>
    <row r="1238" spans="2:5" hidden="1" x14ac:dyDescent="0.25">
      <c r="B1238" s="126"/>
      <c r="C1238" s="126"/>
      <c r="D1238" s="59"/>
      <c r="E1238" s="59"/>
    </row>
    <row r="1239" spans="2:5" hidden="1" x14ac:dyDescent="0.25">
      <c r="B1239" s="126"/>
      <c r="C1239" s="126"/>
      <c r="D1239" s="59"/>
      <c r="E1239" s="59"/>
    </row>
    <row r="1240" spans="2:5" hidden="1" x14ac:dyDescent="0.25">
      <c r="B1240" s="126"/>
      <c r="C1240" s="126"/>
      <c r="D1240" s="59"/>
      <c r="E1240" s="59"/>
    </row>
    <row r="1241" spans="2:5" hidden="1" x14ac:dyDescent="0.25">
      <c r="B1241" s="126"/>
      <c r="C1241" s="126"/>
      <c r="D1241" s="59"/>
      <c r="E1241" s="59"/>
    </row>
    <row r="1242" spans="2:5" hidden="1" x14ac:dyDescent="0.25">
      <c r="B1242" s="126"/>
      <c r="C1242" s="126"/>
      <c r="D1242" s="59"/>
      <c r="E1242" s="59"/>
    </row>
    <row r="1243" spans="2:5" hidden="1" x14ac:dyDescent="0.25">
      <c r="B1243" s="126"/>
      <c r="C1243" s="126"/>
      <c r="D1243" s="59"/>
      <c r="E1243" s="59"/>
    </row>
    <row r="1244" spans="2:5" hidden="1" x14ac:dyDescent="0.25">
      <c r="B1244" s="126"/>
      <c r="C1244" s="126"/>
      <c r="D1244" s="59"/>
      <c r="E1244" s="59"/>
    </row>
    <row r="1245" spans="2:5" hidden="1" x14ac:dyDescent="0.25">
      <c r="B1245" s="126"/>
      <c r="C1245" s="126"/>
      <c r="D1245" s="59"/>
      <c r="E1245" s="59"/>
    </row>
    <row r="1246" spans="2:5" hidden="1" x14ac:dyDescent="0.25">
      <c r="B1246" s="126"/>
      <c r="C1246" s="126"/>
      <c r="D1246" s="59"/>
      <c r="E1246" s="59"/>
    </row>
    <row r="1247" spans="2:5" hidden="1" x14ac:dyDescent="0.25">
      <c r="B1247" s="126"/>
      <c r="C1247" s="126"/>
      <c r="D1247" s="59"/>
      <c r="E1247" s="59"/>
    </row>
    <row r="1248" spans="2:5" hidden="1" x14ac:dyDescent="0.25">
      <c r="B1248" s="126"/>
      <c r="C1248" s="126"/>
      <c r="D1248" s="59"/>
      <c r="E1248" s="59"/>
    </row>
    <row r="1249" spans="2:5" hidden="1" x14ac:dyDescent="0.25">
      <c r="B1249" s="126"/>
      <c r="C1249" s="126"/>
      <c r="D1249" s="59"/>
      <c r="E1249" s="59"/>
    </row>
    <row r="1250" spans="2:5" hidden="1" x14ac:dyDescent="0.25">
      <c r="B1250" s="126"/>
      <c r="C1250" s="126"/>
      <c r="D1250" s="59"/>
      <c r="E1250" s="59"/>
    </row>
    <row r="1251" spans="2:5" hidden="1" x14ac:dyDescent="0.25">
      <c r="B1251" s="126"/>
      <c r="C1251" s="126"/>
      <c r="D1251" s="59"/>
      <c r="E1251" s="59"/>
    </row>
    <row r="1252" spans="2:5" hidden="1" x14ac:dyDescent="0.25">
      <c r="B1252" s="126"/>
      <c r="C1252" s="126"/>
      <c r="D1252" s="59"/>
      <c r="E1252" s="59"/>
    </row>
    <row r="1253" spans="2:5" hidden="1" x14ac:dyDescent="0.25">
      <c r="B1253" s="126"/>
      <c r="C1253" s="126"/>
      <c r="D1253" s="59"/>
      <c r="E1253" s="59"/>
    </row>
    <row r="1254" spans="2:5" hidden="1" x14ac:dyDescent="0.25">
      <c r="B1254" s="126"/>
      <c r="C1254" s="126"/>
      <c r="D1254" s="59"/>
      <c r="E1254" s="59"/>
    </row>
    <row r="1255" spans="2:5" hidden="1" x14ac:dyDescent="0.25">
      <c r="B1255" s="126"/>
      <c r="C1255" s="126"/>
      <c r="D1255" s="59"/>
      <c r="E1255" s="59"/>
    </row>
    <row r="1256" spans="2:5" hidden="1" x14ac:dyDescent="0.25">
      <c r="B1256" s="126"/>
      <c r="C1256" s="126"/>
      <c r="D1256" s="59"/>
      <c r="E1256" s="59"/>
    </row>
    <row r="1257" spans="2:5" hidden="1" x14ac:dyDescent="0.25">
      <c r="B1257" s="126"/>
      <c r="C1257" s="126"/>
      <c r="D1257" s="59"/>
      <c r="E1257" s="59"/>
    </row>
    <row r="1258" spans="2:5" hidden="1" x14ac:dyDescent="0.25">
      <c r="B1258" s="126"/>
      <c r="C1258" s="126"/>
      <c r="D1258" s="59"/>
      <c r="E1258" s="59"/>
    </row>
    <row r="1259" spans="2:5" hidden="1" x14ac:dyDescent="0.25">
      <c r="B1259" s="126"/>
      <c r="C1259" s="126"/>
      <c r="D1259" s="59"/>
      <c r="E1259" s="59"/>
    </row>
    <row r="1260" spans="2:5" hidden="1" x14ac:dyDescent="0.25">
      <c r="B1260" s="126"/>
      <c r="C1260" s="126"/>
      <c r="D1260" s="59"/>
      <c r="E1260" s="59"/>
    </row>
    <row r="1261" spans="2:5" hidden="1" x14ac:dyDescent="0.25">
      <c r="B1261" s="126"/>
      <c r="C1261" s="126"/>
      <c r="D1261" s="59"/>
      <c r="E1261" s="59"/>
    </row>
    <row r="1262" spans="2:5" hidden="1" x14ac:dyDescent="0.25">
      <c r="B1262" s="126"/>
      <c r="C1262" s="126"/>
      <c r="D1262" s="59"/>
      <c r="E1262" s="59"/>
    </row>
    <row r="1263" spans="2:5" hidden="1" x14ac:dyDescent="0.25">
      <c r="B1263" s="126"/>
      <c r="C1263" s="126"/>
      <c r="D1263" s="59"/>
      <c r="E1263" s="59"/>
    </row>
    <row r="1264" spans="2:5" hidden="1" x14ac:dyDescent="0.25">
      <c r="B1264" s="126"/>
      <c r="C1264" s="126"/>
      <c r="D1264" s="59"/>
      <c r="E1264" s="59"/>
    </row>
    <row r="1265" spans="2:5" hidden="1" x14ac:dyDescent="0.25">
      <c r="B1265" s="126"/>
      <c r="C1265" s="126"/>
      <c r="D1265" s="59"/>
      <c r="E1265" s="59"/>
    </row>
    <row r="1266" spans="2:5" hidden="1" x14ac:dyDescent="0.25">
      <c r="B1266" s="126"/>
      <c r="C1266" s="126"/>
      <c r="D1266" s="59"/>
      <c r="E1266" s="59"/>
    </row>
    <row r="1267" spans="2:5" hidden="1" x14ac:dyDescent="0.25">
      <c r="B1267" s="126"/>
      <c r="C1267" s="126"/>
      <c r="D1267" s="59"/>
      <c r="E1267" s="59"/>
    </row>
    <row r="1268" spans="2:5" hidden="1" x14ac:dyDescent="0.25">
      <c r="B1268" s="126"/>
      <c r="C1268" s="126"/>
      <c r="D1268" s="59"/>
      <c r="E1268" s="59"/>
    </row>
    <row r="1269" spans="2:5" hidden="1" x14ac:dyDescent="0.25">
      <c r="B1269" s="126"/>
      <c r="C1269" s="126"/>
      <c r="D1269" s="59"/>
      <c r="E1269" s="59"/>
    </row>
    <row r="1270" spans="2:5" hidden="1" x14ac:dyDescent="0.25">
      <c r="B1270" s="126"/>
      <c r="C1270" s="126"/>
      <c r="D1270" s="59"/>
      <c r="E1270" s="59"/>
    </row>
    <row r="1271" spans="2:5" hidden="1" x14ac:dyDescent="0.25">
      <c r="B1271" s="126"/>
      <c r="C1271" s="126"/>
      <c r="D1271" s="59"/>
      <c r="E1271" s="59"/>
    </row>
    <row r="1272" spans="2:5" hidden="1" x14ac:dyDescent="0.25">
      <c r="B1272" s="126"/>
      <c r="C1272" s="126"/>
      <c r="D1272" s="59"/>
      <c r="E1272" s="59"/>
    </row>
    <row r="1273" spans="2:5" hidden="1" x14ac:dyDescent="0.25">
      <c r="B1273" s="126"/>
      <c r="C1273" s="126"/>
      <c r="D1273" s="59"/>
      <c r="E1273" s="59"/>
    </row>
    <row r="1274" spans="2:5" hidden="1" x14ac:dyDescent="0.25">
      <c r="B1274" s="126"/>
      <c r="C1274" s="126"/>
      <c r="D1274" s="59"/>
      <c r="E1274" s="59"/>
    </row>
    <row r="1275" spans="2:5" hidden="1" x14ac:dyDescent="0.25">
      <c r="B1275" s="126"/>
      <c r="C1275" s="126"/>
      <c r="D1275" s="59"/>
      <c r="E1275" s="59"/>
    </row>
    <row r="1276" spans="2:5" hidden="1" x14ac:dyDescent="0.25">
      <c r="B1276" s="126"/>
      <c r="C1276" s="126"/>
      <c r="D1276" s="59"/>
      <c r="E1276" s="59"/>
    </row>
    <row r="1277" spans="2:5" hidden="1" x14ac:dyDescent="0.25">
      <c r="B1277" s="126"/>
      <c r="C1277" s="126"/>
      <c r="D1277" s="59"/>
      <c r="E1277" s="59"/>
    </row>
    <row r="1278" spans="2:5" hidden="1" x14ac:dyDescent="0.25">
      <c r="B1278" s="126"/>
      <c r="C1278" s="126"/>
      <c r="D1278" s="59"/>
      <c r="E1278" s="59"/>
    </row>
    <row r="1279" spans="2:5" hidden="1" x14ac:dyDescent="0.25">
      <c r="B1279" s="126"/>
      <c r="C1279" s="126"/>
      <c r="D1279" s="59"/>
      <c r="E1279" s="59"/>
    </row>
    <row r="1280" spans="2:5" hidden="1" x14ac:dyDescent="0.25">
      <c r="B1280" s="126"/>
      <c r="C1280" s="126"/>
      <c r="D1280" s="59"/>
      <c r="E1280" s="59"/>
    </row>
    <row r="1281" spans="2:5" hidden="1" x14ac:dyDescent="0.25">
      <c r="B1281" s="126"/>
      <c r="C1281" s="126"/>
      <c r="D1281" s="59"/>
      <c r="E1281" s="59"/>
    </row>
    <row r="1282" spans="2:5" hidden="1" x14ac:dyDescent="0.25">
      <c r="B1282" s="126"/>
      <c r="C1282" s="126"/>
      <c r="D1282" s="59"/>
      <c r="E1282" s="59"/>
    </row>
    <row r="1283" spans="2:5" hidden="1" x14ac:dyDescent="0.25">
      <c r="B1283" s="126"/>
      <c r="C1283" s="126"/>
      <c r="D1283" s="59"/>
      <c r="E1283" s="59"/>
    </row>
    <row r="1284" spans="2:5" hidden="1" x14ac:dyDescent="0.25">
      <c r="B1284" s="126"/>
      <c r="C1284" s="126"/>
      <c r="D1284" s="59"/>
      <c r="E1284" s="59"/>
    </row>
    <row r="1285" spans="2:5" hidden="1" x14ac:dyDescent="0.25">
      <c r="B1285" s="126"/>
      <c r="C1285" s="126"/>
      <c r="D1285" s="59"/>
      <c r="E1285" s="59"/>
    </row>
    <row r="1286" spans="2:5" hidden="1" x14ac:dyDescent="0.25">
      <c r="B1286" s="126"/>
      <c r="C1286" s="126"/>
      <c r="D1286" s="59"/>
      <c r="E1286" s="59"/>
    </row>
    <row r="1287" spans="2:5" hidden="1" x14ac:dyDescent="0.25">
      <c r="B1287" s="126"/>
      <c r="C1287" s="126"/>
      <c r="D1287" s="59"/>
      <c r="E1287" s="59"/>
    </row>
    <row r="1288" spans="2:5" hidden="1" x14ac:dyDescent="0.25">
      <c r="B1288" s="126"/>
      <c r="C1288" s="126"/>
      <c r="D1288" s="59"/>
      <c r="E1288" s="59"/>
    </row>
    <row r="1289" spans="2:5" hidden="1" x14ac:dyDescent="0.25">
      <c r="B1289" s="126"/>
      <c r="C1289" s="126"/>
      <c r="D1289" s="59"/>
      <c r="E1289" s="59"/>
    </row>
    <row r="1290" spans="2:5" hidden="1" x14ac:dyDescent="0.25">
      <c r="B1290" s="126"/>
      <c r="C1290" s="126"/>
      <c r="D1290" s="59"/>
      <c r="E1290" s="59"/>
    </row>
    <row r="1291" spans="2:5" hidden="1" x14ac:dyDescent="0.25">
      <c r="B1291" s="126"/>
      <c r="C1291" s="126"/>
      <c r="D1291" s="59"/>
      <c r="E1291" s="59"/>
    </row>
    <row r="1292" spans="2:5" hidden="1" x14ac:dyDescent="0.25">
      <c r="B1292" s="126"/>
      <c r="C1292" s="126"/>
      <c r="D1292" s="59"/>
      <c r="E1292" s="59"/>
    </row>
    <row r="1293" spans="2:5" hidden="1" x14ac:dyDescent="0.25">
      <c r="B1293" s="126"/>
      <c r="C1293" s="126"/>
      <c r="D1293" s="59"/>
      <c r="E1293" s="59"/>
    </row>
    <row r="1294" spans="2:5" hidden="1" x14ac:dyDescent="0.25">
      <c r="B1294" s="126"/>
      <c r="C1294" s="126"/>
      <c r="D1294" s="59"/>
      <c r="E1294" s="59"/>
    </row>
    <row r="1295" spans="2:5" hidden="1" x14ac:dyDescent="0.25">
      <c r="B1295" s="126"/>
      <c r="C1295" s="126"/>
      <c r="D1295" s="59"/>
      <c r="E1295" s="59"/>
    </row>
    <row r="1296" spans="2:5" hidden="1" x14ac:dyDescent="0.25">
      <c r="B1296" s="126"/>
      <c r="C1296" s="126"/>
      <c r="D1296" s="59"/>
      <c r="E1296" s="59"/>
    </row>
    <row r="1297" spans="2:5" hidden="1" x14ac:dyDescent="0.25">
      <c r="B1297" s="126"/>
      <c r="C1297" s="126"/>
      <c r="D1297" s="59"/>
      <c r="E1297" s="59"/>
    </row>
    <row r="1298" spans="2:5" hidden="1" x14ac:dyDescent="0.25">
      <c r="B1298" s="126"/>
      <c r="C1298" s="126"/>
      <c r="D1298" s="59"/>
      <c r="E1298" s="59"/>
    </row>
    <row r="1299" spans="2:5" hidden="1" x14ac:dyDescent="0.25">
      <c r="B1299" s="126"/>
      <c r="C1299" s="126"/>
      <c r="D1299" s="59"/>
      <c r="E1299" s="59"/>
    </row>
    <row r="1300" spans="2:5" hidden="1" x14ac:dyDescent="0.25">
      <c r="B1300" s="126"/>
      <c r="C1300" s="126"/>
      <c r="D1300" s="59"/>
      <c r="E1300" s="59"/>
    </row>
    <row r="1301" spans="2:5" hidden="1" x14ac:dyDescent="0.25">
      <c r="B1301" s="126"/>
      <c r="C1301" s="126"/>
      <c r="D1301" s="59"/>
      <c r="E1301" s="59"/>
    </row>
    <row r="1302" spans="2:5" hidden="1" x14ac:dyDescent="0.25">
      <c r="B1302" s="126"/>
      <c r="C1302" s="126"/>
      <c r="D1302" s="59"/>
      <c r="E1302" s="59"/>
    </row>
    <row r="1303" spans="2:5" hidden="1" x14ac:dyDescent="0.25">
      <c r="B1303" s="126"/>
      <c r="C1303" s="126"/>
      <c r="D1303" s="59"/>
      <c r="E1303" s="59"/>
    </row>
    <row r="1304" spans="2:5" hidden="1" x14ac:dyDescent="0.25">
      <c r="B1304" s="126"/>
      <c r="C1304" s="126"/>
      <c r="D1304" s="59"/>
      <c r="E1304" s="59"/>
    </row>
    <row r="1305" spans="2:5" hidden="1" x14ac:dyDescent="0.25">
      <c r="B1305" s="126"/>
      <c r="C1305" s="126"/>
      <c r="D1305" s="59"/>
      <c r="E1305" s="59"/>
    </row>
    <row r="1306" spans="2:5" hidden="1" x14ac:dyDescent="0.25">
      <c r="B1306" s="126"/>
      <c r="C1306" s="126"/>
      <c r="D1306" s="59"/>
      <c r="E1306" s="59"/>
    </row>
    <row r="1307" spans="2:5" hidden="1" x14ac:dyDescent="0.25">
      <c r="B1307" s="126"/>
      <c r="C1307" s="126"/>
      <c r="D1307" s="59"/>
      <c r="E1307" s="59"/>
    </row>
    <row r="1308" spans="2:5" hidden="1" x14ac:dyDescent="0.25">
      <c r="B1308" s="126"/>
      <c r="C1308" s="126"/>
      <c r="D1308" s="59"/>
      <c r="E1308" s="59"/>
    </row>
    <row r="1309" spans="2:5" hidden="1" x14ac:dyDescent="0.25">
      <c r="B1309" s="126"/>
      <c r="C1309" s="126"/>
      <c r="D1309" s="59"/>
      <c r="E1309" s="59"/>
    </row>
    <row r="1310" spans="2:5" hidden="1" x14ac:dyDescent="0.25">
      <c r="B1310" s="126"/>
      <c r="C1310" s="126"/>
      <c r="D1310" s="59"/>
      <c r="E1310" s="59"/>
    </row>
    <row r="1311" spans="2:5" hidden="1" x14ac:dyDescent="0.25">
      <c r="B1311" s="126"/>
      <c r="C1311" s="126"/>
      <c r="D1311" s="59"/>
      <c r="E1311" s="59"/>
    </row>
    <row r="1312" spans="2:5" hidden="1" x14ac:dyDescent="0.25">
      <c r="B1312" s="126"/>
      <c r="C1312" s="126"/>
      <c r="D1312" s="59"/>
      <c r="E1312" s="59"/>
    </row>
    <row r="1313" spans="2:5" hidden="1" x14ac:dyDescent="0.25">
      <c r="B1313" s="126"/>
      <c r="C1313" s="126"/>
      <c r="D1313" s="59"/>
      <c r="E1313" s="59"/>
    </row>
    <row r="1314" spans="2:5" hidden="1" x14ac:dyDescent="0.25">
      <c r="B1314" s="126"/>
      <c r="C1314" s="126"/>
      <c r="D1314" s="59"/>
      <c r="E1314" s="59"/>
    </row>
    <row r="1315" spans="2:5" hidden="1" x14ac:dyDescent="0.25">
      <c r="B1315" s="126"/>
      <c r="C1315" s="126"/>
      <c r="D1315" s="59"/>
      <c r="E1315" s="59"/>
    </row>
    <row r="1316" spans="2:5" hidden="1" x14ac:dyDescent="0.25">
      <c r="B1316" s="126"/>
      <c r="C1316" s="126"/>
      <c r="D1316" s="59"/>
      <c r="E1316" s="59"/>
    </row>
    <row r="1317" spans="2:5" hidden="1" x14ac:dyDescent="0.25">
      <c r="B1317" s="126"/>
      <c r="C1317" s="126"/>
      <c r="D1317" s="59"/>
      <c r="E1317" s="59"/>
    </row>
    <row r="1318" spans="2:5" hidden="1" x14ac:dyDescent="0.25">
      <c r="B1318" s="126"/>
      <c r="C1318" s="126"/>
      <c r="D1318" s="59"/>
      <c r="E1318" s="59"/>
    </row>
    <row r="1319" spans="2:5" hidden="1" x14ac:dyDescent="0.25">
      <c r="B1319" s="126"/>
      <c r="C1319" s="126"/>
      <c r="D1319" s="59"/>
      <c r="E1319" s="59"/>
    </row>
    <row r="1320" spans="2:5" hidden="1" x14ac:dyDescent="0.25">
      <c r="B1320" s="126"/>
      <c r="C1320" s="126"/>
      <c r="D1320" s="59"/>
      <c r="E1320" s="59"/>
    </row>
    <row r="1321" spans="2:5" hidden="1" x14ac:dyDescent="0.25">
      <c r="B1321" s="126"/>
      <c r="C1321" s="126"/>
      <c r="D1321" s="59"/>
      <c r="E1321" s="59"/>
    </row>
    <row r="1322" spans="2:5" hidden="1" x14ac:dyDescent="0.25">
      <c r="B1322" s="126"/>
      <c r="C1322" s="126"/>
      <c r="D1322" s="59"/>
      <c r="E1322" s="59"/>
    </row>
    <row r="1323" spans="2:5" hidden="1" x14ac:dyDescent="0.25">
      <c r="B1323" s="126"/>
      <c r="C1323" s="126"/>
      <c r="D1323" s="59"/>
      <c r="E1323" s="59"/>
    </row>
    <row r="1324" spans="2:5" hidden="1" x14ac:dyDescent="0.25">
      <c r="B1324" s="126"/>
      <c r="C1324" s="126"/>
      <c r="D1324" s="59"/>
      <c r="E1324" s="59"/>
    </row>
    <row r="1325" spans="2:5" hidden="1" x14ac:dyDescent="0.25">
      <c r="B1325" s="126"/>
      <c r="C1325" s="126"/>
      <c r="D1325" s="59"/>
      <c r="E1325" s="59"/>
    </row>
    <row r="1326" spans="2:5" hidden="1" x14ac:dyDescent="0.25">
      <c r="B1326" s="126"/>
      <c r="C1326" s="126"/>
      <c r="D1326" s="59"/>
      <c r="E1326" s="59"/>
    </row>
    <row r="1327" spans="2:5" hidden="1" x14ac:dyDescent="0.25">
      <c r="B1327" s="126"/>
      <c r="C1327" s="126"/>
      <c r="D1327" s="59"/>
      <c r="E1327" s="59"/>
    </row>
    <row r="1328" spans="2:5" hidden="1" x14ac:dyDescent="0.25">
      <c r="B1328" s="126"/>
      <c r="C1328" s="126"/>
      <c r="D1328" s="59"/>
      <c r="E1328" s="59"/>
    </row>
    <row r="1329" spans="2:5" hidden="1" x14ac:dyDescent="0.25">
      <c r="B1329" s="126"/>
      <c r="C1329" s="126"/>
      <c r="D1329" s="59"/>
      <c r="E1329" s="59"/>
    </row>
    <row r="1330" spans="2:5" hidden="1" x14ac:dyDescent="0.25">
      <c r="B1330" s="126"/>
      <c r="C1330" s="126"/>
      <c r="D1330" s="59"/>
      <c r="E1330" s="59"/>
    </row>
    <row r="1331" spans="2:5" hidden="1" x14ac:dyDescent="0.25">
      <c r="B1331" s="126"/>
      <c r="C1331" s="126"/>
      <c r="D1331" s="59"/>
      <c r="E1331" s="59"/>
    </row>
    <row r="1332" spans="2:5" hidden="1" x14ac:dyDescent="0.25">
      <c r="B1332" s="126"/>
      <c r="C1332" s="126"/>
      <c r="D1332" s="59"/>
      <c r="E1332" s="59"/>
    </row>
    <row r="1333" spans="2:5" hidden="1" x14ac:dyDescent="0.25">
      <c r="B1333" s="126"/>
      <c r="C1333" s="126"/>
      <c r="D1333" s="59"/>
      <c r="E1333" s="59"/>
    </row>
    <row r="1334" spans="2:5" hidden="1" x14ac:dyDescent="0.25">
      <c r="B1334" s="126"/>
      <c r="C1334" s="126"/>
      <c r="D1334" s="59"/>
      <c r="E1334" s="59"/>
    </row>
    <row r="1335" spans="2:5" hidden="1" x14ac:dyDescent="0.25">
      <c r="B1335" s="126"/>
      <c r="C1335" s="126"/>
      <c r="D1335" s="59"/>
      <c r="E1335" s="59"/>
    </row>
    <row r="1336" spans="2:5" hidden="1" x14ac:dyDescent="0.25">
      <c r="B1336" s="126"/>
      <c r="C1336" s="126"/>
      <c r="D1336" s="59"/>
      <c r="E1336" s="59"/>
    </row>
    <row r="1337" spans="2:5" hidden="1" x14ac:dyDescent="0.25">
      <c r="B1337" s="126"/>
      <c r="C1337" s="126"/>
      <c r="D1337" s="59"/>
      <c r="E1337" s="59"/>
    </row>
    <row r="1338" spans="2:5" hidden="1" x14ac:dyDescent="0.25">
      <c r="B1338" s="126"/>
      <c r="C1338" s="126"/>
      <c r="D1338" s="59"/>
      <c r="E1338" s="59"/>
    </row>
    <row r="1339" spans="2:5" hidden="1" x14ac:dyDescent="0.25">
      <c r="B1339" s="126"/>
      <c r="C1339" s="126"/>
      <c r="D1339" s="59"/>
      <c r="E1339" s="59"/>
    </row>
    <row r="1340" spans="2:5" hidden="1" x14ac:dyDescent="0.25">
      <c r="B1340" s="126"/>
      <c r="C1340" s="126"/>
      <c r="D1340" s="59"/>
      <c r="E1340" s="59"/>
    </row>
    <row r="1341" spans="2:5" hidden="1" x14ac:dyDescent="0.25">
      <c r="B1341" s="126"/>
      <c r="C1341" s="126"/>
      <c r="D1341" s="59"/>
      <c r="E1341" s="59"/>
    </row>
    <row r="1342" spans="2:5" hidden="1" x14ac:dyDescent="0.25">
      <c r="B1342" s="126"/>
      <c r="C1342" s="126"/>
      <c r="D1342" s="59"/>
      <c r="E1342" s="59"/>
    </row>
    <row r="1343" spans="2:5" hidden="1" x14ac:dyDescent="0.25">
      <c r="B1343" s="126"/>
      <c r="C1343" s="126"/>
      <c r="D1343" s="59"/>
      <c r="E1343" s="59"/>
    </row>
    <row r="1344" spans="2:5" hidden="1" x14ac:dyDescent="0.25">
      <c r="B1344" s="126"/>
      <c r="C1344" s="126"/>
      <c r="D1344" s="59"/>
      <c r="E1344" s="59"/>
    </row>
    <row r="1345" spans="2:5" hidden="1" x14ac:dyDescent="0.25">
      <c r="B1345" s="126"/>
      <c r="C1345" s="126"/>
      <c r="D1345" s="59"/>
      <c r="E1345" s="59"/>
    </row>
    <row r="1346" spans="2:5" hidden="1" x14ac:dyDescent="0.25">
      <c r="B1346" s="126"/>
      <c r="C1346" s="126"/>
      <c r="D1346" s="59"/>
      <c r="E1346" s="59"/>
    </row>
    <row r="1347" spans="2:5" hidden="1" x14ac:dyDescent="0.25">
      <c r="B1347" s="126"/>
      <c r="C1347" s="126"/>
      <c r="D1347" s="59"/>
      <c r="E1347" s="59"/>
    </row>
    <row r="1348" spans="2:5" hidden="1" x14ac:dyDescent="0.25">
      <c r="B1348" s="126"/>
      <c r="C1348" s="126"/>
      <c r="D1348" s="59"/>
      <c r="E1348" s="59"/>
    </row>
    <row r="1349" spans="2:5" hidden="1" x14ac:dyDescent="0.25">
      <c r="B1349" s="126"/>
      <c r="C1349" s="126"/>
      <c r="D1349" s="59"/>
      <c r="E1349" s="59"/>
    </row>
    <row r="1350" spans="2:5" hidden="1" x14ac:dyDescent="0.25">
      <c r="B1350" s="126"/>
      <c r="C1350" s="126"/>
      <c r="D1350" s="59"/>
      <c r="E1350" s="59"/>
    </row>
    <row r="1351" spans="2:5" hidden="1" x14ac:dyDescent="0.25">
      <c r="B1351" s="126"/>
      <c r="C1351" s="126"/>
      <c r="D1351" s="59"/>
      <c r="E1351" s="59"/>
    </row>
    <row r="1352" spans="2:5" hidden="1" x14ac:dyDescent="0.25">
      <c r="B1352" s="126"/>
      <c r="C1352" s="126"/>
      <c r="D1352" s="59"/>
      <c r="E1352" s="59"/>
    </row>
    <row r="1353" spans="2:5" hidden="1" x14ac:dyDescent="0.25">
      <c r="B1353" s="126"/>
      <c r="C1353" s="126"/>
      <c r="D1353" s="59"/>
      <c r="E1353" s="59"/>
    </row>
    <row r="1354" spans="2:5" hidden="1" x14ac:dyDescent="0.25">
      <c r="B1354" s="126"/>
      <c r="C1354" s="126"/>
      <c r="D1354" s="59"/>
      <c r="E1354" s="59"/>
    </row>
    <row r="1355" spans="2:5" hidden="1" x14ac:dyDescent="0.25">
      <c r="B1355" s="126"/>
      <c r="C1355" s="126"/>
      <c r="D1355" s="59"/>
      <c r="E1355" s="59"/>
    </row>
    <row r="1356" spans="2:5" hidden="1" x14ac:dyDescent="0.25">
      <c r="B1356" s="126"/>
      <c r="C1356" s="126"/>
      <c r="D1356" s="59"/>
      <c r="E1356" s="59"/>
    </row>
    <row r="1357" spans="2:5" hidden="1" x14ac:dyDescent="0.25">
      <c r="B1357" s="126"/>
      <c r="C1357" s="126"/>
      <c r="D1357" s="59"/>
      <c r="E1357" s="59"/>
    </row>
    <row r="1358" spans="2:5" hidden="1" x14ac:dyDescent="0.25">
      <c r="B1358" s="126"/>
      <c r="C1358" s="126"/>
      <c r="D1358" s="59"/>
      <c r="E1358" s="59"/>
    </row>
    <row r="1359" spans="2:5" hidden="1" x14ac:dyDescent="0.25">
      <c r="B1359" s="126"/>
      <c r="C1359" s="126"/>
      <c r="D1359" s="59"/>
      <c r="E1359" s="59"/>
    </row>
    <row r="1360" spans="2:5" hidden="1" x14ac:dyDescent="0.25">
      <c r="B1360" s="126"/>
      <c r="C1360" s="126"/>
      <c r="D1360" s="59"/>
      <c r="E1360" s="59"/>
    </row>
    <row r="1361" spans="2:5" hidden="1" x14ac:dyDescent="0.25">
      <c r="B1361" s="126"/>
      <c r="C1361" s="126"/>
      <c r="D1361" s="59"/>
      <c r="E1361" s="59"/>
    </row>
    <row r="1362" spans="2:5" hidden="1" x14ac:dyDescent="0.25">
      <c r="B1362" s="126"/>
      <c r="C1362" s="126"/>
      <c r="D1362" s="59"/>
      <c r="E1362" s="59"/>
    </row>
    <row r="1363" spans="2:5" hidden="1" x14ac:dyDescent="0.25">
      <c r="B1363" s="126"/>
      <c r="C1363" s="126"/>
      <c r="D1363" s="59"/>
      <c r="E1363" s="59"/>
    </row>
    <row r="1364" spans="2:5" hidden="1" x14ac:dyDescent="0.25">
      <c r="B1364" s="126"/>
      <c r="C1364" s="126"/>
      <c r="D1364" s="59"/>
      <c r="E1364" s="59"/>
    </row>
    <row r="1365" spans="2:5" hidden="1" x14ac:dyDescent="0.25">
      <c r="B1365" s="126"/>
      <c r="C1365" s="126"/>
      <c r="D1365" s="59"/>
      <c r="E1365" s="59"/>
    </row>
    <row r="1366" spans="2:5" hidden="1" x14ac:dyDescent="0.25">
      <c r="B1366" s="126"/>
      <c r="C1366" s="126"/>
      <c r="D1366" s="59"/>
      <c r="E1366" s="59"/>
    </row>
    <row r="1367" spans="2:5" hidden="1" x14ac:dyDescent="0.25">
      <c r="B1367" s="126"/>
      <c r="C1367" s="126"/>
      <c r="D1367" s="59"/>
      <c r="E1367" s="59"/>
    </row>
    <row r="1368" spans="2:5" hidden="1" x14ac:dyDescent="0.25">
      <c r="B1368" s="126"/>
      <c r="C1368" s="126"/>
      <c r="D1368" s="59"/>
      <c r="E1368" s="59"/>
    </row>
    <row r="1369" spans="2:5" hidden="1" x14ac:dyDescent="0.25">
      <c r="B1369" s="126"/>
      <c r="C1369" s="126"/>
      <c r="D1369" s="59"/>
      <c r="E1369" s="59"/>
    </row>
    <row r="1370" spans="2:5" hidden="1" x14ac:dyDescent="0.25">
      <c r="B1370" s="126"/>
      <c r="C1370" s="126"/>
      <c r="D1370" s="59"/>
      <c r="E1370" s="59"/>
    </row>
    <row r="1371" spans="2:5" hidden="1" x14ac:dyDescent="0.25">
      <c r="B1371" s="126"/>
      <c r="C1371" s="126"/>
      <c r="D1371" s="59"/>
      <c r="E1371" s="59"/>
    </row>
    <row r="1372" spans="2:5" hidden="1" x14ac:dyDescent="0.25">
      <c r="B1372" s="126"/>
      <c r="C1372" s="126"/>
      <c r="D1372" s="59"/>
      <c r="E1372" s="59"/>
    </row>
    <row r="1373" spans="2:5" hidden="1" x14ac:dyDescent="0.25">
      <c r="B1373" s="126"/>
      <c r="C1373" s="126"/>
      <c r="D1373" s="59"/>
      <c r="E1373" s="59"/>
    </row>
    <row r="1374" spans="2:5" hidden="1" x14ac:dyDescent="0.25">
      <c r="B1374" s="126"/>
      <c r="C1374" s="126"/>
      <c r="D1374" s="59"/>
      <c r="E1374" s="59"/>
    </row>
    <row r="1375" spans="2:5" hidden="1" x14ac:dyDescent="0.25">
      <c r="B1375" s="126"/>
      <c r="C1375" s="126"/>
      <c r="D1375" s="59"/>
      <c r="E1375" s="59"/>
    </row>
    <row r="1376" spans="2:5" hidden="1" x14ac:dyDescent="0.25">
      <c r="B1376" s="126"/>
      <c r="C1376" s="126"/>
      <c r="D1376" s="59"/>
      <c r="E1376" s="59"/>
    </row>
    <row r="1377" spans="2:5" hidden="1" x14ac:dyDescent="0.25">
      <c r="B1377" s="126"/>
      <c r="C1377" s="126"/>
      <c r="D1377" s="59"/>
      <c r="E1377" s="59"/>
    </row>
    <row r="1378" spans="2:5" hidden="1" x14ac:dyDescent="0.25">
      <c r="B1378" s="126"/>
      <c r="C1378" s="126"/>
      <c r="D1378" s="59"/>
      <c r="E1378" s="59"/>
    </row>
    <row r="1379" spans="2:5" hidden="1" x14ac:dyDescent="0.25">
      <c r="B1379" s="126"/>
      <c r="C1379" s="126"/>
      <c r="D1379" s="59"/>
      <c r="E1379" s="59"/>
    </row>
    <row r="1380" spans="2:5" hidden="1" x14ac:dyDescent="0.25">
      <c r="B1380" s="126"/>
      <c r="C1380" s="126"/>
      <c r="D1380" s="59"/>
      <c r="E1380" s="59"/>
    </row>
    <row r="1381" spans="2:5" hidden="1" x14ac:dyDescent="0.25">
      <c r="B1381" s="126"/>
      <c r="C1381" s="126"/>
      <c r="D1381" s="59"/>
      <c r="E1381" s="59"/>
    </row>
    <row r="1382" spans="2:5" hidden="1" x14ac:dyDescent="0.25">
      <c r="B1382" s="126"/>
      <c r="C1382" s="126"/>
      <c r="D1382" s="59"/>
      <c r="E1382" s="59"/>
    </row>
    <row r="1383" spans="2:5" hidden="1" x14ac:dyDescent="0.25">
      <c r="B1383" s="126"/>
      <c r="C1383" s="126"/>
      <c r="D1383" s="59"/>
      <c r="E1383" s="59"/>
    </row>
    <row r="1384" spans="2:5" hidden="1" x14ac:dyDescent="0.25">
      <c r="B1384" s="126"/>
      <c r="C1384" s="126"/>
      <c r="D1384" s="59"/>
      <c r="E1384" s="59"/>
    </row>
    <row r="1385" spans="2:5" hidden="1" x14ac:dyDescent="0.25">
      <c r="B1385" s="126"/>
      <c r="C1385" s="126"/>
      <c r="D1385" s="59"/>
      <c r="E1385" s="59"/>
    </row>
    <row r="1386" spans="2:5" hidden="1" x14ac:dyDescent="0.25">
      <c r="B1386" s="126"/>
      <c r="C1386" s="126"/>
      <c r="D1386" s="59"/>
      <c r="E1386" s="59"/>
    </row>
    <row r="1387" spans="2:5" hidden="1" x14ac:dyDescent="0.25">
      <c r="B1387" s="126"/>
      <c r="C1387" s="126"/>
      <c r="D1387" s="59"/>
      <c r="E1387" s="59"/>
    </row>
    <row r="1388" spans="2:5" hidden="1" x14ac:dyDescent="0.25">
      <c r="B1388" s="126"/>
      <c r="C1388" s="126"/>
      <c r="D1388" s="59"/>
      <c r="E1388" s="59"/>
    </row>
    <row r="1389" spans="2:5" hidden="1" x14ac:dyDescent="0.25">
      <c r="B1389" s="126"/>
      <c r="C1389" s="126"/>
      <c r="D1389" s="59"/>
      <c r="E1389" s="59"/>
    </row>
    <row r="1390" spans="2:5" hidden="1" x14ac:dyDescent="0.25">
      <c r="B1390" s="126"/>
      <c r="C1390" s="126"/>
      <c r="D1390" s="59"/>
      <c r="E1390" s="59"/>
    </row>
    <row r="1391" spans="2:5" hidden="1" x14ac:dyDescent="0.25">
      <c r="B1391" s="126"/>
      <c r="C1391" s="126"/>
      <c r="D1391" s="59"/>
      <c r="E1391" s="59"/>
    </row>
    <row r="1392" spans="2:5" hidden="1" x14ac:dyDescent="0.25">
      <c r="B1392" s="126"/>
      <c r="C1392" s="126"/>
      <c r="D1392" s="59"/>
      <c r="E1392" s="59"/>
    </row>
    <row r="1393" spans="2:5" hidden="1" x14ac:dyDescent="0.25">
      <c r="B1393" s="126"/>
      <c r="C1393" s="126"/>
      <c r="D1393" s="59"/>
      <c r="E1393" s="59"/>
    </row>
    <row r="1394" spans="2:5" hidden="1" x14ac:dyDescent="0.25">
      <c r="B1394" s="126"/>
      <c r="C1394" s="126"/>
      <c r="D1394" s="59"/>
      <c r="E1394" s="59"/>
    </row>
    <row r="1395" spans="2:5" hidden="1" x14ac:dyDescent="0.25">
      <c r="B1395" s="126"/>
      <c r="C1395" s="126"/>
      <c r="D1395" s="59"/>
      <c r="E1395" s="59"/>
    </row>
    <row r="1396" spans="2:5" hidden="1" x14ac:dyDescent="0.25">
      <c r="B1396" s="126"/>
      <c r="C1396" s="126"/>
      <c r="D1396" s="59"/>
      <c r="E1396" s="59"/>
    </row>
    <row r="1397" spans="2:5" hidden="1" x14ac:dyDescent="0.25">
      <c r="B1397" s="126"/>
      <c r="C1397" s="126"/>
      <c r="D1397" s="59"/>
      <c r="E1397" s="59"/>
    </row>
    <row r="1398" spans="2:5" hidden="1" x14ac:dyDescent="0.25">
      <c r="B1398" s="126"/>
      <c r="C1398" s="126"/>
      <c r="D1398" s="59"/>
      <c r="E1398" s="59"/>
    </row>
    <row r="1399" spans="2:5" hidden="1" x14ac:dyDescent="0.25">
      <c r="B1399" s="126"/>
      <c r="C1399" s="126"/>
      <c r="D1399" s="59"/>
      <c r="E1399" s="59"/>
    </row>
    <row r="1400" spans="2:5" hidden="1" x14ac:dyDescent="0.25">
      <c r="B1400" s="126"/>
      <c r="C1400" s="126"/>
      <c r="D1400" s="59"/>
      <c r="E1400" s="59"/>
    </row>
    <row r="1401" spans="2:5" hidden="1" x14ac:dyDescent="0.25">
      <c r="B1401" s="126"/>
      <c r="C1401" s="126"/>
      <c r="D1401" s="59"/>
      <c r="E1401" s="59"/>
    </row>
    <row r="1402" spans="2:5" hidden="1" x14ac:dyDescent="0.25">
      <c r="B1402" s="126"/>
      <c r="C1402" s="126"/>
      <c r="D1402" s="59"/>
      <c r="E1402" s="59"/>
    </row>
    <row r="1403" spans="2:5" hidden="1" x14ac:dyDescent="0.25">
      <c r="B1403" s="126"/>
      <c r="C1403" s="126"/>
      <c r="D1403" s="59"/>
      <c r="E1403" s="59"/>
    </row>
    <row r="1404" spans="2:5" hidden="1" x14ac:dyDescent="0.25">
      <c r="B1404" s="126"/>
      <c r="C1404" s="126"/>
      <c r="D1404" s="59"/>
      <c r="E1404" s="59"/>
    </row>
    <row r="1405" spans="2:5" hidden="1" x14ac:dyDescent="0.25">
      <c r="B1405" s="126"/>
      <c r="C1405" s="126"/>
      <c r="D1405" s="59"/>
      <c r="E1405" s="59"/>
    </row>
    <row r="1406" spans="2:5" hidden="1" x14ac:dyDescent="0.25">
      <c r="B1406" s="126"/>
      <c r="C1406" s="126"/>
      <c r="D1406" s="59"/>
      <c r="E1406" s="59"/>
    </row>
    <row r="1407" spans="2:5" hidden="1" x14ac:dyDescent="0.25">
      <c r="B1407" s="126"/>
      <c r="C1407" s="126"/>
      <c r="D1407" s="59"/>
      <c r="E1407" s="59"/>
    </row>
    <row r="1408" spans="2:5" hidden="1" x14ac:dyDescent="0.25">
      <c r="B1408" s="126"/>
      <c r="C1408" s="126"/>
      <c r="D1408" s="59"/>
      <c r="E1408" s="59"/>
    </row>
    <row r="1409" spans="2:5" hidden="1" x14ac:dyDescent="0.25">
      <c r="B1409" s="126"/>
      <c r="C1409" s="126"/>
      <c r="D1409" s="59"/>
      <c r="E1409" s="59"/>
    </row>
    <row r="1410" spans="2:5" hidden="1" x14ac:dyDescent="0.25">
      <c r="B1410" s="126"/>
      <c r="C1410" s="126"/>
      <c r="D1410" s="59"/>
      <c r="E1410" s="59"/>
    </row>
    <row r="1411" spans="2:5" hidden="1" x14ac:dyDescent="0.25">
      <c r="B1411" s="126"/>
      <c r="C1411" s="126"/>
      <c r="D1411" s="59"/>
      <c r="E1411" s="59"/>
    </row>
    <row r="1412" spans="2:5" hidden="1" x14ac:dyDescent="0.25">
      <c r="B1412" s="126"/>
      <c r="C1412" s="126"/>
      <c r="D1412" s="59"/>
      <c r="E1412" s="59"/>
    </row>
    <row r="1413" spans="2:5" hidden="1" x14ac:dyDescent="0.25">
      <c r="B1413" s="126"/>
      <c r="C1413" s="126"/>
      <c r="D1413" s="59"/>
      <c r="E1413" s="59"/>
    </row>
    <row r="1414" spans="2:5" hidden="1" x14ac:dyDescent="0.25">
      <c r="B1414" s="126"/>
      <c r="C1414" s="126"/>
      <c r="D1414" s="59"/>
      <c r="E1414" s="59"/>
    </row>
    <row r="1415" spans="2:5" hidden="1" x14ac:dyDescent="0.25">
      <c r="B1415" s="126"/>
      <c r="C1415" s="126"/>
      <c r="D1415" s="59"/>
      <c r="E1415" s="59"/>
    </row>
    <row r="1416" spans="2:5" hidden="1" x14ac:dyDescent="0.25">
      <c r="B1416" s="126"/>
      <c r="C1416" s="126"/>
      <c r="D1416" s="59"/>
      <c r="E1416" s="59"/>
    </row>
    <row r="1417" spans="2:5" hidden="1" x14ac:dyDescent="0.25">
      <c r="B1417" s="126"/>
      <c r="C1417" s="126"/>
      <c r="D1417" s="59"/>
      <c r="E1417" s="59"/>
    </row>
    <row r="1418" spans="2:5" hidden="1" x14ac:dyDescent="0.25">
      <c r="B1418" s="126"/>
      <c r="C1418" s="126"/>
      <c r="D1418" s="59"/>
      <c r="E1418" s="59"/>
    </row>
    <row r="1419" spans="2:5" hidden="1" x14ac:dyDescent="0.25">
      <c r="B1419" s="126"/>
      <c r="C1419" s="126"/>
      <c r="D1419" s="59"/>
      <c r="E1419" s="59"/>
    </row>
    <row r="1420" spans="2:5" hidden="1" x14ac:dyDescent="0.25">
      <c r="B1420" s="126"/>
      <c r="C1420" s="126"/>
      <c r="D1420" s="59"/>
      <c r="E1420" s="59"/>
    </row>
    <row r="1421" spans="2:5" hidden="1" x14ac:dyDescent="0.25">
      <c r="B1421" s="126"/>
      <c r="C1421" s="126"/>
      <c r="D1421" s="59"/>
      <c r="E1421" s="59"/>
    </row>
    <row r="1422" spans="2:5" hidden="1" x14ac:dyDescent="0.25">
      <c r="B1422" s="126"/>
      <c r="C1422" s="126"/>
      <c r="D1422" s="59"/>
      <c r="E1422" s="59"/>
    </row>
    <row r="1423" spans="2:5" hidden="1" x14ac:dyDescent="0.25">
      <c r="B1423" s="126"/>
      <c r="C1423" s="126"/>
      <c r="D1423" s="59"/>
      <c r="E1423" s="59"/>
    </row>
    <row r="1424" spans="2:5" hidden="1" x14ac:dyDescent="0.25">
      <c r="B1424" s="126"/>
      <c r="C1424" s="126"/>
      <c r="D1424" s="59"/>
      <c r="E1424" s="59"/>
    </row>
    <row r="1425" spans="2:5" hidden="1" x14ac:dyDescent="0.25">
      <c r="B1425" s="126"/>
      <c r="C1425" s="126"/>
      <c r="D1425" s="59"/>
      <c r="E1425" s="59"/>
    </row>
    <row r="1426" spans="2:5" hidden="1" x14ac:dyDescent="0.25">
      <c r="B1426" s="126"/>
      <c r="C1426" s="126"/>
      <c r="D1426" s="59"/>
      <c r="E1426" s="59"/>
    </row>
    <row r="1427" spans="2:5" hidden="1" x14ac:dyDescent="0.25">
      <c r="B1427" s="126"/>
      <c r="C1427" s="126"/>
      <c r="D1427" s="59"/>
      <c r="E1427" s="59"/>
    </row>
    <row r="1428" spans="2:5" hidden="1" x14ac:dyDescent="0.25">
      <c r="B1428" s="126"/>
      <c r="C1428" s="126"/>
      <c r="D1428" s="59"/>
      <c r="E1428" s="59"/>
    </row>
    <row r="1429" spans="2:5" hidden="1" x14ac:dyDescent="0.25">
      <c r="B1429" s="126"/>
      <c r="C1429" s="126"/>
      <c r="D1429" s="59"/>
      <c r="E1429" s="59"/>
    </row>
    <row r="1430" spans="2:5" hidden="1" x14ac:dyDescent="0.25">
      <c r="B1430" s="126"/>
      <c r="C1430" s="126"/>
      <c r="D1430" s="59"/>
      <c r="E1430" s="59"/>
    </row>
    <row r="1431" spans="2:5" hidden="1" x14ac:dyDescent="0.25">
      <c r="B1431" s="126"/>
      <c r="C1431" s="126"/>
      <c r="D1431" s="59"/>
      <c r="E1431" s="59"/>
    </row>
    <row r="1432" spans="2:5" hidden="1" x14ac:dyDescent="0.25">
      <c r="B1432" s="126"/>
      <c r="C1432" s="126"/>
      <c r="D1432" s="59"/>
      <c r="E1432" s="59"/>
    </row>
    <row r="1433" spans="2:5" hidden="1" x14ac:dyDescent="0.25">
      <c r="B1433" s="126"/>
      <c r="C1433" s="126"/>
      <c r="D1433" s="59"/>
      <c r="E1433" s="59"/>
    </row>
    <row r="1434" spans="2:5" hidden="1" x14ac:dyDescent="0.25">
      <c r="B1434" s="126"/>
      <c r="C1434" s="126"/>
      <c r="D1434" s="59"/>
      <c r="E1434" s="59"/>
    </row>
    <row r="1435" spans="2:5" hidden="1" x14ac:dyDescent="0.25">
      <c r="B1435" s="126"/>
      <c r="C1435" s="126"/>
      <c r="D1435" s="59"/>
      <c r="E1435" s="59"/>
    </row>
    <row r="1436" spans="2:5" hidden="1" x14ac:dyDescent="0.25">
      <c r="B1436" s="126"/>
      <c r="C1436" s="126"/>
      <c r="D1436" s="59"/>
      <c r="E1436" s="59"/>
    </row>
    <row r="1437" spans="2:5" hidden="1" x14ac:dyDescent="0.25">
      <c r="B1437" s="126"/>
      <c r="C1437" s="126"/>
      <c r="D1437" s="59"/>
      <c r="E1437" s="59"/>
    </row>
    <row r="1438" spans="2:5" hidden="1" x14ac:dyDescent="0.25">
      <c r="B1438" s="126"/>
      <c r="C1438" s="126"/>
      <c r="D1438" s="59"/>
      <c r="E1438" s="59"/>
    </row>
    <row r="1439" spans="2:5" hidden="1" x14ac:dyDescent="0.25">
      <c r="B1439" s="126"/>
      <c r="C1439" s="126"/>
      <c r="D1439" s="59"/>
      <c r="E1439" s="59"/>
    </row>
    <row r="1440" spans="2:5" hidden="1" x14ac:dyDescent="0.25">
      <c r="B1440" s="126"/>
      <c r="C1440" s="126"/>
      <c r="D1440" s="59"/>
      <c r="E1440" s="59"/>
    </row>
    <row r="1441" spans="2:5" hidden="1" x14ac:dyDescent="0.25">
      <c r="B1441" s="126"/>
      <c r="C1441" s="126"/>
      <c r="D1441" s="59"/>
      <c r="E1441" s="59"/>
    </row>
    <row r="1442" spans="2:5" hidden="1" x14ac:dyDescent="0.25">
      <c r="B1442" s="126"/>
      <c r="C1442" s="126"/>
      <c r="D1442" s="59"/>
      <c r="E1442" s="59"/>
    </row>
    <row r="1443" spans="2:5" hidden="1" x14ac:dyDescent="0.25">
      <c r="B1443" s="126"/>
      <c r="C1443" s="126"/>
      <c r="D1443" s="59"/>
      <c r="E1443" s="59"/>
    </row>
    <row r="1444" spans="2:5" hidden="1" x14ac:dyDescent="0.25">
      <c r="B1444" s="126"/>
      <c r="C1444" s="126"/>
      <c r="D1444" s="59"/>
      <c r="E1444" s="59"/>
    </row>
    <row r="1445" spans="2:5" hidden="1" x14ac:dyDescent="0.25">
      <c r="B1445" s="126"/>
      <c r="C1445" s="126"/>
      <c r="D1445" s="59"/>
      <c r="E1445" s="59"/>
    </row>
    <row r="1446" spans="2:5" hidden="1" x14ac:dyDescent="0.25">
      <c r="B1446" s="126"/>
      <c r="C1446" s="126"/>
      <c r="D1446" s="59"/>
      <c r="E1446" s="59"/>
    </row>
    <row r="1447" spans="2:5" hidden="1" x14ac:dyDescent="0.25">
      <c r="B1447" s="126"/>
      <c r="C1447" s="126"/>
      <c r="D1447" s="59"/>
      <c r="E1447" s="59"/>
    </row>
    <row r="1448" spans="2:5" hidden="1" x14ac:dyDescent="0.25">
      <c r="B1448" s="126"/>
      <c r="C1448" s="126"/>
      <c r="D1448" s="59"/>
      <c r="E1448" s="59"/>
    </row>
    <row r="1449" spans="2:5" hidden="1" x14ac:dyDescent="0.25">
      <c r="B1449" s="126"/>
      <c r="C1449" s="126"/>
      <c r="D1449" s="59"/>
      <c r="E1449" s="59"/>
    </row>
    <row r="1450" spans="2:5" hidden="1" x14ac:dyDescent="0.25">
      <c r="B1450" s="126"/>
      <c r="C1450" s="126"/>
      <c r="D1450" s="59"/>
      <c r="E1450" s="59"/>
    </row>
    <row r="1451" spans="2:5" hidden="1" x14ac:dyDescent="0.25">
      <c r="B1451" s="126"/>
      <c r="C1451" s="126"/>
      <c r="D1451" s="59"/>
      <c r="E1451" s="59"/>
    </row>
    <row r="1452" spans="2:5" hidden="1" x14ac:dyDescent="0.25">
      <c r="B1452" s="126"/>
      <c r="C1452" s="126"/>
      <c r="D1452" s="59"/>
      <c r="E1452" s="59"/>
    </row>
    <row r="1453" spans="2:5" hidden="1" x14ac:dyDescent="0.25">
      <c r="B1453" s="126"/>
      <c r="C1453" s="126"/>
      <c r="D1453" s="59"/>
      <c r="E1453" s="59"/>
    </row>
    <row r="1454" spans="2:5" hidden="1" x14ac:dyDescent="0.25">
      <c r="B1454" s="126"/>
      <c r="C1454" s="126"/>
      <c r="D1454" s="59"/>
      <c r="E1454" s="59"/>
    </row>
    <row r="1455" spans="2:5" hidden="1" x14ac:dyDescent="0.25">
      <c r="B1455" s="126"/>
      <c r="C1455" s="126"/>
      <c r="D1455" s="59"/>
      <c r="E1455" s="59"/>
    </row>
    <row r="1456" spans="2:5" hidden="1" x14ac:dyDescent="0.25">
      <c r="B1456" s="126"/>
      <c r="C1456" s="126"/>
      <c r="D1456" s="59"/>
      <c r="E1456" s="59"/>
    </row>
    <row r="1457" spans="2:5" hidden="1" x14ac:dyDescent="0.25">
      <c r="B1457" s="126"/>
      <c r="C1457" s="126"/>
      <c r="D1457" s="59"/>
      <c r="E1457" s="59"/>
    </row>
    <row r="1458" spans="2:5" hidden="1" x14ac:dyDescent="0.25">
      <c r="B1458" s="126"/>
      <c r="C1458" s="126"/>
      <c r="D1458" s="59"/>
      <c r="E1458" s="59"/>
    </row>
    <row r="1459" spans="2:5" hidden="1" x14ac:dyDescent="0.25">
      <c r="B1459" s="126"/>
      <c r="C1459" s="126"/>
      <c r="D1459" s="59"/>
      <c r="E1459" s="59"/>
    </row>
    <row r="1460" spans="2:5" hidden="1" x14ac:dyDescent="0.25">
      <c r="B1460" s="126"/>
      <c r="C1460" s="126"/>
      <c r="D1460" s="59"/>
      <c r="E1460" s="59"/>
    </row>
    <row r="1461" spans="2:5" hidden="1" x14ac:dyDescent="0.25">
      <c r="B1461" s="126"/>
      <c r="C1461" s="126"/>
      <c r="D1461" s="59"/>
      <c r="E1461" s="59"/>
    </row>
    <row r="1462" spans="2:5" hidden="1" x14ac:dyDescent="0.25">
      <c r="B1462" s="126"/>
      <c r="C1462" s="126"/>
      <c r="D1462" s="59"/>
      <c r="E1462" s="59"/>
    </row>
    <row r="1463" spans="2:5" hidden="1" x14ac:dyDescent="0.25">
      <c r="B1463" s="126"/>
      <c r="C1463" s="126"/>
      <c r="D1463" s="59"/>
      <c r="E1463" s="59"/>
    </row>
    <row r="1464" spans="2:5" hidden="1" x14ac:dyDescent="0.25">
      <c r="B1464" s="126"/>
      <c r="C1464" s="126"/>
      <c r="D1464" s="59"/>
      <c r="E1464" s="59"/>
    </row>
    <row r="1465" spans="2:5" hidden="1" x14ac:dyDescent="0.25">
      <c r="B1465" s="126"/>
      <c r="C1465" s="126"/>
      <c r="D1465" s="59"/>
      <c r="E1465" s="59"/>
    </row>
    <row r="1466" spans="2:5" hidden="1" x14ac:dyDescent="0.25">
      <c r="B1466" s="126"/>
      <c r="C1466" s="126"/>
      <c r="D1466" s="59"/>
      <c r="E1466" s="59"/>
    </row>
    <row r="1467" spans="2:5" hidden="1" x14ac:dyDescent="0.25">
      <c r="B1467" s="126"/>
      <c r="C1467" s="126"/>
      <c r="D1467" s="59"/>
      <c r="E1467" s="59"/>
    </row>
    <row r="1468" spans="2:5" hidden="1" x14ac:dyDescent="0.25">
      <c r="B1468" s="126"/>
      <c r="C1468" s="126"/>
      <c r="D1468" s="59"/>
      <c r="E1468" s="59"/>
    </row>
    <row r="1469" spans="2:5" hidden="1" x14ac:dyDescent="0.25">
      <c r="B1469" s="126"/>
      <c r="C1469" s="126"/>
      <c r="D1469" s="59"/>
      <c r="E1469" s="59"/>
    </row>
    <row r="1470" spans="2:5" hidden="1" x14ac:dyDescent="0.25">
      <c r="B1470" s="126"/>
      <c r="C1470" s="126"/>
      <c r="D1470" s="59"/>
      <c r="E1470" s="59"/>
    </row>
    <row r="1471" spans="2:5" hidden="1" x14ac:dyDescent="0.25">
      <c r="B1471" s="126"/>
      <c r="C1471" s="126"/>
      <c r="D1471" s="59"/>
      <c r="E1471" s="59"/>
    </row>
    <row r="1472" spans="2:5" hidden="1" x14ac:dyDescent="0.25">
      <c r="B1472" s="126"/>
      <c r="C1472" s="126"/>
      <c r="D1472" s="59"/>
      <c r="E1472" s="59"/>
    </row>
    <row r="1473" spans="2:5" hidden="1" x14ac:dyDescent="0.25">
      <c r="B1473" s="126"/>
      <c r="C1473" s="126"/>
      <c r="D1473" s="59"/>
      <c r="E1473" s="59"/>
    </row>
    <row r="1474" spans="2:5" hidden="1" x14ac:dyDescent="0.25">
      <c r="B1474" s="126"/>
      <c r="C1474" s="126"/>
      <c r="D1474" s="59"/>
      <c r="E1474" s="59"/>
    </row>
    <row r="1475" spans="2:5" hidden="1" x14ac:dyDescent="0.25">
      <c r="B1475" s="126"/>
      <c r="C1475" s="126"/>
      <c r="D1475" s="59"/>
      <c r="E1475" s="59"/>
    </row>
    <row r="1476" spans="2:5" hidden="1" x14ac:dyDescent="0.25">
      <c r="B1476" s="126"/>
      <c r="C1476" s="126"/>
      <c r="D1476" s="59"/>
      <c r="E1476" s="59"/>
    </row>
    <row r="1477" spans="2:5" hidden="1" x14ac:dyDescent="0.25">
      <c r="B1477" s="126"/>
      <c r="C1477" s="126"/>
      <c r="D1477" s="59"/>
      <c r="E1477" s="59"/>
    </row>
    <row r="1478" spans="2:5" hidden="1" x14ac:dyDescent="0.25">
      <c r="B1478" s="126"/>
      <c r="C1478" s="126"/>
      <c r="D1478" s="59"/>
      <c r="E1478" s="59"/>
    </row>
    <row r="1479" spans="2:5" hidden="1" x14ac:dyDescent="0.25">
      <c r="B1479" s="126"/>
      <c r="C1479" s="126"/>
      <c r="D1479" s="59"/>
      <c r="E1479" s="59"/>
    </row>
    <row r="1480" spans="2:5" hidden="1" x14ac:dyDescent="0.25">
      <c r="B1480" s="126"/>
      <c r="C1480" s="126"/>
      <c r="D1480" s="59"/>
      <c r="E1480" s="59"/>
    </row>
    <row r="1481" spans="2:5" hidden="1" x14ac:dyDescent="0.25">
      <c r="B1481" s="126"/>
      <c r="C1481" s="126"/>
      <c r="D1481" s="59"/>
      <c r="E1481" s="59"/>
    </row>
    <row r="1482" spans="2:5" hidden="1" x14ac:dyDescent="0.25">
      <c r="B1482" s="126"/>
      <c r="C1482" s="126"/>
      <c r="D1482" s="59"/>
      <c r="E1482" s="59"/>
    </row>
    <row r="1483" spans="2:5" hidden="1" x14ac:dyDescent="0.25">
      <c r="B1483" s="126"/>
      <c r="C1483" s="126"/>
      <c r="D1483" s="59"/>
      <c r="E1483" s="59"/>
    </row>
    <row r="1484" spans="2:5" hidden="1" x14ac:dyDescent="0.25">
      <c r="B1484" s="126"/>
      <c r="C1484" s="126"/>
      <c r="D1484" s="59"/>
      <c r="E1484" s="59"/>
    </row>
    <row r="1485" spans="2:5" hidden="1" x14ac:dyDescent="0.25">
      <c r="B1485" s="126"/>
      <c r="C1485" s="126"/>
      <c r="D1485" s="59"/>
      <c r="E1485" s="59"/>
    </row>
    <row r="1486" spans="2:5" hidden="1" x14ac:dyDescent="0.25">
      <c r="B1486" s="126"/>
      <c r="C1486" s="126"/>
      <c r="D1486" s="59"/>
      <c r="E1486" s="59"/>
    </row>
    <row r="1487" spans="2:5" hidden="1" x14ac:dyDescent="0.25">
      <c r="B1487" s="126"/>
      <c r="C1487" s="126"/>
      <c r="D1487" s="59"/>
      <c r="E1487" s="59"/>
    </row>
    <row r="1488" spans="2:5" hidden="1" x14ac:dyDescent="0.25">
      <c r="B1488" s="126"/>
      <c r="C1488" s="126"/>
      <c r="D1488" s="59"/>
      <c r="E1488" s="59"/>
    </row>
    <row r="1489" spans="2:5" hidden="1" x14ac:dyDescent="0.25">
      <c r="B1489" s="126"/>
      <c r="C1489" s="126"/>
      <c r="D1489" s="59"/>
      <c r="E1489" s="59"/>
    </row>
    <row r="1490" spans="2:5" hidden="1" x14ac:dyDescent="0.25">
      <c r="B1490" s="126"/>
      <c r="C1490" s="126"/>
      <c r="D1490" s="59"/>
      <c r="E1490" s="59"/>
    </row>
    <row r="1491" spans="2:5" hidden="1" x14ac:dyDescent="0.25">
      <c r="B1491" s="126"/>
      <c r="C1491" s="126"/>
      <c r="D1491" s="59"/>
      <c r="E1491" s="59"/>
    </row>
    <row r="1492" spans="2:5" hidden="1" x14ac:dyDescent="0.25">
      <c r="B1492" s="126"/>
      <c r="C1492" s="126"/>
      <c r="D1492" s="59"/>
      <c r="E1492" s="59"/>
    </row>
    <row r="1493" spans="2:5" hidden="1" x14ac:dyDescent="0.25">
      <c r="B1493" s="126"/>
      <c r="C1493" s="126"/>
      <c r="D1493" s="59"/>
      <c r="E1493" s="59"/>
    </row>
    <row r="1494" spans="2:5" hidden="1" x14ac:dyDescent="0.25">
      <c r="B1494" s="126"/>
      <c r="C1494" s="126"/>
      <c r="D1494" s="59"/>
      <c r="E1494" s="59"/>
    </row>
    <row r="1495" spans="2:5" hidden="1" x14ac:dyDescent="0.25">
      <c r="B1495" s="126"/>
      <c r="C1495" s="126"/>
      <c r="D1495" s="59"/>
      <c r="E1495" s="59"/>
    </row>
    <row r="1496" spans="2:5" hidden="1" x14ac:dyDescent="0.25">
      <c r="B1496" s="126"/>
      <c r="C1496" s="126"/>
      <c r="D1496" s="59"/>
      <c r="E1496" s="59"/>
    </row>
    <row r="1497" spans="2:5" hidden="1" x14ac:dyDescent="0.25">
      <c r="B1497" s="126"/>
      <c r="C1497" s="126"/>
      <c r="D1497" s="59"/>
      <c r="E1497" s="59"/>
    </row>
    <row r="1498" spans="2:5" hidden="1" x14ac:dyDescent="0.25">
      <c r="B1498" s="126"/>
      <c r="C1498" s="126"/>
      <c r="D1498" s="59"/>
      <c r="E1498" s="59"/>
    </row>
    <row r="1499" spans="2:5" hidden="1" x14ac:dyDescent="0.25">
      <c r="B1499" s="126"/>
      <c r="C1499" s="126"/>
      <c r="D1499" s="59"/>
      <c r="E1499" s="59"/>
    </row>
    <row r="1500" spans="2:5" hidden="1" x14ac:dyDescent="0.25">
      <c r="B1500" s="126"/>
      <c r="C1500" s="126"/>
      <c r="D1500" s="59"/>
      <c r="E1500" s="59"/>
    </row>
    <row r="1501" spans="2:5" hidden="1" x14ac:dyDescent="0.25">
      <c r="B1501" s="126"/>
      <c r="C1501" s="126"/>
      <c r="D1501" s="59"/>
      <c r="E1501" s="59"/>
    </row>
    <row r="1502" spans="2:5" hidden="1" x14ac:dyDescent="0.25">
      <c r="B1502" s="126"/>
      <c r="C1502" s="126"/>
      <c r="D1502" s="59"/>
      <c r="E1502" s="59"/>
    </row>
    <row r="1503" spans="2:5" hidden="1" x14ac:dyDescent="0.25">
      <c r="B1503" s="126"/>
      <c r="C1503" s="126"/>
      <c r="D1503" s="59"/>
      <c r="E1503" s="59"/>
    </row>
    <row r="1504" spans="2:5" hidden="1" x14ac:dyDescent="0.25">
      <c r="B1504" s="126"/>
      <c r="C1504" s="126"/>
      <c r="D1504" s="59"/>
      <c r="E1504" s="59"/>
    </row>
    <row r="1505" spans="2:5" hidden="1" x14ac:dyDescent="0.25">
      <c r="B1505" s="126"/>
      <c r="C1505" s="126"/>
      <c r="D1505" s="59"/>
      <c r="E1505" s="59"/>
    </row>
    <row r="1506" spans="2:5" hidden="1" x14ac:dyDescent="0.25">
      <c r="B1506" s="126"/>
      <c r="C1506" s="126"/>
      <c r="D1506" s="59"/>
      <c r="E1506" s="59"/>
    </row>
    <row r="1507" spans="2:5" hidden="1" x14ac:dyDescent="0.25">
      <c r="B1507" s="126"/>
      <c r="C1507" s="126"/>
      <c r="D1507" s="59"/>
      <c r="E1507" s="59"/>
    </row>
    <row r="1508" spans="2:5" hidden="1" x14ac:dyDescent="0.25">
      <c r="B1508" s="126"/>
      <c r="C1508" s="126"/>
      <c r="D1508" s="59"/>
      <c r="E1508" s="59"/>
    </row>
  </sheetData>
  <sheetProtection algorithmName="SHA-512" hashValue="9sTrt8pzAGNwYTBt0GiweSXirdR/jCZRcrGURngiawzDTOQJs0cRBgmUJcY/AWN2tgXzV8a+Gs5WYwQuOlWbag==" saltValue="7UNH+8awqXMMpwrUXmxd8w==" spinCount="100000" sheet="1" sort="0" autoFilter="0"/>
  <dataValidations count="2">
    <dataValidation type="list" allowBlank="1" showInputMessage="1" showErrorMessage="1" sqref="C24:C500" xr:uid="{00000000-0002-0000-0500-000000000000}">
      <formula1>UnitID</formula1>
    </dataValidation>
    <dataValidation type="list" allowBlank="1" showInputMessage="1" showErrorMessage="1" sqref="B24:B500" xr:uid="{00000000-0002-0000-0500-000001000000}">
      <formula1>CompanyRecord</formula1>
    </dataValidation>
  </dataValidations>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theme="8"/>
  </sheetPr>
  <dimension ref="A1:X1108"/>
  <sheetViews>
    <sheetView showGridLines="0" topLeftCell="B6" workbookViewId="0">
      <selection activeCell="B24" sqref="B24"/>
    </sheetView>
  </sheetViews>
  <sheetFormatPr defaultColWidth="0" defaultRowHeight="15" zeroHeight="1" x14ac:dyDescent="0.25"/>
  <cols>
    <col min="1" max="1" width="6" style="8" hidden="1" customWidth="1"/>
    <col min="2" max="2" width="15.7109375" style="8" customWidth="1"/>
    <col min="3" max="3" width="36.5703125" style="8" customWidth="1"/>
    <col min="4" max="4" width="60.28515625" style="8" customWidth="1"/>
    <col min="5" max="5" width="22" style="8" customWidth="1"/>
    <col min="6" max="7" width="20.28515625" style="8" customWidth="1"/>
    <col min="8" max="8" width="20.28515625" style="123" customWidth="1"/>
    <col min="9" max="9" width="20.28515625" style="124" customWidth="1"/>
    <col min="10" max="10" width="30.140625" style="8" bestFit="1" customWidth="1"/>
    <col min="11" max="11" width="42.85546875" style="63" customWidth="1"/>
    <col min="12" max="12" width="52.42578125" style="8" customWidth="1"/>
    <col min="13" max="13" width="26.5703125" style="8" hidden="1" customWidth="1"/>
    <col min="14" max="19" width="23.42578125" style="8" hidden="1" customWidth="1"/>
    <col min="20" max="21" width="15.5703125" style="8" hidden="1" customWidth="1"/>
    <col min="22" max="22" width="29.28515625" style="8" hidden="1" customWidth="1"/>
    <col min="23" max="23" width="15.5703125" style="8" hidden="1" customWidth="1"/>
    <col min="24" max="24" width="33.7109375" style="8" hidden="1" customWidth="1"/>
    <col min="25" max="16384" width="9.140625" style="8" hidden="1"/>
  </cols>
  <sheetData>
    <row r="1" spans="2:17" s="7" customFormat="1" ht="24.75" hidden="1" customHeight="1" x14ac:dyDescent="0.2">
      <c r="B1" s="28" t="s">
        <v>46</v>
      </c>
      <c r="C1" s="28"/>
      <c r="D1" s="39"/>
      <c r="E1" s="39"/>
      <c r="F1" s="39"/>
      <c r="G1" s="39"/>
      <c r="H1" s="39"/>
      <c r="I1" s="39"/>
      <c r="J1" s="39"/>
      <c r="K1" s="61"/>
      <c r="L1" s="61"/>
    </row>
    <row r="2" spans="2:17" s="7" customFormat="1" ht="12.75" hidden="1" x14ac:dyDescent="0.2">
      <c r="B2" s="40" t="s">
        <v>0</v>
      </c>
      <c r="C2" s="38" t="str">
        <f>+Welcome!B2</f>
        <v>63.5912 (d) Semiannual Compliance Report (Spreadsheet Template)</v>
      </c>
      <c r="D2" s="38"/>
      <c r="E2" s="41"/>
      <c r="F2" s="41"/>
      <c r="G2" s="41"/>
      <c r="H2" s="41"/>
      <c r="I2" s="41"/>
      <c r="J2" s="41"/>
      <c r="K2" s="38"/>
      <c r="L2" s="38"/>
    </row>
    <row r="3" spans="2:17" s="7" customFormat="1" ht="12.75" hidden="1" x14ac:dyDescent="0.2">
      <c r="B3" s="42" t="s">
        <v>1</v>
      </c>
      <c r="C3" s="38" t="str">
        <f>+Welcome!B3</f>
        <v>63.5912(d)</v>
      </c>
      <c r="D3" s="43"/>
      <c r="E3" s="44"/>
      <c r="F3" s="44"/>
      <c r="G3" s="44"/>
      <c r="H3" s="44"/>
      <c r="I3" s="44"/>
      <c r="J3" s="44"/>
      <c r="K3" s="43"/>
      <c r="L3" s="43"/>
    </row>
    <row r="4" spans="2:17" s="7" customFormat="1" ht="12.75" hidden="1" x14ac:dyDescent="0.2">
      <c r="B4" s="42" t="s">
        <v>2</v>
      </c>
      <c r="C4" s="38" t="str">
        <f>+Welcome!B4</f>
        <v>ICR DRAFT v1.01</v>
      </c>
      <c r="D4" s="45"/>
      <c r="E4" s="46"/>
      <c r="F4" s="46"/>
      <c r="G4" s="46"/>
      <c r="H4" s="46"/>
      <c r="I4" s="46"/>
      <c r="J4" s="46"/>
      <c r="K4" s="45"/>
      <c r="L4" s="45"/>
    </row>
    <row r="5" spans="2:17" s="7" customFormat="1" ht="12.75" hidden="1" x14ac:dyDescent="0.2">
      <c r="B5" s="42" t="s">
        <v>3</v>
      </c>
      <c r="C5" s="127">
        <f>+Welcome!B5</f>
        <v>44503</v>
      </c>
      <c r="D5" s="47"/>
      <c r="E5" s="48"/>
      <c r="F5" s="48"/>
      <c r="G5" s="48"/>
      <c r="H5" s="48"/>
      <c r="I5" s="48"/>
      <c r="J5" s="48"/>
      <c r="K5" s="47"/>
      <c r="L5" s="47"/>
    </row>
    <row r="6" spans="2:17" x14ac:dyDescent="0.25">
      <c r="B6" s="111" t="s">
        <v>310</v>
      </c>
      <c r="H6" s="8"/>
      <c r="I6" s="8"/>
    </row>
    <row r="7" spans="2:17" x14ac:dyDescent="0.25">
      <c r="B7" s="214" t="s">
        <v>309</v>
      </c>
      <c r="C7" s="70"/>
      <c r="D7" s="73"/>
      <c r="E7" s="73"/>
      <c r="F7" s="73"/>
      <c r="G7" s="73"/>
      <c r="H7" s="73"/>
      <c r="I7" s="35"/>
      <c r="J7" s="35"/>
      <c r="K7" s="82"/>
      <c r="L7" s="33"/>
      <c r="M7" s="33"/>
      <c r="N7" s="33"/>
      <c r="O7" s="33"/>
      <c r="P7" s="33"/>
      <c r="Q7" s="33"/>
    </row>
    <row r="8" spans="2:17" ht="17.25" hidden="1" customHeight="1" x14ac:dyDescent="0.25">
      <c r="B8" s="32" t="s">
        <v>4</v>
      </c>
      <c r="C8" s="32"/>
      <c r="D8" s="32"/>
      <c r="E8" s="32"/>
      <c r="F8" s="32"/>
      <c r="G8" s="32"/>
      <c r="H8" s="32"/>
      <c r="I8" s="32"/>
      <c r="J8" s="32"/>
      <c r="K8" s="32"/>
      <c r="L8" s="32"/>
      <c r="M8" s="23"/>
      <c r="N8" s="23"/>
      <c r="O8" s="23"/>
      <c r="P8" s="23"/>
      <c r="Q8" s="23"/>
    </row>
    <row r="9" spans="2:17" ht="17.25" hidden="1" customHeight="1" x14ac:dyDescent="0.25">
      <c r="B9" s="34"/>
      <c r="C9" s="34"/>
      <c r="D9" s="34"/>
      <c r="E9" s="34"/>
      <c r="F9" s="34"/>
      <c r="G9" s="34"/>
      <c r="H9" s="34"/>
      <c r="I9" s="34"/>
      <c r="J9" s="34"/>
      <c r="K9" s="34"/>
      <c r="L9" s="34"/>
      <c r="M9" s="9"/>
      <c r="N9" s="9"/>
      <c r="O9" s="9"/>
      <c r="P9" s="9"/>
      <c r="Q9" s="9"/>
    </row>
    <row r="10" spans="2:17" hidden="1" x14ac:dyDescent="0.25">
      <c r="E10" s="59"/>
      <c r="F10" s="59"/>
      <c r="G10" s="59"/>
      <c r="H10" s="59"/>
      <c r="I10" s="59"/>
      <c r="J10" s="59"/>
      <c r="K10" s="64"/>
      <c r="L10" s="59"/>
      <c r="M10" s="10"/>
      <c r="N10" s="10"/>
      <c r="O10" s="10"/>
      <c r="P10" s="10"/>
      <c r="Q10" s="10"/>
    </row>
    <row r="11" spans="2:17" hidden="1" x14ac:dyDescent="0.25">
      <c r="B11" s="10"/>
      <c r="C11" s="19"/>
      <c r="D11" s="19"/>
      <c r="E11" s="60"/>
      <c r="F11" s="60"/>
      <c r="G11" s="60"/>
      <c r="H11" s="60"/>
      <c r="I11" s="60"/>
      <c r="J11" s="62"/>
      <c r="K11" s="80"/>
      <c r="L11" s="118"/>
    </row>
    <row r="12" spans="2:17" s="11" customFormat="1" ht="75.75" thickBot="1" x14ac:dyDescent="0.3">
      <c r="B12" s="235" t="s">
        <v>190</v>
      </c>
      <c r="C12" s="227" t="s">
        <v>187</v>
      </c>
      <c r="D12" s="227" t="s">
        <v>191</v>
      </c>
      <c r="E12" s="235" t="s">
        <v>192</v>
      </c>
      <c r="F12" s="235" t="s">
        <v>193</v>
      </c>
      <c r="G12" s="235" t="s">
        <v>194</v>
      </c>
      <c r="H12" s="235" t="s">
        <v>195</v>
      </c>
      <c r="I12" s="235" t="s">
        <v>196</v>
      </c>
      <c r="J12" s="235" t="s">
        <v>85</v>
      </c>
      <c r="K12" s="252" t="s">
        <v>256</v>
      </c>
      <c r="L12" s="228" t="s">
        <v>197</v>
      </c>
      <c r="M12" s="128"/>
    </row>
    <row r="13" spans="2:17" s="14" customFormat="1" x14ac:dyDescent="0.25">
      <c r="B13" s="91" t="s">
        <v>234</v>
      </c>
      <c r="C13" s="91" t="s">
        <v>238</v>
      </c>
      <c r="D13" s="12" t="s">
        <v>247</v>
      </c>
      <c r="E13" s="12" t="s">
        <v>249</v>
      </c>
      <c r="F13" s="12" t="s">
        <v>250</v>
      </c>
      <c r="G13" s="12" t="s">
        <v>251</v>
      </c>
      <c r="H13" s="12" t="s">
        <v>252</v>
      </c>
      <c r="I13" s="12" t="s">
        <v>253</v>
      </c>
      <c r="J13" s="12" t="s">
        <v>254</v>
      </c>
      <c r="K13" s="66" t="s">
        <v>255</v>
      </c>
      <c r="L13" s="96" t="s">
        <v>257</v>
      </c>
    </row>
    <row r="14" spans="2:17" s="18" customFormat="1" x14ac:dyDescent="0.25">
      <c r="B14" s="92" t="s">
        <v>43</v>
      </c>
      <c r="C14" s="92" t="s">
        <v>78</v>
      </c>
      <c r="D14" s="75" t="s">
        <v>59</v>
      </c>
      <c r="E14" s="15" t="s">
        <v>65</v>
      </c>
      <c r="F14" s="15" t="s">
        <v>31</v>
      </c>
      <c r="G14" s="15" t="s">
        <v>32</v>
      </c>
      <c r="H14" s="15" t="s">
        <v>31</v>
      </c>
      <c r="I14" s="15" t="s">
        <v>64</v>
      </c>
      <c r="J14" s="15" t="s">
        <v>74</v>
      </c>
      <c r="K14" s="65" t="s">
        <v>34</v>
      </c>
      <c r="L14" s="97" t="s">
        <v>33</v>
      </c>
    </row>
    <row r="15" spans="2:17" customFormat="1" hidden="1" x14ac:dyDescent="0.25">
      <c r="B15" s="92" t="s">
        <v>314</v>
      </c>
      <c r="C15" s="92" t="s">
        <v>314</v>
      </c>
      <c r="D15" s="15" t="s">
        <v>314</v>
      </c>
      <c r="E15" s="15" t="s">
        <v>314</v>
      </c>
      <c r="F15" s="15" t="s">
        <v>314</v>
      </c>
      <c r="G15" s="15" t="s">
        <v>314</v>
      </c>
      <c r="H15" s="15" t="s">
        <v>314</v>
      </c>
      <c r="I15" s="15" t="s">
        <v>314</v>
      </c>
      <c r="J15" s="15" t="s">
        <v>314</v>
      </c>
      <c r="K15" s="132" t="s">
        <v>314</v>
      </c>
      <c r="L15" s="97" t="s">
        <v>314</v>
      </c>
    </row>
    <row r="16" spans="2:17" customFormat="1" hidden="1" x14ac:dyDescent="0.25">
      <c r="B16" s="92" t="s">
        <v>314</v>
      </c>
      <c r="C16" s="92" t="s">
        <v>314</v>
      </c>
      <c r="D16" s="15" t="s">
        <v>314</v>
      </c>
      <c r="E16" s="15" t="s">
        <v>314</v>
      </c>
      <c r="F16" s="15" t="s">
        <v>314</v>
      </c>
      <c r="G16" s="15" t="s">
        <v>314</v>
      </c>
      <c r="H16" s="15" t="s">
        <v>314</v>
      </c>
      <c r="I16" s="15" t="s">
        <v>314</v>
      </c>
      <c r="J16" s="15" t="s">
        <v>314</v>
      </c>
      <c r="K16" s="132" t="s">
        <v>314</v>
      </c>
      <c r="L16" s="97" t="s">
        <v>314</v>
      </c>
    </row>
    <row r="17" spans="2:12" customFormat="1" hidden="1" x14ac:dyDescent="0.25">
      <c r="B17" s="92" t="s">
        <v>314</v>
      </c>
      <c r="C17" s="92" t="s">
        <v>314</v>
      </c>
      <c r="D17" s="15" t="s">
        <v>314</v>
      </c>
      <c r="E17" s="15" t="s">
        <v>314</v>
      </c>
      <c r="F17" s="15" t="s">
        <v>314</v>
      </c>
      <c r="G17" s="15" t="s">
        <v>314</v>
      </c>
      <c r="H17" s="15" t="s">
        <v>314</v>
      </c>
      <c r="I17" s="15" t="s">
        <v>314</v>
      </c>
      <c r="J17" s="15" t="s">
        <v>314</v>
      </c>
      <c r="K17" s="132" t="s">
        <v>314</v>
      </c>
      <c r="L17" s="97" t="s">
        <v>314</v>
      </c>
    </row>
    <row r="18" spans="2:12" customFormat="1" hidden="1" x14ac:dyDescent="0.25">
      <c r="B18" s="92" t="s">
        <v>314</v>
      </c>
      <c r="C18" s="92" t="s">
        <v>314</v>
      </c>
      <c r="D18" s="15" t="s">
        <v>314</v>
      </c>
      <c r="E18" s="15" t="s">
        <v>314</v>
      </c>
      <c r="F18" s="15" t="s">
        <v>314</v>
      </c>
      <c r="G18" s="15" t="s">
        <v>314</v>
      </c>
      <c r="H18" s="15" t="s">
        <v>314</v>
      </c>
      <c r="I18" s="15" t="s">
        <v>314</v>
      </c>
      <c r="J18" s="15" t="s">
        <v>314</v>
      </c>
      <c r="K18" s="132" t="s">
        <v>314</v>
      </c>
      <c r="L18" s="97" t="s">
        <v>314</v>
      </c>
    </row>
    <row r="19" spans="2:12" customFormat="1" hidden="1" x14ac:dyDescent="0.25">
      <c r="B19" s="92" t="s">
        <v>314</v>
      </c>
      <c r="C19" s="92" t="s">
        <v>314</v>
      </c>
      <c r="D19" s="15" t="s">
        <v>314</v>
      </c>
      <c r="E19" s="15" t="s">
        <v>314</v>
      </c>
      <c r="F19" s="15" t="s">
        <v>314</v>
      </c>
      <c r="G19" s="15" t="s">
        <v>314</v>
      </c>
      <c r="H19" s="15" t="s">
        <v>314</v>
      </c>
      <c r="I19" s="15" t="s">
        <v>314</v>
      </c>
      <c r="J19" s="15" t="s">
        <v>314</v>
      </c>
      <c r="K19" s="132" t="s">
        <v>314</v>
      </c>
      <c r="L19" s="97" t="s">
        <v>314</v>
      </c>
    </row>
    <row r="20" spans="2:12" customFormat="1" hidden="1" x14ac:dyDescent="0.25">
      <c r="B20" s="92" t="s">
        <v>314</v>
      </c>
      <c r="C20" s="92" t="s">
        <v>314</v>
      </c>
      <c r="D20" s="15" t="s">
        <v>314</v>
      </c>
      <c r="E20" s="15" t="s">
        <v>314</v>
      </c>
      <c r="F20" s="15" t="s">
        <v>314</v>
      </c>
      <c r="G20" s="15" t="s">
        <v>314</v>
      </c>
      <c r="H20" s="15" t="s">
        <v>314</v>
      </c>
      <c r="I20" s="15" t="s">
        <v>314</v>
      </c>
      <c r="J20" s="15" t="s">
        <v>314</v>
      </c>
      <c r="K20" s="132" t="s">
        <v>314</v>
      </c>
      <c r="L20" s="97" t="s">
        <v>314</v>
      </c>
    </row>
    <row r="21" spans="2:12" customFormat="1" hidden="1" x14ac:dyDescent="0.25">
      <c r="B21" s="92" t="s">
        <v>314</v>
      </c>
      <c r="C21" s="92" t="s">
        <v>314</v>
      </c>
      <c r="D21" s="15" t="s">
        <v>314</v>
      </c>
      <c r="E21" s="15" t="s">
        <v>314</v>
      </c>
      <c r="F21" s="15" t="s">
        <v>314</v>
      </c>
      <c r="G21" s="15" t="s">
        <v>314</v>
      </c>
      <c r="H21" s="15" t="s">
        <v>314</v>
      </c>
      <c r="I21" s="15" t="s">
        <v>314</v>
      </c>
      <c r="J21" s="15" t="s">
        <v>314</v>
      </c>
      <c r="K21" s="132" t="s">
        <v>314</v>
      </c>
      <c r="L21" s="97" t="s">
        <v>314</v>
      </c>
    </row>
    <row r="22" spans="2:12" customFormat="1" hidden="1" x14ac:dyDescent="0.25">
      <c r="B22" s="92" t="s">
        <v>314</v>
      </c>
      <c r="C22" s="92" t="s">
        <v>314</v>
      </c>
      <c r="D22" s="15" t="s">
        <v>314</v>
      </c>
      <c r="E22" s="15" t="s">
        <v>314</v>
      </c>
      <c r="F22" s="15" t="s">
        <v>314</v>
      </c>
      <c r="G22" s="15" t="s">
        <v>314</v>
      </c>
      <c r="H22" s="15" t="s">
        <v>314</v>
      </c>
      <c r="I22" s="15" t="s">
        <v>314</v>
      </c>
      <c r="J22" s="15" t="s">
        <v>314</v>
      </c>
      <c r="K22" s="132" t="s">
        <v>314</v>
      </c>
      <c r="L22" s="97" t="s">
        <v>314</v>
      </c>
    </row>
    <row r="23" spans="2:12" customFormat="1" hidden="1" x14ac:dyDescent="0.25">
      <c r="B23" s="92" t="s">
        <v>314</v>
      </c>
      <c r="C23" s="92" t="s">
        <v>314</v>
      </c>
      <c r="D23" s="15" t="s">
        <v>314</v>
      </c>
      <c r="E23" s="15" t="s">
        <v>314</v>
      </c>
      <c r="F23" s="15" t="s">
        <v>314</v>
      </c>
      <c r="G23" s="15" t="s">
        <v>314</v>
      </c>
      <c r="H23" s="15" t="s">
        <v>314</v>
      </c>
      <c r="I23" s="15" t="s">
        <v>314</v>
      </c>
      <c r="J23" s="15" t="s">
        <v>314</v>
      </c>
      <c r="K23" s="132" t="s">
        <v>314</v>
      </c>
      <c r="L23" s="97" t="s">
        <v>314</v>
      </c>
    </row>
    <row r="24" spans="2:12" s="36" customFormat="1" x14ac:dyDescent="0.25">
      <c r="B24" s="253"/>
      <c r="C24" s="253"/>
      <c r="D24" s="253"/>
      <c r="E24" s="237"/>
      <c r="F24" s="251"/>
      <c r="G24" s="259"/>
      <c r="H24" s="251"/>
      <c r="I24" s="259"/>
      <c r="J24" s="260" t="str">
        <f t="shared" ref="J24:J88" si="0">IF(I24="","",(VALUE(TEXT(H24,"m/dd/yy ")&amp;TEXT(I24,"hh:mm:ss"))-(VALUE(TEXT(F24,"m/dd/yy ")&amp;TEXT(G24,"hh:mm:ss"))))*24)</f>
        <v/>
      </c>
      <c r="K24" s="261"/>
      <c r="L24" s="238"/>
    </row>
    <row r="25" spans="2:12" s="36" customFormat="1" x14ac:dyDescent="0.25">
      <c r="B25" s="253"/>
      <c r="C25" s="253"/>
      <c r="D25" s="253"/>
      <c r="E25" s="237"/>
      <c r="F25" s="251"/>
      <c r="G25" s="259"/>
      <c r="H25" s="251"/>
      <c r="I25" s="259"/>
      <c r="J25" s="260" t="str">
        <f t="shared" si="0"/>
        <v/>
      </c>
      <c r="K25" s="262"/>
      <c r="L25" s="238"/>
    </row>
    <row r="26" spans="2:12" s="36" customFormat="1" x14ac:dyDescent="0.25">
      <c r="B26" s="253"/>
      <c r="C26" s="253"/>
      <c r="D26" s="253"/>
      <c r="E26" s="237"/>
      <c r="F26" s="251"/>
      <c r="G26" s="259"/>
      <c r="H26" s="251"/>
      <c r="I26" s="259"/>
      <c r="J26" s="260" t="str">
        <f t="shared" si="0"/>
        <v/>
      </c>
      <c r="K26" s="262"/>
      <c r="L26" s="238"/>
    </row>
    <row r="27" spans="2:12" s="36" customFormat="1" x14ac:dyDescent="0.25">
      <c r="B27" s="237"/>
      <c r="C27" s="237"/>
      <c r="D27" s="237"/>
      <c r="E27" s="237"/>
      <c r="F27" s="251"/>
      <c r="G27" s="259"/>
      <c r="H27" s="251"/>
      <c r="I27" s="259"/>
      <c r="J27" s="260" t="str">
        <f t="shared" si="0"/>
        <v/>
      </c>
      <c r="K27" s="262"/>
      <c r="L27" s="238"/>
    </row>
    <row r="28" spans="2:12" s="36" customFormat="1" x14ac:dyDescent="0.25">
      <c r="B28" s="237"/>
      <c r="C28" s="237"/>
      <c r="D28" s="237"/>
      <c r="E28" s="237"/>
      <c r="F28" s="251"/>
      <c r="G28" s="259"/>
      <c r="H28" s="251"/>
      <c r="I28" s="259"/>
      <c r="J28" s="260" t="str">
        <f t="shared" si="0"/>
        <v/>
      </c>
      <c r="K28" s="262"/>
      <c r="L28" s="238"/>
    </row>
    <row r="29" spans="2:12" s="36" customFormat="1" x14ac:dyDescent="0.25">
      <c r="B29" s="237"/>
      <c r="C29" s="237"/>
      <c r="D29" s="237"/>
      <c r="E29" s="237"/>
      <c r="F29" s="251"/>
      <c r="G29" s="259"/>
      <c r="H29" s="251"/>
      <c r="I29" s="259"/>
      <c r="J29" s="260" t="str">
        <f t="shared" si="0"/>
        <v/>
      </c>
      <c r="K29" s="262"/>
      <c r="L29" s="238"/>
    </row>
    <row r="30" spans="2:12" s="36" customFormat="1" x14ac:dyDescent="0.25">
      <c r="B30" s="237"/>
      <c r="C30" s="237"/>
      <c r="D30" s="237"/>
      <c r="E30" s="237"/>
      <c r="F30" s="251"/>
      <c r="G30" s="259"/>
      <c r="H30" s="251"/>
      <c r="I30" s="259"/>
      <c r="J30" s="260" t="str">
        <f t="shared" si="0"/>
        <v/>
      </c>
      <c r="K30" s="262"/>
      <c r="L30" s="238"/>
    </row>
    <row r="31" spans="2:12" s="36" customFormat="1" x14ac:dyDescent="0.25">
      <c r="B31" s="237"/>
      <c r="C31" s="237"/>
      <c r="D31" s="237"/>
      <c r="E31" s="237"/>
      <c r="F31" s="251"/>
      <c r="G31" s="259"/>
      <c r="H31" s="251"/>
      <c r="I31" s="259"/>
      <c r="J31" s="260" t="str">
        <f>IF(I31="","",(VALUE(TEXT(H31,"m/dd/yy ")&amp;TEXT(I31,"hh:mm:ss"))-(VALUE(TEXT(F31,"m/dd/yy ")&amp;TEXT(G31,"hh:mm:ss"))))*24)</f>
        <v/>
      </c>
      <c r="K31" s="262"/>
      <c r="L31" s="238"/>
    </row>
    <row r="32" spans="2:12" s="36" customFormat="1" x14ac:dyDescent="0.25">
      <c r="B32" s="237"/>
      <c r="C32" s="237"/>
      <c r="D32" s="237"/>
      <c r="E32" s="237"/>
      <c r="F32" s="251"/>
      <c r="G32" s="259"/>
      <c r="H32" s="251"/>
      <c r="I32" s="259"/>
      <c r="J32" s="260" t="str">
        <f t="shared" si="0"/>
        <v/>
      </c>
      <c r="K32" s="262"/>
      <c r="L32" s="238"/>
    </row>
    <row r="33" spans="2:12" s="36" customFormat="1" x14ac:dyDescent="0.25">
      <c r="B33" s="237"/>
      <c r="C33" s="237"/>
      <c r="D33" s="237"/>
      <c r="E33" s="237"/>
      <c r="F33" s="251"/>
      <c r="G33" s="259"/>
      <c r="H33" s="251"/>
      <c r="I33" s="259"/>
      <c r="J33" s="260" t="str">
        <f t="shared" si="0"/>
        <v/>
      </c>
      <c r="K33" s="262"/>
      <c r="L33" s="238"/>
    </row>
    <row r="34" spans="2:12" s="36" customFormat="1" x14ac:dyDescent="0.25">
      <c r="B34" s="237"/>
      <c r="C34" s="237"/>
      <c r="D34" s="237"/>
      <c r="E34" s="237"/>
      <c r="F34" s="251"/>
      <c r="G34" s="259"/>
      <c r="H34" s="251"/>
      <c r="I34" s="259"/>
      <c r="J34" s="260" t="str">
        <f t="shared" si="0"/>
        <v/>
      </c>
      <c r="K34" s="262"/>
      <c r="L34" s="238"/>
    </row>
    <row r="35" spans="2:12" s="36" customFormat="1" x14ac:dyDescent="0.25">
      <c r="B35" s="237"/>
      <c r="C35" s="237"/>
      <c r="D35" s="237"/>
      <c r="E35" s="237"/>
      <c r="F35" s="251"/>
      <c r="G35" s="259"/>
      <c r="H35" s="251"/>
      <c r="I35" s="259"/>
      <c r="J35" s="260" t="str">
        <f t="shared" si="0"/>
        <v/>
      </c>
      <c r="K35" s="262"/>
      <c r="L35" s="238"/>
    </row>
    <row r="36" spans="2:12" s="36" customFormat="1" x14ac:dyDescent="0.25">
      <c r="B36" s="237"/>
      <c r="C36" s="237"/>
      <c r="D36" s="237"/>
      <c r="E36" s="237"/>
      <c r="F36" s="251"/>
      <c r="G36" s="259"/>
      <c r="H36" s="251"/>
      <c r="I36" s="259"/>
      <c r="J36" s="260" t="str">
        <f t="shared" si="0"/>
        <v/>
      </c>
      <c r="K36" s="262"/>
      <c r="L36" s="238"/>
    </row>
    <row r="37" spans="2:12" s="36" customFormat="1" x14ac:dyDescent="0.25">
      <c r="B37" s="237"/>
      <c r="C37" s="237"/>
      <c r="D37" s="237"/>
      <c r="E37" s="237"/>
      <c r="F37" s="251"/>
      <c r="G37" s="259"/>
      <c r="H37" s="251"/>
      <c r="I37" s="259"/>
      <c r="J37" s="260" t="str">
        <f t="shared" si="0"/>
        <v/>
      </c>
      <c r="K37" s="262"/>
      <c r="L37" s="238"/>
    </row>
    <row r="38" spans="2:12" s="36" customFormat="1" x14ac:dyDescent="0.25">
      <c r="B38" s="237"/>
      <c r="C38" s="237"/>
      <c r="D38" s="237"/>
      <c r="E38" s="237"/>
      <c r="F38" s="251"/>
      <c r="G38" s="259"/>
      <c r="H38" s="251"/>
      <c r="I38" s="259"/>
      <c r="J38" s="260" t="str">
        <f t="shared" si="0"/>
        <v/>
      </c>
      <c r="K38" s="262"/>
      <c r="L38" s="238"/>
    </row>
    <row r="39" spans="2:12" s="36" customFormat="1" x14ac:dyDescent="0.25">
      <c r="B39" s="237"/>
      <c r="C39" s="237"/>
      <c r="D39" s="237"/>
      <c r="E39" s="237"/>
      <c r="F39" s="251"/>
      <c r="G39" s="259"/>
      <c r="H39" s="251"/>
      <c r="I39" s="259"/>
      <c r="J39" s="260" t="str">
        <f t="shared" si="0"/>
        <v/>
      </c>
      <c r="K39" s="262"/>
      <c r="L39" s="238"/>
    </row>
    <row r="40" spans="2:12" s="36" customFormat="1" x14ac:dyDescent="0.25">
      <c r="B40" s="237"/>
      <c r="C40" s="237"/>
      <c r="D40" s="237"/>
      <c r="E40" s="237"/>
      <c r="F40" s="251"/>
      <c r="G40" s="259"/>
      <c r="H40" s="251"/>
      <c r="I40" s="259"/>
      <c r="J40" s="260" t="str">
        <f t="shared" si="0"/>
        <v/>
      </c>
      <c r="K40" s="262"/>
      <c r="L40" s="238"/>
    </row>
    <row r="41" spans="2:12" s="36" customFormat="1" x14ac:dyDescent="0.25">
      <c r="B41" s="237"/>
      <c r="C41" s="237"/>
      <c r="D41" s="237"/>
      <c r="E41" s="237"/>
      <c r="F41" s="251"/>
      <c r="G41" s="259"/>
      <c r="H41" s="251"/>
      <c r="I41" s="259"/>
      <c r="J41" s="260" t="str">
        <f t="shared" si="0"/>
        <v/>
      </c>
      <c r="K41" s="262"/>
      <c r="L41" s="238"/>
    </row>
    <row r="42" spans="2:12" s="36" customFormat="1" x14ac:dyDescent="0.25">
      <c r="B42" s="237"/>
      <c r="C42" s="237"/>
      <c r="D42" s="237"/>
      <c r="E42" s="237"/>
      <c r="F42" s="251"/>
      <c r="G42" s="259"/>
      <c r="H42" s="251"/>
      <c r="I42" s="259"/>
      <c r="J42" s="260" t="str">
        <f t="shared" si="0"/>
        <v/>
      </c>
      <c r="K42" s="262"/>
      <c r="L42" s="238"/>
    </row>
    <row r="43" spans="2:12" s="36" customFormat="1" x14ac:dyDescent="0.25">
      <c r="B43" s="237"/>
      <c r="C43" s="237"/>
      <c r="D43" s="237"/>
      <c r="E43" s="237"/>
      <c r="F43" s="251"/>
      <c r="G43" s="259"/>
      <c r="H43" s="251"/>
      <c r="I43" s="259"/>
      <c r="J43" s="260" t="str">
        <f t="shared" si="0"/>
        <v/>
      </c>
      <c r="K43" s="262"/>
      <c r="L43" s="238"/>
    </row>
    <row r="44" spans="2:12" s="36" customFormat="1" x14ac:dyDescent="0.25">
      <c r="B44" s="237"/>
      <c r="C44" s="237"/>
      <c r="D44" s="237"/>
      <c r="E44" s="237"/>
      <c r="F44" s="251"/>
      <c r="G44" s="259"/>
      <c r="H44" s="251"/>
      <c r="I44" s="259"/>
      <c r="J44" s="260" t="str">
        <f t="shared" si="0"/>
        <v/>
      </c>
      <c r="K44" s="262"/>
      <c r="L44" s="238"/>
    </row>
    <row r="45" spans="2:12" s="36" customFormat="1" x14ac:dyDescent="0.25">
      <c r="B45" s="237"/>
      <c r="C45" s="237"/>
      <c r="D45" s="237"/>
      <c r="E45" s="237"/>
      <c r="F45" s="251"/>
      <c r="G45" s="259"/>
      <c r="H45" s="251"/>
      <c r="I45" s="259"/>
      <c r="J45" s="260" t="str">
        <f t="shared" si="0"/>
        <v/>
      </c>
      <c r="K45" s="262"/>
      <c r="L45" s="238"/>
    </row>
    <row r="46" spans="2:12" s="36" customFormat="1" x14ac:dyDescent="0.25">
      <c r="B46" s="237"/>
      <c r="C46" s="237"/>
      <c r="D46" s="237"/>
      <c r="E46" s="237"/>
      <c r="F46" s="251"/>
      <c r="G46" s="259"/>
      <c r="H46" s="251"/>
      <c r="I46" s="259"/>
      <c r="J46" s="260" t="str">
        <f t="shared" si="0"/>
        <v/>
      </c>
      <c r="K46" s="262"/>
      <c r="L46" s="238"/>
    </row>
    <row r="47" spans="2:12" s="36" customFormat="1" x14ac:dyDescent="0.25">
      <c r="B47" s="237"/>
      <c r="C47" s="237"/>
      <c r="D47" s="237"/>
      <c r="E47" s="237"/>
      <c r="F47" s="251"/>
      <c r="G47" s="259"/>
      <c r="H47" s="251"/>
      <c r="I47" s="259"/>
      <c r="J47" s="260" t="str">
        <f t="shared" si="0"/>
        <v/>
      </c>
      <c r="K47" s="262"/>
      <c r="L47" s="238"/>
    </row>
    <row r="48" spans="2:12" s="36" customFormat="1" x14ac:dyDescent="0.25">
      <c r="B48" s="237"/>
      <c r="C48" s="237"/>
      <c r="D48" s="237"/>
      <c r="E48" s="237"/>
      <c r="F48" s="251"/>
      <c r="G48" s="259"/>
      <c r="H48" s="251"/>
      <c r="I48" s="259"/>
      <c r="J48" s="260" t="str">
        <f t="shared" si="0"/>
        <v/>
      </c>
      <c r="K48" s="262"/>
      <c r="L48" s="238"/>
    </row>
    <row r="49" spans="2:12" s="36" customFormat="1" x14ac:dyDescent="0.25">
      <c r="B49" s="237"/>
      <c r="C49" s="237"/>
      <c r="D49" s="237"/>
      <c r="E49" s="237"/>
      <c r="F49" s="251"/>
      <c r="G49" s="259"/>
      <c r="H49" s="251"/>
      <c r="I49" s="259"/>
      <c r="J49" s="260" t="str">
        <f t="shared" si="0"/>
        <v/>
      </c>
      <c r="K49" s="262"/>
      <c r="L49" s="238"/>
    </row>
    <row r="50" spans="2:12" s="36" customFormat="1" x14ac:dyDescent="0.25">
      <c r="B50" s="237"/>
      <c r="C50" s="237"/>
      <c r="D50" s="237"/>
      <c r="E50" s="237"/>
      <c r="F50" s="251"/>
      <c r="G50" s="259"/>
      <c r="H50" s="251"/>
      <c r="I50" s="259"/>
      <c r="J50" s="260" t="str">
        <f t="shared" si="0"/>
        <v/>
      </c>
      <c r="K50" s="262"/>
      <c r="L50" s="238"/>
    </row>
    <row r="51" spans="2:12" s="36" customFormat="1" x14ac:dyDescent="0.25">
      <c r="B51" s="237"/>
      <c r="C51" s="237"/>
      <c r="D51" s="237"/>
      <c r="E51" s="237"/>
      <c r="F51" s="251"/>
      <c r="G51" s="259"/>
      <c r="H51" s="251"/>
      <c r="I51" s="259"/>
      <c r="J51" s="260" t="str">
        <f t="shared" si="0"/>
        <v/>
      </c>
      <c r="K51" s="262"/>
      <c r="L51" s="238"/>
    </row>
    <row r="52" spans="2:12" s="36" customFormat="1" x14ac:dyDescent="0.25">
      <c r="B52" s="237"/>
      <c r="C52" s="237"/>
      <c r="D52" s="237"/>
      <c r="E52" s="237"/>
      <c r="F52" s="251"/>
      <c r="G52" s="259"/>
      <c r="H52" s="251"/>
      <c r="I52" s="259"/>
      <c r="J52" s="260" t="str">
        <f t="shared" si="0"/>
        <v/>
      </c>
      <c r="K52" s="262"/>
      <c r="L52" s="238"/>
    </row>
    <row r="53" spans="2:12" s="36" customFormat="1" x14ac:dyDescent="0.25">
      <c r="B53" s="237"/>
      <c r="C53" s="237"/>
      <c r="D53" s="237"/>
      <c r="E53" s="237"/>
      <c r="F53" s="251"/>
      <c r="G53" s="259"/>
      <c r="H53" s="251"/>
      <c r="I53" s="259"/>
      <c r="J53" s="260" t="str">
        <f t="shared" si="0"/>
        <v/>
      </c>
      <c r="K53" s="262"/>
      <c r="L53" s="238"/>
    </row>
    <row r="54" spans="2:12" s="36" customFormat="1" x14ac:dyDescent="0.25">
      <c r="B54" s="237"/>
      <c r="C54" s="237"/>
      <c r="D54" s="237"/>
      <c r="E54" s="237"/>
      <c r="F54" s="251"/>
      <c r="G54" s="259"/>
      <c r="H54" s="251"/>
      <c r="I54" s="259"/>
      <c r="J54" s="260" t="str">
        <f t="shared" si="0"/>
        <v/>
      </c>
      <c r="K54" s="262"/>
      <c r="L54" s="238"/>
    </row>
    <row r="55" spans="2:12" s="36" customFormat="1" x14ac:dyDescent="0.25">
      <c r="B55" s="237"/>
      <c r="C55" s="237"/>
      <c r="D55" s="237"/>
      <c r="E55" s="237"/>
      <c r="F55" s="251"/>
      <c r="G55" s="259"/>
      <c r="H55" s="251"/>
      <c r="I55" s="259"/>
      <c r="J55" s="260" t="str">
        <f t="shared" si="0"/>
        <v/>
      </c>
      <c r="K55" s="262"/>
      <c r="L55" s="238"/>
    </row>
    <row r="56" spans="2:12" s="36" customFormat="1" x14ac:dyDescent="0.25">
      <c r="B56" s="237"/>
      <c r="C56" s="237"/>
      <c r="D56" s="237"/>
      <c r="E56" s="237"/>
      <c r="F56" s="251"/>
      <c r="G56" s="259"/>
      <c r="H56" s="251"/>
      <c r="I56" s="259"/>
      <c r="J56" s="260" t="str">
        <f t="shared" si="0"/>
        <v/>
      </c>
      <c r="K56" s="262"/>
      <c r="L56" s="238"/>
    </row>
    <row r="57" spans="2:12" s="36" customFormat="1" x14ac:dyDescent="0.25">
      <c r="B57" s="237"/>
      <c r="C57" s="237"/>
      <c r="D57" s="237"/>
      <c r="E57" s="237"/>
      <c r="F57" s="251"/>
      <c r="G57" s="259"/>
      <c r="H57" s="251"/>
      <c r="I57" s="259"/>
      <c r="J57" s="260" t="str">
        <f t="shared" si="0"/>
        <v/>
      </c>
      <c r="K57" s="262"/>
      <c r="L57" s="238"/>
    </row>
    <row r="58" spans="2:12" s="36" customFormat="1" x14ac:dyDescent="0.25">
      <c r="B58" s="237"/>
      <c r="C58" s="237"/>
      <c r="D58" s="237"/>
      <c r="E58" s="237"/>
      <c r="F58" s="251"/>
      <c r="G58" s="259"/>
      <c r="H58" s="251"/>
      <c r="I58" s="259"/>
      <c r="J58" s="260" t="str">
        <f t="shared" si="0"/>
        <v/>
      </c>
      <c r="K58" s="262"/>
      <c r="L58" s="238"/>
    </row>
    <row r="59" spans="2:12" s="36" customFormat="1" x14ac:dyDescent="0.25">
      <c r="B59" s="237"/>
      <c r="C59" s="237"/>
      <c r="D59" s="237"/>
      <c r="E59" s="237"/>
      <c r="F59" s="251"/>
      <c r="G59" s="259"/>
      <c r="H59" s="251"/>
      <c r="I59" s="259"/>
      <c r="J59" s="260" t="str">
        <f t="shared" si="0"/>
        <v/>
      </c>
      <c r="K59" s="262"/>
      <c r="L59" s="238"/>
    </row>
    <row r="60" spans="2:12" s="36" customFormat="1" x14ac:dyDescent="0.25">
      <c r="B60" s="237"/>
      <c r="C60" s="237"/>
      <c r="D60" s="237"/>
      <c r="E60" s="237"/>
      <c r="F60" s="251"/>
      <c r="G60" s="259"/>
      <c r="H60" s="251"/>
      <c r="I60" s="259"/>
      <c r="J60" s="260" t="str">
        <f t="shared" si="0"/>
        <v/>
      </c>
      <c r="K60" s="262"/>
      <c r="L60" s="238"/>
    </row>
    <row r="61" spans="2:12" s="36" customFormat="1" x14ac:dyDescent="0.25">
      <c r="B61" s="237"/>
      <c r="C61" s="237"/>
      <c r="D61" s="237"/>
      <c r="E61" s="237"/>
      <c r="F61" s="251"/>
      <c r="G61" s="259"/>
      <c r="H61" s="251"/>
      <c r="I61" s="259"/>
      <c r="J61" s="260" t="str">
        <f t="shared" si="0"/>
        <v/>
      </c>
      <c r="K61" s="262"/>
      <c r="L61" s="238"/>
    </row>
    <row r="62" spans="2:12" s="36" customFormat="1" x14ac:dyDescent="0.25">
      <c r="B62" s="237"/>
      <c r="C62" s="237"/>
      <c r="D62" s="237"/>
      <c r="E62" s="237"/>
      <c r="F62" s="251"/>
      <c r="G62" s="259"/>
      <c r="H62" s="251"/>
      <c r="I62" s="259"/>
      <c r="J62" s="260" t="str">
        <f t="shared" si="0"/>
        <v/>
      </c>
      <c r="K62" s="262"/>
      <c r="L62" s="238"/>
    </row>
    <row r="63" spans="2:12" s="36" customFormat="1" x14ac:dyDescent="0.25">
      <c r="B63" s="237"/>
      <c r="C63" s="237"/>
      <c r="D63" s="237"/>
      <c r="E63" s="237"/>
      <c r="F63" s="251"/>
      <c r="G63" s="259"/>
      <c r="H63" s="251"/>
      <c r="I63" s="259"/>
      <c r="J63" s="260" t="str">
        <f t="shared" si="0"/>
        <v/>
      </c>
      <c r="K63" s="262"/>
      <c r="L63" s="238"/>
    </row>
    <row r="64" spans="2:12" s="36" customFormat="1" x14ac:dyDescent="0.25">
      <c r="B64" s="237"/>
      <c r="C64" s="237"/>
      <c r="D64" s="237"/>
      <c r="E64" s="237"/>
      <c r="F64" s="251"/>
      <c r="G64" s="259"/>
      <c r="H64" s="251"/>
      <c r="I64" s="259"/>
      <c r="J64" s="260" t="str">
        <f t="shared" si="0"/>
        <v/>
      </c>
      <c r="K64" s="262"/>
      <c r="L64" s="238"/>
    </row>
    <row r="65" spans="2:12" s="36" customFormat="1" x14ac:dyDescent="0.25">
      <c r="B65" s="237"/>
      <c r="C65" s="237"/>
      <c r="D65" s="237"/>
      <c r="E65" s="237"/>
      <c r="F65" s="251"/>
      <c r="G65" s="259"/>
      <c r="H65" s="251"/>
      <c r="I65" s="259"/>
      <c r="J65" s="260" t="str">
        <f t="shared" si="0"/>
        <v/>
      </c>
      <c r="K65" s="262"/>
      <c r="L65" s="238"/>
    </row>
    <row r="66" spans="2:12" s="36" customFormat="1" x14ac:dyDescent="0.25">
      <c r="B66" s="237"/>
      <c r="C66" s="237"/>
      <c r="D66" s="237"/>
      <c r="E66" s="237"/>
      <c r="F66" s="251"/>
      <c r="G66" s="259"/>
      <c r="H66" s="251"/>
      <c r="I66" s="259"/>
      <c r="J66" s="260" t="str">
        <f t="shared" si="0"/>
        <v/>
      </c>
      <c r="K66" s="262"/>
      <c r="L66" s="238"/>
    </row>
    <row r="67" spans="2:12" s="36" customFormat="1" x14ac:dyDescent="0.25">
      <c r="B67" s="237"/>
      <c r="C67" s="237"/>
      <c r="D67" s="237"/>
      <c r="E67" s="237"/>
      <c r="F67" s="251"/>
      <c r="G67" s="259"/>
      <c r="H67" s="251"/>
      <c r="I67" s="259"/>
      <c r="J67" s="260" t="str">
        <f t="shared" si="0"/>
        <v/>
      </c>
      <c r="K67" s="262"/>
      <c r="L67" s="238"/>
    </row>
    <row r="68" spans="2:12" s="36" customFormat="1" x14ac:dyDescent="0.25">
      <c r="B68" s="237"/>
      <c r="C68" s="237"/>
      <c r="D68" s="237"/>
      <c r="E68" s="237"/>
      <c r="F68" s="251"/>
      <c r="G68" s="259"/>
      <c r="H68" s="251"/>
      <c r="I68" s="259"/>
      <c r="J68" s="260" t="str">
        <f t="shared" si="0"/>
        <v/>
      </c>
      <c r="K68" s="262"/>
      <c r="L68" s="238"/>
    </row>
    <row r="69" spans="2:12" s="36" customFormat="1" x14ac:dyDescent="0.25">
      <c r="B69" s="237"/>
      <c r="C69" s="237"/>
      <c r="D69" s="237"/>
      <c r="E69" s="237"/>
      <c r="F69" s="251"/>
      <c r="G69" s="259"/>
      <c r="H69" s="251"/>
      <c r="I69" s="259"/>
      <c r="J69" s="260" t="str">
        <f t="shared" si="0"/>
        <v/>
      </c>
      <c r="K69" s="262"/>
      <c r="L69" s="238"/>
    </row>
    <row r="70" spans="2:12" s="36" customFormat="1" x14ac:dyDescent="0.25">
      <c r="B70" s="237"/>
      <c r="C70" s="237"/>
      <c r="D70" s="237"/>
      <c r="E70" s="237"/>
      <c r="F70" s="251"/>
      <c r="G70" s="259"/>
      <c r="H70" s="251"/>
      <c r="I70" s="259"/>
      <c r="J70" s="260" t="str">
        <f t="shared" si="0"/>
        <v/>
      </c>
      <c r="K70" s="262"/>
      <c r="L70" s="238"/>
    </row>
    <row r="71" spans="2:12" s="36" customFormat="1" x14ac:dyDescent="0.25">
      <c r="B71" s="237"/>
      <c r="C71" s="237"/>
      <c r="D71" s="237"/>
      <c r="E71" s="237"/>
      <c r="F71" s="251"/>
      <c r="G71" s="259"/>
      <c r="H71" s="251"/>
      <c r="I71" s="259"/>
      <c r="J71" s="260" t="str">
        <f t="shared" si="0"/>
        <v/>
      </c>
      <c r="K71" s="262"/>
      <c r="L71" s="238"/>
    </row>
    <row r="72" spans="2:12" s="36" customFormat="1" x14ac:dyDescent="0.25">
      <c r="B72" s="237"/>
      <c r="C72" s="237"/>
      <c r="D72" s="237"/>
      <c r="E72" s="237"/>
      <c r="F72" s="251"/>
      <c r="G72" s="259"/>
      <c r="H72" s="251"/>
      <c r="I72" s="259"/>
      <c r="J72" s="260" t="str">
        <f t="shared" si="0"/>
        <v/>
      </c>
      <c r="K72" s="262"/>
      <c r="L72" s="238"/>
    </row>
    <row r="73" spans="2:12" s="36" customFormat="1" x14ac:dyDescent="0.25">
      <c r="B73" s="237"/>
      <c r="C73" s="237"/>
      <c r="D73" s="237"/>
      <c r="E73" s="237"/>
      <c r="F73" s="251"/>
      <c r="G73" s="259"/>
      <c r="H73" s="251"/>
      <c r="I73" s="259"/>
      <c r="J73" s="260" t="str">
        <f t="shared" si="0"/>
        <v/>
      </c>
      <c r="K73" s="262"/>
      <c r="L73" s="238"/>
    </row>
    <row r="74" spans="2:12" s="36" customFormat="1" x14ac:dyDescent="0.25">
      <c r="B74" s="237"/>
      <c r="C74" s="237"/>
      <c r="D74" s="237"/>
      <c r="E74" s="237"/>
      <c r="F74" s="251"/>
      <c r="G74" s="259"/>
      <c r="H74" s="251"/>
      <c r="I74" s="259"/>
      <c r="J74" s="260" t="str">
        <f t="shared" si="0"/>
        <v/>
      </c>
      <c r="K74" s="262"/>
      <c r="L74" s="238"/>
    </row>
    <row r="75" spans="2:12" s="36" customFormat="1" x14ac:dyDescent="0.25">
      <c r="B75" s="237"/>
      <c r="C75" s="237"/>
      <c r="D75" s="237"/>
      <c r="E75" s="237"/>
      <c r="F75" s="251"/>
      <c r="G75" s="259"/>
      <c r="H75" s="251"/>
      <c r="I75" s="259"/>
      <c r="J75" s="260" t="str">
        <f t="shared" si="0"/>
        <v/>
      </c>
      <c r="K75" s="262"/>
      <c r="L75" s="238"/>
    </row>
    <row r="76" spans="2:12" s="36" customFormat="1" x14ac:dyDescent="0.25">
      <c r="B76" s="237"/>
      <c r="C76" s="237"/>
      <c r="D76" s="237"/>
      <c r="E76" s="237"/>
      <c r="F76" s="251"/>
      <c r="G76" s="259"/>
      <c r="H76" s="251"/>
      <c r="I76" s="259"/>
      <c r="J76" s="260" t="str">
        <f t="shared" si="0"/>
        <v/>
      </c>
      <c r="K76" s="262"/>
      <c r="L76" s="238"/>
    </row>
    <row r="77" spans="2:12" s="36" customFormat="1" x14ac:dyDescent="0.25">
      <c r="B77" s="237"/>
      <c r="C77" s="237"/>
      <c r="D77" s="237"/>
      <c r="E77" s="237"/>
      <c r="F77" s="251"/>
      <c r="G77" s="259"/>
      <c r="H77" s="251"/>
      <c r="I77" s="259"/>
      <c r="J77" s="260" t="str">
        <f t="shared" si="0"/>
        <v/>
      </c>
      <c r="K77" s="262"/>
      <c r="L77" s="238"/>
    </row>
    <row r="78" spans="2:12" s="36" customFormat="1" x14ac:dyDescent="0.25">
      <c r="B78" s="237"/>
      <c r="C78" s="237"/>
      <c r="D78" s="237"/>
      <c r="E78" s="237"/>
      <c r="F78" s="251"/>
      <c r="G78" s="259"/>
      <c r="H78" s="251"/>
      <c r="I78" s="259"/>
      <c r="J78" s="260" t="str">
        <f t="shared" si="0"/>
        <v/>
      </c>
      <c r="K78" s="262"/>
      <c r="L78" s="238"/>
    </row>
    <row r="79" spans="2:12" s="36" customFormat="1" x14ac:dyDescent="0.25">
      <c r="B79" s="237"/>
      <c r="C79" s="237"/>
      <c r="D79" s="237"/>
      <c r="E79" s="237"/>
      <c r="F79" s="251"/>
      <c r="G79" s="259"/>
      <c r="H79" s="251"/>
      <c r="I79" s="259"/>
      <c r="J79" s="260" t="str">
        <f t="shared" si="0"/>
        <v/>
      </c>
      <c r="K79" s="262"/>
      <c r="L79" s="238"/>
    </row>
    <row r="80" spans="2:12" s="36" customFormat="1" x14ac:dyDescent="0.25">
      <c r="B80" s="237"/>
      <c r="C80" s="237"/>
      <c r="D80" s="237"/>
      <c r="E80" s="237"/>
      <c r="F80" s="251"/>
      <c r="G80" s="259"/>
      <c r="H80" s="251"/>
      <c r="I80" s="259"/>
      <c r="J80" s="260" t="str">
        <f t="shared" si="0"/>
        <v/>
      </c>
      <c r="K80" s="262"/>
      <c r="L80" s="238"/>
    </row>
    <row r="81" spans="2:12" s="36" customFormat="1" x14ac:dyDescent="0.25">
      <c r="B81" s="237"/>
      <c r="C81" s="237"/>
      <c r="D81" s="237"/>
      <c r="E81" s="237"/>
      <c r="F81" s="251"/>
      <c r="G81" s="259"/>
      <c r="H81" s="251"/>
      <c r="I81" s="259"/>
      <c r="J81" s="260" t="str">
        <f t="shared" si="0"/>
        <v/>
      </c>
      <c r="K81" s="262"/>
      <c r="L81" s="238"/>
    </row>
    <row r="82" spans="2:12" s="36" customFormat="1" x14ac:dyDescent="0.25">
      <c r="B82" s="237"/>
      <c r="C82" s="237"/>
      <c r="D82" s="237"/>
      <c r="E82" s="237"/>
      <c r="F82" s="251"/>
      <c r="G82" s="259"/>
      <c r="H82" s="251"/>
      <c r="I82" s="259"/>
      <c r="J82" s="260" t="str">
        <f t="shared" si="0"/>
        <v/>
      </c>
      <c r="K82" s="262"/>
      <c r="L82" s="238"/>
    </row>
    <row r="83" spans="2:12" s="36" customFormat="1" x14ac:dyDescent="0.25">
      <c r="B83" s="237"/>
      <c r="C83" s="237"/>
      <c r="D83" s="237"/>
      <c r="E83" s="237"/>
      <c r="F83" s="251"/>
      <c r="G83" s="259"/>
      <c r="H83" s="251"/>
      <c r="I83" s="259"/>
      <c r="J83" s="260" t="str">
        <f t="shared" si="0"/>
        <v/>
      </c>
      <c r="K83" s="262"/>
      <c r="L83" s="238"/>
    </row>
    <row r="84" spans="2:12" s="36" customFormat="1" x14ac:dyDescent="0.25">
      <c r="B84" s="237"/>
      <c r="C84" s="237"/>
      <c r="D84" s="237"/>
      <c r="E84" s="237"/>
      <c r="F84" s="251"/>
      <c r="G84" s="259"/>
      <c r="H84" s="251"/>
      <c r="I84" s="259"/>
      <c r="J84" s="260" t="str">
        <f t="shared" si="0"/>
        <v/>
      </c>
      <c r="K84" s="262"/>
      <c r="L84" s="238"/>
    </row>
    <row r="85" spans="2:12" s="36" customFormat="1" x14ac:dyDescent="0.25">
      <c r="B85" s="237"/>
      <c r="C85" s="237"/>
      <c r="D85" s="237"/>
      <c r="E85" s="237"/>
      <c r="F85" s="251"/>
      <c r="G85" s="259"/>
      <c r="H85" s="251"/>
      <c r="I85" s="259"/>
      <c r="J85" s="260" t="str">
        <f t="shared" si="0"/>
        <v/>
      </c>
      <c r="K85" s="262"/>
      <c r="L85" s="238"/>
    </row>
    <row r="86" spans="2:12" s="36" customFormat="1" x14ac:dyDescent="0.25">
      <c r="B86" s="237"/>
      <c r="C86" s="237"/>
      <c r="D86" s="237"/>
      <c r="E86" s="237"/>
      <c r="F86" s="251"/>
      <c r="G86" s="259"/>
      <c r="H86" s="251"/>
      <c r="I86" s="259"/>
      <c r="J86" s="260" t="str">
        <f t="shared" si="0"/>
        <v/>
      </c>
      <c r="K86" s="262"/>
      <c r="L86" s="238"/>
    </row>
    <row r="87" spans="2:12" s="36" customFormat="1" x14ac:dyDescent="0.25">
      <c r="B87" s="237"/>
      <c r="C87" s="237"/>
      <c r="D87" s="237"/>
      <c r="E87" s="237"/>
      <c r="F87" s="251"/>
      <c r="G87" s="259"/>
      <c r="H87" s="251"/>
      <c r="I87" s="259"/>
      <c r="J87" s="260" t="str">
        <f t="shared" si="0"/>
        <v/>
      </c>
      <c r="K87" s="262"/>
      <c r="L87" s="238"/>
    </row>
    <row r="88" spans="2:12" s="36" customFormat="1" x14ac:dyDescent="0.25">
      <c r="B88" s="237"/>
      <c r="C88" s="237"/>
      <c r="D88" s="237"/>
      <c r="E88" s="237"/>
      <c r="F88" s="251"/>
      <c r="G88" s="259"/>
      <c r="H88" s="251"/>
      <c r="I88" s="259"/>
      <c r="J88" s="260" t="str">
        <f t="shared" si="0"/>
        <v/>
      </c>
      <c r="K88" s="262"/>
      <c r="L88" s="238"/>
    </row>
    <row r="89" spans="2:12" s="36" customFormat="1" x14ac:dyDescent="0.25">
      <c r="B89" s="237"/>
      <c r="C89" s="237"/>
      <c r="D89" s="237"/>
      <c r="E89" s="237"/>
      <c r="F89" s="251"/>
      <c r="G89" s="259"/>
      <c r="H89" s="251"/>
      <c r="I89" s="259"/>
      <c r="J89" s="260" t="str">
        <f t="shared" ref="J89:J152" si="1">IF(I89="","",(VALUE(TEXT(H89,"m/dd/yy ")&amp;TEXT(I89,"hh:mm:ss"))-(VALUE(TEXT(F89,"m/dd/yy ")&amp;TEXT(G89,"hh:mm:ss"))))*24)</f>
        <v/>
      </c>
      <c r="K89" s="262"/>
      <c r="L89" s="238"/>
    </row>
    <row r="90" spans="2:12" s="36" customFormat="1" x14ac:dyDescent="0.25">
      <c r="B90" s="237"/>
      <c r="C90" s="237"/>
      <c r="D90" s="237"/>
      <c r="E90" s="237"/>
      <c r="F90" s="251"/>
      <c r="G90" s="259"/>
      <c r="H90" s="251"/>
      <c r="I90" s="259"/>
      <c r="J90" s="260" t="str">
        <f t="shared" si="1"/>
        <v/>
      </c>
      <c r="K90" s="262"/>
      <c r="L90" s="238"/>
    </row>
    <row r="91" spans="2:12" s="36" customFormat="1" x14ac:dyDescent="0.25">
      <c r="B91" s="237"/>
      <c r="C91" s="237"/>
      <c r="D91" s="237"/>
      <c r="E91" s="237"/>
      <c r="F91" s="251"/>
      <c r="G91" s="259"/>
      <c r="H91" s="251"/>
      <c r="I91" s="259"/>
      <c r="J91" s="260" t="str">
        <f t="shared" si="1"/>
        <v/>
      </c>
      <c r="K91" s="262"/>
      <c r="L91" s="238"/>
    </row>
    <row r="92" spans="2:12" s="36" customFormat="1" x14ac:dyDescent="0.25">
      <c r="B92" s="237"/>
      <c r="C92" s="237"/>
      <c r="D92" s="237"/>
      <c r="E92" s="237"/>
      <c r="F92" s="251"/>
      <c r="G92" s="259"/>
      <c r="H92" s="251"/>
      <c r="I92" s="259"/>
      <c r="J92" s="260" t="str">
        <f t="shared" si="1"/>
        <v/>
      </c>
      <c r="K92" s="262"/>
      <c r="L92" s="238"/>
    </row>
    <row r="93" spans="2:12" s="36" customFormat="1" x14ac:dyDescent="0.25">
      <c r="B93" s="237"/>
      <c r="C93" s="237"/>
      <c r="D93" s="237"/>
      <c r="E93" s="237"/>
      <c r="F93" s="251"/>
      <c r="G93" s="259"/>
      <c r="H93" s="251"/>
      <c r="I93" s="259"/>
      <c r="J93" s="260" t="str">
        <f t="shared" si="1"/>
        <v/>
      </c>
      <c r="K93" s="262"/>
      <c r="L93" s="238"/>
    </row>
    <row r="94" spans="2:12" s="36" customFormat="1" x14ac:dyDescent="0.25">
      <c r="B94" s="237"/>
      <c r="C94" s="237"/>
      <c r="D94" s="237"/>
      <c r="E94" s="237"/>
      <c r="F94" s="251"/>
      <c r="G94" s="259"/>
      <c r="H94" s="251"/>
      <c r="I94" s="259"/>
      <c r="J94" s="260" t="str">
        <f t="shared" si="1"/>
        <v/>
      </c>
      <c r="K94" s="262"/>
      <c r="L94" s="238"/>
    </row>
    <row r="95" spans="2:12" s="36" customFormat="1" x14ac:dyDescent="0.25">
      <c r="B95" s="237"/>
      <c r="C95" s="237"/>
      <c r="D95" s="237"/>
      <c r="E95" s="237"/>
      <c r="F95" s="251"/>
      <c r="G95" s="259"/>
      <c r="H95" s="251"/>
      <c r="I95" s="259"/>
      <c r="J95" s="260" t="str">
        <f t="shared" si="1"/>
        <v/>
      </c>
      <c r="K95" s="262"/>
      <c r="L95" s="238"/>
    </row>
    <row r="96" spans="2:12" s="36" customFormat="1" x14ac:dyDescent="0.25">
      <c r="B96" s="237"/>
      <c r="C96" s="237"/>
      <c r="D96" s="237"/>
      <c r="E96" s="237"/>
      <c r="F96" s="251"/>
      <c r="G96" s="259"/>
      <c r="H96" s="251"/>
      <c r="I96" s="259"/>
      <c r="J96" s="260" t="str">
        <f t="shared" si="1"/>
        <v/>
      </c>
      <c r="K96" s="262"/>
      <c r="L96" s="238"/>
    </row>
    <row r="97" spans="2:12" s="36" customFormat="1" x14ac:dyDescent="0.25">
      <c r="B97" s="237"/>
      <c r="C97" s="237"/>
      <c r="D97" s="237"/>
      <c r="E97" s="237"/>
      <c r="F97" s="251"/>
      <c r="G97" s="259"/>
      <c r="H97" s="251"/>
      <c r="I97" s="259"/>
      <c r="J97" s="260" t="str">
        <f t="shared" si="1"/>
        <v/>
      </c>
      <c r="K97" s="262"/>
      <c r="L97" s="238"/>
    </row>
    <row r="98" spans="2:12" s="36" customFormat="1" x14ac:dyDescent="0.25">
      <c r="B98" s="237"/>
      <c r="C98" s="237"/>
      <c r="D98" s="237"/>
      <c r="E98" s="237"/>
      <c r="F98" s="251"/>
      <c r="G98" s="259"/>
      <c r="H98" s="251"/>
      <c r="I98" s="259"/>
      <c r="J98" s="260" t="str">
        <f t="shared" si="1"/>
        <v/>
      </c>
      <c r="K98" s="262"/>
      <c r="L98" s="238"/>
    </row>
    <row r="99" spans="2:12" s="36" customFormat="1" x14ac:dyDescent="0.25">
      <c r="B99" s="237"/>
      <c r="C99" s="237"/>
      <c r="D99" s="237"/>
      <c r="E99" s="237"/>
      <c r="F99" s="251"/>
      <c r="G99" s="259"/>
      <c r="H99" s="251"/>
      <c r="I99" s="259"/>
      <c r="J99" s="260" t="str">
        <f t="shared" si="1"/>
        <v/>
      </c>
      <c r="K99" s="262"/>
      <c r="L99" s="238"/>
    </row>
    <row r="100" spans="2:12" s="36" customFormat="1" x14ac:dyDescent="0.25">
      <c r="B100" s="229"/>
      <c r="C100" s="229"/>
      <c r="D100" s="229"/>
      <c r="E100" s="229"/>
      <c r="F100" s="233"/>
      <c r="G100" s="263"/>
      <c r="H100" s="233"/>
      <c r="I100" s="263"/>
      <c r="J100" s="260" t="str">
        <f t="shared" si="1"/>
        <v/>
      </c>
      <c r="K100" s="264"/>
      <c r="L100" s="231"/>
    </row>
    <row r="101" spans="2:12" s="36" customFormat="1" x14ac:dyDescent="0.25">
      <c r="B101" s="237"/>
      <c r="C101" s="237"/>
      <c r="D101" s="237"/>
      <c r="E101" s="237"/>
      <c r="F101" s="251"/>
      <c r="G101" s="259"/>
      <c r="H101" s="251"/>
      <c r="I101" s="259"/>
      <c r="J101" s="260" t="str">
        <f t="shared" si="1"/>
        <v/>
      </c>
      <c r="K101" s="262"/>
      <c r="L101" s="238"/>
    </row>
    <row r="102" spans="2:12" s="36" customFormat="1" x14ac:dyDescent="0.25">
      <c r="B102" s="237"/>
      <c r="C102" s="237"/>
      <c r="D102" s="237"/>
      <c r="E102" s="237"/>
      <c r="F102" s="251"/>
      <c r="G102" s="259"/>
      <c r="H102" s="251"/>
      <c r="I102" s="259"/>
      <c r="J102" s="260" t="str">
        <f t="shared" si="1"/>
        <v/>
      </c>
      <c r="K102" s="262"/>
      <c r="L102" s="238"/>
    </row>
    <row r="103" spans="2:12" s="36" customFormat="1" x14ac:dyDescent="0.25">
      <c r="B103" s="237"/>
      <c r="C103" s="237"/>
      <c r="D103" s="237"/>
      <c r="E103" s="237"/>
      <c r="F103" s="251"/>
      <c r="G103" s="259"/>
      <c r="H103" s="251"/>
      <c r="I103" s="259"/>
      <c r="J103" s="260" t="str">
        <f t="shared" si="1"/>
        <v/>
      </c>
      <c r="K103" s="262"/>
      <c r="L103" s="238"/>
    </row>
    <row r="104" spans="2:12" s="36" customFormat="1" x14ac:dyDescent="0.25">
      <c r="B104" s="237"/>
      <c r="C104" s="237"/>
      <c r="D104" s="237"/>
      <c r="E104" s="237"/>
      <c r="F104" s="251"/>
      <c r="G104" s="259"/>
      <c r="H104" s="251"/>
      <c r="I104" s="259"/>
      <c r="J104" s="260" t="str">
        <f t="shared" si="1"/>
        <v/>
      </c>
      <c r="K104" s="262"/>
      <c r="L104" s="238"/>
    </row>
    <row r="105" spans="2:12" s="36" customFormat="1" x14ac:dyDescent="0.25">
      <c r="B105" s="237"/>
      <c r="C105" s="237"/>
      <c r="D105" s="237"/>
      <c r="E105" s="237"/>
      <c r="F105" s="251"/>
      <c r="G105" s="259"/>
      <c r="H105" s="251"/>
      <c r="I105" s="259"/>
      <c r="J105" s="260" t="str">
        <f t="shared" si="1"/>
        <v/>
      </c>
      <c r="K105" s="262"/>
      <c r="L105" s="238"/>
    </row>
    <row r="106" spans="2:12" s="36" customFormat="1" x14ac:dyDescent="0.25">
      <c r="B106" s="237"/>
      <c r="C106" s="237"/>
      <c r="D106" s="237"/>
      <c r="E106" s="237"/>
      <c r="F106" s="251"/>
      <c r="G106" s="259"/>
      <c r="H106" s="251"/>
      <c r="I106" s="259"/>
      <c r="J106" s="260" t="str">
        <f t="shared" si="1"/>
        <v/>
      </c>
      <c r="K106" s="262"/>
      <c r="L106" s="238"/>
    </row>
    <row r="107" spans="2:12" s="36" customFormat="1" x14ac:dyDescent="0.25">
      <c r="B107" s="237"/>
      <c r="C107" s="237"/>
      <c r="D107" s="237"/>
      <c r="E107" s="237"/>
      <c r="F107" s="251"/>
      <c r="G107" s="259"/>
      <c r="H107" s="251"/>
      <c r="I107" s="259"/>
      <c r="J107" s="260" t="str">
        <f t="shared" si="1"/>
        <v/>
      </c>
      <c r="K107" s="262"/>
      <c r="L107" s="238"/>
    </row>
    <row r="108" spans="2:12" s="36" customFormat="1" x14ac:dyDescent="0.25">
      <c r="B108" s="237"/>
      <c r="C108" s="237"/>
      <c r="D108" s="237"/>
      <c r="E108" s="237"/>
      <c r="F108" s="251"/>
      <c r="G108" s="259"/>
      <c r="H108" s="251"/>
      <c r="I108" s="259"/>
      <c r="J108" s="260" t="str">
        <f t="shared" si="1"/>
        <v/>
      </c>
      <c r="K108" s="262"/>
      <c r="L108" s="238"/>
    </row>
    <row r="109" spans="2:12" s="36" customFormat="1" x14ac:dyDescent="0.25">
      <c r="B109" s="237"/>
      <c r="C109" s="237"/>
      <c r="D109" s="237"/>
      <c r="E109" s="237"/>
      <c r="F109" s="251"/>
      <c r="G109" s="259"/>
      <c r="H109" s="251"/>
      <c r="I109" s="259"/>
      <c r="J109" s="260" t="str">
        <f t="shared" si="1"/>
        <v/>
      </c>
      <c r="K109" s="262"/>
      <c r="L109" s="238"/>
    </row>
    <row r="110" spans="2:12" s="36" customFormat="1" x14ac:dyDescent="0.25">
      <c r="B110" s="237"/>
      <c r="C110" s="237"/>
      <c r="D110" s="237"/>
      <c r="E110" s="237"/>
      <c r="F110" s="251"/>
      <c r="G110" s="259"/>
      <c r="H110" s="251"/>
      <c r="I110" s="259"/>
      <c r="J110" s="260" t="str">
        <f t="shared" si="1"/>
        <v/>
      </c>
      <c r="K110" s="262"/>
      <c r="L110" s="238"/>
    </row>
    <row r="111" spans="2:12" s="36" customFormat="1" x14ac:dyDescent="0.25">
      <c r="B111" s="237"/>
      <c r="C111" s="237"/>
      <c r="D111" s="237"/>
      <c r="E111" s="237"/>
      <c r="F111" s="251"/>
      <c r="G111" s="259"/>
      <c r="H111" s="251"/>
      <c r="I111" s="259"/>
      <c r="J111" s="260" t="str">
        <f t="shared" si="1"/>
        <v/>
      </c>
      <c r="K111" s="262"/>
      <c r="L111" s="238"/>
    </row>
    <row r="112" spans="2:12" s="36" customFormat="1" x14ac:dyDescent="0.25">
      <c r="B112" s="237"/>
      <c r="C112" s="237"/>
      <c r="D112" s="237"/>
      <c r="E112" s="237"/>
      <c r="F112" s="251"/>
      <c r="G112" s="259"/>
      <c r="H112" s="251"/>
      <c r="I112" s="259"/>
      <c r="J112" s="260" t="str">
        <f t="shared" si="1"/>
        <v/>
      </c>
      <c r="K112" s="262"/>
      <c r="L112" s="238"/>
    </row>
    <row r="113" spans="2:12" s="36" customFormat="1" x14ac:dyDescent="0.25">
      <c r="B113" s="237"/>
      <c r="C113" s="237"/>
      <c r="D113" s="237"/>
      <c r="E113" s="237"/>
      <c r="F113" s="251"/>
      <c r="G113" s="259"/>
      <c r="H113" s="251"/>
      <c r="I113" s="259"/>
      <c r="J113" s="260" t="str">
        <f t="shared" si="1"/>
        <v/>
      </c>
      <c r="K113" s="262"/>
      <c r="L113" s="238"/>
    </row>
    <row r="114" spans="2:12" s="36" customFormat="1" x14ac:dyDescent="0.25">
      <c r="B114" s="237"/>
      <c r="C114" s="237"/>
      <c r="D114" s="237"/>
      <c r="E114" s="237"/>
      <c r="F114" s="251"/>
      <c r="G114" s="259"/>
      <c r="H114" s="251"/>
      <c r="I114" s="259"/>
      <c r="J114" s="260" t="str">
        <f t="shared" si="1"/>
        <v/>
      </c>
      <c r="K114" s="262"/>
      <c r="L114" s="238"/>
    </row>
    <row r="115" spans="2:12" s="36" customFormat="1" x14ac:dyDescent="0.25">
      <c r="B115" s="237"/>
      <c r="C115" s="237"/>
      <c r="D115" s="237"/>
      <c r="E115" s="237"/>
      <c r="F115" s="251"/>
      <c r="G115" s="259"/>
      <c r="H115" s="251"/>
      <c r="I115" s="259"/>
      <c r="J115" s="260" t="str">
        <f t="shared" si="1"/>
        <v/>
      </c>
      <c r="K115" s="262"/>
      <c r="L115" s="238"/>
    </row>
    <row r="116" spans="2:12" s="36" customFormat="1" x14ac:dyDescent="0.25">
      <c r="B116" s="237"/>
      <c r="C116" s="237"/>
      <c r="D116" s="237"/>
      <c r="E116" s="237"/>
      <c r="F116" s="251"/>
      <c r="G116" s="259"/>
      <c r="H116" s="251"/>
      <c r="I116" s="259"/>
      <c r="J116" s="260" t="str">
        <f t="shared" si="1"/>
        <v/>
      </c>
      <c r="K116" s="262"/>
      <c r="L116" s="238"/>
    </row>
    <row r="117" spans="2:12" s="36" customFormat="1" x14ac:dyDescent="0.25">
      <c r="B117" s="237"/>
      <c r="C117" s="237"/>
      <c r="D117" s="237"/>
      <c r="E117" s="237"/>
      <c r="F117" s="251"/>
      <c r="G117" s="259"/>
      <c r="H117" s="251"/>
      <c r="I117" s="259"/>
      <c r="J117" s="260" t="str">
        <f t="shared" si="1"/>
        <v/>
      </c>
      <c r="K117" s="262"/>
      <c r="L117" s="238"/>
    </row>
    <row r="118" spans="2:12" s="36" customFormat="1" x14ac:dyDescent="0.25">
      <c r="B118" s="237"/>
      <c r="C118" s="237"/>
      <c r="D118" s="237"/>
      <c r="E118" s="237"/>
      <c r="F118" s="251"/>
      <c r="G118" s="259"/>
      <c r="H118" s="251"/>
      <c r="I118" s="259"/>
      <c r="J118" s="260" t="str">
        <f t="shared" si="1"/>
        <v/>
      </c>
      <c r="K118" s="262"/>
      <c r="L118" s="238"/>
    </row>
    <row r="119" spans="2:12" s="36" customFormat="1" x14ac:dyDescent="0.25">
      <c r="B119" s="237"/>
      <c r="C119" s="237"/>
      <c r="D119" s="237"/>
      <c r="E119" s="237"/>
      <c r="F119" s="251"/>
      <c r="G119" s="259"/>
      <c r="H119" s="251"/>
      <c r="I119" s="259"/>
      <c r="J119" s="260" t="str">
        <f t="shared" si="1"/>
        <v/>
      </c>
      <c r="K119" s="262"/>
      <c r="L119" s="238"/>
    </row>
    <row r="120" spans="2:12" s="36" customFormat="1" x14ac:dyDescent="0.25">
      <c r="B120" s="237"/>
      <c r="C120" s="237"/>
      <c r="D120" s="237"/>
      <c r="E120" s="237"/>
      <c r="F120" s="251"/>
      <c r="G120" s="259"/>
      <c r="H120" s="251"/>
      <c r="I120" s="259"/>
      <c r="J120" s="260" t="str">
        <f t="shared" si="1"/>
        <v/>
      </c>
      <c r="K120" s="262"/>
      <c r="L120" s="238"/>
    </row>
    <row r="121" spans="2:12" s="36" customFormat="1" x14ac:dyDescent="0.25">
      <c r="B121" s="237"/>
      <c r="C121" s="237"/>
      <c r="D121" s="237"/>
      <c r="E121" s="237"/>
      <c r="F121" s="251"/>
      <c r="G121" s="259"/>
      <c r="H121" s="251"/>
      <c r="I121" s="259"/>
      <c r="J121" s="260" t="str">
        <f t="shared" si="1"/>
        <v/>
      </c>
      <c r="K121" s="262"/>
      <c r="L121" s="238"/>
    </row>
    <row r="122" spans="2:12" s="36" customFormat="1" x14ac:dyDescent="0.25">
      <c r="B122" s="237"/>
      <c r="C122" s="237"/>
      <c r="D122" s="237"/>
      <c r="E122" s="237"/>
      <c r="F122" s="251"/>
      <c r="G122" s="259"/>
      <c r="H122" s="251"/>
      <c r="I122" s="259"/>
      <c r="J122" s="260" t="str">
        <f t="shared" si="1"/>
        <v/>
      </c>
      <c r="K122" s="262"/>
      <c r="L122" s="238"/>
    </row>
    <row r="123" spans="2:12" s="36" customFormat="1" x14ac:dyDescent="0.25">
      <c r="B123" s="237"/>
      <c r="C123" s="237"/>
      <c r="D123" s="237"/>
      <c r="E123" s="237"/>
      <c r="F123" s="251"/>
      <c r="G123" s="259"/>
      <c r="H123" s="251"/>
      <c r="I123" s="259"/>
      <c r="J123" s="260" t="str">
        <f t="shared" si="1"/>
        <v/>
      </c>
      <c r="K123" s="262"/>
      <c r="L123" s="238"/>
    </row>
    <row r="124" spans="2:12" s="36" customFormat="1" x14ac:dyDescent="0.25">
      <c r="B124" s="237"/>
      <c r="C124" s="237"/>
      <c r="D124" s="237"/>
      <c r="E124" s="237"/>
      <c r="F124" s="251"/>
      <c r="G124" s="259"/>
      <c r="H124" s="251"/>
      <c r="I124" s="259"/>
      <c r="J124" s="260" t="str">
        <f t="shared" si="1"/>
        <v/>
      </c>
      <c r="K124" s="262"/>
      <c r="L124" s="238"/>
    </row>
    <row r="125" spans="2:12" s="36" customFormat="1" x14ac:dyDescent="0.25">
      <c r="B125" s="237"/>
      <c r="C125" s="237"/>
      <c r="D125" s="237"/>
      <c r="E125" s="237"/>
      <c r="F125" s="251"/>
      <c r="G125" s="259"/>
      <c r="H125" s="251"/>
      <c r="I125" s="259"/>
      <c r="J125" s="260" t="str">
        <f t="shared" si="1"/>
        <v/>
      </c>
      <c r="K125" s="262"/>
      <c r="L125" s="238"/>
    </row>
    <row r="126" spans="2:12" s="36" customFormat="1" x14ac:dyDescent="0.25">
      <c r="B126" s="237"/>
      <c r="C126" s="237"/>
      <c r="D126" s="237"/>
      <c r="E126" s="237"/>
      <c r="F126" s="251"/>
      <c r="G126" s="259"/>
      <c r="H126" s="251"/>
      <c r="I126" s="259"/>
      <c r="J126" s="260" t="str">
        <f t="shared" si="1"/>
        <v/>
      </c>
      <c r="K126" s="262"/>
      <c r="L126" s="238"/>
    </row>
    <row r="127" spans="2:12" s="36" customFormat="1" x14ac:dyDescent="0.25">
      <c r="B127" s="237"/>
      <c r="C127" s="237"/>
      <c r="D127" s="237"/>
      <c r="E127" s="237"/>
      <c r="F127" s="251"/>
      <c r="G127" s="259"/>
      <c r="H127" s="251"/>
      <c r="I127" s="259"/>
      <c r="J127" s="260" t="str">
        <f t="shared" si="1"/>
        <v/>
      </c>
      <c r="K127" s="262"/>
      <c r="L127" s="238"/>
    </row>
    <row r="128" spans="2:12" s="36" customFormat="1" x14ac:dyDescent="0.25">
      <c r="B128" s="237"/>
      <c r="C128" s="237"/>
      <c r="D128" s="237"/>
      <c r="E128" s="237"/>
      <c r="F128" s="251"/>
      <c r="G128" s="259"/>
      <c r="H128" s="251"/>
      <c r="I128" s="259"/>
      <c r="J128" s="260" t="str">
        <f t="shared" si="1"/>
        <v/>
      </c>
      <c r="K128" s="262"/>
      <c r="L128" s="238"/>
    </row>
    <row r="129" spans="2:12" s="36" customFormat="1" x14ac:dyDescent="0.25">
      <c r="B129" s="237"/>
      <c r="C129" s="237"/>
      <c r="D129" s="237"/>
      <c r="E129" s="237"/>
      <c r="F129" s="251"/>
      <c r="G129" s="259"/>
      <c r="H129" s="251"/>
      <c r="I129" s="259"/>
      <c r="J129" s="260" t="str">
        <f t="shared" si="1"/>
        <v/>
      </c>
      <c r="K129" s="262"/>
      <c r="L129" s="238"/>
    </row>
    <row r="130" spans="2:12" s="36" customFormat="1" x14ac:dyDescent="0.25">
      <c r="B130" s="237"/>
      <c r="C130" s="237"/>
      <c r="D130" s="237"/>
      <c r="E130" s="237"/>
      <c r="F130" s="251"/>
      <c r="G130" s="259"/>
      <c r="H130" s="251"/>
      <c r="I130" s="259"/>
      <c r="J130" s="260" t="str">
        <f t="shared" si="1"/>
        <v/>
      </c>
      <c r="K130" s="262"/>
      <c r="L130" s="238"/>
    </row>
    <row r="131" spans="2:12" s="36" customFormat="1" x14ac:dyDescent="0.25">
      <c r="B131" s="237"/>
      <c r="C131" s="237"/>
      <c r="D131" s="237"/>
      <c r="E131" s="237"/>
      <c r="F131" s="251"/>
      <c r="G131" s="259"/>
      <c r="H131" s="251"/>
      <c r="I131" s="259"/>
      <c r="J131" s="260" t="str">
        <f t="shared" si="1"/>
        <v/>
      </c>
      <c r="K131" s="262"/>
      <c r="L131" s="238"/>
    </row>
    <row r="132" spans="2:12" s="36" customFormat="1" x14ac:dyDescent="0.25">
      <c r="B132" s="237"/>
      <c r="C132" s="237"/>
      <c r="D132" s="237"/>
      <c r="E132" s="237"/>
      <c r="F132" s="251"/>
      <c r="G132" s="259"/>
      <c r="H132" s="251"/>
      <c r="I132" s="259"/>
      <c r="J132" s="260" t="str">
        <f t="shared" si="1"/>
        <v/>
      </c>
      <c r="K132" s="262"/>
      <c r="L132" s="238"/>
    </row>
    <row r="133" spans="2:12" s="36" customFormat="1" x14ac:dyDescent="0.25">
      <c r="B133" s="237"/>
      <c r="C133" s="237"/>
      <c r="D133" s="237"/>
      <c r="E133" s="237"/>
      <c r="F133" s="251"/>
      <c r="G133" s="259"/>
      <c r="H133" s="251"/>
      <c r="I133" s="259"/>
      <c r="J133" s="260" t="str">
        <f t="shared" si="1"/>
        <v/>
      </c>
      <c r="K133" s="262"/>
      <c r="L133" s="238"/>
    </row>
    <row r="134" spans="2:12" s="36" customFormat="1" x14ac:dyDescent="0.25">
      <c r="B134" s="237"/>
      <c r="C134" s="237"/>
      <c r="D134" s="237"/>
      <c r="E134" s="237"/>
      <c r="F134" s="251"/>
      <c r="G134" s="259"/>
      <c r="H134" s="251"/>
      <c r="I134" s="259"/>
      <c r="J134" s="260" t="str">
        <f t="shared" si="1"/>
        <v/>
      </c>
      <c r="K134" s="262"/>
      <c r="L134" s="238"/>
    </row>
    <row r="135" spans="2:12" s="36" customFormat="1" x14ac:dyDescent="0.25">
      <c r="B135" s="237"/>
      <c r="C135" s="237"/>
      <c r="D135" s="237"/>
      <c r="E135" s="237"/>
      <c r="F135" s="251"/>
      <c r="G135" s="259"/>
      <c r="H135" s="251"/>
      <c r="I135" s="259"/>
      <c r="J135" s="260" t="str">
        <f t="shared" si="1"/>
        <v/>
      </c>
      <c r="K135" s="262"/>
      <c r="L135" s="238"/>
    </row>
    <row r="136" spans="2:12" s="36" customFormat="1" x14ac:dyDescent="0.25">
      <c r="B136" s="237"/>
      <c r="C136" s="237"/>
      <c r="D136" s="237"/>
      <c r="E136" s="237"/>
      <c r="F136" s="251"/>
      <c r="G136" s="259"/>
      <c r="H136" s="251"/>
      <c r="I136" s="259"/>
      <c r="J136" s="260" t="str">
        <f t="shared" si="1"/>
        <v/>
      </c>
      <c r="K136" s="262"/>
      <c r="L136" s="238"/>
    </row>
    <row r="137" spans="2:12" s="36" customFormat="1" x14ac:dyDescent="0.25">
      <c r="B137" s="237"/>
      <c r="C137" s="237"/>
      <c r="D137" s="237"/>
      <c r="E137" s="237"/>
      <c r="F137" s="251"/>
      <c r="G137" s="259"/>
      <c r="H137" s="251"/>
      <c r="I137" s="259"/>
      <c r="J137" s="260" t="str">
        <f t="shared" si="1"/>
        <v/>
      </c>
      <c r="K137" s="262"/>
      <c r="L137" s="238"/>
    </row>
    <row r="138" spans="2:12" s="36" customFormat="1" x14ac:dyDescent="0.25">
      <c r="B138" s="237"/>
      <c r="C138" s="237"/>
      <c r="D138" s="237"/>
      <c r="E138" s="237"/>
      <c r="F138" s="251"/>
      <c r="G138" s="259"/>
      <c r="H138" s="251"/>
      <c r="I138" s="259"/>
      <c r="J138" s="260" t="str">
        <f t="shared" si="1"/>
        <v/>
      </c>
      <c r="K138" s="262"/>
      <c r="L138" s="238"/>
    </row>
    <row r="139" spans="2:12" s="36" customFormat="1" x14ac:dyDescent="0.25">
      <c r="B139" s="237"/>
      <c r="C139" s="237"/>
      <c r="D139" s="237"/>
      <c r="E139" s="237"/>
      <c r="F139" s="251"/>
      <c r="G139" s="259"/>
      <c r="H139" s="251"/>
      <c r="I139" s="259"/>
      <c r="J139" s="260" t="str">
        <f t="shared" si="1"/>
        <v/>
      </c>
      <c r="K139" s="262"/>
      <c r="L139" s="238"/>
    </row>
    <row r="140" spans="2:12" s="36" customFormat="1" x14ac:dyDescent="0.25">
      <c r="B140" s="237"/>
      <c r="C140" s="237"/>
      <c r="D140" s="237"/>
      <c r="E140" s="237"/>
      <c r="F140" s="251"/>
      <c r="G140" s="259"/>
      <c r="H140" s="251"/>
      <c r="I140" s="259"/>
      <c r="J140" s="260" t="str">
        <f t="shared" si="1"/>
        <v/>
      </c>
      <c r="K140" s="262"/>
      <c r="L140" s="238"/>
    </row>
    <row r="141" spans="2:12" s="36" customFormat="1" x14ac:dyDescent="0.25">
      <c r="B141" s="237"/>
      <c r="C141" s="237"/>
      <c r="D141" s="237"/>
      <c r="E141" s="237"/>
      <c r="F141" s="251"/>
      <c r="G141" s="259"/>
      <c r="H141" s="251"/>
      <c r="I141" s="259"/>
      <c r="J141" s="260" t="str">
        <f t="shared" si="1"/>
        <v/>
      </c>
      <c r="K141" s="262"/>
      <c r="L141" s="238"/>
    </row>
    <row r="142" spans="2:12" s="36" customFormat="1" x14ac:dyDescent="0.25">
      <c r="B142" s="237"/>
      <c r="C142" s="237"/>
      <c r="D142" s="237"/>
      <c r="E142" s="237"/>
      <c r="F142" s="251"/>
      <c r="G142" s="259"/>
      <c r="H142" s="251"/>
      <c r="I142" s="259"/>
      <c r="J142" s="260" t="str">
        <f t="shared" si="1"/>
        <v/>
      </c>
      <c r="K142" s="262"/>
      <c r="L142" s="238"/>
    </row>
    <row r="143" spans="2:12" s="36" customFormat="1" x14ac:dyDescent="0.25">
      <c r="B143" s="237"/>
      <c r="C143" s="237"/>
      <c r="D143" s="237"/>
      <c r="E143" s="237"/>
      <c r="F143" s="251"/>
      <c r="G143" s="259"/>
      <c r="H143" s="251"/>
      <c r="I143" s="259"/>
      <c r="J143" s="260" t="str">
        <f t="shared" si="1"/>
        <v/>
      </c>
      <c r="K143" s="262"/>
      <c r="L143" s="238"/>
    </row>
    <row r="144" spans="2:12" s="36" customFormat="1" x14ac:dyDescent="0.25">
      <c r="B144" s="237"/>
      <c r="C144" s="237"/>
      <c r="D144" s="237"/>
      <c r="E144" s="237"/>
      <c r="F144" s="251"/>
      <c r="G144" s="259"/>
      <c r="H144" s="251"/>
      <c r="I144" s="259"/>
      <c r="J144" s="260" t="str">
        <f t="shared" si="1"/>
        <v/>
      </c>
      <c r="K144" s="262"/>
      <c r="L144" s="238"/>
    </row>
    <row r="145" spans="2:12" s="36" customFormat="1" x14ac:dyDescent="0.25">
      <c r="B145" s="237"/>
      <c r="C145" s="237"/>
      <c r="D145" s="237"/>
      <c r="E145" s="237"/>
      <c r="F145" s="251"/>
      <c r="G145" s="259"/>
      <c r="H145" s="251"/>
      <c r="I145" s="259"/>
      <c r="J145" s="260" t="str">
        <f t="shared" si="1"/>
        <v/>
      </c>
      <c r="K145" s="262"/>
      <c r="L145" s="238"/>
    </row>
    <row r="146" spans="2:12" s="36" customFormat="1" x14ac:dyDescent="0.25">
      <c r="B146" s="237"/>
      <c r="C146" s="237"/>
      <c r="D146" s="237"/>
      <c r="E146" s="237"/>
      <c r="F146" s="251"/>
      <c r="G146" s="259"/>
      <c r="H146" s="251"/>
      <c r="I146" s="259"/>
      <c r="J146" s="260" t="str">
        <f t="shared" si="1"/>
        <v/>
      </c>
      <c r="K146" s="262"/>
      <c r="L146" s="238"/>
    </row>
    <row r="147" spans="2:12" s="36" customFormat="1" x14ac:dyDescent="0.25">
      <c r="B147" s="237"/>
      <c r="C147" s="237"/>
      <c r="D147" s="237"/>
      <c r="E147" s="237"/>
      <c r="F147" s="251"/>
      <c r="G147" s="259"/>
      <c r="H147" s="251"/>
      <c r="I147" s="259"/>
      <c r="J147" s="260" t="str">
        <f t="shared" si="1"/>
        <v/>
      </c>
      <c r="K147" s="262"/>
      <c r="L147" s="238"/>
    </row>
    <row r="148" spans="2:12" s="36" customFormat="1" x14ac:dyDescent="0.25">
      <c r="B148" s="237"/>
      <c r="C148" s="237"/>
      <c r="D148" s="237"/>
      <c r="E148" s="237"/>
      <c r="F148" s="251"/>
      <c r="G148" s="259"/>
      <c r="H148" s="251"/>
      <c r="I148" s="259"/>
      <c r="J148" s="260" t="str">
        <f t="shared" si="1"/>
        <v/>
      </c>
      <c r="K148" s="262"/>
      <c r="L148" s="238"/>
    </row>
    <row r="149" spans="2:12" s="36" customFormat="1" x14ac:dyDescent="0.25">
      <c r="B149" s="237"/>
      <c r="C149" s="237"/>
      <c r="D149" s="237"/>
      <c r="E149" s="237"/>
      <c r="F149" s="251"/>
      <c r="G149" s="259"/>
      <c r="H149" s="251"/>
      <c r="I149" s="259"/>
      <c r="J149" s="260" t="str">
        <f t="shared" si="1"/>
        <v/>
      </c>
      <c r="K149" s="262"/>
      <c r="L149" s="238"/>
    </row>
    <row r="150" spans="2:12" s="36" customFormat="1" x14ac:dyDescent="0.25">
      <c r="B150" s="237"/>
      <c r="C150" s="237"/>
      <c r="D150" s="237"/>
      <c r="E150" s="237"/>
      <c r="F150" s="251"/>
      <c r="G150" s="259"/>
      <c r="H150" s="251"/>
      <c r="I150" s="259"/>
      <c r="J150" s="260" t="str">
        <f t="shared" si="1"/>
        <v/>
      </c>
      <c r="K150" s="262"/>
      <c r="L150" s="238"/>
    </row>
    <row r="151" spans="2:12" s="36" customFormat="1" x14ac:dyDescent="0.25">
      <c r="B151" s="237"/>
      <c r="C151" s="237"/>
      <c r="D151" s="237"/>
      <c r="E151" s="237"/>
      <c r="F151" s="251"/>
      <c r="G151" s="259"/>
      <c r="H151" s="251"/>
      <c r="I151" s="259"/>
      <c r="J151" s="260" t="str">
        <f t="shared" si="1"/>
        <v/>
      </c>
      <c r="K151" s="262"/>
      <c r="L151" s="238"/>
    </row>
    <row r="152" spans="2:12" s="36" customFormat="1" x14ac:dyDescent="0.25">
      <c r="B152" s="237"/>
      <c r="C152" s="237"/>
      <c r="D152" s="237"/>
      <c r="E152" s="237"/>
      <c r="F152" s="251"/>
      <c r="G152" s="259"/>
      <c r="H152" s="251"/>
      <c r="I152" s="259"/>
      <c r="J152" s="260" t="str">
        <f t="shared" si="1"/>
        <v/>
      </c>
      <c r="K152" s="262"/>
      <c r="L152" s="238"/>
    </row>
    <row r="153" spans="2:12" s="36" customFormat="1" x14ac:dyDescent="0.25">
      <c r="B153" s="237"/>
      <c r="C153" s="237"/>
      <c r="D153" s="237"/>
      <c r="E153" s="237"/>
      <c r="F153" s="251"/>
      <c r="G153" s="259"/>
      <c r="H153" s="251"/>
      <c r="I153" s="259"/>
      <c r="J153" s="260" t="str">
        <f t="shared" ref="J153:J216" si="2">IF(I153="","",(VALUE(TEXT(H153,"m/dd/yy ")&amp;TEXT(I153,"hh:mm:ss"))-(VALUE(TEXT(F153,"m/dd/yy ")&amp;TEXT(G153,"hh:mm:ss"))))*24)</f>
        <v/>
      </c>
      <c r="K153" s="262"/>
      <c r="L153" s="238"/>
    </row>
    <row r="154" spans="2:12" s="36" customFormat="1" x14ac:dyDescent="0.25">
      <c r="B154" s="237"/>
      <c r="C154" s="237"/>
      <c r="D154" s="237"/>
      <c r="E154" s="237"/>
      <c r="F154" s="251"/>
      <c r="G154" s="259"/>
      <c r="H154" s="251"/>
      <c r="I154" s="259"/>
      <c r="J154" s="260" t="str">
        <f t="shared" si="2"/>
        <v/>
      </c>
      <c r="K154" s="262"/>
      <c r="L154" s="238"/>
    </row>
    <row r="155" spans="2:12" s="36" customFormat="1" x14ac:dyDescent="0.25">
      <c r="B155" s="237"/>
      <c r="C155" s="237"/>
      <c r="D155" s="237"/>
      <c r="E155" s="237"/>
      <c r="F155" s="251"/>
      <c r="G155" s="259"/>
      <c r="H155" s="251"/>
      <c r="I155" s="259"/>
      <c r="J155" s="260" t="str">
        <f t="shared" si="2"/>
        <v/>
      </c>
      <c r="K155" s="262"/>
      <c r="L155" s="238"/>
    </row>
    <row r="156" spans="2:12" s="36" customFormat="1" x14ac:dyDescent="0.25">
      <c r="B156" s="237"/>
      <c r="C156" s="237"/>
      <c r="D156" s="237"/>
      <c r="E156" s="237"/>
      <c r="F156" s="251"/>
      <c r="G156" s="259"/>
      <c r="H156" s="251"/>
      <c r="I156" s="259"/>
      <c r="J156" s="260" t="str">
        <f t="shared" si="2"/>
        <v/>
      </c>
      <c r="K156" s="262"/>
      <c r="L156" s="238"/>
    </row>
    <row r="157" spans="2:12" s="36" customFormat="1" x14ac:dyDescent="0.25">
      <c r="B157" s="237"/>
      <c r="C157" s="237"/>
      <c r="D157" s="237"/>
      <c r="E157" s="237"/>
      <c r="F157" s="251"/>
      <c r="G157" s="259"/>
      <c r="H157" s="251"/>
      <c r="I157" s="259"/>
      <c r="J157" s="260" t="str">
        <f t="shared" si="2"/>
        <v/>
      </c>
      <c r="K157" s="262"/>
      <c r="L157" s="238"/>
    </row>
    <row r="158" spans="2:12" s="36" customFormat="1" x14ac:dyDescent="0.25">
      <c r="B158" s="237"/>
      <c r="C158" s="237"/>
      <c r="D158" s="237"/>
      <c r="E158" s="237"/>
      <c r="F158" s="251"/>
      <c r="G158" s="259"/>
      <c r="H158" s="251"/>
      <c r="I158" s="259"/>
      <c r="J158" s="260" t="str">
        <f t="shared" si="2"/>
        <v/>
      </c>
      <c r="K158" s="262"/>
      <c r="L158" s="238"/>
    </row>
    <row r="159" spans="2:12" s="36" customFormat="1" x14ac:dyDescent="0.25">
      <c r="B159" s="237"/>
      <c r="C159" s="237"/>
      <c r="D159" s="237"/>
      <c r="E159" s="237"/>
      <c r="F159" s="251"/>
      <c r="G159" s="259"/>
      <c r="H159" s="251"/>
      <c r="I159" s="259"/>
      <c r="J159" s="260" t="str">
        <f t="shared" si="2"/>
        <v/>
      </c>
      <c r="K159" s="262"/>
      <c r="L159" s="238"/>
    </row>
    <row r="160" spans="2:12" s="36" customFormat="1" x14ac:dyDescent="0.25">
      <c r="B160" s="237"/>
      <c r="C160" s="237"/>
      <c r="D160" s="237"/>
      <c r="E160" s="237"/>
      <c r="F160" s="251"/>
      <c r="G160" s="259"/>
      <c r="H160" s="251"/>
      <c r="I160" s="259"/>
      <c r="J160" s="260" t="str">
        <f t="shared" si="2"/>
        <v/>
      </c>
      <c r="K160" s="262"/>
      <c r="L160" s="238"/>
    </row>
    <row r="161" spans="2:12" s="36" customFormat="1" x14ac:dyDescent="0.25">
      <c r="B161" s="237"/>
      <c r="C161" s="237"/>
      <c r="D161" s="237"/>
      <c r="E161" s="237"/>
      <c r="F161" s="251"/>
      <c r="G161" s="259"/>
      <c r="H161" s="251"/>
      <c r="I161" s="259"/>
      <c r="J161" s="260" t="str">
        <f t="shared" si="2"/>
        <v/>
      </c>
      <c r="K161" s="262"/>
      <c r="L161" s="238"/>
    </row>
    <row r="162" spans="2:12" s="36" customFormat="1" x14ac:dyDescent="0.25">
      <c r="B162" s="237"/>
      <c r="C162" s="237"/>
      <c r="D162" s="237"/>
      <c r="E162" s="237"/>
      <c r="F162" s="251"/>
      <c r="G162" s="259"/>
      <c r="H162" s="251"/>
      <c r="I162" s="259"/>
      <c r="J162" s="260" t="str">
        <f t="shared" si="2"/>
        <v/>
      </c>
      <c r="K162" s="262"/>
      <c r="L162" s="238"/>
    </row>
    <row r="163" spans="2:12" s="36" customFormat="1" x14ac:dyDescent="0.25">
      <c r="B163" s="237"/>
      <c r="C163" s="237"/>
      <c r="D163" s="237"/>
      <c r="E163" s="237"/>
      <c r="F163" s="251"/>
      <c r="G163" s="259"/>
      <c r="H163" s="251"/>
      <c r="I163" s="259"/>
      <c r="J163" s="260" t="str">
        <f t="shared" si="2"/>
        <v/>
      </c>
      <c r="K163" s="262"/>
      <c r="L163" s="238"/>
    </row>
    <row r="164" spans="2:12" s="36" customFormat="1" x14ac:dyDescent="0.25">
      <c r="B164" s="237"/>
      <c r="C164" s="237"/>
      <c r="D164" s="237"/>
      <c r="E164" s="237"/>
      <c r="F164" s="251"/>
      <c r="G164" s="259"/>
      <c r="H164" s="251"/>
      <c r="I164" s="259"/>
      <c r="J164" s="260" t="str">
        <f t="shared" si="2"/>
        <v/>
      </c>
      <c r="K164" s="262"/>
      <c r="L164" s="238"/>
    </row>
    <row r="165" spans="2:12" s="36" customFormat="1" x14ac:dyDescent="0.25">
      <c r="B165" s="237"/>
      <c r="C165" s="237"/>
      <c r="D165" s="237"/>
      <c r="E165" s="237"/>
      <c r="F165" s="251"/>
      <c r="G165" s="259"/>
      <c r="H165" s="251"/>
      <c r="I165" s="259"/>
      <c r="J165" s="260" t="str">
        <f t="shared" si="2"/>
        <v/>
      </c>
      <c r="K165" s="262"/>
      <c r="L165" s="238"/>
    </row>
    <row r="166" spans="2:12" s="36" customFormat="1" x14ac:dyDescent="0.25">
      <c r="B166" s="237"/>
      <c r="C166" s="237"/>
      <c r="D166" s="237"/>
      <c r="E166" s="237"/>
      <c r="F166" s="251"/>
      <c r="G166" s="259"/>
      <c r="H166" s="251"/>
      <c r="I166" s="259"/>
      <c r="J166" s="260" t="str">
        <f t="shared" si="2"/>
        <v/>
      </c>
      <c r="K166" s="262"/>
      <c r="L166" s="238"/>
    </row>
    <row r="167" spans="2:12" s="36" customFormat="1" x14ac:dyDescent="0.25">
      <c r="B167" s="237"/>
      <c r="C167" s="237"/>
      <c r="D167" s="237"/>
      <c r="E167" s="237"/>
      <c r="F167" s="251"/>
      <c r="G167" s="259"/>
      <c r="H167" s="251"/>
      <c r="I167" s="259"/>
      <c r="J167" s="260" t="str">
        <f t="shared" si="2"/>
        <v/>
      </c>
      <c r="K167" s="262"/>
      <c r="L167" s="238"/>
    </row>
    <row r="168" spans="2:12" s="36" customFormat="1" x14ac:dyDescent="0.25">
      <c r="B168" s="237"/>
      <c r="C168" s="237"/>
      <c r="D168" s="237"/>
      <c r="E168" s="237"/>
      <c r="F168" s="251"/>
      <c r="G168" s="259"/>
      <c r="H168" s="251"/>
      <c r="I168" s="259"/>
      <c r="J168" s="260" t="str">
        <f t="shared" si="2"/>
        <v/>
      </c>
      <c r="K168" s="262"/>
      <c r="L168" s="238"/>
    </row>
    <row r="169" spans="2:12" s="36" customFormat="1" x14ac:dyDescent="0.25">
      <c r="B169" s="237"/>
      <c r="C169" s="237"/>
      <c r="D169" s="237"/>
      <c r="E169" s="237"/>
      <c r="F169" s="251"/>
      <c r="G169" s="259"/>
      <c r="H169" s="251"/>
      <c r="I169" s="259"/>
      <c r="J169" s="260" t="str">
        <f t="shared" si="2"/>
        <v/>
      </c>
      <c r="K169" s="262"/>
      <c r="L169" s="238"/>
    </row>
    <row r="170" spans="2:12" s="36" customFormat="1" x14ac:dyDescent="0.25">
      <c r="B170" s="237"/>
      <c r="C170" s="237"/>
      <c r="D170" s="237"/>
      <c r="E170" s="237"/>
      <c r="F170" s="251"/>
      <c r="G170" s="259"/>
      <c r="H170" s="251"/>
      <c r="I170" s="259"/>
      <c r="J170" s="260" t="str">
        <f t="shared" si="2"/>
        <v/>
      </c>
      <c r="K170" s="262"/>
      <c r="L170" s="238"/>
    </row>
    <row r="171" spans="2:12" s="36" customFormat="1" x14ac:dyDescent="0.25">
      <c r="B171" s="237"/>
      <c r="C171" s="237"/>
      <c r="D171" s="237"/>
      <c r="E171" s="237"/>
      <c r="F171" s="251"/>
      <c r="G171" s="259"/>
      <c r="H171" s="251"/>
      <c r="I171" s="259"/>
      <c r="J171" s="260" t="str">
        <f t="shared" si="2"/>
        <v/>
      </c>
      <c r="K171" s="262"/>
      <c r="L171" s="238"/>
    </row>
    <row r="172" spans="2:12" s="36" customFormat="1" x14ac:dyDescent="0.25">
      <c r="B172" s="237"/>
      <c r="C172" s="237"/>
      <c r="D172" s="237"/>
      <c r="E172" s="237"/>
      <c r="F172" s="251"/>
      <c r="G172" s="259"/>
      <c r="H172" s="251"/>
      <c r="I172" s="259"/>
      <c r="J172" s="260" t="str">
        <f t="shared" si="2"/>
        <v/>
      </c>
      <c r="K172" s="262"/>
      <c r="L172" s="238"/>
    </row>
    <row r="173" spans="2:12" s="36" customFormat="1" x14ac:dyDescent="0.25">
      <c r="B173" s="237"/>
      <c r="C173" s="237"/>
      <c r="D173" s="237"/>
      <c r="E173" s="237"/>
      <c r="F173" s="251"/>
      <c r="G173" s="259"/>
      <c r="H173" s="251"/>
      <c r="I173" s="259"/>
      <c r="J173" s="260" t="str">
        <f t="shared" si="2"/>
        <v/>
      </c>
      <c r="K173" s="262"/>
      <c r="L173" s="238"/>
    </row>
    <row r="174" spans="2:12" s="36" customFormat="1" x14ac:dyDescent="0.25">
      <c r="B174" s="237"/>
      <c r="C174" s="237"/>
      <c r="D174" s="237"/>
      <c r="E174" s="237"/>
      <c r="F174" s="251"/>
      <c r="G174" s="259"/>
      <c r="H174" s="251"/>
      <c r="I174" s="259"/>
      <c r="J174" s="260" t="str">
        <f t="shared" si="2"/>
        <v/>
      </c>
      <c r="K174" s="262"/>
      <c r="L174" s="238"/>
    </row>
    <row r="175" spans="2:12" s="36" customFormat="1" x14ac:dyDescent="0.25">
      <c r="B175" s="237"/>
      <c r="C175" s="237"/>
      <c r="D175" s="237"/>
      <c r="E175" s="237"/>
      <c r="F175" s="251"/>
      <c r="G175" s="259"/>
      <c r="H175" s="251"/>
      <c r="I175" s="259"/>
      <c r="J175" s="260" t="str">
        <f t="shared" si="2"/>
        <v/>
      </c>
      <c r="K175" s="262"/>
      <c r="L175" s="238"/>
    </row>
    <row r="176" spans="2:12" s="36" customFormat="1" x14ac:dyDescent="0.25">
      <c r="B176" s="237"/>
      <c r="C176" s="237"/>
      <c r="D176" s="237"/>
      <c r="E176" s="237"/>
      <c r="F176" s="251"/>
      <c r="G176" s="259"/>
      <c r="H176" s="251"/>
      <c r="I176" s="259"/>
      <c r="J176" s="260" t="str">
        <f t="shared" si="2"/>
        <v/>
      </c>
      <c r="K176" s="262"/>
      <c r="L176" s="238"/>
    </row>
    <row r="177" spans="2:12" s="36" customFormat="1" x14ac:dyDescent="0.25">
      <c r="B177" s="237"/>
      <c r="C177" s="237"/>
      <c r="D177" s="237"/>
      <c r="E177" s="237"/>
      <c r="F177" s="251"/>
      <c r="G177" s="259"/>
      <c r="H177" s="251"/>
      <c r="I177" s="259"/>
      <c r="J177" s="260" t="str">
        <f t="shared" si="2"/>
        <v/>
      </c>
      <c r="K177" s="262"/>
      <c r="L177" s="238"/>
    </row>
    <row r="178" spans="2:12" s="36" customFormat="1" x14ac:dyDescent="0.25">
      <c r="B178" s="237"/>
      <c r="C178" s="237"/>
      <c r="D178" s="237"/>
      <c r="E178" s="237"/>
      <c r="F178" s="251"/>
      <c r="G178" s="259"/>
      <c r="H178" s="251"/>
      <c r="I178" s="259"/>
      <c r="J178" s="260" t="str">
        <f t="shared" si="2"/>
        <v/>
      </c>
      <c r="K178" s="262"/>
      <c r="L178" s="238"/>
    </row>
    <row r="179" spans="2:12" s="36" customFormat="1" x14ac:dyDescent="0.25">
      <c r="B179" s="237"/>
      <c r="C179" s="237"/>
      <c r="D179" s="237"/>
      <c r="E179" s="237"/>
      <c r="F179" s="251"/>
      <c r="G179" s="259"/>
      <c r="H179" s="251"/>
      <c r="I179" s="259"/>
      <c r="J179" s="260" t="str">
        <f t="shared" si="2"/>
        <v/>
      </c>
      <c r="K179" s="262"/>
      <c r="L179" s="238"/>
    </row>
    <row r="180" spans="2:12" s="36" customFormat="1" x14ac:dyDescent="0.25">
      <c r="B180" s="237"/>
      <c r="C180" s="237"/>
      <c r="D180" s="237"/>
      <c r="E180" s="237"/>
      <c r="F180" s="251"/>
      <c r="G180" s="259"/>
      <c r="H180" s="251"/>
      <c r="I180" s="259"/>
      <c r="J180" s="260" t="str">
        <f t="shared" si="2"/>
        <v/>
      </c>
      <c r="K180" s="262"/>
      <c r="L180" s="238"/>
    </row>
    <row r="181" spans="2:12" s="36" customFormat="1" x14ac:dyDescent="0.25">
      <c r="B181" s="237"/>
      <c r="C181" s="237"/>
      <c r="D181" s="237"/>
      <c r="E181" s="237"/>
      <c r="F181" s="251"/>
      <c r="G181" s="259"/>
      <c r="H181" s="251"/>
      <c r="I181" s="259"/>
      <c r="J181" s="260" t="str">
        <f t="shared" si="2"/>
        <v/>
      </c>
      <c r="K181" s="262"/>
      <c r="L181" s="238"/>
    </row>
    <row r="182" spans="2:12" s="36" customFormat="1" x14ac:dyDescent="0.25">
      <c r="B182" s="237"/>
      <c r="C182" s="237"/>
      <c r="D182" s="237"/>
      <c r="E182" s="237"/>
      <c r="F182" s="251"/>
      <c r="G182" s="259"/>
      <c r="H182" s="251"/>
      <c r="I182" s="259"/>
      <c r="J182" s="260" t="str">
        <f t="shared" si="2"/>
        <v/>
      </c>
      <c r="K182" s="262"/>
      <c r="L182" s="238"/>
    </row>
    <row r="183" spans="2:12" s="36" customFormat="1" x14ac:dyDescent="0.25">
      <c r="B183" s="237"/>
      <c r="C183" s="237"/>
      <c r="D183" s="237"/>
      <c r="E183" s="237"/>
      <c r="F183" s="251"/>
      <c r="G183" s="259"/>
      <c r="H183" s="251"/>
      <c r="I183" s="259"/>
      <c r="J183" s="260" t="str">
        <f t="shared" si="2"/>
        <v/>
      </c>
      <c r="K183" s="262"/>
      <c r="L183" s="238"/>
    </row>
    <row r="184" spans="2:12" s="36" customFormat="1" x14ac:dyDescent="0.25">
      <c r="B184" s="237"/>
      <c r="C184" s="237"/>
      <c r="D184" s="237"/>
      <c r="E184" s="237"/>
      <c r="F184" s="251"/>
      <c r="G184" s="259"/>
      <c r="H184" s="251"/>
      <c r="I184" s="259"/>
      <c r="J184" s="260" t="str">
        <f t="shared" si="2"/>
        <v/>
      </c>
      <c r="K184" s="262"/>
      <c r="L184" s="238"/>
    </row>
    <row r="185" spans="2:12" s="36" customFormat="1" x14ac:dyDescent="0.25">
      <c r="B185" s="237"/>
      <c r="C185" s="237"/>
      <c r="D185" s="237"/>
      <c r="E185" s="237"/>
      <c r="F185" s="251"/>
      <c r="G185" s="259"/>
      <c r="H185" s="251"/>
      <c r="I185" s="259"/>
      <c r="J185" s="260" t="str">
        <f t="shared" si="2"/>
        <v/>
      </c>
      <c r="K185" s="262"/>
      <c r="L185" s="238"/>
    </row>
    <row r="186" spans="2:12" s="36" customFormat="1" x14ac:dyDescent="0.25">
      <c r="B186" s="237"/>
      <c r="C186" s="237"/>
      <c r="D186" s="237"/>
      <c r="E186" s="237"/>
      <c r="F186" s="251"/>
      <c r="G186" s="259"/>
      <c r="H186" s="251"/>
      <c r="I186" s="259"/>
      <c r="J186" s="260" t="str">
        <f t="shared" si="2"/>
        <v/>
      </c>
      <c r="K186" s="262"/>
      <c r="L186" s="238"/>
    </row>
    <row r="187" spans="2:12" s="36" customFormat="1" x14ac:dyDescent="0.25">
      <c r="B187" s="237"/>
      <c r="C187" s="237"/>
      <c r="D187" s="237"/>
      <c r="E187" s="237"/>
      <c r="F187" s="251"/>
      <c r="G187" s="259"/>
      <c r="H187" s="251"/>
      <c r="I187" s="259"/>
      <c r="J187" s="260" t="str">
        <f t="shared" si="2"/>
        <v/>
      </c>
      <c r="K187" s="262"/>
      <c r="L187" s="238"/>
    </row>
    <row r="188" spans="2:12" s="36" customFormat="1" x14ac:dyDescent="0.25">
      <c r="B188" s="237"/>
      <c r="C188" s="237"/>
      <c r="D188" s="237"/>
      <c r="E188" s="237"/>
      <c r="F188" s="251"/>
      <c r="G188" s="259"/>
      <c r="H188" s="251"/>
      <c r="I188" s="259"/>
      <c r="J188" s="260" t="str">
        <f t="shared" si="2"/>
        <v/>
      </c>
      <c r="K188" s="262"/>
      <c r="L188" s="238"/>
    </row>
    <row r="189" spans="2:12" s="36" customFormat="1" x14ac:dyDescent="0.25">
      <c r="B189" s="237"/>
      <c r="C189" s="237"/>
      <c r="D189" s="237"/>
      <c r="E189" s="237"/>
      <c r="F189" s="251"/>
      <c r="G189" s="259"/>
      <c r="H189" s="251"/>
      <c r="I189" s="259"/>
      <c r="J189" s="260" t="str">
        <f t="shared" si="2"/>
        <v/>
      </c>
      <c r="K189" s="262"/>
      <c r="L189" s="238"/>
    </row>
    <row r="190" spans="2:12" s="36" customFormat="1" x14ac:dyDescent="0.25">
      <c r="B190" s="237"/>
      <c r="C190" s="237"/>
      <c r="D190" s="237"/>
      <c r="E190" s="237"/>
      <c r="F190" s="251"/>
      <c r="G190" s="259"/>
      <c r="H190" s="251"/>
      <c r="I190" s="259"/>
      <c r="J190" s="260" t="str">
        <f t="shared" si="2"/>
        <v/>
      </c>
      <c r="K190" s="262"/>
      <c r="L190" s="238"/>
    </row>
    <row r="191" spans="2:12" s="36" customFormat="1" x14ac:dyDescent="0.25">
      <c r="B191" s="237"/>
      <c r="C191" s="237"/>
      <c r="D191" s="237"/>
      <c r="E191" s="237"/>
      <c r="F191" s="251"/>
      <c r="G191" s="259"/>
      <c r="H191" s="251"/>
      <c r="I191" s="259"/>
      <c r="J191" s="260" t="str">
        <f t="shared" si="2"/>
        <v/>
      </c>
      <c r="K191" s="262"/>
      <c r="L191" s="238"/>
    </row>
    <row r="192" spans="2:12" s="36" customFormat="1" x14ac:dyDescent="0.25">
      <c r="B192" s="237"/>
      <c r="C192" s="237"/>
      <c r="D192" s="237"/>
      <c r="E192" s="237"/>
      <c r="F192" s="251"/>
      <c r="G192" s="259"/>
      <c r="H192" s="251"/>
      <c r="I192" s="259"/>
      <c r="J192" s="260" t="str">
        <f t="shared" si="2"/>
        <v/>
      </c>
      <c r="K192" s="262"/>
      <c r="L192" s="238"/>
    </row>
    <row r="193" spans="2:12" s="36" customFormat="1" x14ac:dyDescent="0.25">
      <c r="B193" s="237"/>
      <c r="C193" s="237"/>
      <c r="D193" s="237"/>
      <c r="E193" s="237"/>
      <c r="F193" s="251"/>
      <c r="G193" s="259"/>
      <c r="H193" s="251"/>
      <c r="I193" s="259"/>
      <c r="J193" s="260" t="str">
        <f t="shared" si="2"/>
        <v/>
      </c>
      <c r="K193" s="262"/>
      <c r="L193" s="238"/>
    </row>
    <row r="194" spans="2:12" s="36" customFormat="1" x14ac:dyDescent="0.25">
      <c r="B194" s="237"/>
      <c r="C194" s="237"/>
      <c r="D194" s="237"/>
      <c r="E194" s="237"/>
      <c r="F194" s="251"/>
      <c r="G194" s="259"/>
      <c r="H194" s="251"/>
      <c r="I194" s="259"/>
      <c r="J194" s="260" t="str">
        <f t="shared" si="2"/>
        <v/>
      </c>
      <c r="K194" s="262"/>
      <c r="L194" s="238"/>
    </row>
    <row r="195" spans="2:12" s="36" customFormat="1" x14ac:dyDescent="0.25">
      <c r="B195" s="237"/>
      <c r="C195" s="237"/>
      <c r="D195" s="237"/>
      <c r="E195" s="237"/>
      <c r="F195" s="251"/>
      <c r="G195" s="259"/>
      <c r="H195" s="251"/>
      <c r="I195" s="259"/>
      <c r="J195" s="260" t="str">
        <f t="shared" si="2"/>
        <v/>
      </c>
      <c r="K195" s="262"/>
      <c r="L195" s="238"/>
    </row>
    <row r="196" spans="2:12" s="36" customFormat="1" x14ac:dyDescent="0.25">
      <c r="B196" s="237"/>
      <c r="C196" s="237"/>
      <c r="D196" s="237"/>
      <c r="E196" s="237"/>
      <c r="F196" s="251"/>
      <c r="G196" s="259"/>
      <c r="H196" s="251"/>
      <c r="I196" s="259"/>
      <c r="J196" s="260" t="str">
        <f t="shared" si="2"/>
        <v/>
      </c>
      <c r="K196" s="262"/>
      <c r="L196" s="238"/>
    </row>
    <row r="197" spans="2:12" s="36" customFormat="1" x14ac:dyDescent="0.25">
      <c r="B197" s="237"/>
      <c r="C197" s="237"/>
      <c r="D197" s="237"/>
      <c r="E197" s="237"/>
      <c r="F197" s="251"/>
      <c r="G197" s="259"/>
      <c r="H197" s="251"/>
      <c r="I197" s="259"/>
      <c r="J197" s="260" t="str">
        <f t="shared" si="2"/>
        <v/>
      </c>
      <c r="K197" s="262"/>
      <c r="L197" s="238"/>
    </row>
    <row r="198" spans="2:12" s="36" customFormat="1" x14ac:dyDescent="0.25">
      <c r="B198" s="237"/>
      <c r="C198" s="237"/>
      <c r="D198" s="237"/>
      <c r="E198" s="237"/>
      <c r="F198" s="251"/>
      <c r="G198" s="259"/>
      <c r="H198" s="251"/>
      <c r="I198" s="259"/>
      <c r="J198" s="260" t="str">
        <f t="shared" si="2"/>
        <v/>
      </c>
      <c r="K198" s="262"/>
      <c r="L198" s="238"/>
    </row>
    <row r="199" spans="2:12" s="36" customFormat="1" x14ac:dyDescent="0.25">
      <c r="B199" s="237"/>
      <c r="C199" s="237"/>
      <c r="D199" s="237"/>
      <c r="E199" s="237"/>
      <c r="F199" s="251"/>
      <c r="G199" s="259"/>
      <c r="H199" s="251"/>
      <c r="I199" s="259"/>
      <c r="J199" s="260" t="str">
        <f t="shared" si="2"/>
        <v/>
      </c>
      <c r="K199" s="262"/>
      <c r="L199" s="238"/>
    </row>
    <row r="200" spans="2:12" s="36" customFormat="1" x14ac:dyDescent="0.25">
      <c r="B200" s="237"/>
      <c r="C200" s="237"/>
      <c r="D200" s="237"/>
      <c r="E200" s="237"/>
      <c r="F200" s="251"/>
      <c r="G200" s="259"/>
      <c r="H200" s="251"/>
      <c r="I200" s="259"/>
      <c r="J200" s="260" t="str">
        <f t="shared" si="2"/>
        <v/>
      </c>
      <c r="K200" s="262"/>
      <c r="L200" s="238"/>
    </row>
    <row r="201" spans="2:12" s="36" customFormat="1" x14ac:dyDescent="0.25">
      <c r="B201" s="237"/>
      <c r="C201" s="237"/>
      <c r="D201" s="237"/>
      <c r="E201" s="237"/>
      <c r="F201" s="251"/>
      <c r="G201" s="259"/>
      <c r="H201" s="251"/>
      <c r="I201" s="259"/>
      <c r="J201" s="260" t="str">
        <f t="shared" si="2"/>
        <v/>
      </c>
      <c r="K201" s="262"/>
      <c r="L201" s="238"/>
    </row>
    <row r="202" spans="2:12" s="36" customFormat="1" x14ac:dyDescent="0.25">
      <c r="B202" s="237"/>
      <c r="C202" s="237"/>
      <c r="D202" s="237"/>
      <c r="E202" s="237"/>
      <c r="F202" s="251"/>
      <c r="G202" s="259"/>
      <c r="H202" s="251"/>
      <c r="I202" s="259"/>
      <c r="J202" s="260" t="str">
        <f t="shared" si="2"/>
        <v/>
      </c>
      <c r="K202" s="262"/>
      <c r="L202" s="238"/>
    </row>
    <row r="203" spans="2:12" s="36" customFormat="1" x14ac:dyDescent="0.25">
      <c r="B203" s="237"/>
      <c r="C203" s="237"/>
      <c r="D203" s="237"/>
      <c r="E203" s="237"/>
      <c r="F203" s="251"/>
      <c r="G203" s="259"/>
      <c r="H203" s="251"/>
      <c r="I203" s="259"/>
      <c r="J203" s="260" t="str">
        <f t="shared" si="2"/>
        <v/>
      </c>
      <c r="K203" s="262"/>
      <c r="L203" s="238"/>
    </row>
    <row r="204" spans="2:12" s="36" customFormat="1" x14ac:dyDescent="0.25">
      <c r="B204" s="237"/>
      <c r="C204" s="237"/>
      <c r="D204" s="237"/>
      <c r="E204" s="237"/>
      <c r="F204" s="251"/>
      <c r="G204" s="259"/>
      <c r="H204" s="251"/>
      <c r="I204" s="259"/>
      <c r="J204" s="260" t="str">
        <f t="shared" si="2"/>
        <v/>
      </c>
      <c r="K204" s="262"/>
      <c r="L204" s="238"/>
    </row>
    <row r="205" spans="2:12" s="36" customFormat="1" x14ac:dyDescent="0.25">
      <c r="B205" s="237"/>
      <c r="C205" s="237"/>
      <c r="D205" s="237"/>
      <c r="E205" s="237"/>
      <c r="F205" s="251"/>
      <c r="G205" s="259"/>
      <c r="H205" s="251"/>
      <c r="I205" s="259"/>
      <c r="J205" s="260" t="str">
        <f t="shared" si="2"/>
        <v/>
      </c>
      <c r="K205" s="262"/>
      <c r="L205" s="238"/>
    </row>
    <row r="206" spans="2:12" s="36" customFormat="1" x14ac:dyDescent="0.25">
      <c r="B206" s="237"/>
      <c r="C206" s="237"/>
      <c r="D206" s="237"/>
      <c r="E206" s="237"/>
      <c r="F206" s="251"/>
      <c r="G206" s="259"/>
      <c r="H206" s="251"/>
      <c r="I206" s="259"/>
      <c r="J206" s="260" t="str">
        <f t="shared" si="2"/>
        <v/>
      </c>
      <c r="K206" s="262"/>
      <c r="L206" s="238"/>
    </row>
    <row r="207" spans="2:12" s="36" customFormat="1" x14ac:dyDescent="0.25">
      <c r="B207" s="237"/>
      <c r="C207" s="237"/>
      <c r="D207" s="237"/>
      <c r="E207" s="237"/>
      <c r="F207" s="251"/>
      <c r="G207" s="259"/>
      <c r="H207" s="251"/>
      <c r="I207" s="259"/>
      <c r="J207" s="260" t="str">
        <f t="shared" si="2"/>
        <v/>
      </c>
      <c r="K207" s="262"/>
      <c r="L207" s="238"/>
    </row>
    <row r="208" spans="2:12" s="36" customFormat="1" x14ac:dyDescent="0.25">
      <c r="B208" s="237"/>
      <c r="C208" s="237"/>
      <c r="D208" s="237"/>
      <c r="E208" s="237"/>
      <c r="F208" s="251"/>
      <c r="G208" s="259"/>
      <c r="H208" s="251"/>
      <c r="I208" s="259"/>
      <c r="J208" s="260" t="str">
        <f t="shared" si="2"/>
        <v/>
      </c>
      <c r="K208" s="262"/>
      <c r="L208" s="238"/>
    </row>
    <row r="209" spans="2:12" s="36" customFormat="1" x14ac:dyDescent="0.25">
      <c r="B209" s="237"/>
      <c r="C209" s="237"/>
      <c r="D209" s="237"/>
      <c r="E209" s="237"/>
      <c r="F209" s="251"/>
      <c r="G209" s="259"/>
      <c r="H209" s="251"/>
      <c r="I209" s="259"/>
      <c r="J209" s="260" t="str">
        <f t="shared" si="2"/>
        <v/>
      </c>
      <c r="K209" s="262"/>
      <c r="L209" s="238"/>
    </row>
    <row r="210" spans="2:12" s="36" customFormat="1" x14ac:dyDescent="0.25">
      <c r="B210" s="237"/>
      <c r="C210" s="237"/>
      <c r="D210" s="237"/>
      <c r="E210" s="237"/>
      <c r="F210" s="251"/>
      <c r="G210" s="259"/>
      <c r="H210" s="251"/>
      <c r="I210" s="259"/>
      <c r="J210" s="260" t="str">
        <f t="shared" si="2"/>
        <v/>
      </c>
      <c r="K210" s="262"/>
      <c r="L210" s="238"/>
    </row>
    <row r="211" spans="2:12" s="36" customFormat="1" x14ac:dyDescent="0.25">
      <c r="B211" s="237"/>
      <c r="C211" s="237"/>
      <c r="D211" s="237"/>
      <c r="E211" s="237"/>
      <c r="F211" s="251"/>
      <c r="G211" s="259"/>
      <c r="H211" s="251"/>
      <c r="I211" s="259"/>
      <c r="J211" s="260" t="str">
        <f t="shared" si="2"/>
        <v/>
      </c>
      <c r="K211" s="262"/>
      <c r="L211" s="238"/>
    </row>
    <row r="212" spans="2:12" s="36" customFormat="1" x14ac:dyDescent="0.25">
      <c r="B212" s="237"/>
      <c r="C212" s="237"/>
      <c r="D212" s="237"/>
      <c r="E212" s="237"/>
      <c r="F212" s="251"/>
      <c r="G212" s="259"/>
      <c r="H212" s="251"/>
      <c r="I212" s="259"/>
      <c r="J212" s="260" t="str">
        <f t="shared" si="2"/>
        <v/>
      </c>
      <c r="K212" s="262"/>
      <c r="L212" s="238"/>
    </row>
    <row r="213" spans="2:12" s="36" customFormat="1" x14ac:dyDescent="0.25">
      <c r="B213" s="237"/>
      <c r="C213" s="237"/>
      <c r="D213" s="237"/>
      <c r="E213" s="237"/>
      <c r="F213" s="251"/>
      <c r="G213" s="259"/>
      <c r="H213" s="251"/>
      <c r="I213" s="259"/>
      <c r="J213" s="260" t="str">
        <f t="shared" si="2"/>
        <v/>
      </c>
      <c r="K213" s="262"/>
      <c r="L213" s="238"/>
    </row>
    <row r="214" spans="2:12" s="36" customFormat="1" x14ac:dyDescent="0.25">
      <c r="B214" s="237"/>
      <c r="C214" s="237"/>
      <c r="D214" s="237"/>
      <c r="E214" s="237"/>
      <c r="F214" s="251"/>
      <c r="G214" s="259"/>
      <c r="H214" s="251"/>
      <c r="I214" s="259"/>
      <c r="J214" s="260" t="str">
        <f t="shared" si="2"/>
        <v/>
      </c>
      <c r="K214" s="262"/>
      <c r="L214" s="238"/>
    </row>
    <row r="215" spans="2:12" s="36" customFormat="1" x14ac:dyDescent="0.25">
      <c r="B215" s="237"/>
      <c r="C215" s="237"/>
      <c r="D215" s="237"/>
      <c r="E215" s="237"/>
      <c r="F215" s="251"/>
      <c r="G215" s="259"/>
      <c r="H215" s="251"/>
      <c r="I215" s="259"/>
      <c r="J215" s="260" t="str">
        <f t="shared" si="2"/>
        <v/>
      </c>
      <c r="K215" s="262"/>
      <c r="L215" s="238"/>
    </row>
    <row r="216" spans="2:12" s="36" customFormat="1" x14ac:dyDescent="0.25">
      <c r="B216" s="237"/>
      <c r="C216" s="237"/>
      <c r="D216" s="237"/>
      <c r="E216" s="237"/>
      <c r="F216" s="251"/>
      <c r="G216" s="259"/>
      <c r="H216" s="251"/>
      <c r="I216" s="259"/>
      <c r="J216" s="260" t="str">
        <f t="shared" si="2"/>
        <v/>
      </c>
      <c r="K216" s="262"/>
      <c r="L216" s="238"/>
    </row>
    <row r="217" spans="2:12" s="36" customFormat="1" x14ac:dyDescent="0.25">
      <c r="B217" s="237"/>
      <c r="C217" s="237"/>
      <c r="D217" s="237"/>
      <c r="E217" s="237"/>
      <c r="F217" s="251"/>
      <c r="G217" s="259"/>
      <c r="H217" s="251"/>
      <c r="I217" s="259"/>
      <c r="J217" s="260" t="str">
        <f t="shared" ref="J217:J280" si="3">IF(I217="","",(VALUE(TEXT(H217,"m/dd/yy ")&amp;TEXT(I217,"hh:mm:ss"))-(VALUE(TEXT(F217,"m/dd/yy ")&amp;TEXT(G217,"hh:mm:ss"))))*24)</f>
        <v/>
      </c>
      <c r="K217" s="262"/>
      <c r="L217" s="238"/>
    </row>
    <row r="218" spans="2:12" s="36" customFormat="1" x14ac:dyDescent="0.25">
      <c r="B218" s="237"/>
      <c r="C218" s="237"/>
      <c r="D218" s="237"/>
      <c r="E218" s="237"/>
      <c r="F218" s="251"/>
      <c r="G218" s="259"/>
      <c r="H218" s="251"/>
      <c r="I218" s="259"/>
      <c r="J218" s="260" t="str">
        <f t="shared" si="3"/>
        <v/>
      </c>
      <c r="K218" s="262"/>
      <c r="L218" s="238"/>
    </row>
    <row r="219" spans="2:12" s="36" customFormat="1" x14ac:dyDescent="0.25">
      <c r="B219" s="237"/>
      <c r="C219" s="237"/>
      <c r="D219" s="237"/>
      <c r="E219" s="237"/>
      <c r="F219" s="251"/>
      <c r="G219" s="259"/>
      <c r="H219" s="251"/>
      <c r="I219" s="259"/>
      <c r="J219" s="260" t="str">
        <f t="shared" si="3"/>
        <v/>
      </c>
      <c r="K219" s="262"/>
      <c r="L219" s="238"/>
    </row>
    <row r="220" spans="2:12" s="36" customFormat="1" x14ac:dyDescent="0.25">
      <c r="B220" s="237"/>
      <c r="C220" s="237"/>
      <c r="D220" s="237"/>
      <c r="E220" s="237"/>
      <c r="F220" s="251"/>
      <c r="G220" s="259"/>
      <c r="H220" s="251"/>
      <c r="I220" s="259"/>
      <c r="J220" s="260" t="str">
        <f t="shared" si="3"/>
        <v/>
      </c>
      <c r="K220" s="262"/>
      <c r="L220" s="238"/>
    </row>
    <row r="221" spans="2:12" s="36" customFormat="1" x14ac:dyDescent="0.25">
      <c r="B221" s="237"/>
      <c r="C221" s="237"/>
      <c r="D221" s="237"/>
      <c r="E221" s="237"/>
      <c r="F221" s="251"/>
      <c r="G221" s="259"/>
      <c r="H221" s="251"/>
      <c r="I221" s="259"/>
      <c r="J221" s="260" t="str">
        <f t="shared" si="3"/>
        <v/>
      </c>
      <c r="K221" s="262"/>
      <c r="L221" s="238"/>
    </row>
    <row r="222" spans="2:12" s="36" customFormat="1" x14ac:dyDescent="0.25">
      <c r="B222" s="237"/>
      <c r="C222" s="237"/>
      <c r="D222" s="237"/>
      <c r="E222" s="237"/>
      <c r="F222" s="251"/>
      <c r="G222" s="259"/>
      <c r="H222" s="251"/>
      <c r="I222" s="259"/>
      <c r="J222" s="260" t="str">
        <f t="shared" si="3"/>
        <v/>
      </c>
      <c r="K222" s="262"/>
      <c r="L222" s="238"/>
    </row>
    <row r="223" spans="2:12" s="36" customFormat="1" x14ac:dyDescent="0.25">
      <c r="B223" s="237"/>
      <c r="C223" s="237"/>
      <c r="D223" s="237"/>
      <c r="E223" s="237"/>
      <c r="F223" s="251"/>
      <c r="G223" s="259"/>
      <c r="H223" s="251"/>
      <c r="I223" s="259"/>
      <c r="J223" s="260" t="str">
        <f t="shared" si="3"/>
        <v/>
      </c>
      <c r="K223" s="262"/>
      <c r="L223" s="238"/>
    </row>
    <row r="224" spans="2:12" s="36" customFormat="1" x14ac:dyDescent="0.25">
      <c r="B224" s="237"/>
      <c r="C224" s="237"/>
      <c r="D224" s="237"/>
      <c r="E224" s="237"/>
      <c r="F224" s="251"/>
      <c r="G224" s="259"/>
      <c r="H224" s="251"/>
      <c r="I224" s="259"/>
      <c r="J224" s="260" t="str">
        <f t="shared" si="3"/>
        <v/>
      </c>
      <c r="K224" s="262"/>
      <c r="L224" s="238"/>
    </row>
    <row r="225" spans="2:12" s="36" customFormat="1" x14ac:dyDescent="0.25">
      <c r="B225" s="237"/>
      <c r="C225" s="237"/>
      <c r="D225" s="237"/>
      <c r="E225" s="237"/>
      <c r="F225" s="251"/>
      <c r="G225" s="259"/>
      <c r="H225" s="251"/>
      <c r="I225" s="259"/>
      <c r="J225" s="260" t="str">
        <f t="shared" si="3"/>
        <v/>
      </c>
      <c r="K225" s="262"/>
      <c r="L225" s="238"/>
    </row>
    <row r="226" spans="2:12" s="36" customFormat="1" x14ac:dyDescent="0.25">
      <c r="B226" s="237"/>
      <c r="C226" s="237"/>
      <c r="D226" s="237"/>
      <c r="E226" s="237"/>
      <c r="F226" s="251"/>
      <c r="G226" s="259"/>
      <c r="H226" s="251"/>
      <c r="I226" s="259"/>
      <c r="J226" s="260" t="str">
        <f t="shared" si="3"/>
        <v/>
      </c>
      <c r="K226" s="262"/>
      <c r="L226" s="238"/>
    </row>
    <row r="227" spans="2:12" s="36" customFormat="1" x14ac:dyDescent="0.25">
      <c r="B227" s="237"/>
      <c r="C227" s="237"/>
      <c r="D227" s="237"/>
      <c r="E227" s="237"/>
      <c r="F227" s="251"/>
      <c r="G227" s="259"/>
      <c r="H227" s="251"/>
      <c r="I227" s="259"/>
      <c r="J227" s="260" t="str">
        <f t="shared" si="3"/>
        <v/>
      </c>
      <c r="K227" s="262"/>
      <c r="L227" s="238"/>
    </row>
    <row r="228" spans="2:12" s="36" customFormat="1" x14ac:dyDescent="0.25">
      <c r="B228" s="237"/>
      <c r="C228" s="237"/>
      <c r="D228" s="237"/>
      <c r="E228" s="237"/>
      <c r="F228" s="251"/>
      <c r="G228" s="259"/>
      <c r="H228" s="251"/>
      <c r="I228" s="259"/>
      <c r="J228" s="260" t="str">
        <f t="shared" si="3"/>
        <v/>
      </c>
      <c r="K228" s="262"/>
      <c r="L228" s="238"/>
    </row>
    <row r="229" spans="2:12" s="36" customFormat="1" x14ac:dyDescent="0.25">
      <c r="B229" s="237"/>
      <c r="C229" s="237"/>
      <c r="D229" s="237"/>
      <c r="E229" s="237"/>
      <c r="F229" s="251"/>
      <c r="G229" s="259"/>
      <c r="H229" s="251"/>
      <c r="I229" s="259"/>
      <c r="J229" s="260" t="str">
        <f t="shared" si="3"/>
        <v/>
      </c>
      <c r="K229" s="262"/>
      <c r="L229" s="238"/>
    </row>
    <row r="230" spans="2:12" s="36" customFormat="1" x14ac:dyDescent="0.25">
      <c r="B230" s="237"/>
      <c r="C230" s="237"/>
      <c r="D230" s="237"/>
      <c r="E230" s="237"/>
      <c r="F230" s="251"/>
      <c r="G230" s="259"/>
      <c r="H230" s="251"/>
      <c r="I230" s="259"/>
      <c r="J230" s="260" t="str">
        <f t="shared" si="3"/>
        <v/>
      </c>
      <c r="K230" s="262"/>
      <c r="L230" s="238"/>
    </row>
    <row r="231" spans="2:12" s="36" customFormat="1" x14ac:dyDescent="0.25">
      <c r="B231" s="237"/>
      <c r="C231" s="237"/>
      <c r="D231" s="237"/>
      <c r="E231" s="237"/>
      <c r="F231" s="251"/>
      <c r="G231" s="259"/>
      <c r="H231" s="251"/>
      <c r="I231" s="259"/>
      <c r="J231" s="260" t="str">
        <f t="shared" si="3"/>
        <v/>
      </c>
      <c r="K231" s="262"/>
      <c r="L231" s="238"/>
    </row>
    <row r="232" spans="2:12" s="36" customFormat="1" x14ac:dyDescent="0.25">
      <c r="B232" s="237"/>
      <c r="C232" s="237"/>
      <c r="D232" s="237"/>
      <c r="E232" s="237"/>
      <c r="F232" s="251"/>
      <c r="G232" s="259"/>
      <c r="H232" s="251"/>
      <c r="I232" s="259"/>
      <c r="J232" s="260" t="str">
        <f t="shared" si="3"/>
        <v/>
      </c>
      <c r="K232" s="262"/>
      <c r="L232" s="238"/>
    </row>
    <row r="233" spans="2:12" s="36" customFormat="1" x14ac:dyDescent="0.25">
      <c r="B233" s="237"/>
      <c r="C233" s="237"/>
      <c r="D233" s="237"/>
      <c r="E233" s="237"/>
      <c r="F233" s="251"/>
      <c r="G233" s="259"/>
      <c r="H233" s="251"/>
      <c r="I233" s="259"/>
      <c r="J233" s="260" t="str">
        <f t="shared" si="3"/>
        <v/>
      </c>
      <c r="K233" s="262"/>
      <c r="L233" s="238"/>
    </row>
    <row r="234" spans="2:12" s="36" customFormat="1" x14ac:dyDescent="0.25">
      <c r="B234" s="237"/>
      <c r="C234" s="237"/>
      <c r="D234" s="237"/>
      <c r="E234" s="237"/>
      <c r="F234" s="251"/>
      <c r="G234" s="259"/>
      <c r="H234" s="251"/>
      <c r="I234" s="259"/>
      <c r="J234" s="260" t="str">
        <f t="shared" si="3"/>
        <v/>
      </c>
      <c r="K234" s="262"/>
      <c r="L234" s="238"/>
    </row>
    <row r="235" spans="2:12" s="36" customFormat="1" x14ac:dyDescent="0.25">
      <c r="B235" s="237"/>
      <c r="C235" s="237"/>
      <c r="D235" s="237"/>
      <c r="E235" s="237"/>
      <c r="F235" s="251"/>
      <c r="G235" s="259"/>
      <c r="H235" s="251"/>
      <c r="I235" s="259"/>
      <c r="J235" s="260" t="str">
        <f t="shared" si="3"/>
        <v/>
      </c>
      <c r="K235" s="262"/>
      <c r="L235" s="238"/>
    </row>
    <row r="236" spans="2:12" s="36" customFormat="1" x14ac:dyDescent="0.25">
      <c r="B236" s="237"/>
      <c r="C236" s="237"/>
      <c r="D236" s="237"/>
      <c r="E236" s="237"/>
      <c r="F236" s="251"/>
      <c r="G236" s="259"/>
      <c r="H236" s="251"/>
      <c r="I236" s="259"/>
      <c r="J236" s="260" t="str">
        <f t="shared" si="3"/>
        <v/>
      </c>
      <c r="K236" s="262"/>
      <c r="L236" s="238"/>
    </row>
    <row r="237" spans="2:12" s="36" customFormat="1" x14ac:dyDescent="0.25">
      <c r="B237" s="237"/>
      <c r="C237" s="237"/>
      <c r="D237" s="237"/>
      <c r="E237" s="237"/>
      <c r="F237" s="251"/>
      <c r="G237" s="259"/>
      <c r="H237" s="251"/>
      <c r="I237" s="259"/>
      <c r="J237" s="260" t="str">
        <f t="shared" si="3"/>
        <v/>
      </c>
      <c r="K237" s="262"/>
      <c r="L237" s="238"/>
    </row>
    <row r="238" spans="2:12" s="36" customFormat="1" x14ac:dyDescent="0.25">
      <c r="B238" s="237"/>
      <c r="C238" s="237"/>
      <c r="D238" s="237"/>
      <c r="E238" s="237"/>
      <c r="F238" s="251"/>
      <c r="G238" s="259"/>
      <c r="H238" s="251"/>
      <c r="I238" s="259"/>
      <c r="J238" s="260" t="str">
        <f t="shared" si="3"/>
        <v/>
      </c>
      <c r="K238" s="262"/>
      <c r="L238" s="238"/>
    </row>
    <row r="239" spans="2:12" s="36" customFormat="1" x14ac:dyDescent="0.25">
      <c r="B239" s="237"/>
      <c r="C239" s="237"/>
      <c r="D239" s="237"/>
      <c r="E239" s="237"/>
      <c r="F239" s="251"/>
      <c r="G239" s="259"/>
      <c r="H239" s="251"/>
      <c r="I239" s="259"/>
      <c r="J239" s="260" t="str">
        <f t="shared" si="3"/>
        <v/>
      </c>
      <c r="K239" s="262"/>
      <c r="L239" s="238"/>
    </row>
    <row r="240" spans="2:12" s="36" customFormat="1" x14ac:dyDescent="0.25">
      <c r="B240" s="237"/>
      <c r="C240" s="237"/>
      <c r="D240" s="237"/>
      <c r="E240" s="237"/>
      <c r="F240" s="251"/>
      <c r="G240" s="259"/>
      <c r="H240" s="251"/>
      <c r="I240" s="259"/>
      <c r="J240" s="260" t="str">
        <f t="shared" si="3"/>
        <v/>
      </c>
      <c r="K240" s="262"/>
      <c r="L240" s="238"/>
    </row>
    <row r="241" spans="2:12" s="36" customFormat="1" x14ac:dyDescent="0.25">
      <c r="B241" s="237"/>
      <c r="C241" s="237"/>
      <c r="D241" s="237"/>
      <c r="E241" s="237"/>
      <c r="F241" s="251"/>
      <c r="G241" s="259"/>
      <c r="H241" s="251"/>
      <c r="I241" s="259"/>
      <c r="J241" s="260" t="str">
        <f t="shared" si="3"/>
        <v/>
      </c>
      <c r="K241" s="262"/>
      <c r="L241" s="238"/>
    </row>
    <row r="242" spans="2:12" s="36" customFormat="1" x14ac:dyDescent="0.25">
      <c r="B242" s="237"/>
      <c r="C242" s="237"/>
      <c r="D242" s="237"/>
      <c r="E242" s="237"/>
      <c r="F242" s="251"/>
      <c r="G242" s="259"/>
      <c r="H242" s="251"/>
      <c r="I242" s="259"/>
      <c r="J242" s="260" t="str">
        <f t="shared" si="3"/>
        <v/>
      </c>
      <c r="K242" s="262"/>
      <c r="L242" s="238"/>
    </row>
    <row r="243" spans="2:12" s="36" customFormat="1" x14ac:dyDescent="0.25">
      <c r="B243" s="237"/>
      <c r="C243" s="237"/>
      <c r="D243" s="237"/>
      <c r="E243" s="237"/>
      <c r="F243" s="251"/>
      <c r="G243" s="259"/>
      <c r="H243" s="251"/>
      <c r="I243" s="259"/>
      <c r="J243" s="260" t="str">
        <f t="shared" si="3"/>
        <v/>
      </c>
      <c r="K243" s="262"/>
      <c r="L243" s="238"/>
    </row>
    <row r="244" spans="2:12" s="36" customFormat="1" x14ac:dyDescent="0.25">
      <c r="B244" s="237"/>
      <c r="C244" s="237"/>
      <c r="D244" s="237"/>
      <c r="E244" s="237"/>
      <c r="F244" s="251"/>
      <c r="G244" s="259"/>
      <c r="H244" s="251"/>
      <c r="I244" s="259"/>
      <c r="J244" s="260" t="str">
        <f t="shared" si="3"/>
        <v/>
      </c>
      <c r="K244" s="262"/>
      <c r="L244" s="238"/>
    </row>
    <row r="245" spans="2:12" s="36" customFormat="1" x14ac:dyDescent="0.25">
      <c r="B245" s="237"/>
      <c r="C245" s="237"/>
      <c r="D245" s="237"/>
      <c r="E245" s="237"/>
      <c r="F245" s="251"/>
      <c r="G245" s="259"/>
      <c r="H245" s="251"/>
      <c r="I245" s="259"/>
      <c r="J245" s="260" t="str">
        <f t="shared" si="3"/>
        <v/>
      </c>
      <c r="K245" s="262"/>
      <c r="L245" s="238"/>
    </row>
    <row r="246" spans="2:12" s="36" customFormat="1" x14ac:dyDescent="0.25">
      <c r="B246" s="237"/>
      <c r="C246" s="237"/>
      <c r="D246" s="237"/>
      <c r="E246" s="237"/>
      <c r="F246" s="251"/>
      <c r="G246" s="259"/>
      <c r="H246" s="251"/>
      <c r="I246" s="259"/>
      <c r="J246" s="260" t="str">
        <f t="shared" si="3"/>
        <v/>
      </c>
      <c r="K246" s="262"/>
      <c r="L246" s="238"/>
    </row>
    <row r="247" spans="2:12" s="36" customFormat="1" x14ac:dyDescent="0.25">
      <c r="B247" s="237"/>
      <c r="C247" s="237"/>
      <c r="D247" s="237"/>
      <c r="E247" s="237"/>
      <c r="F247" s="251"/>
      <c r="G247" s="259"/>
      <c r="H247" s="251"/>
      <c r="I247" s="259"/>
      <c r="J247" s="260" t="str">
        <f t="shared" si="3"/>
        <v/>
      </c>
      <c r="K247" s="262"/>
      <c r="L247" s="238"/>
    </row>
    <row r="248" spans="2:12" s="36" customFormat="1" x14ac:dyDescent="0.25">
      <c r="B248" s="237"/>
      <c r="C248" s="237"/>
      <c r="D248" s="237"/>
      <c r="E248" s="237"/>
      <c r="F248" s="251"/>
      <c r="G248" s="259"/>
      <c r="H248" s="251"/>
      <c r="I248" s="259"/>
      <c r="J248" s="260" t="str">
        <f t="shared" si="3"/>
        <v/>
      </c>
      <c r="K248" s="262"/>
      <c r="L248" s="238"/>
    </row>
    <row r="249" spans="2:12" s="36" customFormat="1" x14ac:dyDescent="0.25">
      <c r="B249" s="237"/>
      <c r="C249" s="237"/>
      <c r="D249" s="237"/>
      <c r="E249" s="237"/>
      <c r="F249" s="251"/>
      <c r="G249" s="259"/>
      <c r="H249" s="251"/>
      <c r="I249" s="259"/>
      <c r="J249" s="260" t="str">
        <f t="shared" si="3"/>
        <v/>
      </c>
      <c r="K249" s="262"/>
      <c r="L249" s="238"/>
    </row>
    <row r="250" spans="2:12" s="36" customFormat="1" x14ac:dyDescent="0.25">
      <c r="B250" s="237"/>
      <c r="C250" s="237"/>
      <c r="D250" s="237"/>
      <c r="E250" s="237"/>
      <c r="F250" s="251"/>
      <c r="G250" s="259"/>
      <c r="H250" s="251"/>
      <c r="I250" s="259"/>
      <c r="J250" s="260" t="str">
        <f t="shared" si="3"/>
        <v/>
      </c>
      <c r="K250" s="262"/>
      <c r="L250" s="238"/>
    </row>
    <row r="251" spans="2:12" s="36" customFormat="1" x14ac:dyDescent="0.25">
      <c r="B251" s="237"/>
      <c r="C251" s="237"/>
      <c r="D251" s="237"/>
      <c r="E251" s="237"/>
      <c r="F251" s="251"/>
      <c r="G251" s="259"/>
      <c r="H251" s="251"/>
      <c r="I251" s="259"/>
      <c r="J251" s="260" t="str">
        <f t="shared" si="3"/>
        <v/>
      </c>
      <c r="K251" s="262"/>
      <c r="L251" s="238"/>
    </row>
    <row r="252" spans="2:12" s="36" customFormat="1" x14ac:dyDescent="0.25">
      <c r="B252" s="237"/>
      <c r="C252" s="237"/>
      <c r="D252" s="237"/>
      <c r="E252" s="237"/>
      <c r="F252" s="251"/>
      <c r="G252" s="259"/>
      <c r="H252" s="251"/>
      <c r="I252" s="259"/>
      <c r="J252" s="260" t="str">
        <f t="shared" si="3"/>
        <v/>
      </c>
      <c r="K252" s="262"/>
      <c r="L252" s="238"/>
    </row>
    <row r="253" spans="2:12" s="36" customFormat="1" x14ac:dyDescent="0.25">
      <c r="B253" s="237"/>
      <c r="C253" s="237"/>
      <c r="D253" s="237"/>
      <c r="E253" s="237"/>
      <c r="F253" s="251"/>
      <c r="G253" s="259"/>
      <c r="H253" s="251"/>
      <c r="I253" s="259"/>
      <c r="J253" s="260" t="str">
        <f t="shared" si="3"/>
        <v/>
      </c>
      <c r="K253" s="262"/>
      <c r="L253" s="238"/>
    </row>
    <row r="254" spans="2:12" s="36" customFormat="1" x14ac:dyDescent="0.25">
      <c r="B254" s="237"/>
      <c r="C254" s="237"/>
      <c r="D254" s="237"/>
      <c r="E254" s="237"/>
      <c r="F254" s="251"/>
      <c r="G254" s="259"/>
      <c r="H254" s="251"/>
      <c r="I254" s="259"/>
      <c r="J254" s="260" t="str">
        <f t="shared" si="3"/>
        <v/>
      </c>
      <c r="K254" s="262"/>
      <c r="L254" s="238"/>
    </row>
    <row r="255" spans="2:12" s="36" customFormat="1" x14ac:dyDescent="0.25">
      <c r="B255" s="237"/>
      <c r="C255" s="237"/>
      <c r="D255" s="237"/>
      <c r="E255" s="237"/>
      <c r="F255" s="251"/>
      <c r="G255" s="259"/>
      <c r="H255" s="251"/>
      <c r="I255" s="259"/>
      <c r="J255" s="260" t="str">
        <f t="shared" si="3"/>
        <v/>
      </c>
      <c r="K255" s="262"/>
      <c r="L255" s="238"/>
    </row>
    <row r="256" spans="2:12" s="36" customFormat="1" x14ac:dyDescent="0.25">
      <c r="B256" s="237"/>
      <c r="C256" s="237"/>
      <c r="D256" s="237"/>
      <c r="E256" s="237"/>
      <c r="F256" s="251"/>
      <c r="G256" s="259"/>
      <c r="H256" s="251"/>
      <c r="I256" s="259"/>
      <c r="J256" s="260" t="str">
        <f t="shared" si="3"/>
        <v/>
      </c>
      <c r="K256" s="262"/>
      <c r="L256" s="238"/>
    </row>
    <row r="257" spans="2:12" s="36" customFormat="1" x14ac:dyDescent="0.25">
      <c r="B257" s="237"/>
      <c r="C257" s="237"/>
      <c r="D257" s="237"/>
      <c r="E257" s="237"/>
      <c r="F257" s="251"/>
      <c r="G257" s="259"/>
      <c r="H257" s="251"/>
      <c r="I257" s="259"/>
      <c r="J257" s="260" t="str">
        <f t="shared" si="3"/>
        <v/>
      </c>
      <c r="K257" s="262"/>
      <c r="L257" s="238"/>
    </row>
    <row r="258" spans="2:12" s="36" customFormat="1" x14ac:dyDescent="0.25">
      <c r="B258" s="237"/>
      <c r="C258" s="237"/>
      <c r="D258" s="237"/>
      <c r="E258" s="237"/>
      <c r="F258" s="251"/>
      <c r="G258" s="259"/>
      <c r="H258" s="251"/>
      <c r="I258" s="259"/>
      <c r="J258" s="260" t="str">
        <f t="shared" si="3"/>
        <v/>
      </c>
      <c r="K258" s="262"/>
      <c r="L258" s="238"/>
    </row>
    <row r="259" spans="2:12" s="36" customFormat="1" x14ac:dyDescent="0.25">
      <c r="B259" s="237"/>
      <c r="C259" s="237"/>
      <c r="D259" s="237"/>
      <c r="E259" s="237"/>
      <c r="F259" s="251"/>
      <c r="G259" s="259"/>
      <c r="H259" s="251"/>
      <c r="I259" s="259"/>
      <c r="J259" s="260" t="str">
        <f t="shared" si="3"/>
        <v/>
      </c>
      <c r="K259" s="262"/>
      <c r="L259" s="238"/>
    </row>
    <row r="260" spans="2:12" s="36" customFormat="1" x14ac:dyDescent="0.25">
      <c r="B260" s="237"/>
      <c r="C260" s="237"/>
      <c r="D260" s="237"/>
      <c r="E260" s="237"/>
      <c r="F260" s="251"/>
      <c r="G260" s="259"/>
      <c r="H260" s="251"/>
      <c r="I260" s="259"/>
      <c r="J260" s="260" t="str">
        <f t="shared" si="3"/>
        <v/>
      </c>
      <c r="K260" s="262"/>
      <c r="L260" s="238"/>
    </row>
    <row r="261" spans="2:12" s="36" customFormat="1" x14ac:dyDescent="0.25">
      <c r="B261" s="237"/>
      <c r="C261" s="237"/>
      <c r="D261" s="237"/>
      <c r="E261" s="237"/>
      <c r="F261" s="251"/>
      <c r="G261" s="259"/>
      <c r="H261" s="251"/>
      <c r="I261" s="259"/>
      <c r="J261" s="260" t="str">
        <f t="shared" si="3"/>
        <v/>
      </c>
      <c r="K261" s="262"/>
      <c r="L261" s="238"/>
    </row>
    <row r="262" spans="2:12" s="36" customFormat="1" x14ac:dyDescent="0.25">
      <c r="B262" s="237"/>
      <c r="C262" s="237"/>
      <c r="D262" s="237"/>
      <c r="E262" s="237"/>
      <c r="F262" s="251"/>
      <c r="G262" s="259"/>
      <c r="H262" s="251"/>
      <c r="I262" s="259"/>
      <c r="J262" s="260" t="str">
        <f t="shared" si="3"/>
        <v/>
      </c>
      <c r="K262" s="262"/>
      <c r="L262" s="238"/>
    </row>
    <row r="263" spans="2:12" s="36" customFormat="1" x14ac:dyDescent="0.25">
      <c r="B263" s="237"/>
      <c r="C263" s="237"/>
      <c r="D263" s="237"/>
      <c r="E263" s="237"/>
      <c r="F263" s="251"/>
      <c r="G263" s="259"/>
      <c r="H263" s="251"/>
      <c r="I263" s="259"/>
      <c r="J263" s="260" t="str">
        <f t="shared" si="3"/>
        <v/>
      </c>
      <c r="K263" s="262"/>
      <c r="L263" s="238"/>
    </row>
    <row r="264" spans="2:12" s="36" customFormat="1" x14ac:dyDescent="0.25">
      <c r="B264" s="237"/>
      <c r="C264" s="237"/>
      <c r="D264" s="237"/>
      <c r="E264" s="237"/>
      <c r="F264" s="251"/>
      <c r="G264" s="259"/>
      <c r="H264" s="251"/>
      <c r="I264" s="259"/>
      <c r="J264" s="260" t="str">
        <f t="shared" si="3"/>
        <v/>
      </c>
      <c r="K264" s="262"/>
      <c r="L264" s="238"/>
    </row>
    <row r="265" spans="2:12" s="36" customFormat="1" x14ac:dyDescent="0.25">
      <c r="B265" s="237"/>
      <c r="C265" s="237"/>
      <c r="D265" s="237"/>
      <c r="E265" s="237"/>
      <c r="F265" s="251"/>
      <c r="G265" s="259"/>
      <c r="H265" s="251"/>
      <c r="I265" s="259"/>
      <c r="J265" s="260" t="str">
        <f t="shared" si="3"/>
        <v/>
      </c>
      <c r="K265" s="262"/>
      <c r="L265" s="238"/>
    </row>
    <row r="266" spans="2:12" s="36" customFormat="1" x14ac:dyDescent="0.25">
      <c r="B266" s="237"/>
      <c r="C266" s="237"/>
      <c r="D266" s="237"/>
      <c r="E266" s="237"/>
      <c r="F266" s="251"/>
      <c r="G266" s="259"/>
      <c r="H266" s="251"/>
      <c r="I266" s="259"/>
      <c r="J266" s="260" t="str">
        <f t="shared" si="3"/>
        <v/>
      </c>
      <c r="K266" s="262"/>
      <c r="L266" s="238"/>
    </row>
    <row r="267" spans="2:12" s="36" customFormat="1" x14ac:dyDescent="0.25">
      <c r="B267" s="237"/>
      <c r="C267" s="237"/>
      <c r="D267" s="237"/>
      <c r="E267" s="237"/>
      <c r="F267" s="251"/>
      <c r="G267" s="259"/>
      <c r="H267" s="251"/>
      <c r="I267" s="259"/>
      <c r="J267" s="260" t="str">
        <f t="shared" si="3"/>
        <v/>
      </c>
      <c r="K267" s="262"/>
      <c r="L267" s="238"/>
    </row>
    <row r="268" spans="2:12" s="36" customFormat="1" x14ac:dyDescent="0.25">
      <c r="B268" s="237"/>
      <c r="C268" s="237"/>
      <c r="D268" s="237"/>
      <c r="E268" s="237"/>
      <c r="F268" s="251"/>
      <c r="G268" s="259"/>
      <c r="H268" s="251"/>
      <c r="I268" s="259"/>
      <c r="J268" s="260" t="str">
        <f t="shared" si="3"/>
        <v/>
      </c>
      <c r="K268" s="262"/>
      <c r="L268" s="238"/>
    </row>
    <row r="269" spans="2:12" s="36" customFormat="1" x14ac:dyDescent="0.25">
      <c r="B269" s="237"/>
      <c r="C269" s="237"/>
      <c r="D269" s="237"/>
      <c r="E269" s="237"/>
      <c r="F269" s="251"/>
      <c r="G269" s="259"/>
      <c r="H269" s="251"/>
      <c r="I269" s="259"/>
      <c r="J269" s="260" t="str">
        <f t="shared" si="3"/>
        <v/>
      </c>
      <c r="K269" s="262"/>
      <c r="L269" s="238"/>
    </row>
    <row r="270" spans="2:12" s="36" customFormat="1" x14ac:dyDescent="0.25">
      <c r="B270" s="237"/>
      <c r="C270" s="237"/>
      <c r="D270" s="237"/>
      <c r="E270" s="237"/>
      <c r="F270" s="251"/>
      <c r="G270" s="259"/>
      <c r="H270" s="251"/>
      <c r="I270" s="259"/>
      <c r="J270" s="260" t="str">
        <f t="shared" si="3"/>
        <v/>
      </c>
      <c r="K270" s="262"/>
      <c r="L270" s="238"/>
    </row>
    <row r="271" spans="2:12" s="36" customFormat="1" x14ac:dyDescent="0.25">
      <c r="B271" s="237"/>
      <c r="C271" s="237"/>
      <c r="D271" s="237"/>
      <c r="E271" s="237"/>
      <c r="F271" s="251"/>
      <c r="G271" s="259"/>
      <c r="H271" s="251"/>
      <c r="I271" s="259"/>
      <c r="J271" s="260" t="str">
        <f t="shared" si="3"/>
        <v/>
      </c>
      <c r="K271" s="262"/>
      <c r="L271" s="238"/>
    </row>
    <row r="272" spans="2:12" s="36" customFormat="1" x14ac:dyDescent="0.25">
      <c r="B272" s="237"/>
      <c r="C272" s="237"/>
      <c r="D272" s="237"/>
      <c r="E272" s="237"/>
      <c r="F272" s="251"/>
      <c r="G272" s="259"/>
      <c r="H272" s="251"/>
      <c r="I272" s="259"/>
      <c r="J272" s="260" t="str">
        <f t="shared" si="3"/>
        <v/>
      </c>
      <c r="K272" s="262"/>
      <c r="L272" s="238"/>
    </row>
    <row r="273" spans="2:12" s="36" customFormat="1" x14ac:dyDescent="0.25">
      <c r="B273" s="237"/>
      <c r="C273" s="237"/>
      <c r="D273" s="237"/>
      <c r="E273" s="237"/>
      <c r="F273" s="251"/>
      <c r="G273" s="259"/>
      <c r="H273" s="251"/>
      <c r="I273" s="259"/>
      <c r="J273" s="260" t="str">
        <f t="shared" si="3"/>
        <v/>
      </c>
      <c r="K273" s="262"/>
      <c r="L273" s="238"/>
    </row>
    <row r="274" spans="2:12" s="36" customFormat="1" x14ac:dyDescent="0.25">
      <c r="B274" s="237"/>
      <c r="C274" s="237"/>
      <c r="D274" s="237"/>
      <c r="E274" s="237"/>
      <c r="F274" s="251"/>
      <c r="G274" s="259"/>
      <c r="H274" s="251"/>
      <c r="I274" s="259"/>
      <c r="J274" s="260" t="str">
        <f t="shared" si="3"/>
        <v/>
      </c>
      <c r="K274" s="262"/>
      <c r="L274" s="238"/>
    </row>
    <row r="275" spans="2:12" s="36" customFormat="1" x14ac:dyDescent="0.25">
      <c r="B275" s="237"/>
      <c r="C275" s="237"/>
      <c r="D275" s="237"/>
      <c r="E275" s="237"/>
      <c r="F275" s="251"/>
      <c r="G275" s="259"/>
      <c r="H275" s="251"/>
      <c r="I275" s="259"/>
      <c r="J275" s="260" t="str">
        <f t="shared" si="3"/>
        <v/>
      </c>
      <c r="K275" s="262"/>
      <c r="L275" s="238"/>
    </row>
    <row r="276" spans="2:12" s="36" customFormat="1" x14ac:dyDescent="0.25">
      <c r="B276" s="237"/>
      <c r="C276" s="237"/>
      <c r="D276" s="237"/>
      <c r="E276" s="237"/>
      <c r="F276" s="251"/>
      <c r="G276" s="259"/>
      <c r="H276" s="251"/>
      <c r="I276" s="259"/>
      <c r="J276" s="260" t="str">
        <f t="shared" si="3"/>
        <v/>
      </c>
      <c r="K276" s="262"/>
      <c r="L276" s="238"/>
    </row>
    <row r="277" spans="2:12" s="36" customFormat="1" x14ac:dyDescent="0.25">
      <c r="B277" s="237"/>
      <c r="C277" s="237"/>
      <c r="D277" s="237"/>
      <c r="E277" s="237"/>
      <c r="F277" s="251"/>
      <c r="G277" s="259"/>
      <c r="H277" s="251"/>
      <c r="I277" s="259"/>
      <c r="J277" s="260" t="str">
        <f t="shared" si="3"/>
        <v/>
      </c>
      <c r="K277" s="262"/>
      <c r="L277" s="238"/>
    </row>
    <row r="278" spans="2:12" s="36" customFormat="1" x14ac:dyDescent="0.25">
      <c r="B278" s="237"/>
      <c r="C278" s="237"/>
      <c r="D278" s="237"/>
      <c r="E278" s="237"/>
      <c r="F278" s="251"/>
      <c r="G278" s="259"/>
      <c r="H278" s="251"/>
      <c r="I278" s="259"/>
      <c r="J278" s="260" t="str">
        <f t="shared" si="3"/>
        <v/>
      </c>
      <c r="K278" s="262"/>
      <c r="L278" s="238"/>
    </row>
    <row r="279" spans="2:12" s="36" customFormat="1" x14ac:dyDescent="0.25">
      <c r="B279" s="237"/>
      <c r="C279" s="237"/>
      <c r="D279" s="237"/>
      <c r="E279" s="237"/>
      <c r="F279" s="251"/>
      <c r="G279" s="259"/>
      <c r="H279" s="251"/>
      <c r="I279" s="259"/>
      <c r="J279" s="260" t="str">
        <f t="shared" si="3"/>
        <v/>
      </c>
      <c r="K279" s="262"/>
      <c r="L279" s="238"/>
    </row>
    <row r="280" spans="2:12" s="36" customFormat="1" x14ac:dyDescent="0.25">
      <c r="B280" s="237"/>
      <c r="C280" s="237"/>
      <c r="D280" s="237"/>
      <c r="E280" s="237"/>
      <c r="F280" s="251"/>
      <c r="G280" s="259"/>
      <c r="H280" s="251"/>
      <c r="I280" s="259"/>
      <c r="J280" s="260" t="str">
        <f t="shared" si="3"/>
        <v/>
      </c>
      <c r="K280" s="262"/>
      <c r="L280" s="238"/>
    </row>
    <row r="281" spans="2:12" s="36" customFormat="1" x14ac:dyDescent="0.25">
      <c r="B281" s="237"/>
      <c r="C281" s="237"/>
      <c r="D281" s="237"/>
      <c r="E281" s="237"/>
      <c r="F281" s="251"/>
      <c r="G281" s="259"/>
      <c r="H281" s="251"/>
      <c r="I281" s="259"/>
      <c r="J281" s="260" t="str">
        <f t="shared" ref="J281:J344" si="4">IF(I281="","",(VALUE(TEXT(H281,"m/dd/yy ")&amp;TEXT(I281,"hh:mm:ss"))-(VALUE(TEXT(F281,"m/dd/yy ")&amp;TEXT(G281,"hh:mm:ss"))))*24)</f>
        <v/>
      </c>
      <c r="K281" s="262"/>
      <c r="L281" s="238"/>
    </row>
    <row r="282" spans="2:12" s="36" customFormat="1" x14ac:dyDescent="0.25">
      <c r="B282" s="237"/>
      <c r="C282" s="237"/>
      <c r="D282" s="237"/>
      <c r="E282" s="237"/>
      <c r="F282" s="251"/>
      <c r="G282" s="259"/>
      <c r="H282" s="251"/>
      <c r="I282" s="259"/>
      <c r="J282" s="260" t="str">
        <f t="shared" si="4"/>
        <v/>
      </c>
      <c r="K282" s="262"/>
      <c r="L282" s="238"/>
    </row>
    <row r="283" spans="2:12" s="36" customFormat="1" x14ac:dyDescent="0.25">
      <c r="B283" s="237"/>
      <c r="C283" s="237"/>
      <c r="D283" s="237"/>
      <c r="E283" s="237"/>
      <c r="F283" s="251"/>
      <c r="G283" s="259"/>
      <c r="H283" s="251"/>
      <c r="I283" s="259"/>
      <c r="J283" s="260" t="str">
        <f t="shared" si="4"/>
        <v/>
      </c>
      <c r="K283" s="262"/>
      <c r="L283" s="238"/>
    </row>
    <row r="284" spans="2:12" s="36" customFormat="1" x14ac:dyDescent="0.25">
      <c r="B284" s="237"/>
      <c r="C284" s="237"/>
      <c r="D284" s="237"/>
      <c r="E284" s="237"/>
      <c r="F284" s="251"/>
      <c r="G284" s="259"/>
      <c r="H284" s="251"/>
      <c r="I284" s="259"/>
      <c r="J284" s="260" t="str">
        <f t="shared" si="4"/>
        <v/>
      </c>
      <c r="K284" s="262"/>
      <c r="L284" s="238"/>
    </row>
    <row r="285" spans="2:12" s="36" customFormat="1" x14ac:dyDescent="0.25">
      <c r="B285" s="237"/>
      <c r="C285" s="237"/>
      <c r="D285" s="237"/>
      <c r="E285" s="237"/>
      <c r="F285" s="251"/>
      <c r="G285" s="259"/>
      <c r="H285" s="251"/>
      <c r="I285" s="259"/>
      <c r="J285" s="260" t="str">
        <f t="shared" si="4"/>
        <v/>
      </c>
      <c r="K285" s="262"/>
      <c r="L285" s="238"/>
    </row>
    <row r="286" spans="2:12" s="36" customFormat="1" x14ac:dyDescent="0.25">
      <c r="B286" s="237"/>
      <c r="C286" s="237"/>
      <c r="D286" s="237"/>
      <c r="E286" s="237"/>
      <c r="F286" s="251"/>
      <c r="G286" s="259"/>
      <c r="H286" s="251"/>
      <c r="I286" s="259"/>
      <c r="J286" s="260" t="str">
        <f t="shared" si="4"/>
        <v/>
      </c>
      <c r="K286" s="262"/>
      <c r="L286" s="238"/>
    </row>
    <row r="287" spans="2:12" s="36" customFormat="1" x14ac:dyDescent="0.25">
      <c r="B287" s="237"/>
      <c r="C287" s="237"/>
      <c r="D287" s="237"/>
      <c r="E287" s="237"/>
      <c r="F287" s="251"/>
      <c r="G287" s="259"/>
      <c r="H287" s="251"/>
      <c r="I287" s="259"/>
      <c r="J287" s="260" t="str">
        <f t="shared" si="4"/>
        <v/>
      </c>
      <c r="K287" s="262"/>
      <c r="L287" s="238"/>
    </row>
    <row r="288" spans="2:12" s="36" customFormat="1" x14ac:dyDescent="0.25">
      <c r="B288" s="237"/>
      <c r="C288" s="237"/>
      <c r="D288" s="237"/>
      <c r="E288" s="237"/>
      <c r="F288" s="251"/>
      <c r="G288" s="259"/>
      <c r="H288" s="251"/>
      <c r="I288" s="259"/>
      <c r="J288" s="260" t="str">
        <f t="shared" si="4"/>
        <v/>
      </c>
      <c r="K288" s="262"/>
      <c r="L288" s="238"/>
    </row>
    <row r="289" spans="2:12" s="36" customFormat="1" x14ac:dyDescent="0.25">
      <c r="B289" s="237"/>
      <c r="C289" s="237"/>
      <c r="D289" s="237"/>
      <c r="E289" s="237"/>
      <c r="F289" s="251"/>
      <c r="G289" s="259"/>
      <c r="H289" s="251"/>
      <c r="I289" s="259"/>
      <c r="J289" s="260" t="str">
        <f t="shared" si="4"/>
        <v/>
      </c>
      <c r="K289" s="262"/>
      <c r="L289" s="238"/>
    </row>
    <row r="290" spans="2:12" s="36" customFormat="1" x14ac:dyDescent="0.25">
      <c r="B290" s="237"/>
      <c r="C290" s="237"/>
      <c r="D290" s="237"/>
      <c r="E290" s="237"/>
      <c r="F290" s="251"/>
      <c r="G290" s="259"/>
      <c r="H290" s="251"/>
      <c r="I290" s="259"/>
      <c r="J290" s="260" t="str">
        <f t="shared" si="4"/>
        <v/>
      </c>
      <c r="K290" s="262"/>
      <c r="L290" s="238"/>
    </row>
    <row r="291" spans="2:12" s="36" customFormat="1" x14ac:dyDescent="0.25">
      <c r="B291" s="237"/>
      <c r="C291" s="237"/>
      <c r="D291" s="237"/>
      <c r="E291" s="237"/>
      <c r="F291" s="251"/>
      <c r="G291" s="259"/>
      <c r="H291" s="251"/>
      <c r="I291" s="259"/>
      <c r="J291" s="260" t="str">
        <f t="shared" si="4"/>
        <v/>
      </c>
      <c r="K291" s="262"/>
      <c r="L291" s="238"/>
    </row>
    <row r="292" spans="2:12" s="36" customFormat="1" x14ac:dyDescent="0.25">
      <c r="B292" s="237"/>
      <c r="C292" s="237"/>
      <c r="D292" s="237"/>
      <c r="E292" s="237"/>
      <c r="F292" s="251"/>
      <c r="G292" s="259"/>
      <c r="H292" s="251"/>
      <c r="I292" s="259"/>
      <c r="J292" s="260" t="str">
        <f t="shared" si="4"/>
        <v/>
      </c>
      <c r="K292" s="262"/>
      <c r="L292" s="238"/>
    </row>
    <row r="293" spans="2:12" s="36" customFormat="1" x14ac:dyDescent="0.25">
      <c r="B293" s="237"/>
      <c r="C293" s="237"/>
      <c r="D293" s="237"/>
      <c r="E293" s="237"/>
      <c r="F293" s="251"/>
      <c r="G293" s="259"/>
      <c r="H293" s="251"/>
      <c r="I293" s="259"/>
      <c r="J293" s="260" t="str">
        <f t="shared" si="4"/>
        <v/>
      </c>
      <c r="K293" s="262"/>
      <c r="L293" s="238"/>
    </row>
    <row r="294" spans="2:12" s="36" customFormat="1" x14ac:dyDescent="0.25">
      <c r="B294" s="237"/>
      <c r="C294" s="237"/>
      <c r="D294" s="237"/>
      <c r="E294" s="237"/>
      <c r="F294" s="251"/>
      <c r="G294" s="259"/>
      <c r="H294" s="251"/>
      <c r="I294" s="259"/>
      <c r="J294" s="260" t="str">
        <f t="shared" si="4"/>
        <v/>
      </c>
      <c r="K294" s="262"/>
      <c r="L294" s="238"/>
    </row>
    <row r="295" spans="2:12" s="36" customFormat="1" x14ac:dyDescent="0.25">
      <c r="B295" s="237"/>
      <c r="C295" s="237"/>
      <c r="D295" s="237"/>
      <c r="E295" s="237"/>
      <c r="F295" s="251"/>
      <c r="G295" s="259"/>
      <c r="H295" s="251"/>
      <c r="I295" s="259"/>
      <c r="J295" s="260" t="str">
        <f t="shared" si="4"/>
        <v/>
      </c>
      <c r="K295" s="262"/>
      <c r="L295" s="238"/>
    </row>
    <row r="296" spans="2:12" s="36" customFormat="1" x14ac:dyDescent="0.25">
      <c r="B296" s="237"/>
      <c r="C296" s="237"/>
      <c r="D296" s="237"/>
      <c r="E296" s="237"/>
      <c r="F296" s="251"/>
      <c r="G296" s="259"/>
      <c r="H296" s="251"/>
      <c r="I296" s="259"/>
      <c r="J296" s="260" t="str">
        <f t="shared" si="4"/>
        <v/>
      </c>
      <c r="K296" s="262"/>
      <c r="L296" s="238"/>
    </row>
    <row r="297" spans="2:12" s="36" customFormat="1" x14ac:dyDescent="0.25">
      <c r="B297" s="237"/>
      <c r="C297" s="237"/>
      <c r="D297" s="237"/>
      <c r="E297" s="237"/>
      <c r="F297" s="251"/>
      <c r="G297" s="259"/>
      <c r="H297" s="251"/>
      <c r="I297" s="259"/>
      <c r="J297" s="260" t="str">
        <f t="shared" si="4"/>
        <v/>
      </c>
      <c r="K297" s="262"/>
      <c r="L297" s="238"/>
    </row>
    <row r="298" spans="2:12" s="36" customFormat="1" x14ac:dyDescent="0.25">
      <c r="B298" s="237"/>
      <c r="C298" s="237"/>
      <c r="D298" s="237"/>
      <c r="E298" s="237"/>
      <c r="F298" s="251"/>
      <c r="G298" s="259"/>
      <c r="H298" s="251"/>
      <c r="I298" s="259"/>
      <c r="J298" s="260" t="str">
        <f t="shared" si="4"/>
        <v/>
      </c>
      <c r="K298" s="262"/>
      <c r="L298" s="238"/>
    </row>
    <row r="299" spans="2:12" s="36" customFormat="1" x14ac:dyDescent="0.25">
      <c r="B299" s="237"/>
      <c r="C299" s="237"/>
      <c r="D299" s="237"/>
      <c r="E299" s="237"/>
      <c r="F299" s="251"/>
      <c r="G299" s="259"/>
      <c r="H299" s="251"/>
      <c r="I299" s="259"/>
      <c r="J299" s="260" t="str">
        <f t="shared" si="4"/>
        <v/>
      </c>
      <c r="K299" s="262"/>
      <c r="L299" s="238"/>
    </row>
    <row r="300" spans="2:12" s="36" customFormat="1" x14ac:dyDescent="0.25">
      <c r="B300" s="237"/>
      <c r="C300" s="237"/>
      <c r="D300" s="237"/>
      <c r="E300" s="237"/>
      <c r="F300" s="251"/>
      <c r="G300" s="259"/>
      <c r="H300" s="251"/>
      <c r="I300" s="259"/>
      <c r="J300" s="260" t="str">
        <f t="shared" si="4"/>
        <v/>
      </c>
      <c r="K300" s="262"/>
      <c r="L300" s="238"/>
    </row>
    <row r="301" spans="2:12" s="36" customFormat="1" x14ac:dyDescent="0.25">
      <c r="B301" s="237"/>
      <c r="C301" s="237"/>
      <c r="D301" s="237"/>
      <c r="E301" s="237"/>
      <c r="F301" s="251"/>
      <c r="G301" s="259"/>
      <c r="H301" s="251"/>
      <c r="I301" s="259"/>
      <c r="J301" s="260" t="str">
        <f t="shared" si="4"/>
        <v/>
      </c>
      <c r="K301" s="262"/>
      <c r="L301" s="238"/>
    </row>
    <row r="302" spans="2:12" s="36" customFormat="1" x14ac:dyDescent="0.25">
      <c r="B302" s="237"/>
      <c r="C302" s="237"/>
      <c r="D302" s="237"/>
      <c r="E302" s="237"/>
      <c r="F302" s="251"/>
      <c r="G302" s="259"/>
      <c r="H302" s="251"/>
      <c r="I302" s="259"/>
      <c r="J302" s="260" t="str">
        <f t="shared" si="4"/>
        <v/>
      </c>
      <c r="K302" s="262"/>
      <c r="L302" s="238"/>
    </row>
    <row r="303" spans="2:12" s="36" customFormat="1" x14ac:dyDescent="0.25">
      <c r="B303" s="237"/>
      <c r="C303" s="237"/>
      <c r="D303" s="237"/>
      <c r="E303" s="237"/>
      <c r="F303" s="251"/>
      <c r="G303" s="259"/>
      <c r="H303" s="251"/>
      <c r="I303" s="259"/>
      <c r="J303" s="260" t="str">
        <f t="shared" si="4"/>
        <v/>
      </c>
      <c r="K303" s="262"/>
      <c r="L303" s="238"/>
    </row>
    <row r="304" spans="2:12" s="36" customFormat="1" x14ac:dyDescent="0.25">
      <c r="B304" s="237"/>
      <c r="C304" s="237"/>
      <c r="D304" s="237"/>
      <c r="E304" s="237"/>
      <c r="F304" s="251"/>
      <c r="G304" s="259"/>
      <c r="H304" s="251"/>
      <c r="I304" s="259"/>
      <c r="J304" s="260" t="str">
        <f t="shared" si="4"/>
        <v/>
      </c>
      <c r="K304" s="262"/>
      <c r="L304" s="238"/>
    </row>
    <row r="305" spans="2:12" s="36" customFormat="1" x14ac:dyDescent="0.25">
      <c r="B305" s="237"/>
      <c r="C305" s="237"/>
      <c r="D305" s="237"/>
      <c r="E305" s="237"/>
      <c r="F305" s="251"/>
      <c r="G305" s="259"/>
      <c r="H305" s="251"/>
      <c r="I305" s="259"/>
      <c r="J305" s="260" t="str">
        <f t="shared" si="4"/>
        <v/>
      </c>
      <c r="K305" s="262"/>
      <c r="L305" s="238"/>
    </row>
    <row r="306" spans="2:12" s="36" customFormat="1" x14ac:dyDescent="0.25">
      <c r="B306" s="237"/>
      <c r="C306" s="237"/>
      <c r="D306" s="237"/>
      <c r="E306" s="237"/>
      <c r="F306" s="251"/>
      <c r="G306" s="259"/>
      <c r="H306" s="251"/>
      <c r="I306" s="259"/>
      <c r="J306" s="260" t="str">
        <f t="shared" si="4"/>
        <v/>
      </c>
      <c r="K306" s="262"/>
      <c r="L306" s="238"/>
    </row>
    <row r="307" spans="2:12" s="36" customFormat="1" x14ac:dyDescent="0.25">
      <c r="B307" s="237"/>
      <c r="C307" s="237"/>
      <c r="D307" s="237"/>
      <c r="E307" s="237"/>
      <c r="F307" s="251"/>
      <c r="G307" s="259"/>
      <c r="H307" s="251"/>
      <c r="I307" s="259"/>
      <c r="J307" s="260" t="str">
        <f t="shared" si="4"/>
        <v/>
      </c>
      <c r="K307" s="262"/>
      <c r="L307" s="238"/>
    </row>
    <row r="308" spans="2:12" s="36" customFormat="1" x14ac:dyDescent="0.25">
      <c r="B308" s="237"/>
      <c r="C308" s="237"/>
      <c r="D308" s="237"/>
      <c r="E308" s="237"/>
      <c r="F308" s="251"/>
      <c r="G308" s="259"/>
      <c r="H308" s="251"/>
      <c r="I308" s="259"/>
      <c r="J308" s="260" t="str">
        <f t="shared" si="4"/>
        <v/>
      </c>
      <c r="K308" s="262"/>
      <c r="L308" s="238"/>
    </row>
    <row r="309" spans="2:12" s="36" customFormat="1" x14ac:dyDescent="0.25">
      <c r="B309" s="237"/>
      <c r="C309" s="237"/>
      <c r="D309" s="237"/>
      <c r="E309" s="237"/>
      <c r="F309" s="251"/>
      <c r="G309" s="259"/>
      <c r="H309" s="251"/>
      <c r="I309" s="259"/>
      <c r="J309" s="260" t="str">
        <f t="shared" si="4"/>
        <v/>
      </c>
      <c r="K309" s="262"/>
      <c r="L309" s="238"/>
    </row>
    <row r="310" spans="2:12" s="36" customFormat="1" x14ac:dyDescent="0.25">
      <c r="B310" s="237"/>
      <c r="C310" s="237"/>
      <c r="D310" s="237"/>
      <c r="E310" s="237"/>
      <c r="F310" s="251"/>
      <c r="G310" s="259"/>
      <c r="H310" s="251"/>
      <c r="I310" s="259"/>
      <c r="J310" s="260" t="str">
        <f t="shared" si="4"/>
        <v/>
      </c>
      <c r="K310" s="262"/>
      <c r="L310" s="238"/>
    </row>
    <row r="311" spans="2:12" s="36" customFormat="1" x14ac:dyDescent="0.25">
      <c r="B311" s="237"/>
      <c r="C311" s="237"/>
      <c r="D311" s="237"/>
      <c r="E311" s="237"/>
      <c r="F311" s="251"/>
      <c r="G311" s="259"/>
      <c r="H311" s="251"/>
      <c r="I311" s="259"/>
      <c r="J311" s="260" t="str">
        <f t="shared" si="4"/>
        <v/>
      </c>
      <c r="K311" s="262"/>
      <c r="L311" s="238"/>
    </row>
    <row r="312" spans="2:12" s="36" customFormat="1" x14ac:dyDescent="0.25">
      <c r="B312" s="237"/>
      <c r="C312" s="237"/>
      <c r="D312" s="237"/>
      <c r="E312" s="237"/>
      <c r="F312" s="251"/>
      <c r="G312" s="259"/>
      <c r="H312" s="251"/>
      <c r="I312" s="259"/>
      <c r="J312" s="260" t="str">
        <f t="shared" si="4"/>
        <v/>
      </c>
      <c r="K312" s="262"/>
      <c r="L312" s="238"/>
    </row>
    <row r="313" spans="2:12" s="36" customFormat="1" x14ac:dyDescent="0.25">
      <c r="B313" s="237"/>
      <c r="C313" s="237"/>
      <c r="D313" s="237"/>
      <c r="E313" s="237"/>
      <c r="F313" s="251"/>
      <c r="G313" s="259"/>
      <c r="H313" s="251"/>
      <c r="I313" s="259"/>
      <c r="J313" s="260" t="str">
        <f t="shared" si="4"/>
        <v/>
      </c>
      <c r="K313" s="262"/>
      <c r="L313" s="238"/>
    </row>
    <row r="314" spans="2:12" s="36" customFormat="1" x14ac:dyDescent="0.25">
      <c r="B314" s="237"/>
      <c r="C314" s="237"/>
      <c r="D314" s="237"/>
      <c r="E314" s="237"/>
      <c r="F314" s="251"/>
      <c r="G314" s="259"/>
      <c r="H314" s="251"/>
      <c r="I314" s="259"/>
      <c r="J314" s="260" t="str">
        <f t="shared" si="4"/>
        <v/>
      </c>
      <c r="K314" s="262"/>
      <c r="L314" s="238"/>
    </row>
    <row r="315" spans="2:12" s="36" customFormat="1" x14ac:dyDescent="0.25">
      <c r="B315" s="237"/>
      <c r="C315" s="237"/>
      <c r="D315" s="237"/>
      <c r="E315" s="237"/>
      <c r="F315" s="251"/>
      <c r="G315" s="259"/>
      <c r="H315" s="251"/>
      <c r="I315" s="259"/>
      <c r="J315" s="260" t="str">
        <f t="shared" si="4"/>
        <v/>
      </c>
      <c r="K315" s="262"/>
      <c r="L315" s="238"/>
    </row>
    <row r="316" spans="2:12" s="36" customFormat="1" x14ac:dyDescent="0.25">
      <c r="B316" s="237"/>
      <c r="C316" s="237"/>
      <c r="D316" s="237"/>
      <c r="E316" s="237"/>
      <c r="F316" s="251"/>
      <c r="G316" s="259"/>
      <c r="H316" s="251"/>
      <c r="I316" s="259"/>
      <c r="J316" s="260" t="str">
        <f t="shared" si="4"/>
        <v/>
      </c>
      <c r="K316" s="262"/>
      <c r="L316" s="238"/>
    </row>
    <row r="317" spans="2:12" s="36" customFormat="1" x14ac:dyDescent="0.25">
      <c r="B317" s="237"/>
      <c r="C317" s="237"/>
      <c r="D317" s="237"/>
      <c r="E317" s="237"/>
      <c r="F317" s="251"/>
      <c r="G317" s="259"/>
      <c r="H317" s="251"/>
      <c r="I317" s="259"/>
      <c r="J317" s="260" t="str">
        <f t="shared" si="4"/>
        <v/>
      </c>
      <c r="K317" s="262"/>
      <c r="L317" s="238"/>
    </row>
    <row r="318" spans="2:12" s="36" customFormat="1" x14ac:dyDescent="0.25">
      <c r="B318" s="237"/>
      <c r="C318" s="237"/>
      <c r="D318" s="237"/>
      <c r="E318" s="237"/>
      <c r="F318" s="251"/>
      <c r="G318" s="259"/>
      <c r="H318" s="251"/>
      <c r="I318" s="259"/>
      <c r="J318" s="260" t="str">
        <f t="shared" si="4"/>
        <v/>
      </c>
      <c r="K318" s="262"/>
      <c r="L318" s="238"/>
    </row>
    <row r="319" spans="2:12" s="36" customFormat="1" x14ac:dyDescent="0.25">
      <c r="B319" s="237"/>
      <c r="C319" s="237"/>
      <c r="D319" s="237"/>
      <c r="E319" s="237"/>
      <c r="F319" s="251"/>
      <c r="G319" s="259"/>
      <c r="H319" s="251"/>
      <c r="I319" s="259"/>
      <c r="J319" s="260" t="str">
        <f t="shared" si="4"/>
        <v/>
      </c>
      <c r="K319" s="262"/>
      <c r="L319" s="238"/>
    </row>
    <row r="320" spans="2:12" s="36" customFormat="1" x14ac:dyDescent="0.25">
      <c r="B320" s="237"/>
      <c r="C320" s="237"/>
      <c r="D320" s="237"/>
      <c r="E320" s="237"/>
      <c r="F320" s="251"/>
      <c r="G320" s="259"/>
      <c r="H320" s="251"/>
      <c r="I320" s="259"/>
      <c r="J320" s="260" t="str">
        <f t="shared" si="4"/>
        <v/>
      </c>
      <c r="K320" s="262"/>
      <c r="L320" s="238"/>
    </row>
    <row r="321" spans="2:12" s="36" customFormat="1" x14ac:dyDescent="0.25">
      <c r="B321" s="237"/>
      <c r="C321" s="237"/>
      <c r="D321" s="237"/>
      <c r="E321" s="237"/>
      <c r="F321" s="251"/>
      <c r="G321" s="259"/>
      <c r="H321" s="251"/>
      <c r="I321" s="259"/>
      <c r="J321" s="260" t="str">
        <f t="shared" si="4"/>
        <v/>
      </c>
      <c r="K321" s="262"/>
      <c r="L321" s="238"/>
    </row>
    <row r="322" spans="2:12" s="36" customFormat="1" x14ac:dyDescent="0.25">
      <c r="B322" s="237"/>
      <c r="C322" s="237"/>
      <c r="D322" s="237"/>
      <c r="E322" s="237"/>
      <c r="F322" s="251"/>
      <c r="G322" s="259"/>
      <c r="H322" s="251"/>
      <c r="I322" s="259"/>
      <c r="J322" s="260" t="str">
        <f t="shared" si="4"/>
        <v/>
      </c>
      <c r="K322" s="262"/>
      <c r="L322" s="238"/>
    </row>
    <row r="323" spans="2:12" s="36" customFormat="1" x14ac:dyDescent="0.25">
      <c r="B323" s="237"/>
      <c r="C323" s="237"/>
      <c r="D323" s="237"/>
      <c r="E323" s="237"/>
      <c r="F323" s="251"/>
      <c r="G323" s="259"/>
      <c r="H323" s="251"/>
      <c r="I323" s="259"/>
      <c r="J323" s="260" t="str">
        <f t="shared" si="4"/>
        <v/>
      </c>
      <c r="K323" s="262"/>
      <c r="L323" s="238"/>
    </row>
    <row r="324" spans="2:12" s="36" customFormat="1" x14ac:dyDescent="0.25">
      <c r="B324" s="237"/>
      <c r="C324" s="237"/>
      <c r="D324" s="237"/>
      <c r="E324" s="237"/>
      <c r="F324" s="251"/>
      <c r="G324" s="259"/>
      <c r="H324" s="251"/>
      <c r="I324" s="259"/>
      <c r="J324" s="260" t="str">
        <f t="shared" si="4"/>
        <v/>
      </c>
      <c r="K324" s="262"/>
      <c r="L324" s="238"/>
    </row>
    <row r="325" spans="2:12" s="36" customFormat="1" x14ac:dyDescent="0.25">
      <c r="B325" s="237"/>
      <c r="C325" s="237"/>
      <c r="D325" s="237"/>
      <c r="E325" s="237"/>
      <c r="F325" s="251"/>
      <c r="G325" s="259"/>
      <c r="H325" s="251"/>
      <c r="I325" s="259"/>
      <c r="J325" s="260" t="str">
        <f t="shared" si="4"/>
        <v/>
      </c>
      <c r="K325" s="262"/>
      <c r="L325" s="238"/>
    </row>
    <row r="326" spans="2:12" s="36" customFormat="1" x14ac:dyDescent="0.25">
      <c r="B326" s="237"/>
      <c r="C326" s="237"/>
      <c r="D326" s="237"/>
      <c r="E326" s="237"/>
      <c r="F326" s="251"/>
      <c r="G326" s="259"/>
      <c r="H326" s="251"/>
      <c r="I326" s="259"/>
      <c r="J326" s="260" t="str">
        <f t="shared" si="4"/>
        <v/>
      </c>
      <c r="K326" s="262"/>
      <c r="L326" s="238"/>
    </row>
    <row r="327" spans="2:12" s="36" customFormat="1" x14ac:dyDescent="0.25">
      <c r="B327" s="237"/>
      <c r="C327" s="237"/>
      <c r="D327" s="237"/>
      <c r="E327" s="237"/>
      <c r="F327" s="251"/>
      <c r="G327" s="259"/>
      <c r="H327" s="251"/>
      <c r="I327" s="259"/>
      <c r="J327" s="260" t="str">
        <f t="shared" si="4"/>
        <v/>
      </c>
      <c r="K327" s="262"/>
      <c r="L327" s="238"/>
    </row>
    <row r="328" spans="2:12" s="36" customFormat="1" x14ac:dyDescent="0.25">
      <c r="B328" s="237"/>
      <c r="C328" s="237"/>
      <c r="D328" s="237"/>
      <c r="E328" s="237"/>
      <c r="F328" s="251"/>
      <c r="G328" s="259"/>
      <c r="H328" s="251"/>
      <c r="I328" s="259"/>
      <c r="J328" s="260" t="str">
        <f t="shared" si="4"/>
        <v/>
      </c>
      <c r="K328" s="262"/>
      <c r="L328" s="238"/>
    </row>
    <row r="329" spans="2:12" s="36" customFormat="1" x14ac:dyDescent="0.25">
      <c r="B329" s="237"/>
      <c r="C329" s="237"/>
      <c r="D329" s="237"/>
      <c r="E329" s="237"/>
      <c r="F329" s="251"/>
      <c r="G329" s="259"/>
      <c r="H329" s="251"/>
      <c r="I329" s="259"/>
      <c r="J329" s="260" t="str">
        <f t="shared" si="4"/>
        <v/>
      </c>
      <c r="K329" s="262"/>
      <c r="L329" s="238"/>
    </row>
    <row r="330" spans="2:12" s="36" customFormat="1" x14ac:dyDescent="0.25">
      <c r="B330" s="237"/>
      <c r="C330" s="237"/>
      <c r="D330" s="237"/>
      <c r="E330" s="237"/>
      <c r="F330" s="251"/>
      <c r="G330" s="259"/>
      <c r="H330" s="251"/>
      <c r="I330" s="259"/>
      <c r="J330" s="260" t="str">
        <f t="shared" si="4"/>
        <v/>
      </c>
      <c r="K330" s="262"/>
      <c r="L330" s="238"/>
    </row>
    <row r="331" spans="2:12" s="36" customFormat="1" x14ac:dyDescent="0.25">
      <c r="B331" s="237"/>
      <c r="C331" s="237"/>
      <c r="D331" s="237"/>
      <c r="E331" s="237"/>
      <c r="F331" s="251"/>
      <c r="G331" s="259"/>
      <c r="H331" s="251"/>
      <c r="I331" s="259"/>
      <c r="J331" s="260" t="str">
        <f t="shared" si="4"/>
        <v/>
      </c>
      <c r="K331" s="262"/>
      <c r="L331" s="238"/>
    </row>
    <row r="332" spans="2:12" s="36" customFormat="1" x14ac:dyDescent="0.25">
      <c r="B332" s="237"/>
      <c r="C332" s="237"/>
      <c r="D332" s="237"/>
      <c r="E332" s="237"/>
      <c r="F332" s="251"/>
      <c r="G332" s="259"/>
      <c r="H332" s="251"/>
      <c r="I332" s="259"/>
      <c r="J332" s="260" t="str">
        <f t="shared" si="4"/>
        <v/>
      </c>
      <c r="K332" s="262"/>
      <c r="L332" s="238"/>
    </row>
    <row r="333" spans="2:12" s="36" customFormat="1" x14ac:dyDescent="0.25">
      <c r="B333" s="237"/>
      <c r="C333" s="237"/>
      <c r="D333" s="237"/>
      <c r="E333" s="237"/>
      <c r="F333" s="251"/>
      <c r="G333" s="259"/>
      <c r="H333" s="251"/>
      <c r="I333" s="259"/>
      <c r="J333" s="260" t="str">
        <f t="shared" si="4"/>
        <v/>
      </c>
      <c r="K333" s="262"/>
      <c r="L333" s="238"/>
    </row>
    <row r="334" spans="2:12" s="36" customFormat="1" x14ac:dyDescent="0.25">
      <c r="B334" s="237"/>
      <c r="C334" s="237"/>
      <c r="D334" s="237"/>
      <c r="E334" s="237"/>
      <c r="F334" s="251"/>
      <c r="G334" s="259"/>
      <c r="H334" s="251"/>
      <c r="I334" s="259"/>
      <c r="J334" s="260" t="str">
        <f t="shared" si="4"/>
        <v/>
      </c>
      <c r="K334" s="262"/>
      <c r="L334" s="238"/>
    </row>
    <row r="335" spans="2:12" s="36" customFormat="1" x14ac:dyDescent="0.25">
      <c r="B335" s="237"/>
      <c r="C335" s="237"/>
      <c r="D335" s="237"/>
      <c r="E335" s="237"/>
      <c r="F335" s="251"/>
      <c r="G335" s="259"/>
      <c r="H335" s="251"/>
      <c r="I335" s="259"/>
      <c r="J335" s="260" t="str">
        <f t="shared" si="4"/>
        <v/>
      </c>
      <c r="K335" s="262"/>
      <c r="L335" s="238"/>
    </row>
    <row r="336" spans="2:12" s="36" customFormat="1" x14ac:dyDescent="0.25">
      <c r="B336" s="237"/>
      <c r="C336" s="237"/>
      <c r="D336" s="237"/>
      <c r="E336" s="237"/>
      <c r="F336" s="251"/>
      <c r="G336" s="259"/>
      <c r="H336" s="251"/>
      <c r="I336" s="259"/>
      <c r="J336" s="260" t="str">
        <f t="shared" si="4"/>
        <v/>
      </c>
      <c r="K336" s="262"/>
      <c r="L336" s="238"/>
    </row>
    <row r="337" spans="2:12" s="36" customFormat="1" x14ac:dyDescent="0.25">
      <c r="B337" s="237"/>
      <c r="C337" s="237"/>
      <c r="D337" s="237"/>
      <c r="E337" s="237"/>
      <c r="F337" s="251"/>
      <c r="G337" s="259"/>
      <c r="H337" s="251"/>
      <c r="I337" s="259"/>
      <c r="J337" s="260" t="str">
        <f t="shared" si="4"/>
        <v/>
      </c>
      <c r="K337" s="262"/>
      <c r="L337" s="238"/>
    </row>
    <row r="338" spans="2:12" s="36" customFormat="1" x14ac:dyDescent="0.25">
      <c r="B338" s="237"/>
      <c r="C338" s="237"/>
      <c r="D338" s="237"/>
      <c r="E338" s="237"/>
      <c r="F338" s="251"/>
      <c r="G338" s="259"/>
      <c r="H338" s="251"/>
      <c r="I338" s="259"/>
      <c r="J338" s="260" t="str">
        <f t="shared" si="4"/>
        <v/>
      </c>
      <c r="K338" s="262"/>
      <c r="L338" s="238"/>
    </row>
    <row r="339" spans="2:12" s="36" customFormat="1" x14ac:dyDescent="0.25">
      <c r="B339" s="237"/>
      <c r="C339" s="237"/>
      <c r="D339" s="237"/>
      <c r="E339" s="237"/>
      <c r="F339" s="251"/>
      <c r="G339" s="259"/>
      <c r="H339" s="251"/>
      <c r="I339" s="259"/>
      <c r="J339" s="260" t="str">
        <f t="shared" si="4"/>
        <v/>
      </c>
      <c r="K339" s="262"/>
      <c r="L339" s="238"/>
    </row>
    <row r="340" spans="2:12" s="36" customFormat="1" x14ac:dyDescent="0.25">
      <c r="B340" s="237"/>
      <c r="C340" s="237"/>
      <c r="D340" s="237"/>
      <c r="E340" s="237"/>
      <c r="F340" s="251"/>
      <c r="G340" s="259"/>
      <c r="H340" s="251"/>
      <c r="I340" s="259"/>
      <c r="J340" s="260" t="str">
        <f t="shared" si="4"/>
        <v/>
      </c>
      <c r="K340" s="262"/>
      <c r="L340" s="238"/>
    </row>
    <row r="341" spans="2:12" s="36" customFormat="1" x14ac:dyDescent="0.25">
      <c r="B341" s="237"/>
      <c r="C341" s="237"/>
      <c r="D341" s="237"/>
      <c r="E341" s="237"/>
      <c r="F341" s="251"/>
      <c r="G341" s="259"/>
      <c r="H341" s="251"/>
      <c r="I341" s="259"/>
      <c r="J341" s="260" t="str">
        <f t="shared" si="4"/>
        <v/>
      </c>
      <c r="K341" s="262"/>
      <c r="L341" s="238"/>
    </row>
    <row r="342" spans="2:12" s="36" customFormat="1" x14ac:dyDescent="0.25">
      <c r="B342" s="237"/>
      <c r="C342" s="237"/>
      <c r="D342" s="237"/>
      <c r="E342" s="237"/>
      <c r="F342" s="251"/>
      <c r="G342" s="259"/>
      <c r="H342" s="251"/>
      <c r="I342" s="259"/>
      <c r="J342" s="260" t="str">
        <f t="shared" si="4"/>
        <v/>
      </c>
      <c r="K342" s="262"/>
      <c r="L342" s="238"/>
    </row>
    <row r="343" spans="2:12" s="36" customFormat="1" x14ac:dyDescent="0.25">
      <c r="B343" s="237"/>
      <c r="C343" s="237"/>
      <c r="D343" s="237"/>
      <c r="E343" s="237"/>
      <c r="F343" s="251"/>
      <c r="G343" s="259"/>
      <c r="H343" s="251"/>
      <c r="I343" s="259"/>
      <c r="J343" s="260" t="str">
        <f t="shared" si="4"/>
        <v/>
      </c>
      <c r="K343" s="262"/>
      <c r="L343" s="238"/>
    </row>
    <row r="344" spans="2:12" s="36" customFormat="1" x14ac:dyDescent="0.25">
      <c r="B344" s="237"/>
      <c r="C344" s="237"/>
      <c r="D344" s="237"/>
      <c r="E344" s="237"/>
      <c r="F344" s="251"/>
      <c r="G344" s="259"/>
      <c r="H344" s="251"/>
      <c r="I344" s="259"/>
      <c r="J344" s="260" t="str">
        <f t="shared" si="4"/>
        <v/>
      </c>
      <c r="K344" s="262"/>
      <c r="L344" s="238"/>
    </row>
    <row r="345" spans="2:12" s="36" customFormat="1" x14ac:dyDescent="0.25">
      <c r="B345" s="237"/>
      <c r="C345" s="237"/>
      <c r="D345" s="237"/>
      <c r="E345" s="237"/>
      <c r="F345" s="251"/>
      <c r="G345" s="259"/>
      <c r="H345" s="251"/>
      <c r="I345" s="259"/>
      <c r="J345" s="260" t="str">
        <f t="shared" ref="J345:J408" si="5">IF(I345="","",(VALUE(TEXT(H345,"m/dd/yy ")&amp;TEXT(I345,"hh:mm:ss"))-(VALUE(TEXT(F345,"m/dd/yy ")&amp;TEXT(G345,"hh:mm:ss"))))*24)</f>
        <v/>
      </c>
      <c r="K345" s="262"/>
      <c r="L345" s="238"/>
    </row>
    <row r="346" spans="2:12" s="36" customFormat="1" x14ac:dyDescent="0.25">
      <c r="B346" s="237"/>
      <c r="C346" s="237"/>
      <c r="D346" s="237"/>
      <c r="E346" s="237"/>
      <c r="F346" s="251"/>
      <c r="G346" s="259"/>
      <c r="H346" s="251"/>
      <c r="I346" s="259"/>
      <c r="J346" s="260" t="str">
        <f t="shared" si="5"/>
        <v/>
      </c>
      <c r="K346" s="262"/>
      <c r="L346" s="238"/>
    </row>
    <row r="347" spans="2:12" s="36" customFormat="1" x14ac:dyDescent="0.25">
      <c r="B347" s="237"/>
      <c r="C347" s="237"/>
      <c r="D347" s="237"/>
      <c r="E347" s="237"/>
      <c r="F347" s="251"/>
      <c r="G347" s="259"/>
      <c r="H347" s="251"/>
      <c r="I347" s="259"/>
      <c r="J347" s="260" t="str">
        <f t="shared" si="5"/>
        <v/>
      </c>
      <c r="K347" s="262"/>
      <c r="L347" s="238"/>
    </row>
    <row r="348" spans="2:12" s="36" customFormat="1" x14ac:dyDescent="0.25">
      <c r="B348" s="237"/>
      <c r="C348" s="237"/>
      <c r="D348" s="237"/>
      <c r="E348" s="237"/>
      <c r="F348" s="251"/>
      <c r="G348" s="259"/>
      <c r="H348" s="251"/>
      <c r="I348" s="259"/>
      <c r="J348" s="260" t="str">
        <f t="shared" si="5"/>
        <v/>
      </c>
      <c r="K348" s="262"/>
      <c r="L348" s="238"/>
    </row>
    <row r="349" spans="2:12" s="36" customFormat="1" x14ac:dyDescent="0.25">
      <c r="B349" s="237"/>
      <c r="C349" s="237"/>
      <c r="D349" s="237"/>
      <c r="E349" s="237"/>
      <c r="F349" s="251"/>
      <c r="G349" s="259"/>
      <c r="H349" s="251"/>
      <c r="I349" s="259"/>
      <c r="J349" s="260" t="str">
        <f t="shared" si="5"/>
        <v/>
      </c>
      <c r="K349" s="262"/>
      <c r="L349" s="238"/>
    </row>
    <row r="350" spans="2:12" s="36" customFormat="1" x14ac:dyDescent="0.25">
      <c r="B350" s="237"/>
      <c r="C350" s="237"/>
      <c r="D350" s="237"/>
      <c r="E350" s="237"/>
      <c r="F350" s="251"/>
      <c r="G350" s="259"/>
      <c r="H350" s="251"/>
      <c r="I350" s="259"/>
      <c r="J350" s="260" t="str">
        <f t="shared" si="5"/>
        <v/>
      </c>
      <c r="K350" s="262"/>
      <c r="L350" s="238"/>
    </row>
    <row r="351" spans="2:12" s="36" customFormat="1" x14ac:dyDescent="0.25">
      <c r="B351" s="237"/>
      <c r="C351" s="237"/>
      <c r="D351" s="237"/>
      <c r="E351" s="237"/>
      <c r="F351" s="251"/>
      <c r="G351" s="259"/>
      <c r="H351" s="251"/>
      <c r="I351" s="259"/>
      <c r="J351" s="260" t="str">
        <f t="shared" si="5"/>
        <v/>
      </c>
      <c r="K351" s="262"/>
      <c r="L351" s="238"/>
    </row>
    <row r="352" spans="2:12" s="36" customFormat="1" x14ac:dyDescent="0.25">
      <c r="B352" s="237"/>
      <c r="C352" s="237"/>
      <c r="D352" s="237"/>
      <c r="E352" s="237"/>
      <c r="F352" s="251"/>
      <c r="G352" s="259"/>
      <c r="H352" s="251"/>
      <c r="I352" s="259"/>
      <c r="J352" s="260" t="str">
        <f t="shared" si="5"/>
        <v/>
      </c>
      <c r="K352" s="262"/>
      <c r="L352" s="238"/>
    </row>
    <row r="353" spans="2:12" s="36" customFormat="1" x14ac:dyDescent="0.25">
      <c r="B353" s="237"/>
      <c r="C353" s="237"/>
      <c r="D353" s="237"/>
      <c r="E353" s="237"/>
      <c r="F353" s="251"/>
      <c r="G353" s="259"/>
      <c r="H353" s="251"/>
      <c r="I353" s="259"/>
      <c r="J353" s="260" t="str">
        <f t="shared" si="5"/>
        <v/>
      </c>
      <c r="K353" s="262"/>
      <c r="L353" s="238"/>
    </row>
    <row r="354" spans="2:12" s="36" customFormat="1" x14ac:dyDescent="0.25">
      <c r="B354" s="237"/>
      <c r="C354" s="237"/>
      <c r="D354" s="237"/>
      <c r="E354" s="237"/>
      <c r="F354" s="251"/>
      <c r="G354" s="259"/>
      <c r="H354" s="251"/>
      <c r="I354" s="259"/>
      <c r="J354" s="260" t="str">
        <f t="shared" si="5"/>
        <v/>
      </c>
      <c r="K354" s="262"/>
      <c r="L354" s="238"/>
    </row>
    <row r="355" spans="2:12" s="36" customFormat="1" x14ac:dyDescent="0.25">
      <c r="B355" s="237"/>
      <c r="C355" s="237"/>
      <c r="D355" s="237"/>
      <c r="E355" s="237"/>
      <c r="F355" s="251"/>
      <c r="G355" s="259"/>
      <c r="H355" s="251"/>
      <c r="I355" s="259"/>
      <c r="J355" s="260" t="str">
        <f t="shared" si="5"/>
        <v/>
      </c>
      <c r="K355" s="262"/>
      <c r="L355" s="238"/>
    </row>
    <row r="356" spans="2:12" s="36" customFormat="1" x14ac:dyDescent="0.25">
      <c r="B356" s="237"/>
      <c r="C356" s="237"/>
      <c r="D356" s="237"/>
      <c r="E356" s="237"/>
      <c r="F356" s="251"/>
      <c r="G356" s="259"/>
      <c r="H356" s="251"/>
      <c r="I356" s="259"/>
      <c r="J356" s="260" t="str">
        <f t="shared" si="5"/>
        <v/>
      </c>
      <c r="K356" s="262"/>
      <c r="L356" s="238"/>
    </row>
    <row r="357" spans="2:12" s="36" customFormat="1" x14ac:dyDescent="0.25">
      <c r="B357" s="237"/>
      <c r="C357" s="237"/>
      <c r="D357" s="237"/>
      <c r="E357" s="237"/>
      <c r="F357" s="251"/>
      <c r="G357" s="259"/>
      <c r="H357" s="251"/>
      <c r="I357" s="259"/>
      <c r="J357" s="260" t="str">
        <f t="shared" si="5"/>
        <v/>
      </c>
      <c r="K357" s="262"/>
      <c r="L357" s="238"/>
    </row>
    <row r="358" spans="2:12" s="36" customFormat="1" x14ac:dyDescent="0.25">
      <c r="B358" s="237"/>
      <c r="C358" s="237"/>
      <c r="D358" s="237"/>
      <c r="E358" s="237"/>
      <c r="F358" s="251"/>
      <c r="G358" s="259"/>
      <c r="H358" s="251"/>
      <c r="I358" s="259"/>
      <c r="J358" s="260" t="str">
        <f t="shared" si="5"/>
        <v/>
      </c>
      <c r="K358" s="262"/>
      <c r="L358" s="238"/>
    </row>
    <row r="359" spans="2:12" s="36" customFormat="1" x14ac:dyDescent="0.25">
      <c r="B359" s="237"/>
      <c r="C359" s="237"/>
      <c r="D359" s="237"/>
      <c r="E359" s="237"/>
      <c r="F359" s="251"/>
      <c r="G359" s="259"/>
      <c r="H359" s="251"/>
      <c r="I359" s="259"/>
      <c r="J359" s="260" t="str">
        <f t="shared" si="5"/>
        <v/>
      </c>
      <c r="K359" s="262"/>
      <c r="L359" s="238"/>
    </row>
    <row r="360" spans="2:12" s="36" customFormat="1" x14ac:dyDescent="0.25">
      <c r="B360" s="237"/>
      <c r="C360" s="237"/>
      <c r="D360" s="237"/>
      <c r="E360" s="237"/>
      <c r="F360" s="251"/>
      <c r="G360" s="259"/>
      <c r="H360" s="251"/>
      <c r="I360" s="259"/>
      <c r="J360" s="260" t="str">
        <f t="shared" si="5"/>
        <v/>
      </c>
      <c r="K360" s="262"/>
      <c r="L360" s="238"/>
    </row>
    <row r="361" spans="2:12" s="36" customFormat="1" x14ac:dyDescent="0.25">
      <c r="B361" s="237"/>
      <c r="C361" s="237"/>
      <c r="D361" s="237"/>
      <c r="E361" s="237"/>
      <c r="F361" s="251"/>
      <c r="G361" s="259"/>
      <c r="H361" s="251"/>
      <c r="I361" s="259"/>
      <c r="J361" s="260" t="str">
        <f t="shared" si="5"/>
        <v/>
      </c>
      <c r="K361" s="262"/>
      <c r="L361" s="238"/>
    </row>
    <row r="362" spans="2:12" s="36" customFormat="1" x14ac:dyDescent="0.25">
      <c r="B362" s="237"/>
      <c r="C362" s="237"/>
      <c r="D362" s="237"/>
      <c r="E362" s="237"/>
      <c r="F362" s="251"/>
      <c r="G362" s="259"/>
      <c r="H362" s="251"/>
      <c r="I362" s="259"/>
      <c r="J362" s="260" t="str">
        <f t="shared" si="5"/>
        <v/>
      </c>
      <c r="K362" s="262"/>
      <c r="L362" s="238"/>
    </row>
    <row r="363" spans="2:12" s="36" customFormat="1" x14ac:dyDescent="0.25">
      <c r="B363" s="237"/>
      <c r="C363" s="237"/>
      <c r="D363" s="237"/>
      <c r="E363" s="237"/>
      <c r="F363" s="251"/>
      <c r="G363" s="259"/>
      <c r="H363" s="251"/>
      <c r="I363" s="259"/>
      <c r="J363" s="260" t="str">
        <f t="shared" si="5"/>
        <v/>
      </c>
      <c r="K363" s="262"/>
      <c r="L363" s="238"/>
    </row>
    <row r="364" spans="2:12" s="36" customFormat="1" x14ac:dyDescent="0.25">
      <c r="B364" s="237"/>
      <c r="C364" s="237"/>
      <c r="D364" s="237"/>
      <c r="E364" s="237"/>
      <c r="F364" s="251"/>
      <c r="G364" s="259"/>
      <c r="H364" s="251"/>
      <c r="I364" s="259"/>
      <c r="J364" s="260" t="str">
        <f t="shared" si="5"/>
        <v/>
      </c>
      <c r="K364" s="262"/>
      <c r="L364" s="238"/>
    </row>
    <row r="365" spans="2:12" s="36" customFormat="1" x14ac:dyDescent="0.25">
      <c r="B365" s="237"/>
      <c r="C365" s="237"/>
      <c r="D365" s="237"/>
      <c r="E365" s="237"/>
      <c r="F365" s="251"/>
      <c r="G365" s="259"/>
      <c r="H365" s="251"/>
      <c r="I365" s="259"/>
      <c r="J365" s="260" t="str">
        <f t="shared" si="5"/>
        <v/>
      </c>
      <c r="K365" s="262"/>
      <c r="L365" s="238"/>
    </row>
    <row r="366" spans="2:12" s="36" customFormat="1" x14ac:dyDescent="0.25">
      <c r="B366" s="237"/>
      <c r="C366" s="237"/>
      <c r="D366" s="237"/>
      <c r="E366" s="237"/>
      <c r="F366" s="251"/>
      <c r="G366" s="259"/>
      <c r="H366" s="251"/>
      <c r="I366" s="259"/>
      <c r="J366" s="260" t="str">
        <f t="shared" si="5"/>
        <v/>
      </c>
      <c r="K366" s="262"/>
      <c r="L366" s="238"/>
    </row>
    <row r="367" spans="2:12" s="36" customFormat="1" x14ac:dyDescent="0.25">
      <c r="B367" s="237"/>
      <c r="C367" s="237"/>
      <c r="D367" s="237"/>
      <c r="E367" s="237"/>
      <c r="F367" s="251"/>
      <c r="G367" s="259"/>
      <c r="H367" s="251"/>
      <c r="I367" s="259"/>
      <c r="J367" s="260" t="str">
        <f t="shared" si="5"/>
        <v/>
      </c>
      <c r="K367" s="262"/>
      <c r="L367" s="238"/>
    </row>
    <row r="368" spans="2:12" s="36" customFormat="1" x14ac:dyDescent="0.25">
      <c r="B368" s="237"/>
      <c r="C368" s="237"/>
      <c r="D368" s="237"/>
      <c r="E368" s="237"/>
      <c r="F368" s="251"/>
      <c r="G368" s="259"/>
      <c r="H368" s="251"/>
      <c r="I368" s="259"/>
      <c r="J368" s="260" t="str">
        <f t="shared" si="5"/>
        <v/>
      </c>
      <c r="K368" s="262"/>
      <c r="L368" s="238"/>
    </row>
    <row r="369" spans="2:12" s="36" customFormat="1" x14ac:dyDescent="0.25">
      <c r="B369" s="237"/>
      <c r="C369" s="237"/>
      <c r="D369" s="237"/>
      <c r="E369" s="237"/>
      <c r="F369" s="251"/>
      <c r="G369" s="259"/>
      <c r="H369" s="251"/>
      <c r="I369" s="259"/>
      <c r="J369" s="260" t="str">
        <f t="shared" si="5"/>
        <v/>
      </c>
      <c r="K369" s="262"/>
      <c r="L369" s="238"/>
    </row>
    <row r="370" spans="2:12" s="36" customFormat="1" x14ac:dyDescent="0.25">
      <c r="B370" s="237"/>
      <c r="C370" s="237"/>
      <c r="D370" s="237"/>
      <c r="E370" s="237"/>
      <c r="F370" s="251"/>
      <c r="G370" s="259"/>
      <c r="H370" s="251"/>
      <c r="I370" s="259"/>
      <c r="J370" s="260" t="str">
        <f t="shared" si="5"/>
        <v/>
      </c>
      <c r="K370" s="262"/>
      <c r="L370" s="238"/>
    </row>
    <row r="371" spans="2:12" s="36" customFormat="1" x14ac:dyDescent="0.25">
      <c r="B371" s="237"/>
      <c r="C371" s="237"/>
      <c r="D371" s="237"/>
      <c r="E371" s="237"/>
      <c r="F371" s="251"/>
      <c r="G371" s="259"/>
      <c r="H371" s="251"/>
      <c r="I371" s="259"/>
      <c r="J371" s="260" t="str">
        <f t="shared" si="5"/>
        <v/>
      </c>
      <c r="K371" s="262"/>
      <c r="L371" s="238"/>
    </row>
    <row r="372" spans="2:12" s="36" customFormat="1" x14ac:dyDescent="0.25">
      <c r="B372" s="237"/>
      <c r="C372" s="237"/>
      <c r="D372" s="237"/>
      <c r="E372" s="237"/>
      <c r="F372" s="251"/>
      <c r="G372" s="259"/>
      <c r="H372" s="251"/>
      <c r="I372" s="259"/>
      <c r="J372" s="260" t="str">
        <f t="shared" si="5"/>
        <v/>
      </c>
      <c r="K372" s="262"/>
      <c r="L372" s="238"/>
    </row>
    <row r="373" spans="2:12" s="36" customFormat="1" x14ac:dyDescent="0.25">
      <c r="B373" s="237"/>
      <c r="C373" s="237"/>
      <c r="D373" s="237"/>
      <c r="E373" s="237"/>
      <c r="F373" s="251"/>
      <c r="G373" s="259"/>
      <c r="H373" s="251"/>
      <c r="I373" s="259"/>
      <c r="J373" s="260" t="str">
        <f t="shared" si="5"/>
        <v/>
      </c>
      <c r="K373" s="262"/>
      <c r="L373" s="238"/>
    </row>
    <row r="374" spans="2:12" s="36" customFormat="1" x14ac:dyDescent="0.25">
      <c r="B374" s="237"/>
      <c r="C374" s="237"/>
      <c r="D374" s="237"/>
      <c r="E374" s="237"/>
      <c r="F374" s="251"/>
      <c r="G374" s="259"/>
      <c r="H374" s="251"/>
      <c r="I374" s="259"/>
      <c r="J374" s="260" t="str">
        <f t="shared" si="5"/>
        <v/>
      </c>
      <c r="K374" s="262"/>
      <c r="L374" s="238"/>
    </row>
    <row r="375" spans="2:12" s="36" customFormat="1" x14ac:dyDescent="0.25">
      <c r="B375" s="237"/>
      <c r="C375" s="237"/>
      <c r="D375" s="237"/>
      <c r="E375" s="237"/>
      <c r="F375" s="251"/>
      <c r="G375" s="259"/>
      <c r="H375" s="251"/>
      <c r="I375" s="259"/>
      <c r="J375" s="260" t="str">
        <f t="shared" si="5"/>
        <v/>
      </c>
      <c r="K375" s="262"/>
      <c r="L375" s="238"/>
    </row>
    <row r="376" spans="2:12" s="36" customFormat="1" x14ac:dyDescent="0.25">
      <c r="B376" s="237"/>
      <c r="C376" s="237"/>
      <c r="D376" s="237"/>
      <c r="E376" s="237"/>
      <c r="F376" s="251"/>
      <c r="G376" s="259"/>
      <c r="H376" s="251"/>
      <c r="I376" s="259"/>
      <c r="J376" s="260" t="str">
        <f t="shared" si="5"/>
        <v/>
      </c>
      <c r="K376" s="262"/>
      <c r="L376" s="238"/>
    </row>
    <row r="377" spans="2:12" s="36" customFormat="1" x14ac:dyDescent="0.25">
      <c r="B377" s="237"/>
      <c r="C377" s="237"/>
      <c r="D377" s="237"/>
      <c r="E377" s="237"/>
      <c r="F377" s="251"/>
      <c r="G377" s="259"/>
      <c r="H377" s="251"/>
      <c r="I377" s="259"/>
      <c r="J377" s="260" t="str">
        <f t="shared" si="5"/>
        <v/>
      </c>
      <c r="K377" s="262"/>
      <c r="L377" s="238"/>
    </row>
    <row r="378" spans="2:12" s="36" customFormat="1" x14ac:dyDescent="0.25">
      <c r="B378" s="237"/>
      <c r="C378" s="237"/>
      <c r="D378" s="237"/>
      <c r="E378" s="237"/>
      <c r="F378" s="251"/>
      <c r="G378" s="259"/>
      <c r="H378" s="251"/>
      <c r="I378" s="259"/>
      <c r="J378" s="260" t="str">
        <f t="shared" si="5"/>
        <v/>
      </c>
      <c r="K378" s="262"/>
      <c r="L378" s="238"/>
    </row>
    <row r="379" spans="2:12" s="36" customFormat="1" x14ac:dyDescent="0.25">
      <c r="B379" s="237"/>
      <c r="C379" s="237"/>
      <c r="D379" s="237"/>
      <c r="E379" s="237"/>
      <c r="F379" s="251"/>
      <c r="G379" s="259"/>
      <c r="H379" s="251"/>
      <c r="I379" s="259"/>
      <c r="J379" s="260" t="str">
        <f t="shared" si="5"/>
        <v/>
      </c>
      <c r="K379" s="262"/>
      <c r="L379" s="238"/>
    </row>
    <row r="380" spans="2:12" s="36" customFormat="1" x14ac:dyDescent="0.25">
      <c r="B380" s="237"/>
      <c r="C380" s="237"/>
      <c r="D380" s="237"/>
      <c r="E380" s="237"/>
      <c r="F380" s="251"/>
      <c r="G380" s="259"/>
      <c r="H380" s="251"/>
      <c r="I380" s="259"/>
      <c r="J380" s="260" t="str">
        <f t="shared" si="5"/>
        <v/>
      </c>
      <c r="K380" s="262"/>
      <c r="L380" s="238"/>
    </row>
    <row r="381" spans="2:12" s="36" customFormat="1" x14ac:dyDescent="0.25">
      <c r="B381" s="237"/>
      <c r="C381" s="237"/>
      <c r="D381" s="237"/>
      <c r="E381" s="237"/>
      <c r="F381" s="251"/>
      <c r="G381" s="259"/>
      <c r="H381" s="251"/>
      <c r="I381" s="259"/>
      <c r="J381" s="260" t="str">
        <f t="shared" si="5"/>
        <v/>
      </c>
      <c r="K381" s="262"/>
      <c r="L381" s="238"/>
    </row>
    <row r="382" spans="2:12" s="36" customFormat="1" x14ac:dyDescent="0.25">
      <c r="B382" s="237"/>
      <c r="C382" s="237"/>
      <c r="D382" s="237"/>
      <c r="E382" s="237"/>
      <c r="F382" s="251"/>
      <c r="G382" s="259"/>
      <c r="H382" s="251"/>
      <c r="I382" s="259"/>
      <c r="J382" s="260" t="str">
        <f t="shared" si="5"/>
        <v/>
      </c>
      <c r="K382" s="262"/>
      <c r="L382" s="238"/>
    </row>
    <row r="383" spans="2:12" s="36" customFormat="1" x14ac:dyDescent="0.25">
      <c r="B383" s="237"/>
      <c r="C383" s="237"/>
      <c r="D383" s="237"/>
      <c r="E383" s="237"/>
      <c r="F383" s="251"/>
      <c r="G383" s="259"/>
      <c r="H383" s="251"/>
      <c r="I383" s="259"/>
      <c r="J383" s="260" t="str">
        <f t="shared" si="5"/>
        <v/>
      </c>
      <c r="K383" s="262"/>
      <c r="L383" s="238"/>
    </row>
    <row r="384" spans="2:12" s="36" customFormat="1" x14ac:dyDescent="0.25">
      <c r="B384" s="237"/>
      <c r="C384" s="237"/>
      <c r="D384" s="237"/>
      <c r="E384" s="237"/>
      <c r="F384" s="251"/>
      <c r="G384" s="259"/>
      <c r="H384" s="251"/>
      <c r="I384" s="259"/>
      <c r="J384" s="260" t="str">
        <f t="shared" si="5"/>
        <v/>
      </c>
      <c r="K384" s="262"/>
      <c r="L384" s="238"/>
    </row>
    <row r="385" spans="2:12" s="36" customFormat="1" x14ac:dyDescent="0.25">
      <c r="B385" s="237"/>
      <c r="C385" s="237"/>
      <c r="D385" s="237"/>
      <c r="E385" s="237"/>
      <c r="F385" s="251"/>
      <c r="G385" s="259"/>
      <c r="H385" s="251"/>
      <c r="I385" s="259"/>
      <c r="J385" s="260" t="str">
        <f t="shared" si="5"/>
        <v/>
      </c>
      <c r="K385" s="262"/>
      <c r="L385" s="238"/>
    </row>
    <row r="386" spans="2:12" s="36" customFormat="1" x14ac:dyDescent="0.25">
      <c r="B386" s="237"/>
      <c r="C386" s="237"/>
      <c r="D386" s="237"/>
      <c r="E386" s="237"/>
      <c r="F386" s="251"/>
      <c r="G386" s="259"/>
      <c r="H386" s="251"/>
      <c r="I386" s="259"/>
      <c r="J386" s="260" t="str">
        <f t="shared" si="5"/>
        <v/>
      </c>
      <c r="K386" s="262"/>
      <c r="L386" s="238"/>
    </row>
    <row r="387" spans="2:12" s="36" customFormat="1" x14ac:dyDescent="0.25">
      <c r="B387" s="237"/>
      <c r="C387" s="237"/>
      <c r="D387" s="237"/>
      <c r="E387" s="237"/>
      <c r="F387" s="251"/>
      <c r="G387" s="259"/>
      <c r="H387" s="251"/>
      <c r="I387" s="259"/>
      <c r="J387" s="260" t="str">
        <f t="shared" si="5"/>
        <v/>
      </c>
      <c r="K387" s="262"/>
      <c r="L387" s="238"/>
    </row>
    <row r="388" spans="2:12" s="36" customFormat="1" x14ac:dyDescent="0.25">
      <c r="B388" s="237"/>
      <c r="C388" s="237"/>
      <c r="D388" s="237"/>
      <c r="E388" s="237"/>
      <c r="F388" s="251"/>
      <c r="G388" s="259"/>
      <c r="H388" s="251"/>
      <c r="I388" s="259"/>
      <c r="J388" s="260" t="str">
        <f t="shared" si="5"/>
        <v/>
      </c>
      <c r="K388" s="262"/>
      <c r="L388" s="238"/>
    </row>
    <row r="389" spans="2:12" s="36" customFormat="1" x14ac:dyDescent="0.25">
      <c r="B389" s="237"/>
      <c r="C389" s="237"/>
      <c r="D389" s="237"/>
      <c r="E389" s="237"/>
      <c r="F389" s="251"/>
      <c r="G389" s="259"/>
      <c r="H389" s="251"/>
      <c r="I389" s="259"/>
      <c r="J389" s="260" t="str">
        <f t="shared" si="5"/>
        <v/>
      </c>
      <c r="K389" s="262"/>
      <c r="L389" s="238"/>
    </row>
    <row r="390" spans="2:12" s="36" customFormat="1" x14ac:dyDescent="0.25">
      <c r="B390" s="237"/>
      <c r="C390" s="237"/>
      <c r="D390" s="237"/>
      <c r="E390" s="237"/>
      <c r="F390" s="251"/>
      <c r="G390" s="259"/>
      <c r="H390" s="251"/>
      <c r="I390" s="259"/>
      <c r="J390" s="260" t="str">
        <f t="shared" si="5"/>
        <v/>
      </c>
      <c r="K390" s="262"/>
      <c r="L390" s="238"/>
    </row>
    <row r="391" spans="2:12" s="36" customFormat="1" x14ac:dyDescent="0.25">
      <c r="B391" s="237"/>
      <c r="C391" s="237"/>
      <c r="D391" s="237"/>
      <c r="E391" s="237"/>
      <c r="F391" s="251"/>
      <c r="G391" s="259"/>
      <c r="H391" s="251"/>
      <c r="I391" s="259"/>
      <c r="J391" s="260" t="str">
        <f t="shared" si="5"/>
        <v/>
      </c>
      <c r="K391" s="262"/>
      <c r="L391" s="238"/>
    </row>
    <row r="392" spans="2:12" s="36" customFormat="1" x14ac:dyDescent="0.25">
      <c r="B392" s="237"/>
      <c r="C392" s="237"/>
      <c r="D392" s="237"/>
      <c r="E392" s="237"/>
      <c r="F392" s="251"/>
      <c r="G392" s="259"/>
      <c r="H392" s="251"/>
      <c r="I392" s="259"/>
      <c r="J392" s="260" t="str">
        <f t="shared" si="5"/>
        <v/>
      </c>
      <c r="K392" s="262"/>
      <c r="L392" s="238"/>
    </row>
    <row r="393" spans="2:12" s="36" customFormat="1" x14ac:dyDescent="0.25">
      <c r="B393" s="237"/>
      <c r="C393" s="237"/>
      <c r="D393" s="237"/>
      <c r="E393" s="237"/>
      <c r="F393" s="251"/>
      <c r="G393" s="259"/>
      <c r="H393" s="251"/>
      <c r="I393" s="259"/>
      <c r="J393" s="260" t="str">
        <f t="shared" si="5"/>
        <v/>
      </c>
      <c r="K393" s="262"/>
      <c r="L393" s="238"/>
    </row>
    <row r="394" spans="2:12" s="36" customFormat="1" x14ac:dyDescent="0.25">
      <c r="B394" s="237"/>
      <c r="C394" s="237"/>
      <c r="D394" s="237"/>
      <c r="E394" s="237"/>
      <c r="F394" s="251"/>
      <c r="G394" s="259"/>
      <c r="H394" s="251"/>
      <c r="I394" s="259"/>
      <c r="J394" s="260" t="str">
        <f t="shared" si="5"/>
        <v/>
      </c>
      <c r="K394" s="262"/>
      <c r="L394" s="238"/>
    </row>
    <row r="395" spans="2:12" s="36" customFormat="1" x14ac:dyDescent="0.25">
      <c r="B395" s="237"/>
      <c r="C395" s="237"/>
      <c r="D395" s="237"/>
      <c r="E395" s="237"/>
      <c r="F395" s="251"/>
      <c r="G395" s="259"/>
      <c r="H395" s="251"/>
      <c r="I395" s="259"/>
      <c r="J395" s="260" t="str">
        <f t="shared" si="5"/>
        <v/>
      </c>
      <c r="K395" s="262"/>
      <c r="L395" s="238"/>
    </row>
    <row r="396" spans="2:12" s="36" customFormat="1" x14ac:dyDescent="0.25">
      <c r="B396" s="237"/>
      <c r="C396" s="237"/>
      <c r="D396" s="237"/>
      <c r="E396" s="237"/>
      <c r="F396" s="251"/>
      <c r="G396" s="259"/>
      <c r="H396" s="251"/>
      <c r="I396" s="259"/>
      <c r="J396" s="260" t="str">
        <f t="shared" si="5"/>
        <v/>
      </c>
      <c r="K396" s="262"/>
      <c r="L396" s="238"/>
    </row>
    <row r="397" spans="2:12" s="36" customFormat="1" x14ac:dyDescent="0.25">
      <c r="B397" s="237"/>
      <c r="C397" s="237"/>
      <c r="D397" s="237"/>
      <c r="E397" s="237"/>
      <c r="F397" s="251"/>
      <c r="G397" s="259"/>
      <c r="H397" s="251"/>
      <c r="I397" s="259"/>
      <c r="J397" s="260" t="str">
        <f t="shared" si="5"/>
        <v/>
      </c>
      <c r="K397" s="262"/>
      <c r="L397" s="238"/>
    </row>
    <row r="398" spans="2:12" s="36" customFormat="1" x14ac:dyDescent="0.25">
      <c r="B398" s="237"/>
      <c r="C398" s="237"/>
      <c r="D398" s="237"/>
      <c r="E398" s="237"/>
      <c r="F398" s="251"/>
      <c r="G398" s="259"/>
      <c r="H398" s="251"/>
      <c r="I398" s="259"/>
      <c r="J398" s="260" t="str">
        <f t="shared" si="5"/>
        <v/>
      </c>
      <c r="K398" s="262"/>
      <c r="L398" s="238"/>
    </row>
    <row r="399" spans="2:12" s="36" customFormat="1" x14ac:dyDescent="0.25">
      <c r="B399" s="237"/>
      <c r="C399" s="237"/>
      <c r="D399" s="237"/>
      <c r="E399" s="237"/>
      <c r="F399" s="251"/>
      <c r="G399" s="259"/>
      <c r="H399" s="251"/>
      <c r="I399" s="259"/>
      <c r="J399" s="260" t="str">
        <f t="shared" si="5"/>
        <v/>
      </c>
      <c r="K399" s="262"/>
      <c r="L399" s="238"/>
    </row>
    <row r="400" spans="2:12" s="36" customFormat="1" x14ac:dyDescent="0.25">
      <c r="B400" s="237"/>
      <c r="C400" s="237"/>
      <c r="D400" s="237"/>
      <c r="E400" s="237"/>
      <c r="F400" s="251"/>
      <c r="G400" s="259"/>
      <c r="H400" s="251"/>
      <c r="I400" s="259"/>
      <c r="J400" s="260" t="str">
        <f t="shared" si="5"/>
        <v/>
      </c>
      <c r="K400" s="262"/>
      <c r="L400" s="238"/>
    </row>
    <row r="401" spans="2:12" s="36" customFormat="1" x14ac:dyDescent="0.25">
      <c r="B401" s="237"/>
      <c r="C401" s="237"/>
      <c r="D401" s="237"/>
      <c r="E401" s="237"/>
      <c r="F401" s="251"/>
      <c r="G401" s="259"/>
      <c r="H401" s="251"/>
      <c r="I401" s="259"/>
      <c r="J401" s="260" t="str">
        <f t="shared" si="5"/>
        <v/>
      </c>
      <c r="K401" s="262"/>
      <c r="L401" s="238"/>
    </row>
    <row r="402" spans="2:12" s="36" customFormat="1" x14ac:dyDescent="0.25">
      <c r="B402" s="237"/>
      <c r="C402" s="237"/>
      <c r="D402" s="237"/>
      <c r="E402" s="237"/>
      <c r="F402" s="251"/>
      <c r="G402" s="259"/>
      <c r="H402" s="251"/>
      <c r="I402" s="259"/>
      <c r="J402" s="260" t="str">
        <f t="shared" si="5"/>
        <v/>
      </c>
      <c r="K402" s="262"/>
      <c r="L402" s="238"/>
    </row>
    <row r="403" spans="2:12" s="36" customFormat="1" x14ac:dyDescent="0.25">
      <c r="B403" s="237"/>
      <c r="C403" s="237"/>
      <c r="D403" s="237"/>
      <c r="E403" s="237"/>
      <c r="F403" s="251"/>
      <c r="G403" s="259"/>
      <c r="H403" s="251"/>
      <c r="I403" s="259"/>
      <c r="J403" s="260" t="str">
        <f t="shared" si="5"/>
        <v/>
      </c>
      <c r="K403" s="262"/>
      <c r="L403" s="238"/>
    </row>
    <row r="404" spans="2:12" s="36" customFormat="1" x14ac:dyDescent="0.25">
      <c r="B404" s="237"/>
      <c r="C404" s="237"/>
      <c r="D404" s="237"/>
      <c r="E404" s="237"/>
      <c r="F404" s="251"/>
      <c r="G404" s="259"/>
      <c r="H404" s="251"/>
      <c r="I404" s="259"/>
      <c r="J404" s="260" t="str">
        <f t="shared" si="5"/>
        <v/>
      </c>
      <c r="K404" s="262"/>
      <c r="L404" s="238"/>
    </row>
    <row r="405" spans="2:12" s="36" customFormat="1" x14ac:dyDescent="0.25">
      <c r="B405" s="237"/>
      <c r="C405" s="237"/>
      <c r="D405" s="237"/>
      <c r="E405" s="237"/>
      <c r="F405" s="251"/>
      <c r="G405" s="259"/>
      <c r="H405" s="251"/>
      <c r="I405" s="259"/>
      <c r="J405" s="260" t="str">
        <f t="shared" si="5"/>
        <v/>
      </c>
      <c r="K405" s="262"/>
      <c r="L405" s="238"/>
    </row>
    <row r="406" spans="2:12" s="36" customFormat="1" x14ac:dyDescent="0.25">
      <c r="B406" s="237"/>
      <c r="C406" s="237"/>
      <c r="D406" s="237"/>
      <c r="E406" s="237"/>
      <c r="F406" s="251"/>
      <c r="G406" s="259"/>
      <c r="H406" s="251"/>
      <c r="I406" s="259"/>
      <c r="J406" s="260" t="str">
        <f t="shared" si="5"/>
        <v/>
      </c>
      <c r="K406" s="262"/>
      <c r="L406" s="238"/>
    </row>
    <row r="407" spans="2:12" s="36" customFormat="1" x14ac:dyDescent="0.25">
      <c r="B407" s="237"/>
      <c r="C407" s="237"/>
      <c r="D407" s="237"/>
      <c r="E407" s="237"/>
      <c r="F407" s="251"/>
      <c r="G407" s="259"/>
      <c r="H407" s="251"/>
      <c r="I407" s="259"/>
      <c r="J407" s="260" t="str">
        <f t="shared" si="5"/>
        <v/>
      </c>
      <c r="K407" s="262"/>
      <c r="L407" s="238"/>
    </row>
    <row r="408" spans="2:12" s="36" customFormat="1" x14ac:dyDescent="0.25">
      <c r="B408" s="237"/>
      <c r="C408" s="237"/>
      <c r="D408" s="237"/>
      <c r="E408" s="237"/>
      <c r="F408" s="251"/>
      <c r="G408" s="259"/>
      <c r="H408" s="251"/>
      <c r="I408" s="259"/>
      <c r="J408" s="260" t="str">
        <f t="shared" si="5"/>
        <v/>
      </c>
      <c r="K408" s="262"/>
      <c r="L408" s="238"/>
    </row>
    <row r="409" spans="2:12" s="36" customFormat="1" x14ac:dyDescent="0.25">
      <c r="B409" s="237"/>
      <c r="C409" s="237"/>
      <c r="D409" s="237"/>
      <c r="E409" s="237"/>
      <c r="F409" s="251"/>
      <c r="G409" s="259"/>
      <c r="H409" s="251"/>
      <c r="I409" s="259"/>
      <c r="J409" s="260" t="str">
        <f t="shared" ref="J409:J472" si="6">IF(I409="","",(VALUE(TEXT(H409,"m/dd/yy ")&amp;TEXT(I409,"hh:mm:ss"))-(VALUE(TEXT(F409,"m/dd/yy ")&amp;TEXT(G409,"hh:mm:ss"))))*24)</f>
        <v/>
      </c>
      <c r="K409" s="262"/>
      <c r="L409" s="238"/>
    </row>
    <row r="410" spans="2:12" s="36" customFormat="1" x14ac:dyDescent="0.25">
      <c r="B410" s="237"/>
      <c r="C410" s="237"/>
      <c r="D410" s="237"/>
      <c r="E410" s="237"/>
      <c r="F410" s="251"/>
      <c r="G410" s="259"/>
      <c r="H410" s="251"/>
      <c r="I410" s="259"/>
      <c r="J410" s="260" t="str">
        <f t="shared" si="6"/>
        <v/>
      </c>
      <c r="K410" s="262"/>
      <c r="L410" s="238"/>
    </row>
    <row r="411" spans="2:12" s="36" customFormat="1" x14ac:dyDescent="0.25">
      <c r="B411" s="237"/>
      <c r="C411" s="237"/>
      <c r="D411" s="237"/>
      <c r="E411" s="237"/>
      <c r="F411" s="251"/>
      <c r="G411" s="259"/>
      <c r="H411" s="251"/>
      <c r="I411" s="259"/>
      <c r="J411" s="260" t="str">
        <f t="shared" si="6"/>
        <v/>
      </c>
      <c r="K411" s="262"/>
      <c r="L411" s="238"/>
    </row>
    <row r="412" spans="2:12" s="36" customFormat="1" x14ac:dyDescent="0.25">
      <c r="B412" s="237"/>
      <c r="C412" s="237"/>
      <c r="D412" s="237"/>
      <c r="E412" s="237"/>
      <c r="F412" s="251"/>
      <c r="G412" s="259"/>
      <c r="H412" s="251"/>
      <c r="I412" s="259"/>
      <c r="J412" s="260" t="str">
        <f t="shared" si="6"/>
        <v/>
      </c>
      <c r="K412" s="262"/>
      <c r="L412" s="238"/>
    </row>
    <row r="413" spans="2:12" s="36" customFormat="1" x14ac:dyDescent="0.25">
      <c r="B413" s="237"/>
      <c r="C413" s="237"/>
      <c r="D413" s="237"/>
      <c r="E413" s="237"/>
      <c r="F413" s="251"/>
      <c r="G413" s="259"/>
      <c r="H413" s="251"/>
      <c r="I413" s="259"/>
      <c r="J413" s="260" t="str">
        <f t="shared" si="6"/>
        <v/>
      </c>
      <c r="K413" s="262"/>
      <c r="L413" s="238"/>
    </row>
    <row r="414" spans="2:12" s="36" customFormat="1" x14ac:dyDescent="0.25">
      <c r="B414" s="237"/>
      <c r="C414" s="237"/>
      <c r="D414" s="237"/>
      <c r="E414" s="237"/>
      <c r="F414" s="251"/>
      <c r="G414" s="259"/>
      <c r="H414" s="251"/>
      <c r="I414" s="259"/>
      <c r="J414" s="260" t="str">
        <f t="shared" si="6"/>
        <v/>
      </c>
      <c r="K414" s="262"/>
      <c r="L414" s="238"/>
    </row>
    <row r="415" spans="2:12" s="36" customFormat="1" x14ac:dyDescent="0.25">
      <c r="B415" s="237"/>
      <c r="C415" s="237"/>
      <c r="D415" s="237"/>
      <c r="E415" s="237"/>
      <c r="F415" s="251"/>
      <c r="G415" s="259"/>
      <c r="H415" s="251"/>
      <c r="I415" s="259"/>
      <c r="J415" s="260" t="str">
        <f t="shared" si="6"/>
        <v/>
      </c>
      <c r="K415" s="262"/>
      <c r="L415" s="238"/>
    </row>
    <row r="416" spans="2:12" s="36" customFormat="1" x14ac:dyDescent="0.25">
      <c r="B416" s="237"/>
      <c r="C416" s="237"/>
      <c r="D416" s="237"/>
      <c r="E416" s="237"/>
      <c r="F416" s="251"/>
      <c r="G416" s="259"/>
      <c r="H416" s="251"/>
      <c r="I416" s="259"/>
      <c r="J416" s="260" t="str">
        <f t="shared" si="6"/>
        <v/>
      </c>
      <c r="K416" s="262"/>
      <c r="L416" s="238"/>
    </row>
    <row r="417" spans="2:12" s="36" customFormat="1" x14ac:dyDescent="0.25">
      <c r="B417" s="237"/>
      <c r="C417" s="237"/>
      <c r="D417" s="237"/>
      <c r="E417" s="237"/>
      <c r="F417" s="251"/>
      <c r="G417" s="259"/>
      <c r="H417" s="251"/>
      <c r="I417" s="259"/>
      <c r="J417" s="260" t="str">
        <f t="shared" si="6"/>
        <v/>
      </c>
      <c r="K417" s="262"/>
      <c r="L417" s="238"/>
    </row>
    <row r="418" spans="2:12" s="36" customFormat="1" x14ac:dyDescent="0.25">
      <c r="B418" s="237"/>
      <c r="C418" s="237"/>
      <c r="D418" s="237"/>
      <c r="E418" s="237"/>
      <c r="F418" s="251"/>
      <c r="G418" s="259"/>
      <c r="H418" s="251"/>
      <c r="I418" s="259"/>
      <c r="J418" s="260" t="str">
        <f t="shared" si="6"/>
        <v/>
      </c>
      <c r="K418" s="262"/>
      <c r="L418" s="238"/>
    </row>
    <row r="419" spans="2:12" s="36" customFormat="1" x14ac:dyDescent="0.25">
      <c r="B419" s="237"/>
      <c r="C419" s="237"/>
      <c r="D419" s="237"/>
      <c r="E419" s="237"/>
      <c r="F419" s="251"/>
      <c r="G419" s="259"/>
      <c r="H419" s="251"/>
      <c r="I419" s="259"/>
      <c r="J419" s="260" t="str">
        <f t="shared" si="6"/>
        <v/>
      </c>
      <c r="K419" s="262"/>
      <c r="L419" s="238"/>
    </row>
    <row r="420" spans="2:12" s="36" customFormat="1" x14ac:dyDescent="0.25">
      <c r="B420" s="237"/>
      <c r="C420" s="237"/>
      <c r="D420" s="237"/>
      <c r="E420" s="237"/>
      <c r="F420" s="251"/>
      <c r="G420" s="259"/>
      <c r="H420" s="251"/>
      <c r="I420" s="259"/>
      <c r="J420" s="260" t="str">
        <f t="shared" si="6"/>
        <v/>
      </c>
      <c r="K420" s="262"/>
      <c r="L420" s="238"/>
    </row>
    <row r="421" spans="2:12" s="36" customFormat="1" x14ac:dyDescent="0.25">
      <c r="B421" s="237"/>
      <c r="C421" s="237"/>
      <c r="D421" s="237"/>
      <c r="E421" s="237"/>
      <c r="F421" s="251"/>
      <c r="G421" s="259"/>
      <c r="H421" s="251"/>
      <c r="I421" s="259"/>
      <c r="J421" s="260" t="str">
        <f t="shared" si="6"/>
        <v/>
      </c>
      <c r="K421" s="262"/>
      <c r="L421" s="238"/>
    </row>
    <row r="422" spans="2:12" s="36" customFormat="1" x14ac:dyDescent="0.25">
      <c r="B422" s="237"/>
      <c r="C422" s="237"/>
      <c r="D422" s="237"/>
      <c r="E422" s="237"/>
      <c r="F422" s="251"/>
      <c r="G422" s="259"/>
      <c r="H422" s="251"/>
      <c r="I422" s="259"/>
      <c r="J422" s="260" t="str">
        <f t="shared" si="6"/>
        <v/>
      </c>
      <c r="K422" s="262"/>
      <c r="L422" s="238"/>
    </row>
    <row r="423" spans="2:12" s="36" customFormat="1" x14ac:dyDescent="0.25">
      <c r="B423" s="237"/>
      <c r="C423" s="237"/>
      <c r="D423" s="237"/>
      <c r="E423" s="237"/>
      <c r="F423" s="251"/>
      <c r="G423" s="259"/>
      <c r="H423" s="251"/>
      <c r="I423" s="259"/>
      <c r="J423" s="260" t="str">
        <f t="shared" si="6"/>
        <v/>
      </c>
      <c r="K423" s="262"/>
      <c r="L423" s="238"/>
    </row>
    <row r="424" spans="2:12" s="36" customFormat="1" x14ac:dyDescent="0.25">
      <c r="B424" s="237"/>
      <c r="C424" s="237"/>
      <c r="D424" s="237"/>
      <c r="E424" s="237"/>
      <c r="F424" s="251"/>
      <c r="G424" s="259"/>
      <c r="H424" s="251"/>
      <c r="I424" s="259"/>
      <c r="J424" s="260" t="str">
        <f t="shared" si="6"/>
        <v/>
      </c>
      <c r="K424" s="262"/>
      <c r="L424" s="238"/>
    </row>
    <row r="425" spans="2:12" s="36" customFormat="1" x14ac:dyDescent="0.25">
      <c r="B425" s="237"/>
      <c r="C425" s="237"/>
      <c r="D425" s="237"/>
      <c r="E425" s="237"/>
      <c r="F425" s="251"/>
      <c r="G425" s="259"/>
      <c r="H425" s="251"/>
      <c r="I425" s="259"/>
      <c r="J425" s="260" t="str">
        <f t="shared" si="6"/>
        <v/>
      </c>
      <c r="K425" s="262"/>
      <c r="L425" s="238"/>
    </row>
    <row r="426" spans="2:12" s="36" customFormat="1" x14ac:dyDescent="0.25">
      <c r="B426" s="237"/>
      <c r="C426" s="237"/>
      <c r="D426" s="237"/>
      <c r="E426" s="237"/>
      <c r="F426" s="251"/>
      <c r="G426" s="259"/>
      <c r="H426" s="251"/>
      <c r="I426" s="259"/>
      <c r="J426" s="260" t="str">
        <f t="shared" si="6"/>
        <v/>
      </c>
      <c r="K426" s="262"/>
      <c r="L426" s="238"/>
    </row>
    <row r="427" spans="2:12" s="36" customFormat="1" x14ac:dyDescent="0.25">
      <c r="B427" s="237"/>
      <c r="C427" s="237"/>
      <c r="D427" s="237"/>
      <c r="E427" s="237"/>
      <c r="F427" s="251"/>
      <c r="G427" s="259"/>
      <c r="H427" s="251"/>
      <c r="I427" s="259"/>
      <c r="J427" s="260" t="str">
        <f t="shared" si="6"/>
        <v/>
      </c>
      <c r="K427" s="262"/>
      <c r="L427" s="238"/>
    </row>
    <row r="428" spans="2:12" s="36" customFormat="1" x14ac:dyDescent="0.25">
      <c r="B428" s="237"/>
      <c r="C428" s="237"/>
      <c r="D428" s="237"/>
      <c r="E428" s="237"/>
      <c r="F428" s="251"/>
      <c r="G428" s="259"/>
      <c r="H428" s="251"/>
      <c r="I428" s="259"/>
      <c r="J428" s="260" t="str">
        <f t="shared" si="6"/>
        <v/>
      </c>
      <c r="K428" s="262"/>
      <c r="L428" s="238"/>
    </row>
    <row r="429" spans="2:12" s="36" customFormat="1" x14ac:dyDescent="0.25">
      <c r="B429" s="237"/>
      <c r="C429" s="237"/>
      <c r="D429" s="237"/>
      <c r="E429" s="237"/>
      <c r="F429" s="251"/>
      <c r="G429" s="259"/>
      <c r="H429" s="251"/>
      <c r="I429" s="259"/>
      <c r="J429" s="260" t="str">
        <f t="shared" si="6"/>
        <v/>
      </c>
      <c r="K429" s="262"/>
      <c r="L429" s="238"/>
    </row>
    <row r="430" spans="2:12" s="36" customFormat="1" x14ac:dyDescent="0.25">
      <c r="B430" s="237"/>
      <c r="C430" s="237"/>
      <c r="D430" s="237"/>
      <c r="E430" s="237"/>
      <c r="F430" s="251"/>
      <c r="G430" s="259"/>
      <c r="H430" s="251"/>
      <c r="I430" s="259"/>
      <c r="J430" s="260" t="str">
        <f t="shared" si="6"/>
        <v/>
      </c>
      <c r="K430" s="262"/>
      <c r="L430" s="238"/>
    </row>
    <row r="431" spans="2:12" s="36" customFormat="1" x14ac:dyDescent="0.25">
      <c r="B431" s="237"/>
      <c r="C431" s="237"/>
      <c r="D431" s="237"/>
      <c r="E431" s="237"/>
      <c r="F431" s="251"/>
      <c r="G431" s="259"/>
      <c r="H431" s="251"/>
      <c r="I431" s="259"/>
      <c r="J431" s="260" t="str">
        <f t="shared" si="6"/>
        <v/>
      </c>
      <c r="K431" s="262"/>
      <c r="L431" s="238"/>
    </row>
    <row r="432" spans="2:12" s="36" customFormat="1" x14ac:dyDescent="0.25">
      <c r="B432" s="237"/>
      <c r="C432" s="237"/>
      <c r="D432" s="237"/>
      <c r="E432" s="237"/>
      <c r="F432" s="251"/>
      <c r="G432" s="259"/>
      <c r="H432" s="251"/>
      <c r="I432" s="259"/>
      <c r="J432" s="260" t="str">
        <f t="shared" si="6"/>
        <v/>
      </c>
      <c r="K432" s="262"/>
      <c r="L432" s="238"/>
    </row>
    <row r="433" spans="2:12" s="36" customFormat="1" x14ac:dyDescent="0.25">
      <c r="B433" s="237"/>
      <c r="C433" s="237"/>
      <c r="D433" s="237"/>
      <c r="E433" s="237"/>
      <c r="F433" s="251"/>
      <c r="G433" s="259"/>
      <c r="H433" s="251"/>
      <c r="I433" s="259"/>
      <c r="J433" s="260" t="str">
        <f t="shared" si="6"/>
        <v/>
      </c>
      <c r="K433" s="262"/>
      <c r="L433" s="238"/>
    </row>
    <row r="434" spans="2:12" s="36" customFormat="1" x14ac:dyDescent="0.25">
      <c r="B434" s="237"/>
      <c r="C434" s="237"/>
      <c r="D434" s="237"/>
      <c r="E434" s="237"/>
      <c r="F434" s="251"/>
      <c r="G434" s="259"/>
      <c r="H434" s="251"/>
      <c r="I434" s="259"/>
      <c r="J434" s="260" t="str">
        <f t="shared" si="6"/>
        <v/>
      </c>
      <c r="K434" s="262"/>
      <c r="L434" s="238"/>
    </row>
    <row r="435" spans="2:12" s="36" customFormat="1" x14ac:dyDescent="0.25">
      <c r="B435" s="237"/>
      <c r="C435" s="237"/>
      <c r="D435" s="237"/>
      <c r="E435" s="237"/>
      <c r="F435" s="251"/>
      <c r="G435" s="259"/>
      <c r="H435" s="251"/>
      <c r="I435" s="259"/>
      <c r="J435" s="260" t="str">
        <f t="shared" si="6"/>
        <v/>
      </c>
      <c r="K435" s="262"/>
      <c r="L435" s="238"/>
    </row>
    <row r="436" spans="2:12" s="36" customFormat="1" x14ac:dyDescent="0.25">
      <c r="B436" s="237"/>
      <c r="C436" s="237"/>
      <c r="D436" s="237"/>
      <c r="E436" s="237"/>
      <c r="F436" s="251"/>
      <c r="G436" s="259"/>
      <c r="H436" s="251"/>
      <c r="I436" s="259"/>
      <c r="J436" s="260" t="str">
        <f t="shared" si="6"/>
        <v/>
      </c>
      <c r="K436" s="262"/>
      <c r="L436" s="238"/>
    </row>
    <row r="437" spans="2:12" s="36" customFormat="1" x14ac:dyDescent="0.25">
      <c r="B437" s="237"/>
      <c r="C437" s="237"/>
      <c r="D437" s="237"/>
      <c r="E437" s="237"/>
      <c r="F437" s="251"/>
      <c r="G437" s="259"/>
      <c r="H437" s="251"/>
      <c r="I437" s="259"/>
      <c r="J437" s="260" t="str">
        <f t="shared" si="6"/>
        <v/>
      </c>
      <c r="K437" s="262"/>
      <c r="L437" s="238"/>
    </row>
    <row r="438" spans="2:12" s="36" customFormat="1" x14ac:dyDescent="0.25">
      <c r="B438" s="237"/>
      <c r="C438" s="237"/>
      <c r="D438" s="237"/>
      <c r="E438" s="237"/>
      <c r="F438" s="251"/>
      <c r="G438" s="259"/>
      <c r="H438" s="251"/>
      <c r="I438" s="259"/>
      <c r="J438" s="260" t="str">
        <f t="shared" si="6"/>
        <v/>
      </c>
      <c r="K438" s="262"/>
      <c r="L438" s="238"/>
    </row>
    <row r="439" spans="2:12" s="36" customFormat="1" x14ac:dyDescent="0.25">
      <c r="B439" s="237"/>
      <c r="C439" s="237"/>
      <c r="D439" s="237"/>
      <c r="E439" s="237"/>
      <c r="F439" s="251"/>
      <c r="G439" s="259"/>
      <c r="H439" s="251"/>
      <c r="I439" s="259"/>
      <c r="J439" s="260" t="str">
        <f t="shared" si="6"/>
        <v/>
      </c>
      <c r="K439" s="262"/>
      <c r="L439" s="238"/>
    </row>
    <row r="440" spans="2:12" s="36" customFormat="1" x14ac:dyDescent="0.25">
      <c r="B440" s="237"/>
      <c r="C440" s="237"/>
      <c r="D440" s="237"/>
      <c r="E440" s="237"/>
      <c r="F440" s="251"/>
      <c r="G440" s="259"/>
      <c r="H440" s="251"/>
      <c r="I440" s="259"/>
      <c r="J440" s="260" t="str">
        <f t="shared" si="6"/>
        <v/>
      </c>
      <c r="K440" s="262"/>
      <c r="L440" s="238"/>
    </row>
    <row r="441" spans="2:12" s="36" customFormat="1" x14ac:dyDescent="0.25">
      <c r="B441" s="237"/>
      <c r="C441" s="237"/>
      <c r="D441" s="237"/>
      <c r="E441" s="237"/>
      <c r="F441" s="251"/>
      <c r="G441" s="259"/>
      <c r="H441" s="251"/>
      <c r="I441" s="259"/>
      <c r="J441" s="260" t="str">
        <f t="shared" si="6"/>
        <v/>
      </c>
      <c r="K441" s="262"/>
      <c r="L441" s="238"/>
    </row>
    <row r="442" spans="2:12" s="36" customFormat="1" x14ac:dyDescent="0.25">
      <c r="B442" s="237"/>
      <c r="C442" s="237"/>
      <c r="D442" s="237"/>
      <c r="E442" s="237"/>
      <c r="F442" s="251"/>
      <c r="G442" s="259"/>
      <c r="H442" s="251"/>
      <c r="I442" s="259"/>
      <c r="J442" s="260" t="str">
        <f t="shared" si="6"/>
        <v/>
      </c>
      <c r="K442" s="262"/>
      <c r="L442" s="238"/>
    </row>
    <row r="443" spans="2:12" s="36" customFormat="1" x14ac:dyDescent="0.25">
      <c r="B443" s="237"/>
      <c r="C443" s="237"/>
      <c r="D443" s="237"/>
      <c r="E443" s="237"/>
      <c r="F443" s="251"/>
      <c r="G443" s="259"/>
      <c r="H443" s="251"/>
      <c r="I443" s="259"/>
      <c r="J443" s="260" t="str">
        <f t="shared" si="6"/>
        <v/>
      </c>
      <c r="K443" s="262"/>
      <c r="L443" s="238"/>
    </row>
    <row r="444" spans="2:12" s="36" customFormat="1" x14ac:dyDescent="0.25">
      <c r="B444" s="237"/>
      <c r="C444" s="237"/>
      <c r="D444" s="237"/>
      <c r="E444" s="237"/>
      <c r="F444" s="251"/>
      <c r="G444" s="259"/>
      <c r="H444" s="251"/>
      <c r="I444" s="259"/>
      <c r="J444" s="260" t="str">
        <f t="shared" si="6"/>
        <v/>
      </c>
      <c r="K444" s="262"/>
      <c r="L444" s="238"/>
    </row>
    <row r="445" spans="2:12" s="36" customFormat="1" x14ac:dyDescent="0.25">
      <c r="B445" s="237"/>
      <c r="C445" s="237"/>
      <c r="D445" s="237"/>
      <c r="E445" s="237"/>
      <c r="F445" s="251"/>
      <c r="G445" s="259"/>
      <c r="H445" s="251"/>
      <c r="I445" s="259"/>
      <c r="J445" s="260" t="str">
        <f t="shared" si="6"/>
        <v/>
      </c>
      <c r="K445" s="262"/>
      <c r="L445" s="238"/>
    </row>
    <row r="446" spans="2:12" s="36" customFormat="1" x14ac:dyDescent="0.25">
      <c r="B446" s="237"/>
      <c r="C446" s="237"/>
      <c r="D446" s="237"/>
      <c r="E446" s="237"/>
      <c r="F446" s="251"/>
      <c r="G446" s="259"/>
      <c r="H446" s="251"/>
      <c r="I446" s="259"/>
      <c r="J446" s="260" t="str">
        <f t="shared" si="6"/>
        <v/>
      </c>
      <c r="K446" s="262"/>
      <c r="L446" s="238"/>
    </row>
    <row r="447" spans="2:12" s="36" customFormat="1" x14ac:dyDescent="0.25">
      <c r="B447" s="237"/>
      <c r="C447" s="237"/>
      <c r="D447" s="237"/>
      <c r="E447" s="237"/>
      <c r="F447" s="251"/>
      <c r="G447" s="259"/>
      <c r="H447" s="251"/>
      <c r="I447" s="259"/>
      <c r="J447" s="260" t="str">
        <f t="shared" si="6"/>
        <v/>
      </c>
      <c r="K447" s="262"/>
      <c r="L447" s="238"/>
    </row>
    <row r="448" spans="2:12" s="36" customFormat="1" x14ac:dyDescent="0.25">
      <c r="B448" s="237"/>
      <c r="C448" s="237"/>
      <c r="D448" s="237"/>
      <c r="E448" s="237"/>
      <c r="F448" s="251"/>
      <c r="G448" s="259"/>
      <c r="H448" s="251"/>
      <c r="I448" s="259"/>
      <c r="J448" s="260" t="str">
        <f t="shared" si="6"/>
        <v/>
      </c>
      <c r="K448" s="262"/>
      <c r="L448" s="238"/>
    </row>
    <row r="449" spans="2:12" s="36" customFormat="1" x14ac:dyDescent="0.25">
      <c r="B449" s="237"/>
      <c r="C449" s="237"/>
      <c r="D449" s="237"/>
      <c r="E449" s="237"/>
      <c r="F449" s="251"/>
      <c r="G449" s="259"/>
      <c r="H449" s="251"/>
      <c r="I449" s="259"/>
      <c r="J449" s="260" t="str">
        <f t="shared" si="6"/>
        <v/>
      </c>
      <c r="K449" s="262"/>
      <c r="L449" s="238"/>
    </row>
    <row r="450" spans="2:12" s="36" customFormat="1" x14ac:dyDescent="0.25">
      <c r="B450" s="237"/>
      <c r="C450" s="237"/>
      <c r="D450" s="237"/>
      <c r="E450" s="237"/>
      <c r="F450" s="251"/>
      <c r="G450" s="259"/>
      <c r="H450" s="251"/>
      <c r="I450" s="259"/>
      <c r="J450" s="260" t="str">
        <f t="shared" si="6"/>
        <v/>
      </c>
      <c r="K450" s="262"/>
      <c r="L450" s="238"/>
    </row>
    <row r="451" spans="2:12" s="36" customFormat="1" x14ac:dyDescent="0.25">
      <c r="B451" s="237"/>
      <c r="C451" s="237"/>
      <c r="D451" s="237"/>
      <c r="E451" s="237"/>
      <c r="F451" s="251"/>
      <c r="G451" s="259"/>
      <c r="H451" s="251"/>
      <c r="I451" s="259"/>
      <c r="J451" s="260" t="str">
        <f t="shared" si="6"/>
        <v/>
      </c>
      <c r="K451" s="262"/>
      <c r="L451" s="238"/>
    </row>
    <row r="452" spans="2:12" s="36" customFormat="1" x14ac:dyDescent="0.25">
      <c r="B452" s="237"/>
      <c r="C452" s="237"/>
      <c r="D452" s="237"/>
      <c r="E452" s="237"/>
      <c r="F452" s="251"/>
      <c r="G452" s="259"/>
      <c r="H452" s="251"/>
      <c r="I452" s="259"/>
      <c r="J452" s="260" t="str">
        <f t="shared" si="6"/>
        <v/>
      </c>
      <c r="K452" s="262"/>
      <c r="L452" s="238"/>
    </row>
    <row r="453" spans="2:12" s="36" customFormat="1" x14ac:dyDescent="0.25">
      <c r="B453" s="237"/>
      <c r="C453" s="237"/>
      <c r="D453" s="237"/>
      <c r="E453" s="237"/>
      <c r="F453" s="251"/>
      <c r="G453" s="259"/>
      <c r="H453" s="251"/>
      <c r="I453" s="259"/>
      <c r="J453" s="260" t="str">
        <f t="shared" si="6"/>
        <v/>
      </c>
      <c r="K453" s="262"/>
      <c r="L453" s="238"/>
    </row>
    <row r="454" spans="2:12" s="36" customFormat="1" x14ac:dyDescent="0.25">
      <c r="B454" s="237"/>
      <c r="C454" s="237"/>
      <c r="D454" s="237"/>
      <c r="E454" s="237"/>
      <c r="F454" s="251"/>
      <c r="G454" s="259"/>
      <c r="H454" s="251"/>
      <c r="I454" s="259"/>
      <c r="J454" s="260" t="str">
        <f t="shared" si="6"/>
        <v/>
      </c>
      <c r="K454" s="262"/>
      <c r="L454" s="238"/>
    </row>
    <row r="455" spans="2:12" s="36" customFormat="1" x14ac:dyDescent="0.25">
      <c r="B455" s="237"/>
      <c r="C455" s="237"/>
      <c r="D455" s="237"/>
      <c r="E455" s="237"/>
      <c r="F455" s="251"/>
      <c r="G455" s="259"/>
      <c r="H455" s="251"/>
      <c r="I455" s="259"/>
      <c r="J455" s="260" t="str">
        <f t="shared" si="6"/>
        <v/>
      </c>
      <c r="K455" s="262"/>
      <c r="L455" s="238"/>
    </row>
    <row r="456" spans="2:12" s="36" customFormat="1" x14ac:dyDescent="0.25">
      <c r="B456" s="237"/>
      <c r="C456" s="237"/>
      <c r="D456" s="237"/>
      <c r="E456" s="237"/>
      <c r="F456" s="251"/>
      <c r="G456" s="259"/>
      <c r="H456" s="251"/>
      <c r="I456" s="259"/>
      <c r="J456" s="260" t="str">
        <f t="shared" si="6"/>
        <v/>
      </c>
      <c r="K456" s="262"/>
      <c r="L456" s="238"/>
    </row>
    <row r="457" spans="2:12" s="36" customFormat="1" x14ac:dyDescent="0.25">
      <c r="B457" s="237"/>
      <c r="C457" s="237"/>
      <c r="D457" s="237"/>
      <c r="E457" s="237"/>
      <c r="F457" s="251"/>
      <c r="G457" s="259"/>
      <c r="H457" s="251"/>
      <c r="I457" s="259"/>
      <c r="J457" s="260" t="str">
        <f t="shared" si="6"/>
        <v/>
      </c>
      <c r="K457" s="262"/>
      <c r="L457" s="238"/>
    </row>
    <row r="458" spans="2:12" s="36" customFormat="1" x14ac:dyDescent="0.25">
      <c r="B458" s="237"/>
      <c r="C458" s="237"/>
      <c r="D458" s="237"/>
      <c r="E458" s="237"/>
      <c r="F458" s="251"/>
      <c r="G458" s="259"/>
      <c r="H458" s="251"/>
      <c r="I458" s="259"/>
      <c r="J458" s="260" t="str">
        <f t="shared" si="6"/>
        <v/>
      </c>
      <c r="K458" s="262"/>
      <c r="L458" s="238"/>
    </row>
    <row r="459" spans="2:12" s="36" customFormat="1" x14ac:dyDescent="0.25">
      <c r="B459" s="237"/>
      <c r="C459" s="237"/>
      <c r="D459" s="237"/>
      <c r="E459" s="237"/>
      <c r="F459" s="251"/>
      <c r="G459" s="259"/>
      <c r="H459" s="251"/>
      <c r="I459" s="259"/>
      <c r="J459" s="260" t="str">
        <f t="shared" si="6"/>
        <v/>
      </c>
      <c r="K459" s="262"/>
      <c r="L459" s="238"/>
    </row>
    <row r="460" spans="2:12" s="36" customFormat="1" x14ac:dyDescent="0.25">
      <c r="B460" s="237"/>
      <c r="C460" s="237"/>
      <c r="D460" s="237"/>
      <c r="E460" s="237"/>
      <c r="F460" s="251"/>
      <c r="G460" s="259"/>
      <c r="H460" s="251"/>
      <c r="I460" s="259"/>
      <c r="J460" s="260" t="str">
        <f t="shared" si="6"/>
        <v/>
      </c>
      <c r="K460" s="262"/>
      <c r="L460" s="238"/>
    </row>
    <row r="461" spans="2:12" s="36" customFormat="1" x14ac:dyDescent="0.25">
      <c r="B461" s="237"/>
      <c r="C461" s="237"/>
      <c r="D461" s="237"/>
      <c r="E461" s="237"/>
      <c r="F461" s="251"/>
      <c r="G461" s="259"/>
      <c r="H461" s="251"/>
      <c r="I461" s="259"/>
      <c r="J461" s="260" t="str">
        <f t="shared" si="6"/>
        <v/>
      </c>
      <c r="K461" s="262"/>
      <c r="L461" s="238"/>
    </row>
    <row r="462" spans="2:12" s="36" customFormat="1" x14ac:dyDescent="0.25">
      <c r="B462" s="237"/>
      <c r="C462" s="237"/>
      <c r="D462" s="237"/>
      <c r="E462" s="237"/>
      <c r="F462" s="251"/>
      <c r="G462" s="259"/>
      <c r="H462" s="251"/>
      <c r="I462" s="259"/>
      <c r="J462" s="260" t="str">
        <f t="shared" si="6"/>
        <v/>
      </c>
      <c r="K462" s="262"/>
      <c r="L462" s="238"/>
    </row>
    <row r="463" spans="2:12" s="36" customFormat="1" x14ac:dyDescent="0.25">
      <c r="B463" s="237"/>
      <c r="C463" s="237"/>
      <c r="D463" s="237"/>
      <c r="E463" s="237"/>
      <c r="F463" s="251"/>
      <c r="G463" s="259"/>
      <c r="H463" s="251"/>
      <c r="I463" s="259"/>
      <c r="J463" s="260" t="str">
        <f t="shared" si="6"/>
        <v/>
      </c>
      <c r="K463" s="262"/>
      <c r="L463" s="238"/>
    </row>
    <row r="464" spans="2:12" s="36" customFormat="1" x14ac:dyDescent="0.25">
      <c r="B464" s="237"/>
      <c r="C464" s="237"/>
      <c r="D464" s="237"/>
      <c r="E464" s="237"/>
      <c r="F464" s="251"/>
      <c r="G464" s="259"/>
      <c r="H464" s="251"/>
      <c r="I464" s="259"/>
      <c r="J464" s="260" t="str">
        <f t="shared" si="6"/>
        <v/>
      </c>
      <c r="K464" s="262"/>
      <c r="L464" s="238"/>
    </row>
    <row r="465" spans="2:12" s="36" customFormat="1" x14ac:dyDescent="0.25">
      <c r="B465" s="237"/>
      <c r="C465" s="237"/>
      <c r="D465" s="237"/>
      <c r="E465" s="237"/>
      <c r="F465" s="251"/>
      <c r="G465" s="259"/>
      <c r="H465" s="251"/>
      <c r="I465" s="259"/>
      <c r="J465" s="260" t="str">
        <f t="shared" si="6"/>
        <v/>
      </c>
      <c r="K465" s="262"/>
      <c r="L465" s="238"/>
    </row>
    <row r="466" spans="2:12" s="36" customFormat="1" x14ac:dyDescent="0.25">
      <c r="B466" s="237"/>
      <c r="C466" s="237"/>
      <c r="D466" s="237"/>
      <c r="E466" s="237"/>
      <c r="F466" s="251"/>
      <c r="G466" s="259"/>
      <c r="H466" s="251"/>
      <c r="I466" s="259"/>
      <c r="J466" s="260" t="str">
        <f t="shared" si="6"/>
        <v/>
      </c>
      <c r="K466" s="262"/>
      <c r="L466" s="238"/>
    </row>
    <row r="467" spans="2:12" s="36" customFormat="1" x14ac:dyDescent="0.25">
      <c r="B467" s="237"/>
      <c r="C467" s="237"/>
      <c r="D467" s="237"/>
      <c r="E467" s="237"/>
      <c r="F467" s="251"/>
      <c r="G467" s="259"/>
      <c r="H467" s="251"/>
      <c r="I467" s="259"/>
      <c r="J467" s="260" t="str">
        <f t="shared" si="6"/>
        <v/>
      </c>
      <c r="K467" s="262"/>
      <c r="L467" s="238"/>
    </row>
    <row r="468" spans="2:12" s="36" customFormat="1" x14ac:dyDescent="0.25">
      <c r="B468" s="237"/>
      <c r="C468" s="237"/>
      <c r="D468" s="237"/>
      <c r="E468" s="237"/>
      <c r="F468" s="251"/>
      <c r="G468" s="259"/>
      <c r="H468" s="251"/>
      <c r="I468" s="259"/>
      <c r="J468" s="260" t="str">
        <f t="shared" si="6"/>
        <v/>
      </c>
      <c r="K468" s="262"/>
      <c r="L468" s="238"/>
    </row>
    <row r="469" spans="2:12" s="36" customFormat="1" x14ac:dyDescent="0.25">
      <c r="B469" s="237"/>
      <c r="C469" s="237"/>
      <c r="D469" s="237"/>
      <c r="E469" s="237"/>
      <c r="F469" s="251"/>
      <c r="G469" s="259"/>
      <c r="H469" s="251"/>
      <c r="I469" s="259"/>
      <c r="J469" s="260" t="str">
        <f t="shared" si="6"/>
        <v/>
      </c>
      <c r="K469" s="262"/>
      <c r="L469" s="238"/>
    </row>
    <row r="470" spans="2:12" s="36" customFormat="1" x14ac:dyDescent="0.25">
      <c r="B470" s="237"/>
      <c r="C470" s="237"/>
      <c r="D470" s="237"/>
      <c r="E470" s="237"/>
      <c r="F470" s="251"/>
      <c r="G470" s="259"/>
      <c r="H470" s="251"/>
      <c r="I470" s="259"/>
      <c r="J470" s="260" t="str">
        <f t="shared" si="6"/>
        <v/>
      </c>
      <c r="K470" s="262"/>
      <c r="L470" s="238"/>
    </row>
    <row r="471" spans="2:12" s="36" customFormat="1" x14ac:dyDescent="0.25">
      <c r="B471" s="237"/>
      <c r="C471" s="237"/>
      <c r="D471" s="237"/>
      <c r="E471" s="237"/>
      <c r="F471" s="251"/>
      <c r="G471" s="259"/>
      <c r="H471" s="251"/>
      <c r="I471" s="259"/>
      <c r="J471" s="260" t="str">
        <f t="shared" si="6"/>
        <v/>
      </c>
      <c r="K471" s="262"/>
      <c r="L471" s="238"/>
    </row>
    <row r="472" spans="2:12" s="36" customFormat="1" x14ac:dyDescent="0.25">
      <c r="B472" s="237"/>
      <c r="C472" s="237"/>
      <c r="D472" s="237"/>
      <c r="E472" s="237"/>
      <c r="F472" s="251"/>
      <c r="G472" s="259"/>
      <c r="H472" s="251"/>
      <c r="I472" s="259"/>
      <c r="J472" s="260" t="str">
        <f t="shared" si="6"/>
        <v/>
      </c>
      <c r="K472" s="262"/>
      <c r="L472" s="238"/>
    </row>
    <row r="473" spans="2:12" s="36" customFormat="1" x14ac:dyDescent="0.25">
      <c r="B473" s="237"/>
      <c r="C473" s="237"/>
      <c r="D473" s="237"/>
      <c r="E473" s="237"/>
      <c r="F473" s="251"/>
      <c r="G473" s="259"/>
      <c r="H473" s="251"/>
      <c r="I473" s="259"/>
      <c r="J473" s="260" t="str">
        <f t="shared" ref="J473:J500" si="7">IF(I473="","",(VALUE(TEXT(H473,"m/dd/yy ")&amp;TEXT(I473,"hh:mm:ss"))-(VALUE(TEXT(F473,"m/dd/yy ")&amp;TEXT(G473,"hh:mm:ss"))))*24)</f>
        <v/>
      </c>
      <c r="K473" s="262"/>
      <c r="L473" s="238"/>
    </row>
    <row r="474" spans="2:12" s="36" customFormat="1" x14ac:dyDescent="0.25">
      <c r="B474" s="237"/>
      <c r="C474" s="237"/>
      <c r="D474" s="237"/>
      <c r="E474" s="237"/>
      <c r="F474" s="251"/>
      <c r="G474" s="259"/>
      <c r="H474" s="251"/>
      <c r="I474" s="259"/>
      <c r="J474" s="260" t="str">
        <f t="shared" si="7"/>
        <v/>
      </c>
      <c r="K474" s="262"/>
      <c r="L474" s="238"/>
    </row>
    <row r="475" spans="2:12" s="36" customFormat="1" x14ac:dyDescent="0.25">
      <c r="B475" s="237"/>
      <c r="C475" s="237"/>
      <c r="D475" s="237"/>
      <c r="E475" s="237"/>
      <c r="F475" s="251"/>
      <c r="G475" s="259"/>
      <c r="H475" s="251"/>
      <c r="I475" s="259"/>
      <c r="J475" s="260" t="str">
        <f t="shared" si="7"/>
        <v/>
      </c>
      <c r="K475" s="262"/>
      <c r="L475" s="238"/>
    </row>
    <row r="476" spans="2:12" s="36" customFormat="1" x14ac:dyDescent="0.25">
      <c r="B476" s="237"/>
      <c r="C476" s="237"/>
      <c r="D476" s="237"/>
      <c r="E476" s="237"/>
      <c r="F476" s="251"/>
      <c r="G476" s="259"/>
      <c r="H476" s="251"/>
      <c r="I476" s="259"/>
      <c r="J476" s="260" t="str">
        <f t="shared" si="7"/>
        <v/>
      </c>
      <c r="K476" s="262"/>
      <c r="L476" s="238"/>
    </row>
    <row r="477" spans="2:12" s="36" customFormat="1" x14ac:dyDescent="0.25">
      <c r="B477" s="237"/>
      <c r="C477" s="237"/>
      <c r="D477" s="237"/>
      <c r="E477" s="237"/>
      <c r="F477" s="251"/>
      <c r="G477" s="259"/>
      <c r="H477" s="251"/>
      <c r="I477" s="259"/>
      <c r="J477" s="260" t="str">
        <f t="shared" si="7"/>
        <v/>
      </c>
      <c r="K477" s="262"/>
      <c r="L477" s="238"/>
    </row>
    <row r="478" spans="2:12" s="36" customFormat="1" x14ac:dyDescent="0.25">
      <c r="B478" s="237"/>
      <c r="C478" s="237"/>
      <c r="D478" s="237"/>
      <c r="E478" s="237"/>
      <c r="F478" s="251"/>
      <c r="G478" s="259"/>
      <c r="H478" s="251"/>
      <c r="I478" s="259"/>
      <c r="J478" s="260" t="str">
        <f t="shared" si="7"/>
        <v/>
      </c>
      <c r="K478" s="262"/>
      <c r="L478" s="238"/>
    </row>
    <row r="479" spans="2:12" s="36" customFormat="1" x14ac:dyDescent="0.25">
      <c r="B479" s="237"/>
      <c r="C479" s="237"/>
      <c r="D479" s="237"/>
      <c r="E479" s="237"/>
      <c r="F479" s="251"/>
      <c r="G479" s="259"/>
      <c r="H479" s="251"/>
      <c r="I479" s="259"/>
      <c r="J479" s="260" t="str">
        <f t="shared" si="7"/>
        <v/>
      </c>
      <c r="K479" s="262"/>
      <c r="L479" s="238"/>
    </row>
    <row r="480" spans="2:12" s="36" customFormat="1" x14ac:dyDescent="0.25">
      <c r="B480" s="237"/>
      <c r="C480" s="237"/>
      <c r="D480" s="237"/>
      <c r="E480" s="237"/>
      <c r="F480" s="251"/>
      <c r="G480" s="259"/>
      <c r="H480" s="251"/>
      <c r="I480" s="259"/>
      <c r="J480" s="260" t="str">
        <f t="shared" si="7"/>
        <v/>
      </c>
      <c r="K480" s="262"/>
      <c r="L480" s="238"/>
    </row>
    <row r="481" spans="2:12" s="36" customFormat="1" x14ac:dyDescent="0.25">
      <c r="B481" s="237"/>
      <c r="C481" s="237"/>
      <c r="D481" s="237"/>
      <c r="E481" s="237"/>
      <c r="F481" s="251"/>
      <c r="G481" s="259"/>
      <c r="H481" s="251"/>
      <c r="I481" s="259"/>
      <c r="J481" s="260" t="str">
        <f t="shared" si="7"/>
        <v/>
      </c>
      <c r="K481" s="262"/>
      <c r="L481" s="238"/>
    </row>
    <row r="482" spans="2:12" s="36" customFormat="1" x14ac:dyDescent="0.25">
      <c r="B482" s="237"/>
      <c r="C482" s="237"/>
      <c r="D482" s="237"/>
      <c r="E482" s="237"/>
      <c r="F482" s="251"/>
      <c r="G482" s="259"/>
      <c r="H482" s="251"/>
      <c r="I482" s="259"/>
      <c r="J482" s="260" t="str">
        <f t="shared" si="7"/>
        <v/>
      </c>
      <c r="K482" s="262"/>
      <c r="L482" s="238"/>
    </row>
    <row r="483" spans="2:12" s="36" customFormat="1" x14ac:dyDescent="0.25">
      <c r="B483" s="237"/>
      <c r="C483" s="237"/>
      <c r="D483" s="237"/>
      <c r="E483" s="237"/>
      <c r="F483" s="251"/>
      <c r="G483" s="259"/>
      <c r="H483" s="251"/>
      <c r="I483" s="259"/>
      <c r="J483" s="260" t="str">
        <f t="shared" si="7"/>
        <v/>
      </c>
      <c r="K483" s="262"/>
      <c r="L483" s="238"/>
    </row>
    <row r="484" spans="2:12" s="36" customFormat="1" x14ac:dyDescent="0.25">
      <c r="B484" s="237"/>
      <c r="C484" s="237"/>
      <c r="D484" s="237"/>
      <c r="E484" s="237"/>
      <c r="F484" s="251"/>
      <c r="G484" s="259"/>
      <c r="H484" s="251"/>
      <c r="I484" s="259"/>
      <c r="J484" s="260" t="str">
        <f t="shared" si="7"/>
        <v/>
      </c>
      <c r="K484" s="262"/>
      <c r="L484" s="238"/>
    </row>
    <row r="485" spans="2:12" s="36" customFormat="1" x14ac:dyDescent="0.25">
      <c r="B485" s="237"/>
      <c r="C485" s="237"/>
      <c r="D485" s="237"/>
      <c r="E485" s="237"/>
      <c r="F485" s="251"/>
      <c r="G485" s="259"/>
      <c r="H485" s="251"/>
      <c r="I485" s="259"/>
      <c r="J485" s="260" t="str">
        <f t="shared" si="7"/>
        <v/>
      </c>
      <c r="K485" s="262"/>
      <c r="L485" s="238"/>
    </row>
    <row r="486" spans="2:12" s="36" customFormat="1" x14ac:dyDescent="0.25">
      <c r="B486" s="237"/>
      <c r="C486" s="237"/>
      <c r="D486" s="237"/>
      <c r="E486" s="237"/>
      <c r="F486" s="251"/>
      <c r="G486" s="259"/>
      <c r="H486" s="251"/>
      <c r="I486" s="259"/>
      <c r="J486" s="260" t="str">
        <f t="shared" si="7"/>
        <v/>
      </c>
      <c r="K486" s="262"/>
      <c r="L486" s="238"/>
    </row>
    <row r="487" spans="2:12" s="36" customFormat="1" x14ac:dyDescent="0.25">
      <c r="B487" s="237"/>
      <c r="C487" s="237"/>
      <c r="D487" s="237"/>
      <c r="E487" s="237"/>
      <c r="F487" s="251"/>
      <c r="G487" s="259"/>
      <c r="H487" s="251"/>
      <c r="I487" s="259"/>
      <c r="J487" s="260" t="str">
        <f t="shared" si="7"/>
        <v/>
      </c>
      <c r="K487" s="262"/>
      <c r="L487" s="238"/>
    </row>
    <row r="488" spans="2:12" s="36" customFormat="1" x14ac:dyDescent="0.25">
      <c r="B488" s="237"/>
      <c r="C488" s="237"/>
      <c r="D488" s="237"/>
      <c r="E488" s="237"/>
      <c r="F488" s="251"/>
      <c r="G488" s="259"/>
      <c r="H488" s="251"/>
      <c r="I488" s="259"/>
      <c r="J488" s="260" t="str">
        <f t="shared" si="7"/>
        <v/>
      </c>
      <c r="K488" s="262"/>
      <c r="L488" s="238"/>
    </row>
    <row r="489" spans="2:12" s="36" customFormat="1" x14ac:dyDescent="0.25">
      <c r="B489" s="237"/>
      <c r="C489" s="237"/>
      <c r="D489" s="237"/>
      <c r="E489" s="237"/>
      <c r="F489" s="251"/>
      <c r="G489" s="259"/>
      <c r="H489" s="251"/>
      <c r="I489" s="259"/>
      <c r="J489" s="260" t="str">
        <f t="shared" si="7"/>
        <v/>
      </c>
      <c r="K489" s="262"/>
      <c r="L489" s="238"/>
    </row>
    <row r="490" spans="2:12" s="36" customFormat="1" x14ac:dyDescent="0.25">
      <c r="B490" s="237"/>
      <c r="C490" s="237"/>
      <c r="D490" s="237"/>
      <c r="E490" s="237"/>
      <c r="F490" s="251"/>
      <c r="G490" s="259"/>
      <c r="H490" s="251"/>
      <c r="I490" s="259"/>
      <c r="J490" s="260" t="str">
        <f t="shared" si="7"/>
        <v/>
      </c>
      <c r="K490" s="262"/>
      <c r="L490" s="238"/>
    </row>
    <row r="491" spans="2:12" s="36" customFormat="1" x14ac:dyDescent="0.25">
      <c r="B491" s="237"/>
      <c r="C491" s="237"/>
      <c r="D491" s="237"/>
      <c r="E491" s="237"/>
      <c r="F491" s="251"/>
      <c r="G491" s="259"/>
      <c r="H491" s="251"/>
      <c r="I491" s="259"/>
      <c r="J491" s="260" t="str">
        <f t="shared" si="7"/>
        <v/>
      </c>
      <c r="K491" s="262"/>
      <c r="L491" s="238"/>
    </row>
    <row r="492" spans="2:12" s="36" customFormat="1" x14ac:dyDescent="0.25">
      <c r="B492" s="237"/>
      <c r="C492" s="237"/>
      <c r="D492" s="237"/>
      <c r="E492" s="237"/>
      <c r="F492" s="251"/>
      <c r="G492" s="259"/>
      <c r="H492" s="251"/>
      <c r="I492" s="259"/>
      <c r="J492" s="260" t="str">
        <f t="shared" si="7"/>
        <v/>
      </c>
      <c r="K492" s="262"/>
      <c r="L492" s="238"/>
    </row>
    <row r="493" spans="2:12" s="36" customFormat="1" x14ac:dyDescent="0.25">
      <c r="B493" s="237"/>
      <c r="C493" s="237"/>
      <c r="D493" s="237"/>
      <c r="E493" s="237"/>
      <c r="F493" s="251"/>
      <c r="G493" s="259"/>
      <c r="H493" s="251"/>
      <c r="I493" s="259"/>
      <c r="J493" s="260" t="str">
        <f t="shared" si="7"/>
        <v/>
      </c>
      <c r="K493" s="262"/>
      <c r="L493" s="238"/>
    </row>
    <row r="494" spans="2:12" s="36" customFormat="1" x14ac:dyDescent="0.25">
      <c r="B494" s="237"/>
      <c r="C494" s="237"/>
      <c r="D494" s="237"/>
      <c r="E494" s="237"/>
      <c r="F494" s="251"/>
      <c r="G494" s="259"/>
      <c r="H494" s="251"/>
      <c r="I494" s="259"/>
      <c r="J494" s="260" t="str">
        <f t="shared" si="7"/>
        <v/>
      </c>
      <c r="K494" s="262"/>
      <c r="L494" s="238"/>
    </row>
    <row r="495" spans="2:12" s="36" customFormat="1" x14ac:dyDescent="0.25">
      <c r="B495" s="237"/>
      <c r="C495" s="237"/>
      <c r="D495" s="237"/>
      <c r="E495" s="237"/>
      <c r="F495" s="251"/>
      <c r="G495" s="259"/>
      <c r="H495" s="251"/>
      <c r="I495" s="259"/>
      <c r="J495" s="260" t="str">
        <f t="shared" si="7"/>
        <v/>
      </c>
      <c r="K495" s="262"/>
      <c r="L495" s="238"/>
    </row>
    <row r="496" spans="2:12" s="36" customFormat="1" x14ac:dyDescent="0.25">
      <c r="B496" s="237"/>
      <c r="C496" s="237"/>
      <c r="D496" s="237"/>
      <c r="E496" s="237"/>
      <c r="F496" s="251"/>
      <c r="G496" s="259"/>
      <c r="H496" s="251"/>
      <c r="I496" s="259"/>
      <c r="J496" s="260" t="str">
        <f t="shared" si="7"/>
        <v/>
      </c>
      <c r="K496" s="262"/>
      <c r="L496" s="238"/>
    </row>
    <row r="497" spans="2:12" s="36" customFormat="1" x14ac:dyDescent="0.25">
      <c r="B497" s="237"/>
      <c r="C497" s="237"/>
      <c r="D497" s="237"/>
      <c r="E497" s="237"/>
      <c r="F497" s="251"/>
      <c r="G497" s="259"/>
      <c r="H497" s="251"/>
      <c r="I497" s="259"/>
      <c r="J497" s="260" t="str">
        <f t="shared" si="7"/>
        <v/>
      </c>
      <c r="K497" s="262"/>
      <c r="L497" s="238"/>
    </row>
    <row r="498" spans="2:12" s="36" customFormat="1" x14ac:dyDescent="0.25">
      <c r="B498" s="237"/>
      <c r="C498" s="237"/>
      <c r="D498" s="237"/>
      <c r="E498" s="237"/>
      <c r="F498" s="251"/>
      <c r="G498" s="259"/>
      <c r="H498" s="251"/>
      <c r="I498" s="259"/>
      <c r="J498" s="260" t="str">
        <f t="shared" si="7"/>
        <v/>
      </c>
      <c r="K498" s="262"/>
      <c r="L498" s="238"/>
    </row>
    <row r="499" spans="2:12" s="36" customFormat="1" x14ac:dyDescent="0.25">
      <c r="B499" s="237"/>
      <c r="C499" s="237"/>
      <c r="D499" s="237"/>
      <c r="E499" s="237"/>
      <c r="F499" s="251"/>
      <c r="G499" s="259"/>
      <c r="H499" s="251"/>
      <c r="I499" s="259"/>
      <c r="J499" s="260" t="str">
        <f t="shared" si="7"/>
        <v/>
      </c>
      <c r="K499" s="262"/>
      <c r="L499" s="238"/>
    </row>
    <row r="500" spans="2:12" s="36" customFormat="1" x14ac:dyDescent="0.25">
      <c r="B500" s="237"/>
      <c r="C500" s="237"/>
      <c r="D500" s="237"/>
      <c r="E500" s="237"/>
      <c r="F500" s="251"/>
      <c r="G500" s="259"/>
      <c r="H500" s="251"/>
      <c r="I500" s="259"/>
      <c r="J500" s="260" t="str">
        <f t="shared" si="7"/>
        <v/>
      </c>
      <c r="K500" s="262"/>
      <c r="L500" s="238"/>
    </row>
    <row r="501" spans="2:12" hidden="1" x14ac:dyDescent="0.25"/>
    <row r="502" spans="2:12" hidden="1" x14ac:dyDescent="0.25"/>
    <row r="503" spans="2:12" hidden="1" x14ac:dyDescent="0.25"/>
    <row r="504" spans="2:12" hidden="1" x14ac:dyDescent="0.25"/>
    <row r="505" spans="2:12" hidden="1" x14ac:dyDescent="0.25"/>
    <row r="506" spans="2:12" hidden="1" x14ac:dyDescent="0.25"/>
    <row r="507" spans="2:12" hidden="1" x14ac:dyDescent="0.25"/>
    <row r="508" spans="2:12" hidden="1" x14ac:dyDescent="0.25"/>
    <row r="509" spans="2:12" hidden="1" x14ac:dyDescent="0.25"/>
    <row r="510" spans="2:12" hidden="1" x14ac:dyDescent="0.25"/>
    <row r="511" spans="2:12" hidden="1" x14ac:dyDescent="0.25"/>
    <row r="512" spans="2:12" hidden="1" x14ac:dyDescent="0.25"/>
    <row r="513" hidden="1" x14ac:dyDescent="0.25"/>
    <row r="514" hidden="1" x14ac:dyDescent="0.25"/>
    <row r="515" hidden="1" x14ac:dyDescent="0.25"/>
    <row r="516" hidden="1" x14ac:dyDescent="0.25"/>
    <row r="517" hidden="1" x14ac:dyDescent="0.25"/>
    <row r="518" hidden="1" x14ac:dyDescent="0.25"/>
    <row r="519" hidden="1" x14ac:dyDescent="0.25"/>
    <row r="520" hidden="1" x14ac:dyDescent="0.25"/>
    <row r="521" hidden="1" x14ac:dyDescent="0.25"/>
    <row r="522" hidden="1" x14ac:dyDescent="0.25"/>
    <row r="523" hidden="1" x14ac:dyDescent="0.25"/>
    <row r="524" hidden="1" x14ac:dyDescent="0.25"/>
    <row r="525" hidden="1" x14ac:dyDescent="0.25"/>
    <row r="526" hidden="1" x14ac:dyDescent="0.25"/>
    <row r="527" hidden="1" x14ac:dyDescent="0.25"/>
    <row r="528" hidden="1" x14ac:dyDescent="0.25"/>
    <row r="529" hidden="1" x14ac:dyDescent="0.25"/>
    <row r="530" hidden="1" x14ac:dyDescent="0.25"/>
    <row r="531" hidden="1" x14ac:dyDescent="0.25"/>
    <row r="532" hidden="1" x14ac:dyDescent="0.25"/>
    <row r="533" hidden="1" x14ac:dyDescent="0.25"/>
    <row r="534" hidden="1" x14ac:dyDescent="0.25"/>
    <row r="535" hidden="1" x14ac:dyDescent="0.25"/>
    <row r="536" hidden="1" x14ac:dyDescent="0.25"/>
    <row r="537" hidden="1" x14ac:dyDescent="0.25"/>
    <row r="538" hidden="1" x14ac:dyDescent="0.25"/>
    <row r="539" hidden="1" x14ac:dyDescent="0.25"/>
    <row r="540" hidden="1" x14ac:dyDescent="0.25"/>
    <row r="541" hidden="1" x14ac:dyDescent="0.25"/>
    <row r="542" hidden="1" x14ac:dyDescent="0.25"/>
    <row r="543" hidden="1" x14ac:dyDescent="0.25"/>
    <row r="544" hidden="1" x14ac:dyDescent="0.25"/>
    <row r="545" hidden="1" x14ac:dyDescent="0.25"/>
    <row r="546" hidden="1" x14ac:dyDescent="0.25"/>
    <row r="547" hidden="1" x14ac:dyDescent="0.25"/>
    <row r="548" hidden="1" x14ac:dyDescent="0.25"/>
    <row r="549" hidden="1" x14ac:dyDescent="0.25"/>
    <row r="550" hidden="1" x14ac:dyDescent="0.25"/>
    <row r="551" hidden="1" x14ac:dyDescent="0.25"/>
    <row r="552" hidden="1" x14ac:dyDescent="0.25"/>
    <row r="553" hidden="1" x14ac:dyDescent="0.25"/>
    <row r="554" hidden="1" x14ac:dyDescent="0.25"/>
    <row r="555" hidden="1" x14ac:dyDescent="0.25"/>
    <row r="556" hidden="1" x14ac:dyDescent="0.25"/>
    <row r="557" hidden="1" x14ac:dyDescent="0.25"/>
    <row r="558" hidden="1" x14ac:dyDescent="0.25"/>
    <row r="559" hidden="1" x14ac:dyDescent="0.25"/>
    <row r="560" hidden="1" x14ac:dyDescent="0.25"/>
    <row r="561" hidden="1" x14ac:dyDescent="0.25"/>
    <row r="562" hidden="1" x14ac:dyDescent="0.25"/>
    <row r="563" hidden="1" x14ac:dyDescent="0.25"/>
    <row r="564" hidden="1" x14ac:dyDescent="0.25"/>
    <row r="565" hidden="1" x14ac:dyDescent="0.25"/>
    <row r="566" hidden="1" x14ac:dyDescent="0.25"/>
    <row r="567" hidden="1" x14ac:dyDescent="0.25"/>
    <row r="568" hidden="1" x14ac:dyDescent="0.25"/>
    <row r="569" hidden="1" x14ac:dyDescent="0.25"/>
    <row r="570" hidden="1" x14ac:dyDescent="0.25"/>
    <row r="571" hidden="1" x14ac:dyDescent="0.25"/>
    <row r="572" hidden="1" x14ac:dyDescent="0.25"/>
    <row r="573" hidden="1" x14ac:dyDescent="0.25"/>
    <row r="574" hidden="1" x14ac:dyDescent="0.25"/>
    <row r="575" hidden="1" x14ac:dyDescent="0.25"/>
    <row r="576" hidden="1" x14ac:dyDescent="0.25"/>
    <row r="577" hidden="1" x14ac:dyDescent="0.25"/>
    <row r="578" hidden="1" x14ac:dyDescent="0.25"/>
    <row r="579" hidden="1" x14ac:dyDescent="0.25"/>
    <row r="580" hidden="1" x14ac:dyDescent="0.25"/>
    <row r="581" hidden="1" x14ac:dyDescent="0.25"/>
    <row r="582" hidden="1" x14ac:dyDescent="0.25"/>
    <row r="583" hidden="1" x14ac:dyDescent="0.25"/>
    <row r="584" hidden="1" x14ac:dyDescent="0.25"/>
    <row r="585" hidden="1" x14ac:dyDescent="0.25"/>
    <row r="586" hidden="1" x14ac:dyDescent="0.25"/>
    <row r="587" hidden="1" x14ac:dyDescent="0.25"/>
    <row r="588" hidden="1" x14ac:dyDescent="0.25"/>
    <row r="589" hidden="1" x14ac:dyDescent="0.25"/>
    <row r="590" hidden="1" x14ac:dyDescent="0.25"/>
    <row r="591" hidden="1" x14ac:dyDescent="0.25"/>
    <row r="592" hidden="1" x14ac:dyDescent="0.25"/>
    <row r="593" hidden="1" x14ac:dyDescent="0.25"/>
    <row r="594" hidden="1" x14ac:dyDescent="0.25"/>
    <row r="595" hidden="1" x14ac:dyDescent="0.25"/>
    <row r="596" hidden="1" x14ac:dyDescent="0.25"/>
    <row r="597" hidden="1" x14ac:dyDescent="0.25"/>
    <row r="598" hidden="1" x14ac:dyDescent="0.25"/>
    <row r="599" hidden="1" x14ac:dyDescent="0.25"/>
    <row r="600" hidden="1" x14ac:dyDescent="0.25"/>
    <row r="601" hidden="1" x14ac:dyDescent="0.25"/>
    <row r="602" hidden="1" x14ac:dyDescent="0.25"/>
    <row r="603" hidden="1" x14ac:dyDescent="0.25"/>
    <row r="604" hidden="1" x14ac:dyDescent="0.25"/>
    <row r="605" hidden="1" x14ac:dyDescent="0.25"/>
    <row r="606" hidden="1" x14ac:dyDescent="0.25"/>
    <row r="607" hidden="1" x14ac:dyDescent="0.25"/>
    <row r="608" hidden="1" x14ac:dyDescent="0.25"/>
    <row r="609" hidden="1" x14ac:dyDescent="0.25"/>
    <row r="610" hidden="1" x14ac:dyDescent="0.25"/>
    <row r="611" hidden="1" x14ac:dyDescent="0.25"/>
    <row r="612" hidden="1" x14ac:dyDescent="0.25"/>
    <row r="613" hidden="1" x14ac:dyDescent="0.25"/>
    <row r="614" hidden="1" x14ac:dyDescent="0.25"/>
    <row r="615" hidden="1" x14ac:dyDescent="0.25"/>
    <row r="616" hidden="1" x14ac:dyDescent="0.25"/>
    <row r="617" hidden="1" x14ac:dyDescent="0.25"/>
    <row r="618" hidden="1" x14ac:dyDescent="0.25"/>
    <row r="619" hidden="1" x14ac:dyDescent="0.25"/>
    <row r="620" hidden="1" x14ac:dyDescent="0.25"/>
    <row r="621" hidden="1" x14ac:dyDescent="0.25"/>
    <row r="622" hidden="1" x14ac:dyDescent="0.25"/>
    <row r="623" hidden="1" x14ac:dyDescent="0.25"/>
    <row r="624" hidden="1" x14ac:dyDescent="0.25"/>
    <row r="625" hidden="1" x14ac:dyDescent="0.25"/>
    <row r="626" hidden="1" x14ac:dyDescent="0.25"/>
    <row r="627" hidden="1" x14ac:dyDescent="0.25"/>
    <row r="628" hidden="1" x14ac:dyDescent="0.25"/>
    <row r="629" hidden="1" x14ac:dyDescent="0.25"/>
    <row r="630" hidden="1" x14ac:dyDescent="0.25"/>
    <row r="631" hidden="1" x14ac:dyDescent="0.25"/>
    <row r="632" hidden="1" x14ac:dyDescent="0.25"/>
    <row r="633" hidden="1" x14ac:dyDescent="0.25"/>
    <row r="634" hidden="1" x14ac:dyDescent="0.25"/>
    <row r="635" hidden="1" x14ac:dyDescent="0.25"/>
    <row r="636" hidden="1" x14ac:dyDescent="0.25"/>
    <row r="637" hidden="1" x14ac:dyDescent="0.25"/>
    <row r="638" hidden="1" x14ac:dyDescent="0.25"/>
    <row r="639" hidden="1" x14ac:dyDescent="0.25"/>
    <row r="640" hidden="1" x14ac:dyDescent="0.25"/>
    <row r="641" hidden="1" x14ac:dyDescent="0.25"/>
    <row r="642" hidden="1" x14ac:dyDescent="0.25"/>
    <row r="643" hidden="1" x14ac:dyDescent="0.25"/>
    <row r="644" hidden="1" x14ac:dyDescent="0.25"/>
    <row r="645" hidden="1" x14ac:dyDescent="0.25"/>
    <row r="646" hidden="1" x14ac:dyDescent="0.25"/>
    <row r="647" hidden="1" x14ac:dyDescent="0.25"/>
    <row r="648" hidden="1" x14ac:dyDescent="0.25"/>
    <row r="649" hidden="1" x14ac:dyDescent="0.25"/>
    <row r="650" hidden="1" x14ac:dyDescent="0.25"/>
    <row r="651" hidden="1" x14ac:dyDescent="0.25"/>
    <row r="652" hidden="1" x14ac:dyDescent="0.25"/>
    <row r="653" hidden="1" x14ac:dyDescent="0.25"/>
    <row r="654" hidden="1" x14ac:dyDescent="0.25"/>
    <row r="655" hidden="1" x14ac:dyDescent="0.25"/>
    <row r="656" hidden="1" x14ac:dyDescent="0.25"/>
    <row r="657" hidden="1" x14ac:dyDescent="0.25"/>
    <row r="658" hidden="1" x14ac:dyDescent="0.25"/>
    <row r="659" hidden="1" x14ac:dyDescent="0.25"/>
    <row r="660" hidden="1" x14ac:dyDescent="0.25"/>
    <row r="661" hidden="1" x14ac:dyDescent="0.25"/>
    <row r="662" hidden="1" x14ac:dyDescent="0.25"/>
    <row r="663" hidden="1" x14ac:dyDescent="0.25"/>
    <row r="664" hidden="1" x14ac:dyDescent="0.25"/>
    <row r="665" hidden="1" x14ac:dyDescent="0.25"/>
    <row r="666" hidden="1" x14ac:dyDescent="0.25"/>
    <row r="667" hidden="1" x14ac:dyDescent="0.25"/>
    <row r="668" hidden="1" x14ac:dyDescent="0.25"/>
    <row r="669" hidden="1" x14ac:dyDescent="0.25"/>
    <row r="670" hidden="1" x14ac:dyDescent="0.25"/>
    <row r="671" hidden="1" x14ac:dyDescent="0.25"/>
    <row r="672" hidden="1" x14ac:dyDescent="0.25"/>
    <row r="673" hidden="1" x14ac:dyDescent="0.25"/>
    <row r="674" hidden="1" x14ac:dyDescent="0.25"/>
    <row r="675" hidden="1" x14ac:dyDescent="0.25"/>
    <row r="676" hidden="1" x14ac:dyDescent="0.25"/>
    <row r="677" hidden="1" x14ac:dyDescent="0.25"/>
    <row r="678" hidden="1" x14ac:dyDescent="0.25"/>
    <row r="679" hidden="1" x14ac:dyDescent="0.25"/>
    <row r="680" hidden="1" x14ac:dyDescent="0.25"/>
    <row r="681" hidden="1" x14ac:dyDescent="0.25"/>
    <row r="682" hidden="1" x14ac:dyDescent="0.25"/>
    <row r="683" hidden="1" x14ac:dyDescent="0.25"/>
    <row r="684" hidden="1" x14ac:dyDescent="0.25"/>
    <row r="685" hidden="1" x14ac:dyDescent="0.25"/>
    <row r="686" hidden="1" x14ac:dyDescent="0.25"/>
    <row r="687" hidden="1" x14ac:dyDescent="0.25"/>
    <row r="688" hidden="1" x14ac:dyDescent="0.25"/>
    <row r="689" hidden="1" x14ac:dyDescent="0.25"/>
    <row r="690" hidden="1" x14ac:dyDescent="0.25"/>
    <row r="691" hidden="1" x14ac:dyDescent="0.25"/>
    <row r="692" hidden="1" x14ac:dyDescent="0.25"/>
    <row r="693" hidden="1" x14ac:dyDescent="0.25"/>
    <row r="694" hidden="1" x14ac:dyDescent="0.25"/>
    <row r="695" hidden="1" x14ac:dyDescent="0.25"/>
    <row r="696" hidden="1" x14ac:dyDescent="0.25"/>
    <row r="697" hidden="1" x14ac:dyDescent="0.25"/>
    <row r="698" hidden="1" x14ac:dyDescent="0.25"/>
    <row r="699" hidden="1" x14ac:dyDescent="0.25"/>
    <row r="700" hidden="1" x14ac:dyDescent="0.25"/>
    <row r="701" hidden="1" x14ac:dyDescent="0.25"/>
    <row r="702" hidden="1" x14ac:dyDescent="0.25"/>
    <row r="703" hidden="1" x14ac:dyDescent="0.25"/>
    <row r="704" hidden="1" x14ac:dyDescent="0.25"/>
    <row r="705" hidden="1" x14ac:dyDescent="0.25"/>
    <row r="706" hidden="1" x14ac:dyDescent="0.25"/>
    <row r="707" hidden="1" x14ac:dyDescent="0.25"/>
    <row r="708" hidden="1" x14ac:dyDescent="0.25"/>
    <row r="709" hidden="1" x14ac:dyDescent="0.25"/>
    <row r="710" hidden="1" x14ac:dyDescent="0.25"/>
    <row r="711" hidden="1" x14ac:dyDescent="0.25"/>
    <row r="712" hidden="1" x14ac:dyDescent="0.25"/>
    <row r="713" hidden="1" x14ac:dyDescent="0.25"/>
    <row r="714" hidden="1" x14ac:dyDescent="0.25"/>
    <row r="715" hidden="1" x14ac:dyDescent="0.25"/>
    <row r="716" hidden="1" x14ac:dyDescent="0.25"/>
    <row r="717" hidden="1" x14ac:dyDescent="0.25"/>
    <row r="718" hidden="1" x14ac:dyDescent="0.25"/>
    <row r="719" hidden="1" x14ac:dyDescent="0.25"/>
    <row r="720" hidden="1" x14ac:dyDescent="0.25"/>
    <row r="721" hidden="1" x14ac:dyDescent="0.25"/>
    <row r="722" hidden="1" x14ac:dyDescent="0.25"/>
    <row r="723" hidden="1" x14ac:dyDescent="0.25"/>
    <row r="724" hidden="1" x14ac:dyDescent="0.25"/>
    <row r="725" hidden="1" x14ac:dyDescent="0.25"/>
    <row r="726" hidden="1" x14ac:dyDescent="0.25"/>
    <row r="727" hidden="1" x14ac:dyDescent="0.25"/>
    <row r="728" hidden="1" x14ac:dyDescent="0.25"/>
    <row r="729" hidden="1" x14ac:dyDescent="0.25"/>
    <row r="730" hidden="1" x14ac:dyDescent="0.25"/>
    <row r="731" hidden="1" x14ac:dyDescent="0.25"/>
    <row r="732" hidden="1" x14ac:dyDescent="0.25"/>
    <row r="733" hidden="1" x14ac:dyDescent="0.25"/>
    <row r="734" hidden="1" x14ac:dyDescent="0.25"/>
    <row r="735" hidden="1" x14ac:dyDescent="0.25"/>
    <row r="736" hidden="1" x14ac:dyDescent="0.25"/>
    <row r="737" hidden="1" x14ac:dyDescent="0.25"/>
    <row r="738" hidden="1" x14ac:dyDescent="0.25"/>
    <row r="739" hidden="1" x14ac:dyDescent="0.25"/>
    <row r="740" hidden="1" x14ac:dyDescent="0.25"/>
    <row r="741" hidden="1" x14ac:dyDescent="0.25"/>
    <row r="742" hidden="1" x14ac:dyDescent="0.25"/>
    <row r="743" hidden="1" x14ac:dyDescent="0.25"/>
    <row r="744" hidden="1" x14ac:dyDescent="0.25"/>
    <row r="745" hidden="1" x14ac:dyDescent="0.25"/>
    <row r="746" hidden="1" x14ac:dyDescent="0.25"/>
    <row r="747" hidden="1" x14ac:dyDescent="0.25"/>
    <row r="748" hidden="1" x14ac:dyDescent="0.25"/>
    <row r="749" hidden="1" x14ac:dyDescent="0.25"/>
    <row r="750" hidden="1" x14ac:dyDescent="0.25"/>
    <row r="751" hidden="1" x14ac:dyDescent="0.25"/>
    <row r="752" hidden="1" x14ac:dyDescent="0.25"/>
    <row r="753" hidden="1" x14ac:dyDescent="0.25"/>
    <row r="754" hidden="1" x14ac:dyDescent="0.25"/>
    <row r="755" hidden="1" x14ac:dyDescent="0.25"/>
    <row r="756" hidden="1" x14ac:dyDescent="0.25"/>
    <row r="757" hidden="1" x14ac:dyDescent="0.25"/>
    <row r="758" hidden="1" x14ac:dyDescent="0.25"/>
    <row r="759" hidden="1" x14ac:dyDescent="0.25"/>
    <row r="760" hidden="1" x14ac:dyDescent="0.25"/>
    <row r="761" hidden="1" x14ac:dyDescent="0.25"/>
    <row r="762" hidden="1" x14ac:dyDescent="0.25"/>
    <row r="763" hidden="1" x14ac:dyDescent="0.25"/>
    <row r="764" hidden="1" x14ac:dyDescent="0.25"/>
    <row r="765" hidden="1" x14ac:dyDescent="0.25"/>
    <row r="766" hidden="1" x14ac:dyDescent="0.25"/>
    <row r="767" hidden="1" x14ac:dyDescent="0.25"/>
    <row r="768" hidden="1" x14ac:dyDescent="0.25"/>
    <row r="769" hidden="1" x14ac:dyDescent="0.25"/>
    <row r="770" hidden="1" x14ac:dyDescent="0.25"/>
    <row r="771" hidden="1" x14ac:dyDescent="0.25"/>
    <row r="772" hidden="1" x14ac:dyDescent="0.25"/>
    <row r="773" hidden="1" x14ac:dyDescent="0.25"/>
    <row r="774" hidden="1" x14ac:dyDescent="0.25"/>
    <row r="775" hidden="1" x14ac:dyDescent="0.25"/>
    <row r="776" hidden="1" x14ac:dyDescent="0.25"/>
    <row r="777" hidden="1" x14ac:dyDescent="0.25"/>
    <row r="778" hidden="1" x14ac:dyDescent="0.25"/>
    <row r="779" hidden="1" x14ac:dyDescent="0.25"/>
    <row r="780" hidden="1" x14ac:dyDescent="0.25"/>
    <row r="781" hidden="1" x14ac:dyDescent="0.25"/>
    <row r="782" hidden="1" x14ac:dyDescent="0.25"/>
    <row r="783" hidden="1" x14ac:dyDescent="0.25"/>
    <row r="784" hidden="1" x14ac:dyDescent="0.25"/>
    <row r="785" hidden="1" x14ac:dyDescent="0.25"/>
    <row r="786" hidden="1" x14ac:dyDescent="0.25"/>
    <row r="787" hidden="1" x14ac:dyDescent="0.25"/>
    <row r="788" hidden="1" x14ac:dyDescent="0.25"/>
    <row r="789" hidden="1" x14ac:dyDescent="0.25"/>
    <row r="790" hidden="1" x14ac:dyDescent="0.25"/>
    <row r="791" hidden="1" x14ac:dyDescent="0.25"/>
    <row r="792" hidden="1" x14ac:dyDescent="0.25"/>
    <row r="793" hidden="1" x14ac:dyDescent="0.25"/>
    <row r="794" hidden="1" x14ac:dyDescent="0.25"/>
    <row r="795" hidden="1" x14ac:dyDescent="0.25"/>
    <row r="796" hidden="1" x14ac:dyDescent="0.25"/>
    <row r="797" hidden="1" x14ac:dyDescent="0.25"/>
    <row r="798" hidden="1" x14ac:dyDescent="0.25"/>
    <row r="799" hidden="1" x14ac:dyDescent="0.25"/>
    <row r="800" hidden="1" x14ac:dyDescent="0.25"/>
    <row r="801" hidden="1" x14ac:dyDescent="0.25"/>
    <row r="802" hidden="1" x14ac:dyDescent="0.25"/>
    <row r="803" hidden="1" x14ac:dyDescent="0.25"/>
    <row r="804" hidden="1" x14ac:dyDescent="0.25"/>
    <row r="805" hidden="1" x14ac:dyDescent="0.25"/>
    <row r="806" hidden="1" x14ac:dyDescent="0.25"/>
    <row r="807" hidden="1" x14ac:dyDescent="0.25"/>
    <row r="808" hidden="1" x14ac:dyDescent="0.25"/>
    <row r="809" hidden="1" x14ac:dyDescent="0.25"/>
    <row r="810" hidden="1" x14ac:dyDescent="0.25"/>
    <row r="811" hidden="1" x14ac:dyDescent="0.25"/>
    <row r="812" hidden="1" x14ac:dyDescent="0.25"/>
    <row r="813" hidden="1" x14ac:dyDescent="0.25"/>
    <row r="814" hidden="1" x14ac:dyDescent="0.25"/>
    <row r="815" hidden="1" x14ac:dyDescent="0.25"/>
    <row r="816" hidden="1" x14ac:dyDescent="0.25"/>
    <row r="817" hidden="1" x14ac:dyDescent="0.25"/>
    <row r="818" hidden="1" x14ac:dyDescent="0.25"/>
    <row r="819" hidden="1" x14ac:dyDescent="0.25"/>
    <row r="820" hidden="1" x14ac:dyDescent="0.25"/>
    <row r="821" hidden="1" x14ac:dyDescent="0.25"/>
    <row r="822" hidden="1" x14ac:dyDescent="0.25"/>
    <row r="823" hidden="1" x14ac:dyDescent="0.25"/>
    <row r="824" hidden="1" x14ac:dyDescent="0.25"/>
    <row r="825" hidden="1" x14ac:dyDescent="0.25"/>
    <row r="826" hidden="1" x14ac:dyDescent="0.25"/>
    <row r="827" hidden="1" x14ac:dyDescent="0.25"/>
    <row r="828" hidden="1" x14ac:dyDescent="0.25"/>
    <row r="829" hidden="1" x14ac:dyDescent="0.25"/>
    <row r="830" hidden="1" x14ac:dyDescent="0.25"/>
    <row r="831" hidden="1" x14ac:dyDescent="0.25"/>
    <row r="832" hidden="1" x14ac:dyDescent="0.25"/>
    <row r="833" hidden="1" x14ac:dyDescent="0.25"/>
    <row r="834" hidden="1" x14ac:dyDescent="0.25"/>
    <row r="835" hidden="1" x14ac:dyDescent="0.25"/>
    <row r="836" hidden="1" x14ac:dyDescent="0.25"/>
    <row r="837" hidden="1" x14ac:dyDescent="0.25"/>
    <row r="838" hidden="1" x14ac:dyDescent="0.25"/>
    <row r="839" hidden="1" x14ac:dyDescent="0.25"/>
    <row r="840" hidden="1" x14ac:dyDescent="0.25"/>
    <row r="841" hidden="1" x14ac:dyDescent="0.25"/>
    <row r="842" hidden="1" x14ac:dyDescent="0.25"/>
    <row r="843" hidden="1" x14ac:dyDescent="0.25"/>
    <row r="844" hidden="1" x14ac:dyDescent="0.25"/>
    <row r="845" hidden="1" x14ac:dyDescent="0.25"/>
    <row r="846" hidden="1" x14ac:dyDescent="0.25"/>
    <row r="847" hidden="1" x14ac:dyDescent="0.25"/>
    <row r="848" hidden="1" x14ac:dyDescent="0.25"/>
    <row r="849" hidden="1" x14ac:dyDescent="0.25"/>
    <row r="850" hidden="1" x14ac:dyDescent="0.25"/>
    <row r="851" hidden="1" x14ac:dyDescent="0.25"/>
    <row r="852" hidden="1" x14ac:dyDescent="0.25"/>
    <row r="853" hidden="1" x14ac:dyDescent="0.25"/>
    <row r="854" hidden="1" x14ac:dyDescent="0.25"/>
    <row r="855" hidden="1" x14ac:dyDescent="0.25"/>
    <row r="856" hidden="1" x14ac:dyDescent="0.25"/>
    <row r="857" hidden="1" x14ac:dyDescent="0.25"/>
    <row r="858" hidden="1" x14ac:dyDescent="0.25"/>
    <row r="859" hidden="1" x14ac:dyDescent="0.25"/>
    <row r="860" hidden="1" x14ac:dyDescent="0.25"/>
    <row r="861" hidden="1" x14ac:dyDescent="0.25"/>
    <row r="862" hidden="1" x14ac:dyDescent="0.25"/>
    <row r="863" hidden="1" x14ac:dyDescent="0.25"/>
    <row r="864" hidden="1" x14ac:dyDescent="0.25"/>
    <row r="865" hidden="1" x14ac:dyDescent="0.25"/>
    <row r="866" hidden="1" x14ac:dyDescent="0.25"/>
    <row r="867" hidden="1" x14ac:dyDescent="0.25"/>
    <row r="868" hidden="1" x14ac:dyDescent="0.25"/>
    <row r="869" hidden="1" x14ac:dyDescent="0.25"/>
    <row r="870" hidden="1" x14ac:dyDescent="0.25"/>
    <row r="871" hidden="1" x14ac:dyDescent="0.25"/>
    <row r="872" hidden="1" x14ac:dyDescent="0.25"/>
    <row r="873" hidden="1" x14ac:dyDescent="0.25"/>
    <row r="874" hidden="1" x14ac:dyDescent="0.25"/>
    <row r="875" hidden="1" x14ac:dyDescent="0.25"/>
    <row r="876" hidden="1" x14ac:dyDescent="0.25"/>
    <row r="877" hidden="1" x14ac:dyDescent="0.25"/>
    <row r="878" hidden="1" x14ac:dyDescent="0.25"/>
    <row r="879" hidden="1" x14ac:dyDescent="0.25"/>
    <row r="880" hidden="1" x14ac:dyDescent="0.25"/>
    <row r="881" hidden="1" x14ac:dyDescent="0.25"/>
    <row r="882" hidden="1" x14ac:dyDescent="0.25"/>
    <row r="883" hidden="1" x14ac:dyDescent="0.25"/>
    <row r="884" hidden="1" x14ac:dyDescent="0.25"/>
    <row r="885" hidden="1" x14ac:dyDescent="0.25"/>
    <row r="886" hidden="1" x14ac:dyDescent="0.25"/>
    <row r="887" hidden="1" x14ac:dyDescent="0.25"/>
    <row r="888" hidden="1" x14ac:dyDescent="0.25"/>
    <row r="889" hidden="1" x14ac:dyDescent="0.25"/>
    <row r="890" hidden="1" x14ac:dyDescent="0.25"/>
    <row r="891" hidden="1" x14ac:dyDescent="0.25"/>
    <row r="892" hidden="1" x14ac:dyDescent="0.25"/>
    <row r="893" hidden="1" x14ac:dyDescent="0.25"/>
    <row r="894" hidden="1" x14ac:dyDescent="0.25"/>
    <row r="895" hidden="1" x14ac:dyDescent="0.25"/>
    <row r="896" hidden="1" x14ac:dyDescent="0.25"/>
    <row r="897" hidden="1" x14ac:dyDescent="0.25"/>
    <row r="898" hidden="1" x14ac:dyDescent="0.25"/>
    <row r="899" hidden="1" x14ac:dyDescent="0.25"/>
    <row r="900" hidden="1" x14ac:dyDescent="0.25"/>
    <row r="901" hidden="1" x14ac:dyDescent="0.25"/>
    <row r="902" hidden="1" x14ac:dyDescent="0.25"/>
    <row r="903" hidden="1" x14ac:dyDescent="0.25"/>
    <row r="904" hidden="1" x14ac:dyDescent="0.25"/>
    <row r="905" hidden="1" x14ac:dyDescent="0.25"/>
    <row r="906" hidden="1" x14ac:dyDescent="0.25"/>
    <row r="907" hidden="1" x14ac:dyDescent="0.25"/>
    <row r="908" hidden="1" x14ac:dyDescent="0.25"/>
    <row r="909" hidden="1" x14ac:dyDescent="0.25"/>
    <row r="910" hidden="1" x14ac:dyDescent="0.25"/>
    <row r="911" hidden="1" x14ac:dyDescent="0.25"/>
    <row r="912" hidden="1" x14ac:dyDescent="0.25"/>
    <row r="913" hidden="1" x14ac:dyDescent="0.25"/>
    <row r="914" hidden="1" x14ac:dyDescent="0.25"/>
    <row r="915" hidden="1" x14ac:dyDescent="0.25"/>
    <row r="916" hidden="1" x14ac:dyDescent="0.25"/>
    <row r="917" hidden="1" x14ac:dyDescent="0.25"/>
    <row r="918" hidden="1" x14ac:dyDescent="0.25"/>
    <row r="919" hidden="1" x14ac:dyDescent="0.25"/>
    <row r="920" hidden="1" x14ac:dyDescent="0.25"/>
    <row r="921" hidden="1" x14ac:dyDescent="0.25"/>
    <row r="922" hidden="1" x14ac:dyDescent="0.25"/>
    <row r="923" hidden="1" x14ac:dyDescent="0.25"/>
    <row r="924" hidden="1" x14ac:dyDescent="0.25"/>
    <row r="925" hidden="1" x14ac:dyDescent="0.25"/>
    <row r="926" hidden="1" x14ac:dyDescent="0.25"/>
    <row r="927" hidden="1" x14ac:dyDescent="0.25"/>
    <row r="928" hidden="1" x14ac:dyDescent="0.25"/>
    <row r="929" hidden="1" x14ac:dyDescent="0.25"/>
    <row r="930" hidden="1" x14ac:dyDescent="0.25"/>
    <row r="931" hidden="1" x14ac:dyDescent="0.25"/>
    <row r="932" hidden="1" x14ac:dyDescent="0.25"/>
    <row r="933" hidden="1" x14ac:dyDescent="0.25"/>
    <row r="934" hidden="1" x14ac:dyDescent="0.25"/>
    <row r="935" hidden="1" x14ac:dyDescent="0.25"/>
    <row r="936" hidden="1" x14ac:dyDescent="0.25"/>
    <row r="937" hidden="1" x14ac:dyDescent="0.25"/>
    <row r="938" hidden="1" x14ac:dyDescent="0.25"/>
    <row r="939" hidden="1" x14ac:dyDescent="0.25"/>
    <row r="940" hidden="1" x14ac:dyDescent="0.25"/>
    <row r="941" hidden="1" x14ac:dyDescent="0.25"/>
    <row r="942" hidden="1" x14ac:dyDescent="0.25"/>
    <row r="943" hidden="1" x14ac:dyDescent="0.25"/>
    <row r="944" hidden="1" x14ac:dyDescent="0.25"/>
    <row r="945" hidden="1" x14ac:dyDescent="0.25"/>
    <row r="946" hidden="1" x14ac:dyDescent="0.25"/>
    <row r="947" hidden="1" x14ac:dyDescent="0.25"/>
    <row r="948" hidden="1" x14ac:dyDescent="0.25"/>
    <row r="949" hidden="1" x14ac:dyDescent="0.25"/>
    <row r="950" hidden="1" x14ac:dyDescent="0.25"/>
    <row r="951" hidden="1" x14ac:dyDescent="0.25"/>
    <row r="952" hidden="1" x14ac:dyDescent="0.25"/>
    <row r="953" hidden="1" x14ac:dyDescent="0.25"/>
    <row r="954" hidden="1" x14ac:dyDescent="0.25"/>
    <row r="955" hidden="1" x14ac:dyDescent="0.25"/>
    <row r="956" hidden="1" x14ac:dyDescent="0.25"/>
    <row r="957" hidden="1" x14ac:dyDescent="0.25"/>
    <row r="958" hidden="1" x14ac:dyDescent="0.25"/>
    <row r="959" hidden="1" x14ac:dyDescent="0.25"/>
    <row r="960" hidden="1" x14ac:dyDescent="0.25"/>
    <row r="961" hidden="1" x14ac:dyDescent="0.25"/>
    <row r="962" hidden="1" x14ac:dyDescent="0.25"/>
    <row r="963" hidden="1" x14ac:dyDescent="0.25"/>
    <row r="964" hidden="1" x14ac:dyDescent="0.25"/>
    <row r="965" hidden="1" x14ac:dyDescent="0.25"/>
    <row r="966" hidden="1" x14ac:dyDescent="0.25"/>
    <row r="967" hidden="1" x14ac:dyDescent="0.25"/>
    <row r="968" hidden="1" x14ac:dyDescent="0.25"/>
    <row r="969" hidden="1" x14ac:dyDescent="0.25"/>
    <row r="970" hidden="1" x14ac:dyDescent="0.25"/>
    <row r="971" hidden="1" x14ac:dyDescent="0.25"/>
    <row r="972" hidden="1" x14ac:dyDescent="0.25"/>
    <row r="973" hidden="1" x14ac:dyDescent="0.25"/>
    <row r="974" hidden="1" x14ac:dyDescent="0.25"/>
    <row r="975" hidden="1" x14ac:dyDescent="0.25"/>
    <row r="976" hidden="1" x14ac:dyDescent="0.25"/>
    <row r="977" hidden="1" x14ac:dyDescent="0.25"/>
    <row r="978" hidden="1" x14ac:dyDescent="0.25"/>
    <row r="979" hidden="1" x14ac:dyDescent="0.25"/>
    <row r="980" hidden="1" x14ac:dyDescent="0.25"/>
    <row r="981" hidden="1" x14ac:dyDescent="0.25"/>
    <row r="982" hidden="1" x14ac:dyDescent="0.25"/>
    <row r="983" hidden="1" x14ac:dyDescent="0.25"/>
    <row r="984" hidden="1" x14ac:dyDescent="0.25"/>
    <row r="985" hidden="1" x14ac:dyDescent="0.25"/>
    <row r="986" hidden="1" x14ac:dyDescent="0.25"/>
    <row r="987" hidden="1" x14ac:dyDescent="0.25"/>
    <row r="988" hidden="1" x14ac:dyDescent="0.25"/>
    <row r="989" hidden="1" x14ac:dyDescent="0.25"/>
    <row r="990" hidden="1" x14ac:dyDescent="0.25"/>
    <row r="991" hidden="1" x14ac:dyDescent="0.25"/>
    <row r="992" hidden="1" x14ac:dyDescent="0.25"/>
    <row r="993" hidden="1" x14ac:dyDescent="0.25"/>
    <row r="994" hidden="1" x14ac:dyDescent="0.25"/>
    <row r="995" hidden="1" x14ac:dyDescent="0.25"/>
    <row r="996" hidden="1" x14ac:dyDescent="0.25"/>
    <row r="997" hidden="1" x14ac:dyDescent="0.25"/>
    <row r="998" hidden="1" x14ac:dyDescent="0.25"/>
    <row r="999" hidden="1" x14ac:dyDescent="0.25"/>
    <row r="1000" hidden="1" x14ac:dyDescent="0.25"/>
    <row r="1001" hidden="1" x14ac:dyDescent="0.25"/>
    <row r="1002" hidden="1" x14ac:dyDescent="0.25"/>
    <row r="1003" hidden="1" x14ac:dyDescent="0.25"/>
    <row r="1004" hidden="1" x14ac:dyDescent="0.25"/>
    <row r="1005" hidden="1" x14ac:dyDescent="0.25"/>
    <row r="1006" hidden="1" x14ac:dyDescent="0.25"/>
    <row r="1007" hidden="1" x14ac:dyDescent="0.25"/>
    <row r="1008" hidden="1" x14ac:dyDescent="0.25"/>
    <row r="1009" hidden="1" x14ac:dyDescent="0.25"/>
    <row r="1010" hidden="1" x14ac:dyDescent="0.25"/>
    <row r="1011" hidden="1" x14ac:dyDescent="0.25"/>
    <row r="1012" hidden="1" x14ac:dyDescent="0.25"/>
    <row r="1013" hidden="1" x14ac:dyDescent="0.25"/>
    <row r="1014" hidden="1" x14ac:dyDescent="0.25"/>
    <row r="1015" hidden="1" x14ac:dyDescent="0.25"/>
    <row r="1016" hidden="1" x14ac:dyDescent="0.25"/>
    <row r="1017" hidden="1" x14ac:dyDescent="0.25"/>
    <row r="1018" hidden="1" x14ac:dyDescent="0.25"/>
    <row r="1019" hidden="1" x14ac:dyDescent="0.25"/>
    <row r="1020" hidden="1" x14ac:dyDescent="0.25"/>
    <row r="1021" hidden="1" x14ac:dyDescent="0.25"/>
    <row r="1022" hidden="1" x14ac:dyDescent="0.25"/>
    <row r="1023" hidden="1" x14ac:dyDescent="0.25"/>
    <row r="1024" hidden="1" x14ac:dyDescent="0.25"/>
    <row r="1025" hidden="1" x14ac:dyDescent="0.25"/>
    <row r="1026" hidden="1" x14ac:dyDescent="0.25"/>
    <row r="1027" hidden="1" x14ac:dyDescent="0.25"/>
    <row r="1028" hidden="1" x14ac:dyDescent="0.25"/>
    <row r="1029" hidden="1" x14ac:dyDescent="0.25"/>
    <row r="1030" hidden="1" x14ac:dyDescent="0.25"/>
    <row r="1031" hidden="1" x14ac:dyDescent="0.25"/>
    <row r="1032" hidden="1" x14ac:dyDescent="0.25"/>
    <row r="1033" hidden="1" x14ac:dyDescent="0.25"/>
    <row r="1034" hidden="1" x14ac:dyDescent="0.25"/>
    <row r="1035" hidden="1" x14ac:dyDescent="0.25"/>
    <row r="1036" hidden="1" x14ac:dyDescent="0.25"/>
    <row r="1037" hidden="1" x14ac:dyDescent="0.25"/>
    <row r="1038" hidden="1" x14ac:dyDescent="0.25"/>
    <row r="1039" hidden="1" x14ac:dyDescent="0.25"/>
    <row r="1040" hidden="1" x14ac:dyDescent="0.25"/>
    <row r="1041" hidden="1" x14ac:dyDescent="0.25"/>
    <row r="1042" hidden="1" x14ac:dyDescent="0.25"/>
    <row r="1043" hidden="1" x14ac:dyDescent="0.25"/>
    <row r="1044" hidden="1" x14ac:dyDescent="0.25"/>
    <row r="1045" hidden="1" x14ac:dyDescent="0.25"/>
    <row r="1046" hidden="1" x14ac:dyDescent="0.25"/>
    <row r="1047" hidden="1" x14ac:dyDescent="0.25"/>
    <row r="1048" hidden="1" x14ac:dyDescent="0.25"/>
    <row r="1049" hidden="1" x14ac:dyDescent="0.25"/>
    <row r="1050" hidden="1" x14ac:dyDescent="0.25"/>
    <row r="1051" hidden="1" x14ac:dyDescent="0.25"/>
    <row r="1052" hidden="1" x14ac:dyDescent="0.25"/>
    <row r="1053" hidden="1" x14ac:dyDescent="0.25"/>
    <row r="1054" hidden="1" x14ac:dyDescent="0.25"/>
    <row r="1055" hidden="1" x14ac:dyDescent="0.25"/>
    <row r="1056" hidden="1" x14ac:dyDescent="0.25"/>
    <row r="1057" hidden="1" x14ac:dyDescent="0.25"/>
    <row r="1058" hidden="1" x14ac:dyDescent="0.25"/>
    <row r="1059" hidden="1" x14ac:dyDescent="0.25"/>
    <row r="1060" hidden="1" x14ac:dyDescent="0.25"/>
    <row r="1061" hidden="1" x14ac:dyDescent="0.25"/>
    <row r="1062" hidden="1" x14ac:dyDescent="0.25"/>
    <row r="1063" hidden="1" x14ac:dyDescent="0.25"/>
    <row r="1064" hidden="1" x14ac:dyDescent="0.25"/>
    <row r="1065" hidden="1" x14ac:dyDescent="0.25"/>
    <row r="1066" hidden="1" x14ac:dyDescent="0.25"/>
    <row r="1067" hidden="1" x14ac:dyDescent="0.25"/>
    <row r="1068" hidden="1" x14ac:dyDescent="0.25"/>
    <row r="1069" hidden="1" x14ac:dyDescent="0.25"/>
    <row r="1070" hidden="1" x14ac:dyDescent="0.25"/>
    <row r="1071" hidden="1" x14ac:dyDescent="0.25"/>
    <row r="1072" hidden="1" x14ac:dyDescent="0.25"/>
    <row r="1073" hidden="1" x14ac:dyDescent="0.25"/>
    <row r="1074" hidden="1" x14ac:dyDescent="0.25"/>
    <row r="1075" hidden="1" x14ac:dyDescent="0.25"/>
    <row r="1076" hidden="1" x14ac:dyDescent="0.25"/>
    <row r="1077" hidden="1" x14ac:dyDescent="0.25"/>
    <row r="1078" hidden="1" x14ac:dyDescent="0.25"/>
    <row r="1079" hidden="1" x14ac:dyDescent="0.25"/>
    <row r="1080" hidden="1" x14ac:dyDescent="0.25"/>
    <row r="1081" hidden="1" x14ac:dyDescent="0.25"/>
    <row r="1082" hidden="1" x14ac:dyDescent="0.25"/>
    <row r="1083" hidden="1" x14ac:dyDescent="0.25"/>
    <row r="1084" hidden="1" x14ac:dyDescent="0.25"/>
    <row r="1085" hidden="1" x14ac:dyDescent="0.25"/>
    <row r="1086" hidden="1" x14ac:dyDescent="0.25"/>
    <row r="1087" hidden="1" x14ac:dyDescent="0.25"/>
    <row r="1088" hidden="1" x14ac:dyDescent="0.25"/>
    <row r="1089" hidden="1" x14ac:dyDescent="0.25"/>
    <row r="1090" hidden="1" x14ac:dyDescent="0.25"/>
    <row r="1091" hidden="1" x14ac:dyDescent="0.25"/>
    <row r="1092" hidden="1" x14ac:dyDescent="0.25"/>
    <row r="1093" hidden="1" x14ac:dyDescent="0.25"/>
    <row r="1094" hidden="1" x14ac:dyDescent="0.25"/>
    <row r="1095" hidden="1" x14ac:dyDescent="0.25"/>
    <row r="1096" hidden="1" x14ac:dyDescent="0.25"/>
    <row r="1097" hidden="1" x14ac:dyDescent="0.25"/>
    <row r="1098" hidden="1" x14ac:dyDescent="0.25"/>
    <row r="1099" hidden="1" x14ac:dyDescent="0.25"/>
    <row r="1100" hidden="1" x14ac:dyDescent="0.25"/>
    <row r="1101" hidden="1" x14ac:dyDescent="0.25"/>
    <row r="1102" hidden="1" x14ac:dyDescent="0.25"/>
    <row r="1103" hidden="1" x14ac:dyDescent="0.25"/>
    <row r="1104" hidden="1" x14ac:dyDescent="0.25"/>
    <row r="1105" hidden="1" x14ac:dyDescent="0.25"/>
    <row r="1106" hidden="1" x14ac:dyDescent="0.25"/>
    <row r="1107" hidden="1" x14ac:dyDescent="0.25"/>
    <row r="1108" hidden="1" x14ac:dyDescent="0.25"/>
  </sheetData>
  <sheetProtection algorithmName="SHA-512" hashValue="WAHTmG0SVxBj0eeIILWdpuvHuPptw7o5Tabz/aT9cJl7QJEpTLMsdSw/arkVpmEIm4YkI9kzFW+RfkY3xyH2Dw==" saltValue="f2QENvmaZUMGYqRpHKXvow==" spinCount="100000" sheet="1" sort="0" autoFilter="0"/>
  <dataValidations count="4">
    <dataValidation type="list" allowBlank="1" showInputMessage="1" showErrorMessage="1" sqref="C24:C500" xr:uid="{00000000-0002-0000-0600-000000000000}">
      <formula1>UnitID</formula1>
    </dataValidation>
    <dataValidation type="list" allowBlank="1" showInputMessage="1" showErrorMessage="1" sqref="D24:D500" xr:uid="{00000000-0002-0000-0600-000001000000}">
      <formula1>CEMID</formula1>
    </dataValidation>
    <dataValidation type="list" allowBlank="1" showInputMessage="1" showErrorMessage="1" sqref="B24:B500" xr:uid="{00000000-0002-0000-0600-000002000000}">
      <formula1>CompanyRecord</formula1>
    </dataValidation>
    <dataValidation type="list" allowBlank="1" showInputMessage="1" showErrorMessage="1" sqref="E24:E500" xr:uid="{00000000-0002-0000-0600-000003000000}">
      <formula1>"CMS Inoperative, CMS Out of Control"</formula1>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4000000}">
          <x14:formula1>
            <xm:f>Lists!$O$2:$O$6</xm:f>
          </x14:formula1>
          <xm:sqref>K24:K500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8">
    <tabColor theme="8"/>
  </sheetPr>
  <dimension ref="B1:L1508"/>
  <sheetViews>
    <sheetView showGridLines="0" topLeftCell="B6" workbookViewId="0">
      <selection activeCell="B24" sqref="B24"/>
    </sheetView>
  </sheetViews>
  <sheetFormatPr defaultColWidth="0" defaultRowHeight="15" zeroHeight="1" x14ac:dyDescent="0.25"/>
  <cols>
    <col min="1" max="1" width="9.140625" style="8" hidden="1" customWidth="1"/>
    <col min="2" max="2" width="15.7109375" style="8" customWidth="1"/>
    <col min="3" max="3" width="36.5703125" style="8" customWidth="1"/>
    <col min="4" max="4" width="51.7109375" style="68" customWidth="1"/>
    <col min="5" max="5" width="24.140625" style="123" customWidth="1"/>
    <col min="6" max="6" width="24.140625" style="124" customWidth="1"/>
    <col min="7" max="7" width="24.140625" style="123" customWidth="1"/>
    <col min="8" max="8" width="24.140625" style="124" customWidth="1"/>
    <col min="9" max="9" width="27.85546875" style="8" customWidth="1"/>
    <col min="10" max="10" width="51.42578125" style="8" customWidth="1"/>
    <col min="11" max="11" width="21.7109375" style="8" customWidth="1"/>
    <col min="12" max="12" width="0" style="8" hidden="1" customWidth="1"/>
    <col min="13" max="16384" width="9.140625" style="8" hidden="1"/>
  </cols>
  <sheetData>
    <row r="1" spans="2:11" s="7" customFormat="1" ht="24.75" hidden="1" customHeight="1" x14ac:dyDescent="0.2">
      <c r="B1" s="28" t="s">
        <v>46</v>
      </c>
      <c r="C1" s="39"/>
      <c r="D1" s="39"/>
      <c r="E1" s="39"/>
      <c r="F1" s="39"/>
      <c r="G1" s="39"/>
    </row>
    <row r="2" spans="2:11" s="7" customFormat="1" ht="12.75" hidden="1" x14ac:dyDescent="0.2">
      <c r="B2" s="40" t="s">
        <v>0</v>
      </c>
      <c r="C2" s="38" t="str">
        <f>+Welcome!B2</f>
        <v>63.5912 (d) Semiannual Compliance Report (Spreadsheet Template)</v>
      </c>
      <c r="D2" s="41"/>
      <c r="E2" s="41"/>
      <c r="F2" s="41"/>
      <c r="G2" s="41"/>
    </row>
    <row r="3" spans="2:11" s="7" customFormat="1" ht="12.75" hidden="1" x14ac:dyDescent="0.2">
      <c r="B3" s="42" t="s">
        <v>1</v>
      </c>
      <c r="C3" s="38" t="str">
        <f>+Welcome!B3</f>
        <v>63.5912(d)</v>
      </c>
      <c r="D3" s="44"/>
      <c r="E3" s="44"/>
      <c r="F3" s="44"/>
      <c r="G3" s="44"/>
    </row>
    <row r="4" spans="2:11" s="7" customFormat="1" ht="12.75" hidden="1" x14ac:dyDescent="0.2">
      <c r="B4" s="42" t="s">
        <v>2</v>
      </c>
      <c r="C4" s="38" t="str">
        <f>+Welcome!B4</f>
        <v>ICR DRAFT v1.01</v>
      </c>
      <c r="D4" s="46"/>
      <c r="E4" s="46"/>
      <c r="F4" s="46"/>
      <c r="G4" s="46"/>
    </row>
    <row r="5" spans="2:11" s="7" customFormat="1" ht="12.75" hidden="1" x14ac:dyDescent="0.2">
      <c r="B5" s="42" t="s">
        <v>3</v>
      </c>
      <c r="C5" s="127">
        <f>+Welcome!B5</f>
        <v>44503</v>
      </c>
      <c r="D5" s="48"/>
      <c r="E5" s="48"/>
      <c r="F5" s="48"/>
      <c r="G5" s="48"/>
    </row>
    <row r="6" spans="2:11" x14ac:dyDescent="0.25">
      <c r="D6" s="8"/>
      <c r="E6" s="211" t="s">
        <v>310</v>
      </c>
      <c r="F6" s="8"/>
      <c r="G6" s="8"/>
      <c r="H6" s="8"/>
    </row>
    <row r="7" spans="2:11" x14ac:dyDescent="0.25">
      <c r="B7" s="111" t="s">
        <v>168</v>
      </c>
      <c r="C7" s="70"/>
      <c r="D7" s="73"/>
      <c r="E7" s="215" t="s">
        <v>309</v>
      </c>
      <c r="F7" s="35"/>
      <c r="G7" s="73"/>
      <c r="H7" s="35"/>
    </row>
    <row r="8" spans="2:11" ht="17.25" hidden="1" customHeight="1" x14ac:dyDescent="0.25">
      <c r="B8" s="32" t="s">
        <v>4</v>
      </c>
      <c r="C8" s="32"/>
      <c r="D8" s="32"/>
      <c r="E8" s="32"/>
      <c r="F8" s="32"/>
      <c r="G8" s="32"/>
      <c r="H8" s="32"/>
    </row>
    <row r="9" spans="2:11" ht="17.25" hidden="1" customHeight="1" x14ac:dyDescent="0.25">
      <c r="B9" s="10"/>
      <c r="C9" s="10"/>
      <c r="D9" s="10"/>
      <c r="E9" s="34"/>
      <c r="F9" s="34"/>
      <c r="G9" s="34"/>
      <c r="H9" s="34"/>
    </row>
    <row r="10" spans="2:11" hidden="1" x14ac:dyDescent="0.25">
      <c r="D10" s="63"/>
      <c r="E10" s="59"/>
      <c r="F10" s="59"/>
      <c r="G10" s="59"/>
      <c r="H10" s="59"/>
    </row>
    <row r="11" spans="2:11" hidden="1" x14ac:dyDescent="0.25">
      <c r="B11" s="10"/>
      <c r="C11" s="19"/>
      <c r="D11" s="19"/>
      <c r="E11" s="117"/>
      <c r="F11" s="117"/>
      <c r="G11" s="117"/>
      <c r="H11" s="117"/>
    </row>
    <row r="12" spans="2:11" s="162" customFormat="1" ht="90.75" thickBot="1" x14ac:dyDescent="0.3">
      <c r="B12" s="252" t="s">
        <v>179</v>
      </c>
      <c r="C12" s="252" t="s">
        <v>187</v>
      </c>
      <c r="D12" s="252" t="s">
        <v>204</v>
      </c>
      <c r="E12" s="252" t="s">
        <v>203</v>
      </c>
      <c r="F12" s="252" t="s">
        <v>202</v>
      </c>
      <c r="G12" s="252" t="s">
        <v>201</v>
      </c>
      <c r="H12" s="252" t="s">
        <v>200</v>
      </c>
      <c r="I12" s="252" t="s">
        <v>199</v>
      </c>
      <c r="J12" s="252" t="s">
        <v>198</v>
      </c>
      <c r="K12" s="265" t="s">
        <v>169</v>
      </c>
    </row>
    <row r="13" spans="2:11" s="267" customFormat="1" x14ac:dyDescent="0.25">
      <c r="B13" s="266" t="s">
        <v>234</v>
      </c>
      <c r="C13" s="266" t="s">
        <v>238</v>
      </c>
      <c r="D13" s="66" t="s">
        <v>246</v>
      </c>
      <c r="E13" s="66" t="s">
        <v>258</v>
      </c>
      <c r="F13" s="66" t="s">
        <v>259</v>
      </c>
      <c r="G13" s="66" t="s">
        <v>260</v>
      </c>
      <c r="H13" s="66" t="s">
        <v>261</v>
      </c>
      <c r="I13" s="269" t="s">
        <v>262</v>
      </c>
      <c r="J13" s="269" t="s">
        <v>244</v>
      </c>
      <c r="K13" s="270" t="s">
        <v>263</v>
      </c>
    </row>
    <row r="14" spans="2:11" s="158" customFormat="1" x14ac:dyDescent="0.25">
      <c r="B14" s="157" t="s">
        <v>43</v>
      </c>
      <c r="C14" s="157" t="s">
        <v>80</v>
      </c>
      <c r="D14" s="75" t="s">
        <v>110</v>
      </c>
      <c r="E14" s="65" t="s">
        <v>31</v>
      </c>
      <c r="F14" s="65" t="s">
        <v>32</v>
      </c>
      <c r="G14" s="65" t="s">
        <v>81</v>
      </c>
      <c r="H14" s="65" t="s">
        <v>82</v>
      </c>
      <c r="I14" s="65" t="s">
        <v>34</v>
      </c>
      <c r="J14" s="65" t="s">
        <v>83</v>
      </c>
      <c r="K14" s="120" t="s">
        <v>84</v>
      </c>
    </row>
    <row r="15" spans="2:11" s="239" customFormat="1" hidden="1" x14ac:dyDescent="0.25">
      <c r="B15" s="157" t="s">
        <v>314</v>
      </c>
      <c r="C15" s="157" t="s">
        <v>314</v>
      </c>
      <c r="D15" s="75" t="s">
        <v>314</v>
      </c>
      <c r="E15" s="65" t="s">
        <v>314</v>
      </c>
      <c r="F15" s="65" t="s">
        <v>314</v>
      </c>
      <c r="G15" s="65" t="s">
        <v>314</v>
      </c>
      <c r="H15" s="65" t="s">
        <v>314</v>
      </c>
      <c r="I15" s="75" t="s">
        <v>314</v>
      </c>
      <c r="J15" s="75" t="s">
        <v>314</v>
      </c>
      <c r="K15" s="120" t="s">
        <v>314</v>
      </c>
    </row>
    <row r="16" spans="2:11" s="239" customFormat="1" hidden="1" x14ac:dyDescent="0.25">
      <c r="B16" s="157" t="s">
        <v>314</v>
      </c>
      <c r="C16" s="157" t="s">
        <v>314</v>
      </c>
      <c r="D16" s="75" t="s">
        <v>314</v>
      </c>
      <c r="E16" s="65" t="s">
        <v>314</v>
      </c>
      <c r="F16" s="65" t="s">
        <v>314</v>
      </c>
      <c r="G16" s="65" t="s">
        <v>314</v>
      </c>
      <c r="H16" s="65" t="s">
        <v>314</v>
      </c>
      <c r="I16" s="75" t="s">
        <v>314</v>
      </c>
      <c r="J16" s="75" t="s">
        <v>314</v>
      </c>
      <c r="K16" s="120" t="s">
        <v>314</v>
      </c>
    </row>
    <row r="17" spans="2:11" s="239" customFormat="1" hidden="1" x14ac:dyDescent="0.25">
      <c r="B17" s="157" t="s">
        <v>314</v>
      </c>
      <c r="C17" s="157" t="s">
        <v>314</v>
      </c>
      <c r="D17" s="75" t="s">
        <v>314</v>
      </c>
      <c r="E17" s="65" t="s">
        <v>314</v>
      </c>
      <c r="F17" s="65" t="s">
        <v>314</v>
      </c>
      <c r="G17" s="65" t="s">
        <v>314</v>
      </c>
      <c r="H17" s="65" t="s">
        <v>314</v>
      </c>
      <c r="I17" s="75" t="s">
        <v>314</v>
      </c>
      <c r="J17" s="75" t="s">
        <v>314</v>
      </c>
      <c r="K17" s="120" t="s">
        <v>314</v>
      </c>
    </row>
    <row r="18" spans="2:11" s="239" customFormat="1" hidden="1" x14ac:dyDescent="0.25">
      <c r="B18" s="157" t="s">
        <v>314</v>
      </c>
      <c r="C18" s="157" t="s">
        <v>314</v>
      </c>
      <c r="D18" s="75" t="s">
        <v>314</v>
      </c>
      <c r="E18" s="65" t="s">
        <v>314</v>
      </c>
      <c r="F18" s="65" t="s">
        <v>314</v>
      </c>
      <c r="G18" s="65" t="s">
        <v>314</v>
      </c>
      <c r="H18" s="65" t="s">
        <v>314</v>
      </c>
      <c r="I18" s="75" t="s">
        <v>314</v>
      </c>
      <c r="J18" s="75" t="s">
        <v>314</v>
      </c>
      <c r="K18" s="120" t="s">
        <v>314</v>
      </c>
    </row>
    <row r="19" spans="2:11" s="239" customFormat="1" hidden="1" x14ac:dyDescent="0.25">
      <c r="B19" s="157" t="s">
        <v>314</v>
      </c>
      <c r="C19" s="157" t="s">
        <v>314</v>
      </c>
      <c r="D19" s="75" t="s">
        <v>314</v>
      </c>
      <c r="E19" s="65" t="s">
        <v>314</v>
      </c>
      <c r="F19" s="65" t="s">
        <v>314</v>
      </c>
      <c r="G19" s="65" t="s">
        <v>314</v>
      </c>
      <c r="H19" s="65" t="s">
        <v>314</v>
      </c>
      <c r="I19" s="75" t="s">
        <v>314</v>
      </c>
      <c r="J19" s="75" t="s">
        <v>314</v>
      </c>
      <c r="K19" s="120" t="s">
        <v>314</v>
      </c>
    </row>
    <row r="20" spans="2:11" s="239" customFormat="1" hidden="1" x14ac:dyDescent="0.25">
      <c r="B20" s="157" t="s">
        <v>314</v>
      </c>
      <c r="C20" s="157" t="s">
        <v>314</v>
      </c>
      <c r="D20" s="75" t="s">
        <v>314</v>
      </c>
      <c r="E20" s="65" t="s">
        <v>314</v>
      </c>
      <c r="F20" s="65" t="s">
        <v>314</v>
      </c>
      <c r="G20" s="65" t="s">
        <v>314</v>
      </c>
      <c r="H20" s="65" t="s">
        <v>314</v>
      </c>
      <c r="I20" s="75" t="s">
        <v>314</v>
      </c>
      <c r="J20" s="75" t="s">
        <v>314</v>
      </c>
      <c r="K20" s="120" t="s">
        <v>314</v>
      </c>
    </row>
    <row r="21" spans="2:11" s="239" customFormat="1" hidden="1" x14ac:dyDescent="0.25">
      <c r="B21" s="157" t="s">
        <v>314</v>
      </c>
      <c r="C21" s="157" t="s">
        <v>314</v>
      </c>
      <c r="D21" s="75" t="s">
        <v>314</v>
      </c>
      <c r="E21" s="65" t="s">
        <v>314</v>
      </c>
      <c r="F21" s="65" t="s">
        <v>314</v>
      </c>
      <c r="G21" s="65" t="s">
        <v>314</v>
      </c>
      <c r="H21" s="65" t="s">
        <v>314</v>
      </c>
      <c r="I21" s="75" t="s">
        <v>314</v>
      </c>
      <c r="J21" s="75" t="s">
        <v>314</v>
      </c>
      <c r="K21" s="120" t="s">
        <v>314</v>
      </c>
    </row>
    <row r="22" spans="2:11" s="239" customFormat="1" hidden="1" x14ac:dyDescent="0.25">
      <c r="B22" s="157" t="s">
        <v>314</v>
      </c>
      <c r="C22" s="157" t="s">
        <v>314</v>
      </c>
      <c r="D22" s="75" t="s">
        <v>314</v>
      </c>
      <c r="E22" s="65" t="s">
        <v>314</v>
      </c>
      <c r="F22" s="65" t="s">
        <v>314</v>
      </c>
      <c r="G22" s="65" t="s">
        <v>314</v>
      </c>
      <c r="H22" s="65" t="s">
        <v>314</v>
      </c>
      <c r="I22" s="75" t="s">
        <v>314</v>
      </c>
      <c r="J22" s="75" t="s">
        <v>314</v>
      </c>
      <c r="K22" s="120" t="s">
        <v>314</v>
      </c>
    </row>
    <row r="23" spans="2:11" s="239" customFormat="1" hidden="1" x14ac:dyDescent="0.25">
      <c r="B23" s="157" t="s">
        <v>314</v>
      </c>
      <c r="C23" s="157" t="s">
        <v>314</v>
      </c>
      <c r="D23" s="75" t="s">
        <v>314</v>
      </c>
      <c r="E23" s="65" t="s">
        <v>314</v>
      </c>
      <c r="F23" s="65" t="s">
        <v>314</v>
      </c>
      <c r="G23" s="65" t="s">
        <v>314</v>
      </c>
      <c r="H23" s="65" t="s">
        <v>314</v>
      </c>
      <c r="I23" s="75" t="s">
        <v>314</v>
      </c>
      <c r="J23" s="75" t="s">
        <v>314</v>
      </c>
      <c r="K23" s="120" t="s">
        <v>314</v>
      </c>
    </row>
    <row r="24" spans="2:11" s="239" customFormat="1" x14ac:dyDescent="0.25">
      <c r="B24" s="237"/>
      <c r="C24" s="237"/>
      <c r="D24" s="237"/>
      <c r="E24" s="254"/>
      <c r="F24" s="255"/>
      <c r="G24" s="254"/>
      <c r="H24" s="255"/>
      <c r="I24" s="241"/>
      <c r="J24" s="237"/>
      <c r="K24" s="268" t="str">
        <f>IF(H24="","",(VALUE(TEXT(G24,"m/dd/yy ")&amp;TEXT(H24,"hh:mm:ss"))-(VALUE(TEXT(E24,"m/dd/yy ")&amp;TEXT(F24,"hh:mm:ss"))))*24)</f>
        <v/>
      </c>
    </row>
    <row r="25" spans="2:11" s="239" customFormat="1" x14ac:dyDescent="0.25">
      <c r="B25" s="237"/>
      <c r="C25" s="237"/>
      <c r="D25" s="237"/>
      <c r="E25" s="254"/>
      <c r="F25" s="255"/>
      <c r="G25" s="254"/>
      <c r="H25" s="255"/>
      <c r="I25" s="241"/>
      <c r="J25" s="237"/>
      <c r="K25" s="268" t="str">
        <f t="shared" ref="K25:K88" si="0">IF(H25="","",(VALUE(TEXT(G25,"m/dd/yy ")&amp;TEXT(H25,"hh:mm:ss"))-(VALUE(TEXT(E25,"m/dd/yy ")&amp;TEXT(F25,"hh:mm:ss"))))*24)</f>
        <v/>
      </c>
    </row>
    <row r="26" spans="2:11" s="239" customFormat="1" x14ac:dyDescent="0.25">
      <c r="B26" s="237"/>
      <c r="C26" s="237"/>
      <c r="D26" s="237"/>
      <c r="E26" s="254"/>
      <c r="F26" s="255"/>
      <c r="G26" s="254"/>
      <c r="H26" s="255"/>
      <c r="I26" s="241"/>
      <c r="J26" s="237"/>
      <c r="K26" s="268" t="str">
        <f t="shared" si="0"/>
        <v/>
      </c>
    </row>
    <row r="27" spans="2:11" s="239" customFormat="1" x14ac:dyDescent="0.25">
      <c r="B27" s="237"/>
      <c r="C27" s="237"/>
      <c r="D27" s="237"/>
      <c r="E27" s="254"/>
      <c r="F27" s="255"/>
      <c r="G27" s="254"/>
      <c r="H27" s="255"/>
      <c r="I27" s="242"/>
      <c r="J27" s="237"/>
      <c r="K27" s="268" t="str">
        <f t="shared" si="0"/>
        <v/>
      </c>
    </row>
    <row r="28" spans="2:11" s="239" customFormat="1" x14ac:dyDescent="0.25">
      <c r="B28" s="237"/>
      <c r="C28" s="237"/>
      <c r="D28" s="237"/>
      <c r="E28" s="254"/>
      <c r="F28" s="255"/>
      <c r="G28" s="254"/>
      <c r="H28" s="255"/>
      <c r="I28" s="242"/>
      <c r="J28" s="237"/>
      <c r="K28" s="268" t="str">
        <f t="shared" si="0"/>
        <v/>
      </c>
    </row>
    <row r="29" spans="2:11" s="239" customFormat="1" x14ac:dyDescent="0.25">
      <c r="B29" s="237"/>
      <c r="C29" s="237"/>
      <c r="D29" s="237"/>
      <c r="E29" s="254"/>
      <c r="F29" s="255"/>
      <c r="G29" s="254"/>
      <c r="H29" s="255"/>
      <c r="I29" s="242"/>
      <c r="J29" s="237"/>
      <c r="K29" s="268" t="str">
        <f t="shared" si="0"/>
        <v/>
      </c>
    </row>
    <row r="30" spans="2:11" s="239" customFormat="1" x14ac:dyDescent="0.25">
      <c r="B30" s="237"/>
      <c r="C30" s="237"/>
      <c r="D30" s="237"/>
      <c r="E30" s="254"/>
      <c r="F30" s="255"/>
      <c r="G30" s="254"/>
      <c r="H30" s="255"/>
      <c r="I30" s="242"/>
      <c r="J30" s="237"/>
      <c r="K30" s="268" t="str">
        <f t="shared" si="0"/>
        <v/>
      </c>
    </row>
    <row r="31" spans="2:11" s="239" customFormat="1" x14ac:dyDescent="0.25">
      <c r="B31" s="237"/>
      <c r="C31" s="237"/>
      <c r="D31" s="237"/>
      <c r="E31" s="254"/>
      <c r="F31" s="255"/>
      <c r="G31" s="254"/>
      <c r="H31" s="255"/>
      <c r="I31" s="242"/>
      <c r="J31" s="237"/>
      <c r="K31" s="268" t="str">
        <f t="shared" si="0"/>
        <v/>
      </c>
    </row>
    <row r="32" spans="2:11" s="239" customFormat="1" x14ac:dyDescent="0.25">
      <c r="B32" s="237"/>
      <c r="C32" s="237"/>
      <c r="D32" s="237"/>
      <c r="E32" s="254"/>
      <c r="F32" s="255"/>
      <c r="G32" s="254"/>
      <c r="H32" s="255"/>
      <c r="I32" s="242"/>
      <c r="J32" s="237"/>
      <c r="K32" s="268" t="str">
        <f t="shared" si="0"/>
        <v/>
      </c>
    </row>
    <row r="33" spans="2:11" s="239" customFormat="1" x14ac:dyDescent="0.25">
      <c r="B33" s="237"/>
      <c r="C33" s="237"/>
      <c r="D33" s="237"/>
      <c r="E33" s="254"/>
      <c r="F33" s="255"/>
      <c r="G33" s="254"/>
      <c r="H33" s="255"/>
      <c r="I33" s="242"/>
      <c r="J33" s="237"/>
      <c r="K33" s="268" t="str">
        <f t="shared" si="0"/>
        <v/>
      </c>
    </row>
    <row r="34" spans="2:11" s="239" customFormat="1" x14ac:dyDescent="0.25">
      <c r="B34" s="237"/>
      <c r="C34" s="237"/>
      <c r="D34" s="237"/>
      <c r="E34" s="254"/>
      <c r="F34" s="255"/>
      <c r="G34" s="254"/>
      <c r="H34" s="255"/>
      <c r="I34" s="242"/>
      <c r="J34" s="237"/>
      <c r="K34" s="268" t="str">
        <f t="shared" si="0"/>
        <v/>
      </c>
    </row>
    <row r="35" spans="2:11" s="239" customFormat="1" x14ac:dyDescent="0.25">
      <c r="B35" s="237"/>
      <c r="C35" s="237"/>
      <c r="D35" s="237"/>
      <c r="E35" s="254"/>
      <c r="F35" s="255"/>
      <c r="G35" s="254"/>
      <c r="H35" s="255"/>
      <c r="I35" s="242"/>
      <c r="J35" s="237"/>
      <c r="K35" s="268" t="str">
        <f t="shared" si="0"/>
        <v/>
      </c>
    </row>
    <row r="36" spans="2:11" s="239" customFormat="1" x14ac:dyDescent="0.25">
      <c r="B36" s="237"/>
      <c r="C36" s="237"/>
      <c r="D36" s="237"/>
      <c r="E36" s="254"/>
      <c r="F36" s="255"/>
      <c r="G36" s="254"/>
      <c r="H36" s="255"/>
      <c r="I36" s="242"/>
      <c r="J36" s="237"/>
      <c r="K36" s="268" t="str">
        <f t="shared" si="0"/>
        <v/>
      </c>
    </row>
    <row r="37" spans="2:11" s="239" customFormat="1" x14ac:dyDescent="0.25">
      <c r="B37" s="237"/>
      <c r="C37" s="237"/>
      <c r="D37" s="237"/>
      <c r="E37" s="254"/>
      <c r="F37" s="255"/>
      <c r="G37" s="254"/>
      <c r="H37" s="255"/>
      <c r="I37" s="242"/>
      <c r="J37" s="237"/>
      <c r="K37" s="268" t="str">
        <f t="shared" si="0"/>
        <v/>
      </c>
    </row>
    <row r="38" spans="2:11" s="239" customFormat="1" x14ac:dyDescent="0.25">
      <c r="B38" s="237"/>
      <c r="C38" s="237"/>
      <c r="D38" s="237"/>
      <c r="E38" s="254"/>
      <c r="F38" s="255"/>
      <c r="G38" s="254"/>
      <c r="H38" s="255"/>
      <c r="I38" s="242"/>
      <c r="J38" s="237"/>
      <c r="K38" s="268" t="str">
        <f t="shared" si="0"/>
        <v/>
      </c>
    </row>
    <row r="39" spans="2:11" s="239" customFormat="1" x14ac:dyDescent="0.25">
      <c r="B39" s="237"/>
      <c r="C39" s="237"/>
      <c r="D39" s="237"/>
      <c r="E39" s="254"/>
      <c r="F39" s="255"/>
      <c r="G39" s="254"/>
      <c r="H39" s="255"/>
      <c r="I39" s="242"/>
      <c r="J39" s="237"/>
      <c r="K39" s="268" t="str">
        <f t="shared" si="0"/>
        <v/>
      </c>
    </row>
    <row r="40" spans="2:11" s="239" customFormat="1" x14ac:dyDescent="0.25">
      <c r="B40" s="237"/>
      <c r="C40" s="237"/>
      <c r="D40" s="237"/>
      <c r="E40" s="254"/>
      <c r="F40" s="255"/>
      <c r="G40" s="254"/>
      <c r="H40" s="255"/>
      <c r="I40" s="242"/>
      <c r="J40" s="237"/>
      <c r="K40" s="268" t="str">
        <f t="shared" si="0"/>
        <v/>
      </c>
    </row>
    <row r="41" spans="2:11" s="239" customFormat="1" x14ac:dyDescent="0.25">
      <c r="B41" s="237"/>
      <c r="C41" s="237"/>
      <c r="D41" s="237"/>
      <c r="E41" s="254"/>
      <c r="F41" s="255"/>
      <c r="G41" s="254"/>
      <c r="H41" s="255"/>
      <c r="I41" s="242"/>
      <c r="J41" s="237"/>
      <c r="K41" s="268" t="str">
        <f t="shared" si="0"/>
        <v/>
      </c>
    </row>
    <row r="42" spans="2:11" s="239" customFormat="1" x14ac:dyDescent="0.25">
      <c r="B42" s="237"/>
      <c r="C42" s="237"/>
      <c r="D42" s="237"/>
      <c r="E42" s="254"/>
      <c r="F42" s="255"/>
      <c r="G42" s="254"/>
      <c r="H42" s="255"/>
      <c r="I42" s="242"/>
      <c r="J42" s="237"/>
      <c r="K42" s="268" t="str">
        <f t="shared" si="0"/>
        <v/>
      </c>
    </row>
    <row r="43" spans="2:11" s="239" customFormat="1" x14ac:dyDescent="0.25">
      <c r="B43" s="237"/>
      <c r="C43" s="237"/>
      <c r="D43" s="237"/>
      <c r="E43" s="254"/>
      <c r="F43" s="255"/>
      <c r="G43" s="254"/>
      <c r="H43" s="255"/>
      <c r="I43" s="242"/>
      <c r="J43" s="237"/>
      <c r="K43" s="268" t="str">
        <f t="shared" si="0"/>
        <v/>
      </c>
    </row>
    <row r="44" spans="2:11" s="239" customFormat="1" x14ac:dyDescent="0.25">
      <c r="B44" s="237"/>
      <c r="C44" s="237"/>
      <c r="D44" s="237"/>
      <c r="E44" s="254"/>
      <c r="F44" s="255"/>
      <c r="G44" s="254"/>
      <c r="H44" s="255"/>
      <c r="I44" s="242"/>
      <c r="J44" s="237"/>
      <c r="K44" s="268" t="str">
        <f t="shared" si="0"/>
        <v/>
      </c>
    </row>
    <row r="45" spans="2:11" s="239" customFormat="1" x14ac:dyDescent="0.25">
      <c r="B45" s="237"/>
      <c r="C45" s="237"/>
      <c r="D45" s="237"/>
      <c r="E45" s="254"/>
      <c r="F45" s="255"/>
      <c r="G45" s="254"/>
      <c r="H45" s="255"/>
      <c r="I45" s="242"/>
      <c r="J45" s="237"/>
      <c r="K45" s="268" t="str">
        <f t="shared" si="0"/>
        <v/>
      </c>
    </row>
    <row r="46" spans="2:11" s="239" customFormat="1" x14ac:dyDescent="0.25">
      <c r="B46" s="237"/>
      <c r="C46" s="237"/>
      <c r="D46" s="237"/>
      <c r="E46" s="254"/>
      <c r="F46" s="255"/>
      <c r="G46" s="254"/>
      <c r="H46" s="255"/>
      <c r="I46" s="242"/>
      <c r="J46" s="237"/>
      <c r="K46" s="268" t="str">
        <f t="shared" si="0"/>
        <v/>
      </c>
    </row>
    <row r="47" spans="2:11" s="239" customFormat="1" x14ac:dyDescent="0.25">
      <c r="B47" s="237"/>
      <c r="C47" s="237"/>
      <c r="D47" s="237"/>
      <c r="E47" s="254"/>
      <c r="F47" s="255"/>
      <c r="G47" s="254"/>
      <c r="H47" s="255"/>
      <c r="I47" s="242"/>
      <c r="J47" s="237"/>
      <c r="K47" s="268" t="str">
        <f t="shared" si="0"/>
        <v/>
      </c>
    </row>
    <row r="48" spans="2:11" s="239" customFormat="1" x14ac:dyDescent="0.25">
      <c r="B48" s="237"/>
      <c r="C48" s="237"/>
      <c r="D48" s="237"/>
      <c r="E48" s="254"/>
      <c r="F48" s="255"/>
      <c r="G48" s="254"/>
      <c r="H48" s="255"/>
      <c r="I48" s="242"/>
      <c r="J48" s="237"/>
      <c r="K48" s="268" t="str">
        <f t="shared" si="0"/>
        <v/>
      </c>
    </row>
    <row r="49" spans="2:11" s="239" customFormat="1" x14ac:dyDescent="0.25">
      <c r="B49" s="237"/>
      <c r="C49" s="237"/>
      <c r="D49" s="237"/>
      <c r="E49" s="254"/>
      <c r="F49" s="255"/>
      <c r="G49" s="254"/>
      <c r="H49" s="255"/>
      <c r="I49" s="242"/>
      <c r="J49" s="237"/>
      <c r="K49" s="268" t="str">
        <f t="shared" si="0"/>
        <v/>
      </c>
    </row>
    <row r="50" spans="2:11" s="239" customFormat="1" x14ac:dyDescent="0.25">
      <c r="B50" s="237"/>
      <c r="C50" s="237"/>
      <c r="D50" s="237"/>
      <c r="E50" s="254"/>
      <c r="F50" s="255"/>
      <c r="G50" s="254"/>
      <c r="H50" s="255"/>
      <c r="I50" s="242"/>
      <c r="J50" s="237"/>
      <c r="K50" s="268" t="str">
        <f t="shared" si="0"/>
        <v/>
      </c>
    </row>
    <row r="51" spans="2:11" s="239" customFormat="1" x14ac:dyDescent="0.25">
      <c r="B51" s="237"/>
      <c r="C51" s="237"/>
      <c r="D51" s="237"/>
      <c r="E51" s="254"/>
      <c r="F51" s="255"/>
      <c r="G51" s="254"/>
      <c r="H51" s="255"/>
      <c r="I51" s="242"/>
      <c r="J51" s="237"/>
      <c r="K51" s="268" t="str">
        <f t="shared" si="0"/>
        <v/>
      </c>
    </row>
    <row r="52" spans="2:11" s="239" customFormat="1" x14ac:dyDescent="0.25">
      <c r="B52" s="237"/>
      <c r="C52" s="237"/>
      <c r="D52" s="237"/>
      <c r="E52" s="254"/>
      <c r="F52" s="255"/>
      <c r="G52" s="254"/>
      <c r="H52" s="255"/>
      <c r="I52" s="242"/>
      <c r="J52" s="237"/>
      <c r="K52" s="268" t="str">
        <f t="shared" si="0"/>
        <v/>
      </c>
    </row>
    <row r="53" spans="2:11" s="239" customFormat="1" x14ac:dyDescent="0.25">
      <c r="B53" s="237"/>
      <c r="C53" s="237"/>
      <c r="D53" s="237"/>
      <c r="E53" s="254"/>
      <c r="F53" s="255"/>
      <c r="G53" s="254"/>
      <c r="H53" s="255"/>
      <c r="I53" s="242"/>
      <c r="J53" s="237"/>
      <c r="K53" s="268" t="str">
        <f t="shared" si="0"/>
        <v/>
      </c>
    </row>
    <row r="54" spans="2:11" s="239" customFormat="1" x14ac:dyDescent="0.25">
      <c r="B54" s="237"/>
      <c r="C54" s="237"/>
      <c r="D54" s="237"/>
      <c r="E54" s="254"/>
      <c r="F54" s="255"/>
      <c r="G54" s="254"/>
      <c r="H54" s="255"/>
      <c r="I54" s="242"/>
      <c r="J54" s="237"/>
      <c r="K54" s="268" t="str">
        <f t="shared" si="0"/>
        <v/>
      </c>
    </row>
    <row r="55" spans="2:11" s="239" customFormat="1" x14ac:dyDescent="0.25">
      <c r="B55" s="237"/>
      <c r="C55" s="237"/>
      <c r="D55" s="237"/>
      <c r="E55" s="254"/>
      <c r="F55" s="255"/>
      <c r="G55" s="254"/>
      <c r="H55" s="255"/>
      <c r="I55" s="242"/>
      <c r="J55" s="237"/>
      <c r="K55" s="268" t="str">
        <f t="shared" si="0"/>
        <v/>
      </c>
    </row>
    <row r="56" spans="2:11" s="239" customFormat="1" x14ac:dyDescent="0.25">
      <c r="B56" s="237"/>
      <c r="C56" s="237"/>
      <c r="D56" s="237"/>
      <c r="E56" s="254"/>
      <c r="F56" s="255"/>
      <c r="G56" s="254"/>
      <c r="H56" s="255"/>
      <c r="I56" s="242"/>
      <c r="J56" s="237"/>
      <c r="K56" s="268" t="str">
        <f t="shared" si="0"/>
        <v/>
      </c>
    </row>
    <row r="57" spans="2:11" s="239" customFormat="1" x14ac:dyDescent="0.25">
      <c r="B57" s="237"/>
      <c r="C57" s="237"/>
      <c r="D57" s="237"/>
      <c r="E57" s="254"/>
      <c r="F57" s="255"/>
      <c r="G57" s="254"/>
      <c r="H57" s="255"/>
      <c r="I57" s="242"/>
      <c r="J57" s="237"/>
      <c r="K57" s="268" t="str">
        <f t="shared" si="0"/>
        <v/>
      </c>
    </row>
    <row r="58" spans="2:11" s="239" customFormat="1" x14ac:dyDescent="0.25">
      <c r="B58" s="237"/>
      <c r="C58" s="237"/>
      <c r="D58" s="237"/>
      <c r="E58" s="254"/>
      <c r="F58" s="255"/>
      <c r="G58" s="254"/>
      <c r="H58" s="255"/>
      <c r="I58" s="242"/>
      <c r="J58" s="237"/>
      <c r="K58" s="268" t="str">
        <f t="shared" si="0"/>
        <v/>
      </c>
    </row>
    <row r="59" spans="2:11" s="239" customFormat="1" x14ac:dyDescent="0.25">
      <c r="B59" s="237"/>
      <c r="C59" s="237"/>
      <c r="D59" s="237"/>
      <c r="E59" s="254"/>
      <c r="F59" s="255"/>
      <c r="G59" s="254"/>
      <c r="H59" s="255"/>
      <c r="I59" s="242"/>
      <c r="J59" s="237"/>
      <c r="K59" s="268" t="str">
        <f t="shared" si="0"/>
        <v/>
      </c>
    </row>
    <row r="60" spans="2:11" s="239" customFormat="1" x14ac:dyDescent="0.25">
      <c r="B60" s="237"/>
      <c r="C60" s="237"/>
      <c r="D60" s="237"/>
      <c r="E60" s="254"/>
      <c r="F60" s="255"/>
      <c r="G60" s="254"/>
      <c r="H60" s="255"/>
      <c r="I60" s="242"/>
      <c r="J60" s="237"/>
      <c r="K60" s="268" t="str">
        <f t="shared" si="0"/>
        <v/>
      </c>
    </row>
    <row r="61" spans="2:11" s="239" customFormat="1" x14ac:dyDescent="0.25">
      <c r="B61" s="237"/>
      <c r="C61" s="237"/>
      <c r="D61" s="237"/>
      <c r="E61" s="254"/>
      <c r="F61" s="255"/>
      <c r="G61" s="254"/>
      <c r="H61" s="255"/>
      <c r="I61" s="242"/>
      <c r="J61" s="237"/>
      <c r="K61" s="268" t="str">
        <f t="shared" si="0"/>
        <v/>
      </c>
    </row>
    <row r="62" spans="2:11" s="239" customFormat="1" x14ac:dyDescent="0.25">
      <c r="B62" s="237"/>
      <c r="C62" s="237"/>
      <c r="D62" s="237"/>
      <c r="E62" s="254"/>
      <c r="F62" s="255"/>
      <c r="G62" s="254"/>
      <c r="H62" s="255"/>
      <c r="I62" s="242"/>
      <c r="J62" s="237"/>
      <c r="K62" s="268" t="str">
        <f t="shared" si="0"/>
        <v/>
      </c>
    </row>
    <row r="63" spans="2:11" s="239" customFormat="1" x14ac:dyDescent="0.25">
      <c r="B63" s="237"/>
      <c r="C63" s="237"/>
      <c r="D63" s="237"/>
      <c r="E63" s="254"/>
      <c r="F63" s="255"/>
      <c r="G63" s="254"/>
      <c r="H63" s="255"/>
      <c r="I63" s="242"/>
      <c r="J63" s="237"/>
      <c r="K63" s="268" t="str">
        <f t="shared" si="0"/>
        <v/>
      </c>
    </row>
    <row r="64" spans="2:11" s="239" customFormat="1" x14ac:dyDescent="0.25">
      <c r="B64" s="237"/>
      <c r="C64" s="237"/>
      <c r="D64" s="237"/>
      <c r="E64" s="254"/>
      <c r="F64" s="255"/>
      <c r="G64" s="254"/>
      <c r="H64" s="255"/>
      <c r="I64" s="242"/>
      <c r="J64" s="237"/>
      <c r="K64" s="268" t="str">
        <f t="shared" si="0"/>
        <v/>
      </c>
    </row>
    <row r="65" spans="2:11" s="239" customFormat="1" x14ac:dyDescent="0.25">
      <c r="B65" s="237"/>
      <c r="C65" s="237"/>
      <c r="D65" s="237"/>
      <c r="E65" s="254"/>
      <c r="F65" s="255"/>
      <c r="G65" s="254"/>
      <c r="H65" s="255"/>
      <c r="I65" s="242"/>
      <c r="J65" s="237"/>
      <c r="K65" s="268" t="str">
        <f t="shared" si="0"/>
        <v/>
      </c>
    </row>
    <row r="66" spans="2:11" s="239" customFormat="1" x14ac:dyDescent="0.25">
      <c r="B66" s="237"/>
      <c r="C66" s="237"/>
      <c r="D66" s="237"/>
      <c r="E66" s="254"/>
      <c r="F66" s="255"/>
      <c r="G66" s="254"/>
      <c r="H66" s="255"/>
      <c r="I66" s="242"/>
      <c r="J66" s="237"/>
      <c r="K66" s="268" t="str">
        <f t="shared" si="0"/>
        <v/>
      </c>
    </row>
    <row r="67" spans="2:11" s="239" customFormat="1" x14ac:dyDescent="0.25">
      <c r="B67" s="237"/>
      <c r="C67" s="237"/>
      <c r="D67" s="237"/>
      <c r="E67" s="254"/>
      <c r="F67" s="255"/>
      <c r="G67" s="254"/>
      <c r="H67" s="255"/>
      <c r="I67" s="242"/>
      <c r="J67" s="237"/>
      <c r="K67" s="268" t="str">
        <f t="shared" si="0"/>
        <v/>
      </c>
    </row>
    <row r="68" spans="2:11" s="239" customFormat="1" x14ac:dyDescent="0.25">
      <c r="B68" s="237"/>
      <c r="C68" s="237"/>
      <c r="D68" s="237"/>
      <c r="E68" s="254"/>
      <c r="F68" s="255"/>
      <c r="G68" s="254"/>
      <c r="H68" s="255"/>
      <c r="I68" s="242"/>
      <c r="J68" s="237"/>
      <c r="K68" s="268" t="str">
        <f t="shared" si="0"/>
        <v/>
      </c>
    </row>
    <row r="69" spans="2:11" s="239" customFormat="1" x14ac:dyDescent="0.25">
      <c r="B69" s="237"/>
      <c r="C69" s="237"/>
      <c r="D69" s="237"/>
      <c r="E69" s="254"/>
      <c r="F69" s="255"/>
      <c r="G69" s="254"/>
      <c r="H69" s="255"/>
      <c r="I69" s="242"/>
      <c r="J69" s="237"/>
      <c r="K69" s="268" t="str">
        <f t="shared" si="0"/>
        <v/>
      </c>
    </row>
    <row r="70" spans="2:11" s="239" customFormat="1" x14ac:dyDescent="0.25">
      <c r="B70" s="237"/>
      <c r="C70" s="237"/>
      <c r="D70" s="237"/>
      <c r="E70" s="254"/>
      <c r="F70" s="255"/>
      <c r="G70" s="254"/>
      <c r="H70" s="255"/>
      <c r="I70" s="242"/>
      <c r="J70" s="237"/>
      <c r="K70" s="268" t="str">
        <f t="shared" si="0"/>
        <v/>
      </c>
    </row>
    <row r="71" spans="2:11" s="239" customFormat="1" x14ac:dyDescent="0.25">
      <c r="B71" s="237"/>
      <c r="C71" s="237"/>
      <c r="D71" s="237"/>
      <c r="E71" s="254"/>
      <c r="F71" s="255"/>
      <c r="G71" s="254"/>
      <c r="H71" s="255"/>
      <c r="I71" s="242"/>
      <c r="J71" s="237"/>
      <c r="K71" s="268" t="str">
        <f t="shared" si="0"/>
        <v/>
      </c>
    </row>
    <row r="72" spans="2:11" s="239" customFormat="1" x14ac:dyDescent="0.25">
      <c r="B72" s="237"/>
      <c r="C72" s="237"/>
      <c r="D72" s="237"/>
      <c r="E72" s="254"/>
      <c r="F72" s="255"/>
      <c r="G72" s="254"/>
      <c r="H72" s="255"/>
      <c r="I72" s="242"/>
      <c r="J72" s="237"/>
      <c r="K72" s="268" t="str">
        <f t="shared" si="0"/>
        <v/>
      </c>
    </row>
    <row r="73" spans="2:11" s="239" customFormat="1" x14ac:dyDescent="0.25">
      <c r="B73" s="237"/>
      <c r="C73" s="237"/>
      <c r="D73" s="237"/>
      <c r="E73" s="254"/>
      <c r="F73" s="255"/>
      <c r="G73" s="254"/>
      <c r="H73" s="255"/>
      <c r="I73" s="242"/>
      <c r="J73" s="237"/>
      <c r="K73" s="268" t="str">
        <f t="shared" si="0"/>
        <v/>
      </c>
    </row>
    <row r="74" spans="2:11" s="239" customFormat="1" x14ac:dyDescent="0.25">
      <c r="B74" s="237"/>
      <c r="C74" s="237"/>
      <c r="D74" s="237"/>
      <c r="E74" s="254"/>
      <c r="F74" s="255"/>
      <c r="G74" s="254"/>
      <c r="H74" s="255"/>
      <c r="I74" s="242"/>
      <c r="J74" s="237"/>
      <c r="K74" s="268" t="str">
        <f t="shared" si="0"/>
        <v/>
      </c>
    </row>
    <row r="75" spans="2:11" s="239" customFormat="1" x14ac:dyDescent="0.25">
      <c r="B75" s="237"/>
      <c r="C75" s="237"/>
      <c r="D75" s="237"/>
      <c r="E75" s="254"/>
      <c r="F75" s="255"/>
      <c r="G75" s="254"/>
      <c r="H75" s="255"/>
      <c r="I75" s="242"/>
      <c r="J75" s="237"/>
      <c r="K75" s="268" t="str">
        <f t="shared" si="0"/>
        <v/>
      </c>
    </row>
    <row r="76" spans="2:11" s="239" customFormat="1" x14ac:dyDescent="0.25">
      <c r="B76" s="237"/>
      <c r="C76" s="237"/>
      <c r="D76" s="237"/>
      <c r="E76" s="254"/>
      <c r="F76" s="255"/>
      <c r="G76" s="254"/>
      <c r="H76" s="255"/>
      <c r="I76" s="242"/>
      <c r="J76" s="237"/>
      <c r="K76" s="268" t="str">
        <f t="shared" si="0"/>
        <v/>
      </c>
    </row>
    <row r="77" spans="2:11" s="239" customFormat="1" x14ac:dyDescent="0.25">
      <c r="B77" s="237"/>
      <c r="C77" s="237"/>
      <c r="D77" s="237"/>
      <c r="E77" s="254"/>
      <c r="F77" s="255"/>
      <c r="G77" s="254"/>
      <c r="H77" s="255"/>
      <c r="I77" s="242"/>
      <c r="J77" s="237"/>
      <c r="K77" s="268" t="str">
        <f t="shared" si="0"/>
        <v/>
      </c>
    </row>
    <row r="78" spans="2:11" s="239" customFormat="1" x14ac:dyDescent="0.25">
      <c r="B78" s="237"/>
      <c r="C78" s="237"/>
      <c r="D78" s="237"/>
      <c r="E78" s="254"/>
      <c r="F78" s="255"/>
      <c r="G78" s="254"/>
      <c r="H78" s="255"/>
      <c r="I78" s="242"/>
      <c r="J78" s="237"/>
      <c r="K78" s="268" t="str">
        <f t="shared" si="0"/>
        <v/>
      </c>
    </row>
    <row r="79" spans="2:11" s="239" customFormat="1" x14ac:dyDescent="0.25">
      <c r="B79" s="237"/>
      <c r="C79" s="237"/>
      <c r="D79" s="237"/>
      <c r="E79" s="254"/>
      <c r="F79" s="255"/>
      <c r="G79" s="254"/>
      <c r="H79" s="255"/>
      <c r="I79" s="242"/>
      <c r="J79" s="237"/>
      <c r="K79" s="268" t="str">
        <f t="shared" si="0"/>
        <v/>
      </c>
    </row>
    <row r="80" spans="2:11" s="239" customFormat="1" x14ac:dyDescent="0.25">
      <c r="B80" s="237"/>
      <c r="C80" s="237"/>
      <c r="D80" s="237"/>
      <c r="E80" s="254"/>
      <c r="F80" s="255"/>
      <c r="G80" s="254"/>
      <c r="H80" s="255"/>
      <c r="I80" s="242"/>
      <c r="J80" s="237"/>
      <c r="K80" s="268" t="str">
        <f t="shared" si="0"/>
        <v/>
      </c>
    </row>
    <row r="81" spans="2:11" s="239" customFormat="1" x14ac:dyDescent="0.25">
      <c r="B81" s="237"/>
      <c r="C81" s="237"/>
      <c r="D81" s="237"/>
      <c r="E81" s="254"/>
      <c r="F81" s="255"/>
      <c r="G81" s="254"/>
      <c r="H81" s="255"/>
      <c r="I81" s="242"/>
      <c r="J81" s="237"/>
      <c r="K81" s="268" t="str">
        <f t="shared" si="0"/>
        <v/>
      </c>
    </row>
    <row r="82" spans="2:11" s="239" customFormat="1" x14ac:dyDescent="0.25">
      <c r="B82" s="237"/>
      <c r="C82" s="237"/>
      <c r="D82" s="237"/>
      <c r="E82" s="254"/>
      <c r="F82" s="255"/>
      <c r="G82" s="254"/>
      <c r="H82" s="255"/>
      <c r="I82" s="242"/>
      <c r="J82" s="237"/>
      <c r="K82" s="268" t="str">
        <f t="shared" si="0"/>
        <v/>
      </c>
    </row>
    <row r="83" spans="2:11" s="239" customFormat="1" x14ac:dyDescent="0.25">
      <c r="B83" s="237"/>
      <c r="C83" s="237"/>
      <c r="D83" s="237"/>
      <c r="E83" s="254"/>
      <c r="F83" s="255"/>
      <c r="G83" s="254"/>
      <c r="H83" s="255"/>
      <c r="I83" s="242"/>
      <c r="J83" s="237"/>
      <c r="K83" s="268" t="str">
        <f t="shared" si="0"/>
        <v/>
      </c>
    </row>
    <row r="84" spans="2:11" s="239" customFormat="1" x14ac:dyDescent="0.25">
      <c r="B84" s="237"/>
      <c r="C84" s="237"/>
      <c r="D84" s="237"/>
      <c r="E84" s="254"/>
      <c r="F84" s="255"/>
      <c r="G84" s="254"/>
      <c r="H84" s="255"/>
      <c r="I84" s="242"/>
      <c r="J84" s="237"/>
      <c r="K84" s="268" t="str">
        <f t="shared" si="0"/>
        <v/>
      </c>
    </row>
    <row r="85" spans="2:11" s="239" customFormat="1" x14ac:dyDescent="0.25">
      <c r="B85" s="237"/>
      <c r="C85" s="237"/>
      <c r="D85" s="237"/>
      <c r="E85" s="254"/>
      <c r="F85" s="255"/>
      <c r="G85" s="254"/>
      <c r="H85" s="255"/>
      <c r="I85" s="242"/>
      <c r="J85" s="237"/>
      <c r="K85" s="268" t="str">
        <f t="shared" si="0"/>
        <v/>
      </c>
    </row>
    <row r="86" spans="2:11" s="239" customFormat="1" x14ac:dyDescent="0.25">
      <c r="B86" s="237"/>
      <c r="C86" s="237"/>
      <c r="D86" s="237"/>
      <c r="E86" s="254"/>
      <c r="F86" s="255"/>
      <c r="G86" s="254"/>
      <c r="H86" s="255"/>
      <c r="I86" s="242"/>
      <c r="J86" s="237"/>
      <c r="K86" s="268" t="str">
        <f t="shared" si="0"/>
        <v/>
      </c>
    </row>
    <row r="87" spans="2:11" s="239" customFormat="1" x14ac:dyDescent="0.25">
      <c r="B87" s="237"/>
      <c r="C87" s="237"/>
      <c r="D87" s="237"/>
      <c r="E87" s="254"/>
      <c r="F87" s="255"/>
      <c r="G87" s="254"/>
      <c r="H87" s="255"/>
      <c r="I87" s="242"/>
      <c r="J87" s="237"/>
      <c r="K87" s="268" t="str">
        <f t="shared" si="0"/>
        <v/>
      </c>
    </row>
    <row r="88" spans="2:11" s="239" customFormat="1" x14ac:dyDescent="0.25">
      <c r="B88" s="237"/>
      <c r="C88" s="237"/>
      <c r="D88" s="237"/>
      <c r="E88" s="254"/>
      <c r="F88" s="255"/>
      <c r="G88" s="254"/>
      <c r="H88" s="255"/>
      <c r="I88" s="242"/>
      <c r="J88" s="237"/>
      <c r="K88" s="268" t="str">
        <f t="shared" si="0"/>
        <v/>
      </c>
    </row>
    <row r="89" spans="2:11" s="239" customFormat="1" x14ac:dyDescent="0.25">
      <c r="B89" s="237"/>
      <c r="C89" s="237"/>
      <c r="D89" s="237"/>
      <c r="E89" s="254"/>
      <c r="F89" s="255"/>
      <c r="G89" s="254"/>
      <c r="H89" s="255"/>
      <c r="I89" s="242"/>
      <c r="J89" s="237"/>
      <c r="K89" s="268" t="str">
        <f t="shared" ref="K89:K152" si="1">IF(H89="","",(VALUE(TEXT(G89,"m/dd/yy ")&amp;TEXT(H89,"hh:mm:ss"))-(VALUE(TEXT(E89,"m/dd/yy ")&amp;TEXT(F89,"hh:mm:ss"))))*24)</f>
        <v/>
      </c>
    </row>
    <row r="90" spans="2:11" s="239" customFormat="1" x14ac:dyDescent="0.25">
      <c r="B90" s="237"/>
      <c r="C90" s="237"/>
      <c r="D90" s="237"/>
      <c r="E90" s="254"/>
      <c r="F90" s="255"/>
      <c r="G90" s="254"/>
      <c r="H90" s="255"/>
      <c r="I90" s="242"/>
      <c r="J90" s="237"/>
      <c r="K90" s="268" t="str">
        <f t="shared" si="1"/>
        <v/>
      </c>
    </row>
    <row r="91" spans="2:11" s="239" customFormat="1" x14ac:dyDescent="0.25">
      <c r="B91" s="237"/>
      <c r="C91" s="237"/>
      <c r="D91" s="237"/>
      <c r="E91" s="254"/>
      <c r="F91" s="255"/>
      <c r="G91" s="254"/>
      <c r="H91" s="255"/>
      <c r="I91" s="242"/>
      <c r="J91" s="237"/>
      <c r="K91" s="268" t="str">
        <f t="shared" si="1"/>
        <v/>
      </c>
    </row>
    <row r="92" spans="2:11" s="239" customFormat="1" x14ac:dyDescent="0.25">
      <c r="B92" s="237"/>
      <c r="C92" s="237"/>
      <c r="D92" s="237"/>
      <c r="E92" s="254"/>
      <c r="F92" s="255"/>
      <c r="G92" s="254"/>
      <c r="H92" s="255"/>
      <c r="I92" s="242"/>
      <c r="J92" s="237"/>
      <c r="K92" s="268" t="str">
        <f t="shared" si="1"/>
        <v/>
      </c>
    </row>
    <row r="93" spans="2:11" s="239" customFormat="1" x14ac:dyDescent="0.25">
      <c r="B93" s="237"/>
      <c r="C93" s="237"/>
      <c r="D93" s="237"/>
      <c r="E93" s="254"/>
      <c r="F93" s="255"/>
      <c r="G93" s="254"/>
      <c r="H93" s="255"/>
      <c r="I93" s="242"/>
      <c r="J93" s="237"/>
      <c r="K93" s="268" t="str">
        <f t="shared" si="1"/>
        <v/>
      </c>
    </row>
    <row r="94" spans="2:11" s="239" customFormat="1" x14ac:dyDescent="0.25">
      <c r="B94" s="237"/>
      <c r="C94" s="237"/>
      <c r="D94" s="237"/>
      <c r="E94" s="254"/>
      <c r="F94" s="255"/>
      <c r="G94" s="254"/>
      <c r="H94" s="255"/>
      <c r="I94" s="242"/>
      <c r="J94" s="237"/>
      <c r="K94" s="268" t="str">
        <f t="shared" si="1"/>
        <v/>
      </c>
    </row>
    <row r="95" spans="2:11" s="239" customFormat="1" x14ac:dyDescent="0.25">
      <c r="B95" s="237"/>
      <c r="C95" s="237"/>
      <c r="D95" s="237"/>
      <c r="E95" s="254"/>
      <c r="F95" s="255"/>
      <c r="G95" s="254"/>
      <c r="H95" s="255"/>
      <c r="I95" s="242"/>
      <c r="J95" s="237"/>
      <c r="K95" s="268" t="str">
        <f t="shared" si="1"/>
        <v/>
      </c>
    </row>
    <row r="96" spans="2:11" s="239" customFormat="1" x14ac:dyDescent="0.25">
      <c r="B96" s="237"/>
      <c r="C96" s="237"/>
      <c r="D96" s="237"/>
      <c r="E96" s="254"/>
      <c r="F96" s="255"/>
      <c r="G96" s="254"/>
      <c r="H96" s="255"/>
      <c r="I96" s="242"/>
      <c r="J96" s="237"/>
      <c r="K96" s="268" t="str">
        <f t="shared" si="1"/>
        <v/>
      </c>
    </row>
    <row r="97" spans="2:11" s="239" customFormat="1" x14ac:dyDescent="0.25">
      <c r="B97" s="237"/>
      <c r="C97" s="237"/>
      <c r="D97" s="237"/>
      <c r="E97" s="254"/>
      <c r="F97" s="255"/>
      <c r="G97" s="254"/>
      <c r="H97" s="255"/>
      <c r="I97" s="242"/>
      <c r="J97" s="237"/>
      <c r="K97" s="268" t="str">
        <f t="shared" si="1"/>
        <v/>
      </c>
    </row>
    <row r="98" spans="2:11" s="239" customFormat="1" x14ac:dyDescent="0.25">
      <c r="B98" s="237"/>
      <c r="C98" s="237"/>
      <c r="D98" s="237"/>
      <c r="E98" s="254"/>
      <c r="F98" s="255"/>
      <c r="G98" s="254"/>
      <c r="H98" s="255"/>
      <c r="I98" s="242"/>
      <c r="J98" s="237"/>
      <c r="K98" s="268" t="str">
        <f t="shared" si="1"/>
        <v/>
      </c>
    </row>
    <row r="99" spans="2:11" s="239" customFormat="1" x14ac:dyDescent="0.25">
      <c r="B99" s="237"/>
      <c r="C99" s="237"/>
      <c r="D99" s="237"/>
      <c r="E99" s="254"/>
      <c r="F99" s="255"/>
      <c r="G99" s="254"/>
      <c r="H99" s="255"/>
      <c r="I99" s="242"/>
      <c r="J99" s="237"/>
      <c r="K99" s="268" t="str">
        <f t="shared" si="1"/>
        <v/>
      </c>
    </row>
    <row r="100" spans="2:11" s="239" customFormat="1" x14ac:dyDescent="0.25">
      <c r="B100" s="229"/>
      <c r="C100" s="229"/>
      <c r="D100" s="229"/>
      <c r="E100" s="230"/>
      <c r="F100" s="257"/>
      <c r="G100" s="230"/>
      <c r="H100" s="257"/>
      <c r="I100" s="242"/>
      <c r="J100" s="237"/>
      <c r="K100" s="268" t="str">
        <f t="shared" si="1"/>
        <v/>
      </c>
    </row>
    <row r="101" spans="2:11" s="239" customFormat="1" x14ac:dyDescent="0.25">
      <c r="B101" s="237"/>
      <c r="C101" s="237"/>
      <c r="D101" s="237"/>
      <c r="E101" s="254"/>
      <c r="F101" s="255"/>
      <c r="G101" s="254"/>
      <c r="H101" s="255"/>
      <c r="I101" s="242"/>
      <c r="J101" s="237"/>
      <c r="K101" s="268" t="str">
        <f t="shared" si="1"/>
        <v/>
      </c>
    </row>
    <row r="102" spans="2:11" s="239" customFormat="1" x14ac:dyDescent="0.25">
      <c r="B102" s="237"/>
      <c r="C102" s="237"/>
      <c r="D102" s="237"/>
      <c r="E102" s="254"/>
      <c r="F102" s="255"/>
      <c r="G102" s="254"/>
      <c r="H102" s="255"/>
      <c r="I102" s="242"/>
      <c r="J102" s="237"/>
      <c r="K102" s="268" t="str">
        <f t="shared" si="1"/>
        <v/>
      </c>
    </row>
    <row r="103" spans="2:11" s="239" customFormat="1" x14ac:dyDescent="0.25">
      <c r="B103" s="237"/>
      <c r="C103" s="237"/>
      <c r="D103" s="237"/>
      <c r="E103" s="254"/>
      <c r="F103" s="255"/>
      <c r="G103" s="254"/>
      <c r="H103" s="255"/>
      <c r="I103" s="242"/>
      <c r="J103" s="237"/>
      <c r="K103" s="268" t="str">
        <f t="shared" si="1"/>
        <v/>
      </c>
    </row>
    <row r="104" spans="2:11" s="239" customFormat="1" x14ac:dyDescent="0.25">
      <c r="B104" s="237"/>
      <c r="C104" s="237"/>
      <c r="D104" s="237"/>
      <c r="E104" s="254"/>
      <c r="F104" s="255"/>
      <c r="G104" s="254"/>
      <c r="H104" s="255"/>
      <c r="I104" s="242"/>
      <c r="J104" s="237"/>
      <c r="K104" s="268" t="str">
        <f t="shared" si="1"/>
        <v/>
      </c>
    </row>
    <row r="105" spans="2:11" s="239" customFormat="1" x14ac:dyDescent="0.25">
      <c r="B105" s="237"/>
      <c r="C105" s="237"/>
      <c r="D105" s="237"/>
      <c r="E105" s="254"/>
      <c r="F105" s="255"/>
      <c r="G105" s="254"/>
      <c r="H105" s="255"/>
      <c r="I105" s="242"/>
      <c r="J105" s="237"/>
      <c r="K105" s="268" t="str">
        <f t="shared" si="1"/>
        <v/>
      </c>
    </row>
    <row r="106" spans="2:11" s="239" customFormat="1" x14ac:dyDescent="0.25">
      <c r="B106" s="237"/>
      <c r="C106" s="237"/>
      <c r="D106" s="237"/>
      <c r="E106" s="254"/>
      <c r="F106" s="255"/>
      <c r="G106" s="254"/>
      <c r="H106" s="255"/>
      <c r="I106" s="242"/>
      <c r="J106" s="237"/>
      <c r="K106" s="268" t="str">
        <f t="shared" si="1"/>
        <v/>
      </c>
    </row>
    <row r="107" spans="2:11" s="239" customFormat="1" x14ac:dyDescent="0.25">
      <c r="B107" s="237"/>
      <c r="C107" s="237"/>
      <c r="D107" s="237"/>
      <c r="E107" s="254"/>
      <c r="F107" s="255"/>
      <c r="G107" s="254"/>
      <c r="H107" s="255"/>
      <c r="I107" s="242"/>
      <c r="J107" s="237"/>
      <c r="K107" s="268" t="str">
        <f t="shared" si="1"/>
        <v/>
      </c>
    </row>
    <row r="108" spans="2:11" s="239" customFormat="1" x14ac:dyDescent="0.25">
      <c r="B108" s="237"/>
      <c r="C108" s="237"/>
      <c r="D108" s="237"/>
      <c r="E108" s="254"/>
      <c r="F108" s="255"/>
      <c r="G108" s="254"/>
      <c r="H108" s="255"/>
      <c r="I108" s="242"/>
      <c r="J108" s="237"/>
      <c r="K108" s="268" t="str">
        <f t="shared" si="1"/>
        <v/>
      </c>
    </row>
    <row r="109" spans="2:11" s="239" customFormat="1" x14ac:dyDescent="0.25">
      <c r="B109" s="237"/>
      <c r="C109" s="237"/>
      <c r="D109" s="237"/>
      <c r="E109" s="254"/>
      <c r="F109" s="255"/>
      <c r="G109" s="254"/>
      <c r="H109" s="255"/>
      <c r="I109" s="242"/>
      <c r="J109" s="237"/>
      <c r="K109" s="268" t="str">
        <f t="shared" si="1"/>
        <v/>
      </c>
    </row>
    <row r="110" spans="2:11" s="239" customFormat="1" x14ac:dyDescent="0.25">
      <c r="B110" s="237"/>
      <c r="C110" s="237"/>
      <c r="D110" s="237"/>
      <c r="E110" s="254"/>
      <c r="F110" s="255"/>
      <c r="G110" s="254"/>
      <c r="H110" s="255"/>
      <c r="I110" s="242"/>
      <c r="J110" s="237"/>
      <c r="K110" s="268" t="str">
        <f t="shared" si="1"/>
        <v/>
      </c>
    </row>
    <row r="111" spans="2:11" s="239" customFormat="1" x14ac:dyDescent="0.25">
      <c r="B111" s="237"/>
      <c r="C111" s="237"/>
      <c r="D111" s="237"/>
      <c r="E111" s="254"/>
      <c r="F111" s="255"/>
      <c r="G111" s="254"/>
      <c r="H111" s="255"/>
      <c r="I111" s="242"/>
      <c r="J111" s="237"/>
      <c r="K111" s="268" t="str">
        <f t="shared" si="1"/>
        <v/>
      </c>
    </row>
    <row r="112" spans="2:11" s="239" customFormat="1" x14ac:dyDescent="0.25">
      <c r="B112" s="237"/>
      <c r="C112" s="237"/>
      <c r="D112" s="237"/>
      <c r="E112" s="254"/>
      <c r="F112" s="255"/>
      <c r="G112" s="254"/>
      <c r="H112" s="255"/>
      <c r="I112" s="242"/>
      <c r="J112" s="237"/>
      <c r="K112" s="268" t="str">
        <f t="shared" si="1"/>
        <v/>
      </c>
    </row>
    <row r="113" spans="2:11" s="239" customFormat="1" x14ac:dyDescent="0.25">
      <c r="B113" s="237"/>
      <c r="C113" s="237"/>
      <c r="D113" s="237"/>
      <c r="E113" s="254"/>
      <c r="F113" s="255"/>
      <c r="G113" s="254"/>
      <c r="H113" s="255"/>
      <c r="I113" s="242"/>
      <c r="J113" s="237"/>
      <c r="K113" s="268" t="str">
        <f t="shared" si="1"/>
        <v/>
      </c>
    </row>
    <row r="114" spans="2:11" s="239" customFormat="1" x14ac:dyDescent="0.25">
      <c r="B114" s="237"/>
      <c r="C114" s="237"/>
      <c r="D114" s="237"/>
      <c r="E114" s="254"/>
      <c r="F114" s="255"/>
      <c r="G114" s="254"/>
      <c r="H114" s="255"/>
      <c r="I114" s="242"/>
      <c r="J114" s="237"/>
      <c r="K114" s="268" t="str">
        <f t="shared" si="1"/>
        <v/>
      </c>
    </row>
    <row r="115" spans="2:11" s="239" customFormat="1" x14ac:dyDescent="0.25">
      <c r="B115" s="237"/>
      <c r="C115" s="237"/>
      <c r="D115" s="237"/>
      <c r="E115" s="254"/>
      <c r="F115" s="255"/>
      <c r="G115" s="254"/>
      <c r="H115" s="255"/>
      <c r="I115" s="242"/>
      <c r="J115" s="237"/>
      <c r="K115" s="268" t="str">
        <f t="shared" si="1"/>
        <v/>
      </c>
    </row>
    <row r="116" spans="2:11" s="239" customFormat="1" x14ac:dyDescent="0.25">
      <c r="B116" s="237"/>
      <c r="C116" s="237"/>
      <c r="D116" s="237"/>
      <c r="E116" s="254"/>
      <c r="F116" s="255"/>
      <c r="G116" s="254"/>
      <c r="H116" s="255"/>
      <c r="I116" s="242"/>
      <c r="J116" s="237"/>
      <c r="K116" s="268" t="str">
        <f t="shared" si="1"/>
        <v/>
      </c>
    </row>
    <row r="117" spans="2:11" s="239" customFormat="1" x14ac:dyDescent="0.25">
      <c r="B117" s="237"/>
      <c r="C117" s="237"/>
      <c r="D117" s="237"/>
      <c r="E117" s="254"/>
      <c r="F117" s="255"/>
      <c r="G117" s="254"/>
      <c r="H117" s="255"/>
      <c r="I117" s="242"/>
      <c r="J117" s="237"/>
      <c r="K117" s="268" t="str">
        <f t="shared" si="1"/>
        <v/>
      </c>
    </row>
    <row r="118" spans="2:11" s="239" customFormat="1" x14ac:dyDescent="0.25">
      <c r="B118" s="237"/>
      <c r="C118" s="237"/>
      <c r="D118" s="237"/>
      <c r="E118" s="254"/>
      <c r="F118" s="255"/>
      <c r="G118" s="254"/>
      <c r="H118" s="255"/>
      <c r="I118" s="242"/>
      <c r="J118" s="237"/>
      <c r="K118" s="268" t="str">
        <f t="shared" si="1"/>
        <v/>
      </c>
    </row>
    <row r="119" spans="2:11" s="239" customFormat="1" x14ac:dyDescent="0.25">
      <c r="B119" s="237"/>
      <c r="C119" s="237"/>
      <c r="D119" s="237"/>
      <c r="E119" s="254"/>
      <c r="F119" s="255"/>
      <c r="G119" s="254"/>
      <c r="H119" s="255"/>
      <c r="I119" s="242"/>
      <c r="J119" s="237"/>
      <c r="K119" s="268" t="str">
        <f t="shared" si="1"/>
        <v/>
      </c>
    </row>
    <row r="120" spans="2:11" s="239" customFormat="1" x14ac:dyDescent="0.25">
      <c r="B120" s="237"/>
      <c r="C120" s="237"/>
      <c r="D120" s="237"/>
      <c r="E120" s="254"/>
      <c r="F120" s="255"/>
      <c r="G120" s="254"/>
      <c r="H120" s="255"/>
      <c r="I120" s="242"/>
      <c r="J120" s="237"/>
      <c r="K120" s="268" t="str">
        <f t="shared" si="1"/>
        <v/>
      </c>
    </row>
    <row r="121" spans="2:11" s="239" customFormat="1" x14ac:dyDescent="0.25">
      <c r="B121" s="237"/>
      <c r="C121" s="237"/>
      <c r="D121" s="237"/>
      <c r="E121" s="254"/>
      <c r="F121" s="255"/>
      <c r="G121" s="254"/>
      <c r="H121" s="255"/>
      <c r="I121" s="242"/>
      <c r="J121" s="237"/>
      <c r="K121" s="268" t="str">
        <f t="shared" si="1"/>
        <v/>
      </c>
    </row>
    <row r="122" spans="2:11" s="239" customFormat="1" x14ac:dyDescent="0.25">
      <c r="B122" s="237"/>
      <c r="C122" s="237"/>
      <c r="D122" s="237"/>
      <c r="E122" s="254"/>
      <c r="F122" s="255"/>
      <c r="G122" s="254"/>
      <c r="H122" s="255"/>
      <c r="I122" s="242"/>
      <c r="J122" s="237"/>
      <c r="K122" s="268" t="str">
        <f t="shared" si="1"/>
        <v/>
      </c>
    </row>
    <row r="123" spans="2:11" s="239" customFormat="1" x14ac:dyDescent="0.25">
      <c r="B123" s="237"/>
      <c r="C123" s="237"/>
      <c r="D123" s="237"/>
      <c r="E123" s="254"/>
      <c r="F123" s="255"/>
      <c r="G123" s="254"/>
      <c r="H123" s="255"/>
      <c r="I123" s="242"/>
      <c r="J123" s="237"/>
      <c r="K123" s="268" t="str">
        <f t="shared" si="1"/>
        <v/>
      </c>
    </row>
    <row r="124" spans="2:11" s="239" customFormat="1" x14ac:dyDescent="0.25">
      <c r="B124" s="237"/>
      <c r="C124" s="237"/>
      <c r="D124" s="237"/>
      <c r="E124" s="254"/>
      <c r="F124" s="255"/>
      <c r="G124" s="254"/>
      <c r="H124" s="255"/>
      <c r="I124" s="242"/>
      <c r="J124" s="237"/>
      <c r="K124" s="268" t="str">
        <f t="shared" si="1"/>
        <v/>
      </c>
    </row>
    <row r="125" spans="2:11" s="239" customFormat="1" x14ac:dyDescent="0.25">
      <c r="B125" s="237"/>
      <c r="C125" s="237"/>
      <c r="D125" s="237"/>
      <c r="E125" s="254"/>
      <c r="F125" s="255"/>
      <c r="G125" s="254"/>
      <c r="H125" s="255"/>
      <c r="I125" s="242"/>
      <c r="J125" s="237"/>
      <c r="K125" s="268" t="str">
        <f t="shared" si="1"/>
        <v/>
      </c>
    </row>
    <row r="126" spans="2:11" s="239" customFormat="1" x14ac:dyDescent="0.25">
      <c r="B126" s="237"/>
      <c r="C126" s="237"/>
      <c r="D126" s="237"/>
      <c r="E126" s="254"/>
      <c r="F126" s="255"/>
      <c r="G126" s="254"/>
      <c r="H126" s="255"/>
      <c r="I126" s="242"/>
      <c r="J126" s="237"/>
      <c r="K126" s="268" t="str">
        <f t="shared" si="1"/>
        <v/>
      </c>
    </row>
    <row r="127" spans="2:11" s="239" customFormat="1" x14ac:dyDescent="0.25">
      <c r="B127" s="237"/>
      <c r="C127" s="237"/>
      <c r="D127" s="237"/>
      <c r="E127" s="254"/>
      <c r="F127" s="255"/>
      <c r="G127" s="254"/>
      <c r="H127" s="255"/>
      <c r="I127" s="242"/>
      <c r="J127" s="237"/>
      <c r="K127" s="268" t="str">
        <f t="shared" si="1"/>
        <v/>
      </c>
    </row>
    <row r="128" spans="2:11" s="239" customFormat="1" x14ac:dyDescent="0.25">
      <c r="B128" s="237"/>
      <c r="C128" s="237"/>
      <c r="D128" s="237"/>
      <c r="E128" s="254"/>
      <c r="F128" s="255"/>
      <c r="G128" s="254"/>
      <c r="H128" s="255"/>
      <c r="I128" s="242"/>
      <c r="J128" s="237"/>
      <c r="K128" s="268" t="str">
        <f t="shared" si="1"/>
        <v/>
      </c>
    </row>
    <row r="129" spans="2:11" s="239" customFormat="1" x14ac:dyDescent="0.25">
      <c r="B129" s="237"/>
      <c r="C129" s="237"/>
      <c r="D129" s="237"/>
      <c r="E129" s="254"/>
      <c r="F129" s="255"/>
      <c r="G129" s="254"/>
      <c r="H129" s="255"/>
      <c r="I129" s="242"/>
      <c r="J129" s="237"/>
      <c r="K129" s="268" t="str">
        <f t="shared" si="1"/>
        <v/>
      </c>
    </row>
    <row r="130" spans="2:11" s="239" customFormat="1" x14ac:dyDescent="0.25">
      <c r="B130" s="237"/>
      <c r="C130" s="237"/>
      <c r="D130" s="237"/>
      <c r="E130" s="254"/>
      <c r="F130" s="255"/>
      <c r="G130" s="254"/>
      <c r="H130" s="255"/>
      <c r="I130" s="242"/>
      <c r="J130" s="237"/>
      <c r="K130" s="268" t="str">
        <f t="shared" si="1"/>
        <v/>
      </c>
    </row>
    <row r="131" spans="2:11" s="239" customFormat="1" x14ac:dyDescent="0.25">
      <c r="B131" s="237"/>
      <c r="C131" s="237"/>
      <c r="D131" s="237"/>
      <c r="E131" s="254"/>
      <c r="F131" s="255"/>
      <c r="G131" s="254"/>
      <c r="H131" s="255"/>
      <c r="I131" s="242"/>
      <c r="J131" s="237"/>
      <c r="K131" s="268" t="str">
        <f t="shared" si="1"/>
        <v/>
      </c>
    </row>
    <row r="132" spans="2:11" s="239" customFormat="1" x14ac:dyDescent="0.25">
      <c r="B132" s="237"/>
      <c r="C132" s="237"/>
      <c r="D132" s="237"/>
      <c r="E132" s="254"/>
      <c r="F132" s="255"/>
      <c r="G132" s="254"/>
      <c r="H132" s="255"/>
      <c r="I132" s="242"/>
      <c r="J132" s="237"/>
      <c r="K132" s="268" t="str">
        <f t="shared" si="1"/>
        <v/>
      </c>
    </row>
    <row r="133" spans="2:11" s="239" customFormat="1" x14ac:dyDescent="0.25">
      <c r="B133" s="237"/>
      <c r="C133" s="237"/>
      <c r="D133" s="237"/>
      <c r="E133" s="254"/>
      <c r="F133" s="255"/>
      <c r="G133" s="254"/>
      <c r="H133" s="255"/>
      <c r="I133" s="242"/>
      <c r="J133" s="237"/>
      <c r="K133" s="268" t="str">
        <f t="shared" si="1"/>
        <v/>
      </c>
    </row>
    <row r="134" spans="2:11" s="239" customFormat="1" x14ac:dyDescent="0.25">
      <c r="B134" s="237"/>
      <c r="C134" s="237"/>
      <c r="D134" s="237"/>
      <c r="E134" s="254"/>
      <c r="F134" s="255"/>
      <c r="G134" s="254"/>
      <c r="H134" s="255"/>
      <c r="I134" s="242"/>
      <c r="J134" s="237"/>
      <c r="K134" s="268" t="str">
        <f t="shared" si="1"/>
        <v/>
      </c>
    </row>
    <row r="135" spans="2:11" s="239" customFormat="1" x14ac:dyDescent="0.25">
      <c r="B135" s="237"/>
      <c r="C135" s="237"/>
      <c r="D135" s="237"/>
      <c r="E135" s="254"/>
      <c r="F135" s="255"/>
      <c r="G135" s="254"/>
      <c r="H135" s="255"/>
      <c r="I135" s="242"/>
      <c r="J135" s="237"/>
      <c r="K135" s="268" t="str">
        <f t="shared" si="1"/>
        <v/>
      </c>
    </row>
    <row r="136" spans="2:11" s="239" customFormat="1" x14ac:dyDescent="0.25">
      <c r="B136" s="237"/>
      <c r="C136" s="237"/>
      <c r="D136" s="237"/>
      <c r="E136" s="254"/>
      <c r="F136" s="255"/>
      <c r="G136" s="254"/>
      <c r="H136" s="255"/>
      <c r="I136" s="242"/>
      <c r="J136" s="237"/>
      <c r="K136" s="268" t="str">
        <f t="shared" si="1"/>
        <v/>
      </c>
    </row>
    <row r="137" spans="2:11" s="239" customFormat="1" x14ac:dyDescent="0.25">
      <c r="B137" s="237"/>
      <c r="C137" s="237"/>
      <c r="D137" s="237"/>
      <c r="E137" s="254"/>
      <c r="F137" s="255"/>
      <c r="G137" s="254"/>
      <c r="H137" s="255"/>
      <c r="I137" s="242"/>
      <c r="J137" s="237"/>
      <c r="K137" s="268" t="str">
        <f t="shared" si="1"/>
        <v/>
      </c>
    </row>
    <row r="138" spans="2:11" s="239" customFormat="1" x14ac:dyDescent="0.25">
      <c r="B138" s="237"/>
      <c r="C138" s="237"/>
      <c r="D138" s="237"/>
      <c r="E138" s="254"/>
      <c r="F138" s="255"/>
      <c r="G138" s="254"/>
      <c r="H138" s="255"/>
      <c r="I138" s="242"/>
      <c r="J138" s="237"/>
      <c r="K138" s="268" t="str">
        <f t="shared" si="1"/>
        <v/>
      </c>
    </row>
    <row r="139" spans="2:11" s="239" customFormat="1" x14ac:dyDescent="0.25">
      <c r="B139" s="237"/>
      <c r="C139" s="237"/>
      <c r="D139" s="237"/>
      <c r="E139" s="254"/>
      <c r="F139" s="255"/>
      <c r="G139" s="254"/>
      <c r="H139" s="255"/>
      <c r="I139" s="242"/>
      <c r="J139" s="237"/>
      <c r="K139" s="268" t="str">
        <f t="shared" si="1"/>
        <v/>
      </c>
    </row>
    <row r="140" spans="2:11" s="239" customFormat="1" x14ac:dyDescent="0.25">
      <c r="B140" s="237"/>
      <c r="C140" s="237"/>
      <c r="D140" s="237"/>
      <c r="E140" s="254"/>
      <c r="F140" s="255"/>
      <c r="G140" s="254"/>
      <c r="H140" s="255"/>
      <c r="I140" s="242"/>
      <c r="J140" s="237"/>
      <c r="K140" s="268" t="str">
        <f t="shared" si="1"/>
        <v/>
      </c>
    </row>
    <row r="141" spans="2:11" s="239" customFormat="1" x14ac:dyDescent="0.25">
      <c r="B141" s="237"/>
      <c r="C141" s="237"/>
      <c r="D141" s="237"/>
      <c r="E141" s="254"/>
      <c r="F141" s="255"/>
      <c r="G141" s="254"/>
      <c r="H141" s="255"/>
      <c r="I141" s="242"/>
      <c r="J141" s="237"/>
      <c r="K141" s="268" t="str">
        <f t="shared" si="1"/>
        <v/>
      </c>
    </row>
    <row r="142" spans="2:11" s="239" customFormat="1" x14ac:dyDescent="0.25">
      <c r="B142" s="237"/>
      <c r="C142" s="237"/>
      <c r="D142" s="237"/>
      <c r="E142" s="254"/>
      <c r="F142" s="255"/>
      <c r="G142" s="254"/>
      <c r="H142" s="255"/>
      <c r="I142" s="242"/>
      <c r="J142" s="237"/>
      <c r="K142" s="268" t="str">
        <f t="shared" si="1"/>
        <v/>
      </c>
    </row>
    <row r="143" spans="2:11" s="239" customFormat="1" x14ac:dyDescent="0.25">
      <c r="B143" s="237"/>
      <c r="C143" s="237"/>
      <c r="D143" s="237"/>
      <c r="E143" s="254"/>
      <c r="F143" s="255"/>
      <c r="G143" s="254"/>
      <c r="H143" s="255"/>
      <c r="I143" s="242"/>
      <c r="J143" s="237"/>
      <c r="K143" s="268" t="str">
        <f t="shared" si="1"/>
        <v/>
      </c>
    </row>
    <row r="144" spans="2:11" s="239" customFormat="1" x14ac:dyDescent="0.25">
      <c r="B144" s="237"/>
      <c r="C144" s="237"/>
      <c r="D144" s="237"/>
      <c r="E144" s="254"/>
      <c r="F144" s="255"/>
      <c r="G144" s="254"/>
      <c r="H144" s="255"/>
      <c r="I144" s="242"/>
      <c r="J144" s="237"/>
      <c r="K144" s="268" t="str">
        <f t="shared" si="1"/>
        <v/>
      </c>
    </row>
    <row r="145" spans="2:11" s="239" customFormat="1" x14ac:dyDescent="0.25">
      <c r="B145" s="237"/>
      <c r="C145" s="237"/>
      <c r="D145" s="237"/>
      <c r="E145" s="254"/>
      <c r="F145" s="255"/>
      <c r="G145" s="254"/>
      <c r="H145" s="255"/>
      <c r="I145" s="242"/>
      <c r="J145" s="237"/>
      <c r="K145" s="268" t="str">
        <f t="shared" si="1"/>
        <v/>
      </c>
    </row>
    <row r="146" spans="2:11" s="239" customFormat="1" x14ac:dyDescent="0.25">
      <c r="B146" s="237"/>
      <c r="C146" s="237"/>
      <c r="D146" s="237"/>
      <c r="E146" s="254"/>
      <c r="F146" s="255"/>
      <c r="G146" s="254"/>
      <c r="H146" s="255"/>
      <c r="I146" s="242"/>
      <c r="J146" s="237"/>
      <c r="K146" s="268" t="str">
        <f t="shared" si="1"/>
        <v/>
      </c>
    </row>
    <row r="147" spans="2:11" s="239" customFormat="1" x14ac:dyDescent="0.25">
      <c r="B147" s="237"/>
      <c r="C147" s="237"/>
      <c r="D147" s="237"/>
      <c r="E147" s="254"/>
      <c r="F147" s="255"/>
      <c r="G147" s="254"/>
      <c r="H147" s="255"/>
      <c r="I147" s="242"/>
      <c r="J147" s="237"/>
      <c r="K147" s="268" t="str">
        <f t="shared" si="1"/>
        <v/>
      </c>
    </row>
    <row r="148" spans="2:11" s="239" customFormat="1" x14ac:dyDescent="0.25">
      <c r="B148" s="237"/>
      <c r="C148" s="237"/>
      <c r="D148" s="237"/>
      <c r="E148" s="254"/>
      <c r="F148" s="255"/>
      <c r="G148" s="254"/>
      <c r="H148" s="255"/>
      <c r="I148" s="242"/>
      <c r="J148" s="237"/>
      <c r="K148" s="268" t="str">
        <f t="shared" si="1"/>
        <v/>
      </c>
    </row>
    <row r="149" spans="2:11" s="239" customFormat="1" x14ac:dyDescent="0.25">
      <c r="B149" s="237"/>
      <c r="C149" s="237"/>
      <c r="D149" s="237"/>
      <c r="E149" s="254"/>
      <c r="F149" s="255"/>
      <c r="G149" s="254"/>
      <c r="H149" s="255"/>
      <c r="I149" s="242"/>
      <c r="J149" s="237"/>
      <c r="K149" s="268" t="str">
        <f t="shared" si="1"/>
        <v/>
      </c>
    </row>
    <row r="150" spans="2:11" s="239" customFormat="1" x14ac:dyDescent="0.25">
      <c r="B150" s="237"/>
      <c r="C150" s="237"/>
      <c r="D150" s="237"/>
      <c r="E150" s="254"/>
      <c r="F150" s="255"/>
      <c r="G150" s="254"/>
      <c r="H150" s="255"/>
      <c r="I150" s="242"/>
      <c r="J150" s="237"/>
      <c r="K150" s="268" t="str">
        <f t="shared" si="1"/>
        <v/>
      </c>
    </row>
    <row r="151" spans="2:11" s="239" customFormat="1" x14ac:dyDescent="0.25">
      <c r="B151" s="237"/>
      <c r="C151" s="237"/>
      <c r="D151" s="237"/>
      <c r="E151" s="254"/>
      <c r="F151" s="255"/>
      <c r="G151" s="254"/>
      <c r="H151" s="255"/>
      <c r="I151" s="242"/>
      <c r="J151" s="237"/>
      <c r="K151" s="268" t="str">
        <f t="shared" si="1"/>
        <v/>
      </c>
    </row>
    <row r="152" spans="2:11" s="239" customFormat="1" x14ac:dyDescent="0.25">
      <c r="B152" s="237"/>
      <c r="C152" s="237"/>
      <c r="D152" s="237"/>
      <c r="E152" s="254"/>
      <c r="F152" s="255"/>
      <c r="G152" s="254"/>
      <c r="H152" s="255"/>
      <c r="I152" s="242"/>
      <c r="J152" s="237"/>
      <c r="K152" s="268" t="str">
        <f t="shared" si="1"/>
        <v/>
      </c>
    </row>
    <row r="153" spans="2:11" s="239" customFormat="1" x14ac:dyDescent="0.25">
      <c r="B153" s="237"/>
      <c r="C153" s="237"/>
      <c r="D153" s="237"/>
      <c r="E153" s="254"/>
      <c r="F153" s="255"/>
      <c r="G153" s="254"/>
      <c r="H153" s="255"/>
      <c r="I153" s="242"/>
      <c r="J153" s="237"/>
      <c r="K153" s="268" t="str">
        <f t="shared" ref="K153:K216" si="2">IF(H153="","",(VALUE(TEXT(G153,"m/dd/yy ")&amp;TEXT(H153,"hh:mm:ss"))-(VALUE(TEXT(E153,"m/dd/yy ")&amp;TEXT(F153,"hh:mm:ss"))))*24)</f>
        <v/>
      </c>
    </row>
    <row r="154" spans="2:11" s="239" customFormat="1" x14ac:dyDescent="0.25">
      <c r="B154" s="237"/>
      <c r="C154" s="237"/>
      <c r="D154" s="237"/>
      <c r="E154" s="254"/>
      <c r="F154" s="255"/>
      <c r="G154" s="254"/>
      <c r="H154" s="255"/>
      <c r="I154" s="242"/>
      <c r="J154" s="237"/>
      <c r="K154" s="268" t="str">
        <f t="shared" si="2"/>
        <v/>
      </c>
    </row>
    <row r="155" spans="2:11" s="239" customFormat="1" x14ac:dyDescent="0.25">
      <c r="B155" s="237"/>
      <c r="C155" s="237"/>
      <c r="D155" s="237"/>
      <c r="E155" s="254"/>
      <c r="F155" s="255"/>
      <c r="G155" s="254"/>
      <c r="H155" s="255"/>
      <c r="I155" s="242"/>
      <c r="J155" s="237"/>
      <c r="K155" s="268" t="str">
        <f t="shared" si="2"/>
        <v/>
      </c>
    </row>
    <row r="156" spans="2:11" s="239" customFormat="1" x14ac:dyDescent="0.25">
      <c r="B156" s="237"/>
      <c r="C156" s="237"/>
      <c r="D156" s="237"/>
      <c r="E156" s="254"/>
      <c r="F156" s="255"/>
      <c r="G156" s="254"/>
      <c r="H156" s="255"/>
      <c r="I156" s="242"/>
      <c r="J156" s="237"/>
      <c r="K156" s="268" t="str">
        <f t="shared" si="2"/>
        <v/>
      </c>
    </row>
    <row r="157" spans="2:11" s="239" customFormat="1" x14ac:dyDescent="0.25">
      <c r="B157" s="237"/>
      <c r="C157" s="237"/>
      <c r="D157" s="237"/>
      <c r="E157" s="254"/>
      <c r="F157" s="255"/>
      <c r="G157" s="254"/>
      <c r="H157" s="255"/>
      <c r="I157" s="242"/>
      <c r="J157" s="237"/>
      <c r="K157" s="268" t="str">
        <f t="shared" si="2"/>
        <v/>
      </c>
    </row>
    <row r="158" spans="2:11" s="239" customFormat="1" x14ac:dyDescent="0.25">
      <c r="B158" s="237"/>
      <c r="C158" s="237"/>
      <c r="D158" s="237"/>
      <c r="E158" s="254"/>
      <c r="F158" s="255"/>
      <c r="G158" s="254"/>
      <c r="H158" s="255"/>
      <c r="I158" s="242"/>
      <c r="J158" s="237"/>
      <c r="K158" s="268" t="str">
        <f t="shared" si="2"/>
        <v/>
      </c>
    </row>
    <row r="159" spans="2:11" s="239" customFormat="1" x14ac:dyDescent="0.25">
      <c r="B159" s="237"/>
      <c r="C159" s="237"/>
      <c r="D159" s="237"/>
      <c r="E159" s="254"/>
      <c r="F159" s="255"/>
      <c r="G159" s="254"/>
      <c r="H159" s="255"/>
      <c r="I159" s="242"/>
      <c r="J159" s="237"/>
      <c r="K159" s="268" t="str">
        <f t="shared" si="2"/>
        <v/>
      </c>
    </row>
    <row r="160" spans="2:11" s="239" customFormat="1" x14ac:dyDescent="0.25">
      <c r="B160" s="237"/>
      <c r="C160" s="237"/>
      <c r="D160" s="237"/>
      <c r="E160" s="254"/>
      <c r="F160" s="255"/>
      <c r="G160" s="254"/>
      <c r="H160" s="255"/>
      <c r="I160" s="242"/>
      <c r="J160" s="237"/>
      <c r="K160" s="268" t="str">
        <f t="shared" si="2"/>
        <v/>
      </c>
    </row>
    <row r="161" spans="2:11" s="239" customFormat="1" x14ac:dyDescent="0.25">
      <c r="B161" s="237"/>
      <c r="C161" s="237"/>
      <c r="D161" s="237"/>
      <c r="E161" s="254"/>
      <c r="F161" s="255"/>
      <c r="G161" s="254"/>
      <c r="H161" s="255"/>
      <c r="I161" s="242"/>
      <c r="J161" s="237"/>
      <c r="K161" s="268" t="str">
        <f t="shared" si="2"/>
        <v/>
      </c>
    </row>
    <row r="162" spans="2:11" s="239" customFormat="1" x14ac:dyDescent="0.25">
      <c r="B162" s="237"/>
      <c r="C162" s="237"/>
      <c r="D162" s="237"/>
      <c r="E162" s="254"/>
      <c r="F162" s="255"/>
      <c r="G162" s="254"/>
      <c r="H162" s="255"/>
      <c r="I162" s="242"/>
      <c r="J162" s="237"/>
      <c r="K162" s="268" t="str">
        <f t="shared" si="2"/>
        <v/>
      </c>
    </row>
    <row r="163" spans="2:11" s="239" customFormat="1" x14ac:dyDescent="0.25">
      <c r="B163" s="237"/>
      <c r="C163" s="237"/>
      <c r="D163" s="237"/>
      <c r="E163" s="254"/>
      <c r="F163" s="255"/>
      <c r="G163" s="254"/>
      <c r="H163" s="255"/>
      <c r="I163" s="242"/>
      <c r="J163" s="237"/>
      <c r="K163" s="268" t="str">
        <f t="shared" si="2"/>
        <v/>
      </c>
    </row>
    <row r="164" spans="2:11" s="239" customFormat="1" x14ac:dyDescent="0.25">
      <c r="B164" s="237"/>
      <c r="C164" s="237"/>
      <c r="D164" s="237"/>
      <c r="E164" s="254"/>
      <c r="F164" s="255"/>
      <c r="G164" s="254"/>
      <c r="H164" s="255"/>
      <c r="I164" s="242"/>
      <c r="J164" s="237"/>
      <c r="K164" s="268" t="str">
        <f t="shared" si="2"/>
        <v/>
      </c>
    </row>
    <row r="165" spans="2:11" s="239" customFormat="1" x14ac:dyDescent="0.25">
      <c r="B165" s="237"/>
      <c r="C165" s="237"/>
      <c r="D165" s="237"/>
      <c r="E165" s="254"/>
      <c r="F165" s="255"/>
      <c r="G165" s="254"/>
      <c r="H165" s="255"/>
      <c r="I165" s="242"/>
      <c r="J165" s="237"/>
      <c r="K165" s="268" t="str">
        <f t="shared" si="2"/>
        <v/>
      </c>
    </row>
    <row r="166" spans="2:11" s="239" customFormat="1" x14ac:dyDescent="0.25">
      <c r="B166" s="237"/>
      <c r="C166" s="237"/>
      <c r="D166" s="237"/>
      <c r="E166" s="254"/>
      <c r="F166" s="255"/>
      <c r="G166" s="254"/>
      <c r="H166" s="255"/>
      <c r="I166" s="242"/>
      <c r="J166" s="237"/>
      <c r="K166" s="268" t="str">
        <f t="shared" si="2"/>
        <v/>
      </c>
    </row>
    <row r="167" spans="2:11" s="239" customFormat="1" x14ac:dyDescent="0.25">
      <c r="B167" s="237"/>
      <c r="C167" s="237"/>
      <c r="D167" s="237"/>
      <c r="E167" s="254"/>
      <c r="F167" s="255"/>
      <c r="G167" s="254"/>
      <c r="H167" s="255"/>
      <c r="I167" s="242"/>
      <c r="J167" s="237"/>
      <c r="K167" s="268" t="str">
        <f t="shared" si="2"/>
        <v/>
      </c>
    </row>
    <row r="168" spans="2:11" s="239" customFormat="1" x14ac:dyDescent="0.25">
      <c r="B168" s="237"/>
      <c r="C168" s="237"/>
      <c r="D168" s="237"/>
      <c r="E168" s="254"/>
      <c r="F168" s="255"/>
      <c r="G168" s="254"/>
      <c r="H168" s="255"/>
      <c r="I168" s="242"/>
      <c r="J168" s="237"/>
      <c r="K168" s="268" t="str">
        <f t="shared" si="2"/>
        <v/>
      </c>
    </row>
    <row r="169" spans="2:11" s="239" customFormat="1" x14ac:dyDescent="0.25">
      <c r="B169" s="237"/>
      <c r="C169" s="237"/>
      <c r="D169" s="237"/>
      <c r="E169" s="254"/>
      <c r="F169" s="255"/>
      <c r="G169" s="254"/>
      <c r="H169" s="255"/>
      <c r="I169" s="242"/>
      <c r="J169" s="237"/>
      <c r="K169" s="268" t="str">
        <f t="shared" si="2"/>
        <v/>
      </c>
    </row>
    <row r="170" spans="2:11" s="239" customFormat="1" x14ac:dyDescent="0.25">
      <c r="B170" s="237"/>
      <c r="C170" s="237"/>
      <c r="D170" s="237"/>
      <c r="E170" s="254"/>
      <c r="F170" s="255"/>
      <c r="G170" s="254"/>
      <c r="H170" s="255"/>
      <c r="I170" s="242"/>
      <c r="J170" s="237"/>
      <c r="K170" s="268" t="str">
        <f t="shared" si="2"/>
        <v/>
      </c>
    </row>
    <row r="171" spans="2:11" s="239" customFormat="1" x14ac:dyDescent="0.25">
      <c r="B171" s="237"/>
      <c r="C171" s="237"/>
      <c r="D171" s="237"/>
      <c r="E171" s="254"/>
      <c r="F171" s="255"/>
      <c r="G171" s="254"/>
      <c r="H171" s="255"/>
      <c r="I171" s="242"/>
      <c r="J171" s="237"/>
      <c r="K171" s="268" t="str">
        <f t="shared" si="2"/>
        <v/>
      </c>
    </row>
    <row r="172" spans="2:11" s="239" customFormat="1" x14ac:dyDescent="0.25">
      <c r="B172" s="237"/>
      <c r="C172" s="237"/>
      <c r="D172" s="237"/>
      <c r="E172" s="254"/>
      <c r="F172" s="255"/>
      <c r="G172" s="254"/>
      <c r="H172" s="255"/>
      <c r="I172" s="242"/>
      <c r="J172" s="237"/>
      <c r="K172" s="268" t="str">
        <f t="shared" si="2"/>
        <v/>
      </c>
    </row>
    <row r="173" spans="2:11" s="239" customFormat="1" x14ac:dyDescent="0.25">
      <c r="B173" s="237"/>
      <c r="C173" s="237"/>
      <c r="D173" s="237"/>
      <c r="E173" s="254"/>
      <c r="F173" s="255"/>
      <c r="G173" s="254"/>
      <c r="H173" s="255"/>
      <c r="I173" s="242"/>
      <c r="J173" s="237"/>
      <c r="K173" s="268" t="str">
        <f t="shared" si="2"/>
        <v/>
      </c>
    </row>
    <row r="174" spans="2:11" s="239" customFormat="1" x14ac:dyDescent="0.25">
      <c r="B174" s="237"/>
      <c r="C174" s="237"/>
      <c r="D174" s="237"/>
      <c r="E174" s="254"/>
      <c r="F174" s="255"/>
      <c r="G174" s="254"/>
      <c r="H174" s="255"/>
      <c r="I174" s="242"/>
      <c r="J174" s="237"/>
      <c r="K174" s="268" t="str">
        <f t="shared" si="2"/>
        <v/>
      </c>
    </row>
    <row r="175" spans="2:11" s="239" customFormat="1" x14ac:dyDescent="0.25">
      <c r="B175" s="237"/>
      <c r="C175" s="237"/>
      <c r="D175" s="237"/>
      <c r="E175" s="254"/>
      <c r="F175" s="255"/>
      <c r="G175" s="254"/>
      <c r="H175" s="255"/>
      <c r="I175" s="242"/>
      <c r="J175" s="237"/>
      <c r="K175" s="268" t="str">
        <f t="shared" si="2"/>
        <v/>
      </c>
    </row>
    <row r="176" spans="2:11" s="239" customFormat="1" x14ac:dyDescent="0.25">
      <c r="B176" s="237"/>
      <c r="C176" s="237"/>
      <c r="D176" s="237"/>
      <c r="E176" s="254"/>
      <c r="F176" s="255"/>
      <c r="G176" s="254"/>
      <c r="H176" s="255"/>
      <c r="I176" s="242"/>
      <c r="J176" s="237"/>
      <c r="K176" s="268" t="str">
        <f t="shared" si="2"/>
        <v/>
      </c>
    </row>
    <row r="177" spans="2:11" s="239" customFormat="1" x14ac:dyDescent="0.25">
      <c r="B177" s="237"/>
      <c r="C177" s="237"/>
      <c r="D177" s="237"/>
      <c r="E177" s="254"/>
      <c r="F177" s="255"/>
      <c r="G177" s="254"/>
      <c r="H177" s="255"/>
      <c r="I177" s="242"/>
      <c r="J177" s="237"/>
      <c r="K177" s="268" t="str">
        <f t="shared" si="2"/>
        <v/>
      </c>
    </row>
    <row r="178" spans="2:11" s="239" customFormat="1" x14ac:dyDescent="0.25">
      <c r="B178" s="237"/>
      <c r="C178" s="237"/>
      <c r="D178" s="237"/>
      <c r="E178" s="254"/>
      <c r="F178" s="255"/>
      <c r="G178" s="254"/>
      <c r="H178" s="255"/>
      <c r="I178" s="242"/>
      <c r="J178" s="237"/>
      <c r="K178" s="268" t="str">
        <f t="shared" si="2"/>
        <v/>
      </c>
    </row>
    <row r="179" spans="2:11" s="239" customFormat="1" x14ac:dyDescent="0.25">
      <c r="B179" s="237"/>
      <c r="C179" s="237"/>
      <c r="D179" s="237"/>
      <c r="E179" s="254"/>
      <c r="F179" s="255"/>
      <c r="G179" s="254"/>
      <c r="H179" s="255"/>
      <c r="I179" s="242"/>
      <c r="J179" s="237"/>
      <c r="K179" s="268" t="str">
        <f t="shared" si="2"/>
        <v/>
      </c>
    </row>
    <row r="180" spans="2:11" s="239" customFormat="1" x14ac:dyDescent="0.25">
      <c r="B180" s="237"/>
      <c r="C180" s="237"/>
      <c r="D180" s="237"/>
      <c r="E180" s="254"/>
      <c r="F180" s="255"/>
      <c r="G180" s="254"/>
      <c r="H180" s="255"/>
      <c r="I180" s="242"/>
      <c r="J180" s="237"/>
      <c r="K180" s="268" t="str">
        <f t="shared" si="2"/>
        <v/>
      </c>
    </row>
    <row r="181" spans="2:11" s="239" customFormat="1" x14ac:dyDescent="0.25">
      <c r="B181" s="237"/>
      <c r="C181" s="237"/>
      <c r="D181" s="237"/>
      <c r="E181" s="254"/>
      <c r="F181" s="255"/>
      <c r="G181" s="254"/>
      <c r="H181" s="255"/>
      <c r="I181" s="242"/>
      <c r="J181" s="237"/>
      <c r="K181" s="268" t="str">
        <f t="shared" si="2"/>
        <v/>
      </c>
    </row>
    <row r="182" spans="2:11" s="239" customFormat="1" x14ac:dyDescent="0.25">
      <c r="B182" s="237"/>
      <c r="C182" s="237"/>
      <c r="D182" s="237"/>
      <c r="E182" s="254"/>
      <c r="F182" s="255"/>
      <c r="G182" s="254"/>
      <c r="H182" s="255"/>
      <c r="I182" s="242"/>
      <c r="J182" s="237"/>
      <c r="K182" s="268" t="str">
        <f t="shared" si="2"/>
        <v/>
      </c>
    </row>
    <row r="183" spans="2:11" s="239" customFormat="1" x14ac:dyDescent="0.25">
      <c r="B183" s="237"/>
      <c r="C183" s="237"/>
      <c r="D183" s="237"/>
      <c r="E183" s="254"/>
      <c r="F183" s="255"/>
      <c r="G183" s="254"/>
      <c r="H183" s="255"/>
      <c r="I183" s="242"/>
      <c r="J183" s="237"/>
      <c r="K183" s="268" t="str">
        <f t="shared" si="2"/>
        <v/>
      </c>
    </row>
    <row r="184" spans="2:11" s="239" customFormat="1" x14ac:dyDescent="0.25">
      <c r="B184" s="237"/>
      <c r="C184" s="237"/>
      <c r="D184" s="237"/>
      <c r="E184" s="254"/>
      <c r="F184" s="255"/>
      <c r="G184" s="254"/>
      <c r="H184" s="255"/>
      <c r="I184" s="242"/>
      <c r="J184" s="237"/>
      <c r="K184" s="268" t="str">
        <f t="shared" si="2"/>
        <v/>
      </c>
    </row>
    <row r="185" spans="2:11" s="239" customFormat="1" x14ac:dyDescent="0.25">
      <c r="B185" s="237"/>
      <c r="C185" s="237"/>
      <c r="D185" s="237"/>
      <c r="E185" s="254"/>
      <c r="F185" s="255"/>
      <c r="G185" s="254"/>
      <c r="H185" s="255"/>
      <c r="I185" s="242"/>
      <c r="J185" s="237"/>
      <c r="K185" s="268" t="str">
        <f t="shared" si="2"/>
        <v/>
      </c>
    </row>
    <row r="186" spans="2:11" s="239" customFormat="1" x14ac:dyDescent="0.25">
      <c r="B186" s="237"/>
      <c r="C186" s="237"/>
      <c r="D186" s="237"/>
      <c r="E186" s="254"/>
      <c r="F186" s="255"/>
      <c r="G186" s="254"/>
      <c r="H186" s="255"/>
      <c r="I186" s="242"/>
      <c r="J186" s="237"/>
      <c r="K186" s="268" t="str">
        <f t="shared" si="2"/>
        <v/>
      </c>
    </row>
    <row r="187" spans="2:11" s="239" customFormat="1" x14ac:dyDescent="0.25">
      <c r="B187" s="237"/>
      <c r="C187" s="237"/>
      <c r="D187" s="237"/>
      <c r="E187" s="254"/>
      <c r="F187" s="255"/>
      <c r="G187" s="254"/>
      <c r="H187" s="255"/>
      <c r="I187" s="242"/>
      <c r="J187" s="237"/>
      <c r="K187" s="268" t="str">
        <f t="shared" si="2"/>
        <v/>
      </c>
    </row>
    <row r="188" spans="2:11" s="239" customFormat="1" x14ac:dyDescent="0.25">
      <c r="B188" s="237"/>
      <c r="C188" s="237"/>
      <c r="D188" s="237"/>
      <c r="E188" s="254"/>
      <c r="F188" s="255"/>
      <c r="G188" s="254"/>
      <c r="H188" s="255"/>
      <c r="I188" s="242"/>
      <c r="J188" s="237"/>
      <c r="K188" s="268" t="str">
        <f t="shared" si="2"/>
        <v/>
      </c>
    </row>
    <row r="189" spans="2:11" s="239" customFormat="1" x14ac:dyDescent="0.25">
      <c r="B189" s="237"/>
      <c r="C189" s="237"/>
      <c r="D189" s="237"/>
      <c r="E189" s="254"/>
      <c r="F189" s="255"/>
      <c r="G189" s="254"/>
      <c r="H189" s="255"/>
      <c r="I189" s="242"/>
      <c r="J189" s="237"/>
      <c r="K189" s="268" t="str">
        <f t="shared" si="2"/>
        <v/>
      </c>
    </row>
    <row r="190" spans="2:11" s="239" customFormat="1" x14ac:dyDescent="0.25">
      <c r="B190" s="237"/>
      <c r="C190" s="237"/>
      <c r="D190" s="237"/>
      <c r="E190" s="254"/>
      <c r="F190" s="255"/>
      <c r="G190" s="254"/>
      <c r="H190" s="255"/>
      <c r="I190" s="242"/>
      <c r="J190" s="237"/>
      <c r="K190" s="268" t="str">
        <f t="shared" si="2"/>
        <v/>
      </c>
    </row>
    <row r="191" spans="2:11" s="239" customFormat="1" x14ac:dyDescent="0.25">
      <c r="B191" s="237"/>
      <c r="C191" s="237"/>
      <c r="D191" s="237"/>
      <c r="E191" s="254"/>
      <c r="F191" s="255"/>
      <c r="G191" s="254"/>
      <c r="H191" s="255"/>
      <c r="I191" s="242"/>
      <c r="J191" s="237"/>
      <c r="K191" s="268" t="str">
        <f t="shared" si="2"/>
        <v/>
      </c>
    </row>
    <row r="192" spans="2:11" s="239" customFormat="1" x14ac:dyDescent="0.25">
      <c r="B192" s="237"/>
      <c r="C192" s="237"/>
      <c r="D192" s="237"/>
      <c r="E192" s="254"/>
      <c r="F192" s="255"/>
      <c r="G192" s="254"/>
      <c r="H192" s="255"/>
      <c r="I192" s="242"/>
      <c r="J192" s="237"/>
      <c r="K192" s="268" t="str">
        <f t="shared" si="2"/>
        <v/>
      </c>
    </row>
    <row r="193" spans="2:11" s="239" customFormat="1" x14ac:dyDescent="0.25">
      <c r="B193" s="237"/>
      <c r="C193" s="237"/>
      <c r="D193" s="237"/>
      <c r="E193" s="254"/>
      <c r="F193" s="255"/>
      <c r="G193" s="254"/>
      <c r="H193" s="255"/>
      <c r="I193" s="242"/>
      <c r="J193" s="237"/>
      <c r="K193" s="268" t="str">
        <f t="shared" si="2"/>
        <v/>
      </c>
    </row>
    <row r="194" spans="2:11" s="239" customFormat="1" x14ac:dyDescent="0.25">
      <c r="B194" s="237"/>
      <c r="C194" s="237"/>
      <c r="D194" s="237"/>
      <c r="E194" s="254"/>
      <c r="F194" s="255"/>
      <c r="G194" s="254"/>
      <c r="H194" s="255"/>
      <c r="I194" s="242"/>
      <c r="J194" s="237"/>
      <c r="K194" s="268" t="str">
        <f t="shared" si="2"/>
        <v/>
      </c>
    </row>
    <row r="195" spans="2:11" s="239" customFormat="1" x14ac:dyDescent="0.25">
      <c r="B195" s="237"/>
      <c r="C195" s="237"/>
      <c r="D195" s="237"/>
      <c r="E195" s="254"/>
      <c r="F195" s="255"/>
      <c r="G195" s="254"/>
      <c r="H195" s="255"/>
      <c r="I195" s="242"/>
      <c r="J195" s="237"/>
      <c r="K195" s="268" t="str">
        <f t="shared" si="2"/>
        <v/>
      </c>
    </row>
    <row r="196" spans="2:11" s="239" customFormat="1" x14ac:dyDescent="0.25">
      <c r="B196" s="237"/>
      <c r="C196" s="237"/>
      <c r="D196" s="237"/>
      <c r="E196" s="254"/>
      <c r="F196" s="255"/>
      <c r="G196" s="254"/>
      <c r="H196" s="255"/>
      <c r="I196" s="242"/>
      <c r="J196" s="237"/>
      <c r="K196" s="268" t="str">
        <f t="shared" si="2"/>
        <v/>
      </c>
    </row>
    <row r="197" spans="2:11" s="239" customFormat="1" x14ac:dyDescent="0.25">
      <c r="B197" s="237"/>
      <c r="C197" s="237"/>
      <c r="D197" s="237"/>
      <c r="E197" s="254"/>
      <c r="F197" s="255"/>
      <c r="G197" s="254"/>
      <c r="H197" s="255"/>
      <c r="I197" s="242"/>
      <c r="J197" s="237"/>
      <c r="K197" s="268" t="str">
        <f t="shared" si="2"/>
        <v/>
      </c>
    </row>
    <row r="198" spans="2:11" s="239" customFormat="1" x14ac:dyDescent="0.25">
      <c r="B198" s="237"/>
      <c r="C198" s="237"/>
      <c r="D198" s="237"/>
      <c r="E198" s="254"/>
      <c r="F198" s="255"/>
      <c r="G198" s="254"/>
      <c r="H198" s="255"/>
      <c r="I198" s="242"/>
      <c r="J198" s="237"/>
      <c r="K198" s="268" t="str">
        <f t="shared" si="2"/>
        <v/>
      </c>
    </row>
    <row r="199" spans="2:11" s="239" customFormat="1" x14ac:dyDescent="0.25">
      <c r="B199" s="237"/>
      <c r="C199" s="237"/>
      <c r="D199" s="237"/>
      <c r="E199" s="254"/>
      <c r="F199" s="255"/>
      <c r="G199" s="254"/>
      <c r="H199" s="255"/>
      <c r="I199" s="242"/>
      <c r="J199" s="237"/>
      <c r="K199" s="268" t="str">
        <f t="shared" si="2"/>
        <v/>
      </c>
    </row>
    <row r="200" spans="2:11" s="239" customFormat="1" x14ac:dyDescent="0.25">
      <c r="B200" s="237"/>
      <c r="C200" s="237"/>
      <c r="D200" s="237"/>
      <c r="E200" s="254"/>
      <c r="F200" s="255"/>
      <c r="G200" s="254"/>
      <c r="H200" s="255"/>
      <c r="I200" s="242"/>
      <c r="J200" s="237"/>
      <c r="K200" s="268" t="str">
        <f t="shared" si="2"/>
        <v/>
      </c>
    </row>
    <row r="201" spans="2:11" s="239" customFormat="1" x14ac:dyDescent="0.25">
      <c r="B201" s="237"/>
      <c r="C201" s="237"/>
      <c r="D201" s="237"/>
      <c r="E201" s="254"/>
      <c r="F201" s="255"/>
      <c r="G201" s="254"/>
      <c r="H201" s="255"/>
      <c r="I201" s="242"/>
      <c r="J201" s="237"/>
      <c r="K201" s="268" t="str">
        <f t="shared" si="2"/>
        <v/>
      </c>
    </row>
    <row r="202" spans="2:11" s="239" customFormat="1" x14ac:dyDescent="0.25">
      <c r="B202" s="237"/>
      <c r="C202" s="237"/>
      <c r="D202" s="237"/>
      <c r="E202" s="254"/>
      <c r="F202" s="255"/>
      <c r="G202" s="254"/>
      <c r="H202" s="255"/>
      <c r="I202" s="242"/>
      <c r="J202" s="237"/>
      <c r="K202" s="268" t="str">
        <f t="shared" si="2"/>
        <v/>
      </c>
    </row>
    <row r="203" spans="2:11" s="239" customFormat="1" x14ac:dyDescent="0.25">
      <c r="B203" s="237"/>
      <c r="C203" s="237"/>
      <c r="D203" s="237"/>
      <c r="E203" s="254"/>
      <c r="F203" s="255"/>
      <c r="G203" s="254"/>
      <c r="H203" s="255"/>
      <c r="I203" s="242"/>
      <c r="J203" s="237"/>
      <c r="K203" s="268" t="str">
        <f t="shared" si="2"/>
        <v/>
      </c>
    </row>
    <row r="204" spans="2:11" s="239" customFormat="1" x14ac:dyDescent="0.25">
      <c r="B204" s="237"/>
      <c r="C204" s="237"/>
      <c r="D204" s="237"/>
      <c r="E204" s="254"/>
      <c r="F204" s="255"/>
      <c r="G204" s="254"/>
      <c r="H204" s="255"/>
      <c r="I204" s="242"/>
      <c r="J204" s="237"/>
      <c r="K204" s="268" t="str">
        <f t="shared" si="2"/>
        <v/>
      </c>
    </row>
    <row r="205" spans="2:11" s="239" customFormat="1" x14ac:dyDescent="0.25">
      <c r="B205" s="237"/>
      <c r="C205" s="237"/>
      <c r="D205" s="237"/>
      <c r="E205" s="254"/>
      <c r="F205" s="255"/>
      <c r="G205" s="254"/>
      <c r="H205" s="255"/>
      <c r="I205" s="242"/>
      <c r="J205" s="237"/>
      <c r="K205" s="268" t="str">
        <f t="shared" si="2"/>
        <v/>
      </c>
    </row>
    <row r="206" spans="2:11" s="239" customFormat="1" x14ac:dyDescent="0.25">
      <c r="B206" s="237"/>
      <c r="C206" s="237"/>
      <c r="D206" s="237"/>
      <c r="E206" s="254"/>
      <c r="F206" s="255"/>
      <c r="G206" s="254"/>
      <c r="H206" s="255"/>
      <c r="I206" s="242"/>
      <c r="J206" s="237"/>
      <c r="K206" s="268" t="str">
        <f t="shared" si="2"/>
        <v/>
      </c>
    </row>
    <row r="207" spans="2:11" s="239" customFormat="1" x14ac:dyDescent="0.25">
      <c r="B207" s="237"/>
      <c r="C207" s="237"/>
      <c r="D207" s="237"/>
      <c r="E207" s="254"/>
      <c r="F207" s="255"/>
      <c r="G207" s="254"/>
      <c r="H207" s="255"/>
      <c r="I207" s="242"/>
      <c r="J207" s="237"/>
      <c r="K207" s="268" t="str">
        <f t="shared" si="2"/>
        <v/>
      </c>
    </row>
    <row r="208" spans="2:11" s="239" customFormat="1" x14ac:dyDescent="0.25">
      <c r="B208" s="237"/>
      <c r="C208" s="237"/>
      <c r="D208" s="237"/>
      <c r="E208" s="254"/>
      <c r="F208" s="255"/>
      <c r="G208" s="254"/>
      <c r="H208" s="255"/>
      <c r="I208" s="242"/>
      <c r="J208" s="237"/>
      <c r="K208" s="268" t="str">
        <f t="shared" si="2"/>
        <v/>
      </c>
    </row>
    <row r="209" spans="2:11" s="239" customFormat="1" x14ac:dyDescent="0.25">
      <c r="B209" s="237"/>
      <c r="C209" s="237"/>
      <c r="D209" s="237"/>
      <c r="E209" s="254"/>
      <c r="F209" s="255"/>
      <c r="G209" s="254"/>
      <c r="H209" s="255"/>
      <c r="I209" s="242"/>
      <c r="J209" s="237"/>
      <c r="K209" s="268" t="str">
        <f t="shared" si="2"/>
        <v/>
      </c>
    </row>
    <row r="210" spans="2:11" s="239" customFormat="1" x14ac:dyDescent="0.25">
      <c r="B210" s="237"/>
      <c r="C210" s="237"/>
      <c r="D210" s="237"/>
      <c r="E210" s="254"/>
      <c r="F210" s="255"/>
      <c r="G210" s="254"/>
      <c r="H210" s="255"/>
      <c r="I210" s="242"/>
      <c r="J210" s="237"/>
      <c r="K210" s="268" t="str">
        <f t="shared" si="2"/>
        <v/>
      </c>
    </row>
    <row r="211" spans="2:11" s="239" customFormat="1" x14ac:dyDescent="0.25">
      <c r="B211" s="237"/>
      <c r="C211" s="237"/>
      <c r="D211" s="237"/>
      <c r="E211" s="254"/>
      <c r="F211" s="255"/>
      <c r="G211" s="254"/>
      <c r="H211" s="255"/>
      <c r="I211" s="242"/>
      <c r="J211" s="237"/>
      <c r="K211" s="268" t="str">
        <f t="shared" si="2"/>
        <v/>
      </c>
    </row>
    <row r="212" spans="2:11" s="239" customFormat="1" x14ac:dyDescent="0.25">
      <c r="B212" s="237"/>
      <c r="C212" s="237"/>
      <c r="D212" s="237"/>
      <c r="E212" s="254"/>
      <c r="F212" s="255"/>
      <c r="G212" s="254"/>
      <c r="H212" s="255"/>
      <c r="I212" s="242"/>
      <c r="J212" s="237"/>
      <c r="K212" s="268" t="str">
        <f t="shared" si="2"/>
        <v/>
      </c>
    </row>
    <row r="213" spans="2:11" s="239" customFormat="1" x14ac:dyDescent="0.25">
      <c r="B213" s="237"/>
      <c r="C213" s="237"/>
      <c r="D213" s="237"/>
      <c r="E213" s="254"/>
      <c r="F213" s="255"/>
      <c r="G213" s="254"/>
      <c r="H213" s="255"/>
      <c r="I213" s="242"/>
      <c r="J213" s="237"/>
      <c r="K213" s="268" t="str">
        <f t="shared" si="2"/>
        <v/>
      </c>
    </row>
    <row r="214" spans="2:11" s="239" customFormat="1" x14ac:dyDescent="0.25">
      <c r="B214" s="237"/>
      <c r="C214" s="237"/>
      <c r="D214" s="237"/>
      <c r="E214" s="254"/>
      <c r="F214" s="255"/>
      <c r="G214" s="254"/>
      <c r="H214" s="255"/>
      <c r="I214" s="242"/>
      <c r="J214" s="237"/>
      <c r="K214" s="268" t="str">
        <f t="shared" si="2"/>
        <v/>
      </c>
    </row>
    <row r="215" spans="2:11" s="239" customFormat="1" x14ac:dyDescent="0.25">
      <c r="B215" s="237"/>
      <c r="C215" s="237"/>
      <c r="D215" s="237"/>
      <c r="E215" s="254"/>
      <c r="F215" s="255"/>
      <c r="G215" s="254"/>
      <c r="H215" s="255"/>
      <c r="I215" s="242"/>
      <c r="J215" s="237"/>
      <c r="K215" s="268" t="str">
        <f t="shared" si="2"/>
        <v/>
      </c>
    </row>
    <row r="216" spans="2:11" s="239" customFormat="1" x14ac:dyDescent="0.25">
      <c r="B216" s="237"/>
      <c r="C216" s="237"/>
      <c r="D216" s="237"/>
      <c r="E216" s="254"/>
      <c r="F216" s="255"/>
      <c r="G216" s="254"/>
      <c r="H216" s="255"/>
      <c r="I216" s="242"/>
      <c r="J216" s="237"/>
      <c r="K216" s="268" t="str">
        <f t="shared" si="2"/>
        <v/>
      </c>
    </row>
    <row r="217" spans="2:11" s="239" customFormat="1" x14ac:dyDescent="0.25">
      <c r="B217" s="237"/>
      <c r="C217" s="237"/>
      <c r="D217" s="237"/>
      <c r="E217" s="254"/>
      <c r="F217" s="255"/>
      <c r="G217" s="254"/>
      <c r="H217" s="255"/>
      <c r="I217" s="242"/>
      <c r="J217" s="237"/>
      <c r="K217" s="268" t="str">
        <f t="shared" ref="K217:K280" si="3">IF(H217="","",(VALUE(TEXT(G217,"m/dd/yy ")&amp;TEXT(H217,"hh:mm:ss"))-(VALUE(TEXT(E217,"m/dd/yy ")&amp;TEXT(F217,"hh:mm:ss"))))*24)</f>
        <v/>
      </c>
    </row>
    <row r="218" spans="2:11" s="239" customFormat="1" x14ac:dyDescent="0.25">
      <c r="B218" s="237"/>
      <c r="C218" s="237"/>
      <c r="D218" s="237"/>
      <c r="E218" s="254"/>
      <c r="F218" s="255"/>
      <c r="G218" s="254"/>
      <c r="H218" s="255"/>
      <c r="I218" s="242"/>
      <c r="J218" s="237"/>
      <c r="K218" s="268" t="str">
        <f t="shared" si="3"/>
        <v/>
      </c>
    </row>
    <row r="219" spans="2:11" s="239" customFormat="1" x14ac:dyDescent="0.25">
      <c r="B219" s="237"/>
      <c r="C219" s="237"/>
      <c r="D219" s="237"/>
      <c r="E219" s="254"/>
      <c r="F219" s="255"/>
      <c r="G219" s="254"/>
      <c r="H219" s="255"/>
      <c r="I219" s="242"/>
      <c r="J219" s="237"/>
      <c r="K219" s="268" t="str">
        <f t="shared" si="3"/>
        <v/>
      </c>
    </row>
    <row r="220" spans="2:11" s="239" customFormat="1" x14ac:dyDescent="0.25">
      <c r="B220" s="237"/>
      <c r="C220" s="237"/>
      <c r="D220" s="237"/>
      <c r="E220" s="254"/>
      <c r="F220" s="255"/>
      <c r="G220" s="254"/>
      <c r="H220" s="255"/>
      <c r="I220" s="242"/>
      <c r="J220" s="237"/>
      <c r="K220" s="268" t="str">
        <f t="shared" si="3"/>
        <v/>
      </c>
    </row>
    <row r="221" spans="2:11" s="239" customFormat="1" x14ac:dyDescent="0.25">
      <c r="B221" s="237"/>
      <c r="C221" s="237"/>
      <c r="D221" s="237"/>
      <c r="E221" s="254"/>
      <c r="F221" s="255"/>
      <c r="G221" s="254"/>
      <c r="H221" s="255"/>
      <c r="I221" s="242"/>
      <c r="J221" s="237"/>
      <c r="K221" s="268" t="str">
        <f t="shared" si="3"/>
        <v/>
      </c>
    </row>
    <row r="222" spans="2:11" s="239" customFormat="1" x14ac:dyDescent="0.25">
      <c r="B222" s="237"/>
      <c r="C222" s="237"/>
      <c r="D222" s="237"/>
      <c r="E222" s="254"/>
      <c r="F222" s="255"/>
      <c r="G222" s="254"/>
      <c r="H222" s="255"/>
      <c r="I222" s="242"/>
      <c r="J222" s="237"/>
      <c r="K222" s="268" t="str">
        <f t="shared" si="3"/>
        <v/>
      </c>
    </row>
    <row r="223" spans="2:11" s="239" customFormat="1" x14ac:dyDescent="0.25">
      <c r="B223" s="237"/>
      <c r="C223" s="237"/>
      <c r="D223" s="237"/>
      <c r="E223" s="254"/>
      <c r="F223" s="255"/>
      <c r="G223" s="254"/>
      <c r="H223" s="255"/>
      <c r="I223" s="242"/>
      <c r="J223" s="237"/>
      <c r="K223" s="268" t="str">
        <f t="shared" si="3"/>
        <v/>
      </c>
    </row>
    <row r="224" spans="2:11" s="239" customFormat="1" x14ac:dyDescent="0.25">
      <c r="B224" s="237"/>
      <c r="C224" s="237"/>
      <c r="D224" s="237"/>
      <c r="E224" s="254"/>
      <c r="F224" s="255"/>
      <c r="G224" s="254"/>
      <c r="H224" s="255"/>
      <c r="I224" s="242"/>
      <c r="J224" s="237"/>
      <c r="K224" s="268" t="str">
        <f t="shared" si="3"/>
        <v/>
      </c>
    </row>
    <row r="225" spans="2:11" s="239" customFormat="1" x14ac:dyDescent="0.25">
      <c r="B225" s="237"/>
      <c r="C225" s="237"/>
      <c r="D225" s="237"/>
      <c r="E225" s="254"/>
      <c r="F225" s="255"/>
      <c r="G225" s="254"/>
      <c r="H225" s="255"/>
      <c r="I225" s="242"/>
      <c r="J225" s="237"/>
      <c r="K225" s="268" t="str">
        <f t="shared" si="3"/>
        <v/>
      </c>
    </row>
    <row r="226" spans="2:11" s="239" customFormat="1" x14ac:dyDescent="0.25">
      <c r="B226" s="237"/>
      <c r="C226" s="237"/>
      <c r="D226" s="237"/>
      <c r="E226" s="254"/>
      <c r="F226" s="255"/>
      <c r="G226" s="254"/>
      <c r="H226" s="255"/>
      <c r="I226" s="242"/>
      <c r="J226" s="237"/>
      <c r="K226" s="268" t="str">
        <f t="shared" si="3"/>
        <v/>
      </c>
    </row>
    <row r="227" spans="2:11" s="239" customFormat="1" x14ac:dyDescent="0.25">
      <c r="B227" s="237"/>
      <c r="C227" s="237"/>
      <c r="D227" s="237"/>
      <c r="E227" s="254"/>
      <c r="F227" s="255"/>
      <c r="G227" s="254"/>
      <c r="H227" s="255"/>
      <c r="I227" s="242"/>
      <c r="J227" s="237"/>
      <c r="K227" s="268" t="str">
        <f t="shared" si="3"/>
        <v/>
      </c>
    </row>
    <row r="228" spans="2:11" s="239" customFormat="1" x14ac:dyDescent="0.25">
      <c r="B228" s="237"/>
      <c r="C228" s="237"/>
      <c r="D228" s="237"/>
      <c r="E228" s="254"/>
      <c r="F228" s="255"/>
      <c r="G228" s="254"/>
      <c r="H228" s="255"/>
      <c r="I228" s="242"/>
      <c r="J228" s="237"/>
      <c r="K228" s="268" t="str">
        <f t="shared" si="3"/>
        <v/>
      </c>
    </row>
    <row r="229" spans="2:11" s="239" customFormat="1" x14ac:dyDescent="0.25">
      <c r="B229" s="237"/>
      <c r="C229" s="237"/>
      <c r="D229" s="237"/>
      <c r="E229" s="254"/>
      <c r="F229" s="255"/>
      <c r="G229" s="254"/>
      <c r="H229" s="255"/>
      <c r="I229" s="242"/>
      <c r="J229" s="237"/>
      <c r="K229" s="268" t="str">
        <f t="shared" si="3"/>
        <v/>
      </c>
    </row>
    <row r="230" spans="2:11" s="239" customFormat="1" x14ac:dyDescent="0.25">
      <c r="B230" s="237"/>
      <c r="C230" s="237"/>
      <c r="D230" s="237"/>
      <c r="E230" s="254"/>
      <c r="F230" s="255"/>
      <c r="G230" s="254"/>
      <c r="H230" s="255"/>
      <c r="I230" s="242"/>
      <c r="J230" s="237"/>
      <c r="K230" s="268" t="str">
        <f t="shared" si="3"/>
        <v/>
      </c>
    </row>
    <row r="231" spans="2:11" s="239" customFormat="1" x14ac:dyDescent="0.25">
      <c r="B231" s="237"/>
      <c r="C231" s="237"/>
      <c r="D231" s="237"/>
      <c r="E231" s="254"/>
      <c r="F231" s="255"/>
      <c r="G231" s="254"/>
      <c r="H231" s="255"/>
      <c r="I231" s="242"/>
      <c r="J231" s="237"/>
      <c r="K231" s="268" t="str">
        <f t="shared" si="3"/>
        <v/>
      </c>
    </row>
    <row r="232" spans="2:11" s="239" customFormat="1" x14ac:dyDescent="0.25">
      <c r="B232" s="237"/>
      <c r="C232" s="237"/>
      <c r="D232" s="237"/>
      <c r="E232" s="254"/>
      <c r="F232" s="255"/>
      <c r="G232" s="254"/>
      <c r="H232" s="255"/>
      <c r="I232" s="242"/>
      <c r="J232" s="237"/>
      <c r="K232" s="268" t="str">
        <f t="shared" si="3"/>
        <v/>
      </c>
    </row>
    <row r="233" spans="2:11" s="239" customFormat="1" x14ac:dyDescent="0.25">
      <c r="B233" s="237"/>
      <c r="C233" s="237"/>
      <c r="D233" s="237"/>
      <c r="E233" s="254"/>
      <c r="F233" s="255"/>
      <c r="G233" s="254"/>
      <c r="H233" s="255"/>
      <c r="I233" s="242"/>
      <c r="J233" s="237"/>
      <c r="K233" s="268" t="str">
        <f t="shared" si="3"/>
        <v/>
      </c>
    </row>
    <row r="234" spans="2:11" s="239" customFormat="1" x14ac:dyDescent="0.25">
      <c r="B234" s="237"/>
      <c r="C234" s="237"/>
      <c r="D234" s="237"/>
      <c r="E234" s="254"/>
      <c r="F234" s="255"/>
      <c r="G234" s="254"/>
      <c r="H234" s="255"/>
      <c r="I234" s="242"/>
      <c r="J234" s="237"/>
      <c r="K234" s="268" t="str">
        <f t="shared" si="3"/>
        <v/>
      </c>
    </row>
    <row r="235" spans="2:11" s="239" customFormat="1" x14ac:dyDescent="0.25">
      <c r="B235" s="237"/>
      <c r="C235" s="237"/>
      <c r="D235" s="237"/>
      <c r="E235" s="254"/>
      <c r="F235" s="255"/>
      <c r="G235" s="254"/>
      <c r="H235" s="255"/>
      <c r="I235" s="242"/>
      <c r="J235" s="237"/>
      <c r="K235" s="268" t="str">
        <f t="shared" si="3"/>
        <v/>
      </c>
    </row>
    <row r="236" spans="2:11" s="239" customFormat="1" x14ac:dyDescent="0.25">
      <c r="B236" s="237"/>
      <c r="C236" s="237"/>
      <c r="D236" s="237"/>
      <c r="E236" s="254"/>
      <c r="F236" s="255"/>
      <c r="G236" s="254"/>
      <c r="H236" s="255"/>
      <c r="I236" s="242"/>
      <c r="J236" s="237"/>
      <c r="K236" s="268" t="str">
        <f t="shared" si="3"/>
        <v/>
      </c>
    </row>
    <row r="237" spans="2:11" s="239" customFormat="1" x14ac:dyDescent="0.25">
      <c r="B237" s="237"/>
      <c r="C237" s="237"/>
      <c r="D237" s="237"/>
      <c r="E237" s="254"/>
      <c r="F237" s="255"/>
      <c r="G237" s="254"/>
      <c r="H237" s="255"/>
      <c r="I237" s="242"/>
      <c r="J237" s="237"/>
      <c r="K237" s="268" t="str">
        <f t="shared" si="3"/>
        <v/>
      </c>
    </row>
    <row r="238" spans="2:11" s="239" customFormat="1" x14ac:dyDescent="0.25">
      <c r="B238" s="237"/>
      <c r="C238" s="237"/>
      <c r="D238" s="237"/>
      <c r="E238" s="254"/>
      <c r="F238" s="255"/>
      <c r="G238" s="254"/>
      <c r="H238" s="255"/>
      <c r="I238" s="242"/>
      <c r="J238" s="237"/>
      <c r="K238" s="268" t="str">
        <f t="shared" si="3"/>
        <v/>
      </c>
    </row>
    <row r="239" spans="2:11" s="239" customFormat="1" x14ac:dyDescent="0.25">
      <c r="B239" s="237"/>
      <c r="C239" s="237"/>
      <c r="D239" s="237"/>
      <c r="E239" s="254"/>
      <c r="F239" s="255"/>
      <c r="G239" s="254"/>
      <c r="H239" s="255"/>
      <c r="I239" s="242"/>
      <c r="J239" s="237"/>
      <c r="K239" s="268" t="str">
        <f t="shared" si="3"/>
        <v/>
      </c>
    </row>
    <row r="240" spans="2:11" s="239" customFormat="1" x14ac:dyDescent="0.25">
      <c r="B240" s="237"/>
      <c r="C240" s="237"/>
      <c r="D240" s="237"/>
      <c r="E240" s="254"/>
      <c r="F240" s="255"/>
      <c r="G240" s="254"/>
      <c r="H240" s="255"/>
      <c r="I240" s="242"/>
      <c r="J240" s="237"/>
      <c r="K240" s="268" t="str">
        <f t="shared" si="3"/>
        <v/>
      </c>
    </row>
    <row r="241" spans="2:11" s="239" customFormat="1" x14ac:dyDescent="0.25">
      <c r="B241" s="237"/>
      <c r="C241" s="237"/>
      <c r="D241" s="237"/>
      <c r="E241" s="254"/>
      <c r="F241" s="255"/>
      <c r="G241" s="254"/>
      <c r="H241" s="255"/>
      <c r="I241" s="242"/>
      <c r="J241" s="237"/>
      <c r="K241" s="268" t="str">
        <f t="shared" si="3"/>
        <v/>
      </c>
    </row>
    <row r="242" spans="2:11" s="239" customFormat="1" x14ac:dyDescent="0.25">
      <c r="B242" s="237"/>
      <c r="C242" s="237"/>
      <c r="D242" s="237"/>
      <c r="E242" s="254"/>
      <c r="F242" s="255"/>
      <c r="G242" s="254"/>
      <c r="H242" s="255"/>
      <c r="I242" s="242"/>
      <c r="J242" s="237"/>
      <c r="K242" s="268" t="str">
        <f t="shared" si="3"/>
        <v/>
      </c>
    </row>
    <row r="243" spans="2:11" s="239" customFormat="1" x14ac:dyDescent="0.25">
      <c r="B243" s="237"/>
      <c r="C243" s="237"/>
      <c r="D243" s="237"/>
      <c r="E243" s="254"/>
      <c r="F243" s="255"/>
      <c r="G243" s="254"/>
      <c r="H243" s="255"/>
      <c r="I243" s="242"/>
      <c r="J243" s="237"/>
      <c r="K243" s="268" t="str">
        <f t="shared" si="3"/>
        <v/>
      </c>
    </row>
    <row r="244" spans="2:11" s="239" customFormat="1" x14ac:dyDescent="0.25">
      <c r="B244" s="237"/>
      <c r="C244" s="237"/>
      <c r="D244" s="237"/>
      <c r="E244" s="254"/>
      <c r="F244" s="255"/>
      <c r="G244" s="254"/>
      <c r="H244" s="255"/>
      <c r="I244" s="242"/>
      <c r="J244" s="237"/>
      <c r="K244" s="268" t="str">
        <f t="shared" si="3"/>
        <v/>
      </c>
    </row>
    <row r="245" spans="2:11" s="239" customFormat="1" x14ac:dyDescent="0.25">
      <c r="B245" s="237"/>
      <c r="C245" s="237"/>
      <c r="D245" s="237"/>
      <c r="E245" s="254"/>
      <c r="F245" s="255"/>
      <c r="G245" s="254"/>
      <c r="H245" s="255"/>
      <c r="I245" s="242"/>
      <c r="J245" s="237"/>
      <c r="K245" s="268" t="str">
        <f t="shared" si="3"/>
        <v/>
      </c>
    </row>
    <row r="246" spans="2:11" s="239" customFormat="1" x14ac:dyDescent="0.25">
      <c r="B246" s="237"/>
      <c r="C246" s="237"/>
      <c r="D246" s="237"/>
      <c r="E246" s="254"/>
      <c r="F246" s="255"/>
      <c r="G246" s="254"/>
      <c r="H246" s="255"/>
      <c r="I246" s="242"/>
      <c r="J246" s="237"/>
      <c r="K246" s="268" t="str">
        <f t="shared" si="3"/>
        <v/>
      </c>
    </row>
    <row r="247" spans="2:11" s="239" customFormat="1" x14ac:dyDescent="0.25">
      <c r="B247" s="237"/>
      <c r="C247" s="237"/>
      <c r="D247" s="237"/>
      <c r="E247" s="254"/>
      <c r="F247" s="255"/>
      <c r="G247" s="254"/>
      <c r="H247" s="255"/>
      <c r="I247" s="242"/>
      <c r="J247" s="237"/>
      <c r="K247" s="268" t="str">
        <f t="shared" si="3"/>
        <v/>
      </c>
    </row>
    <row r="248" spans="2:11" s="239" customFormat="1" x14ac:dyDescent="0.25">
      <c r="B248" s="237"/>
      <c r="C248" s="237"/>
      <c r="D248" s="237"/>
      <c r="E248" s="254"/>
      <c r="F248" s="255"/>
      <c r="G248" s="254"/>
      <c r="H248" s="255"/>
      <c r="I248" s="242"/>
      <c r="J248" s="237"/>
      <c r="K248" s="268" t="str">
        <f t="shared" si="3"/>
        <v/>
      </c>
    </row>
    <row r="249" spans="2:11" s="239" customFormat="1" x14ac:dyDescent="0.25">
      <c r="B249" s="237"/>
      <c r="C249" s="237"/>
      <c r="D249" s="237"/>
      <c r="E249" s="254"/>
      <c r="F249" s="255"/>
      <c r="G249" s="254"/>
      <c r="H249" s="255"/>
      <c r="I249" s="242"/>
      <c r="J249" s="237"/>
      <c r="K249" s="268" t="str">
        <f t="shared" si="3"/>
        <v/>
      </c>
    </row>
    <row r="250" spans="2:11" s="239" customFormat="1" x14ac:dyDescent="0.25">
      <c r="B250" s="237"/>
      <c r="C250" s="237"/>
      <c r="D250" s="237"/>
      <c r="E250" s="254"/>
      <c r="F250" s="255"/>
      <c r="G250" s="254"/>
      <c r="H250" s="255"/>
      <c r="I250" s="242"/>
      <c r="J250" s="237"/>
      <c r="K250" s="268" t="str">
        <f t="shared" si="3"/>
        <v/>
      </c>
    </row>
    <row r="251" spans="2:11" s="239" customFormat="1" x14ac:dyDescent="0.25">
      <c r="B251" s="237"/>
      <c r="C251" s="237"/>
      <c r="D251" s="237"/>
      <c r="E251" s="254"/>
      <c r="F251" s="255"/>
      <c r="G251" s="254"/>
      <c r="H251" s="255"/>
      <c r="I251" s="242"/>
      <c r="J251" s="237"/>
      <c r="K251" s="268" t="str">
        <f t="shared" si="3"/>
        <v/>
      </c>
    </row>
    <row r="252" spans="2:11" s="239" customFormat="1" x14ac:dyDescent="0.25">
      <c r="B252" s="237"/>
      <c r="C252" s="237"/>
      <c r="D252" s="237"/>
      <c r="E252" s="254"/>
      <c r="F252" s="255"/>
      <c r="G252" s="254"/>
      <c r="H252" s="255"/>
      <c r="I252" s="242"/>
      <c r="J252" s="237"/>
      <c r="K252" s="268" t="str">
        <f t="shared" si="3"/>
        <v/>
      </c>
    </row>
    <row r="253" spans="2:11" s="239" customFormat="1" x14ac:dyDescent="0.25">
      <c r="B253" s="237"/>
      <c r="C253" s="237"/>
      <c r="D253" s="237"/>
      <c r="E253" s="254"/>
      <c r="F253" s="255"/>
      <c r="G253" s="254"/>
      <c r="H253" s="255"/>
      <c r="I253" s="242"/>
      <c r="J253" s="237"/>
      <c r="K253" s="268" t="str">
        <f t="shared" si="3"/>
        <v/>
      </c>
    </row>
    <row r="254" spans="2:11" s="239" customFormat="1" x14ac:dyDescent="0.25">
      <c r="B254" s="237"/>
      <c r="C254" s="237"/>
      <c r="D254" s="237"/>
      <c r="E254" s="254"/>
      <c r="F254" s="255"/>
      <c r="G254" s="254"/>
      <c r="H254" s="255"/>
      <c r="I254" s="242"/>
      <c r="J254" s="237"/>
      <c r="K254" s="268" t="str">
        <f t="shared" si="3"/>
        <v/>
      </c>
    </row>
    <row r="255" spans="2:11" s="239" customFormat="1" x14ac:dyDescent="0.25">
      <c r="B255" s="237"/>
      <c r="C255" s="237"/>
      <c r="D255" s="237"/>
      <c r="E255" s="254"/>
      <c r="F255" s="255"/>
      <c r="G255" s="254"/>
      <c r="H255" s="255"/>
      <c r="I255" s="242"/>
      <c r="J255" s="237"/>
      <c r="K255" s="268" t="str">
        <f t="shared" si="3"/>
        <v/>
      </c>
    </row>
    <row r="256" spans="2:11" s="239" customFormat="1" x14ac:dyDescent="0.25">
      <c r="B256" s="237"/>
      <c r="C256" s="237"/>
      <c r="D256" s="237"/>
      <c r="E256" s="254"/>
      <c r="F256" s="255"/>
      <c r="G256" s="254"/>
      <c r="H256" s="255"/>
      <c r="I256" s="242"/>
      <c r="J256" s="237"/>
      <c r="K256" s="268" t="str">
        <f t="shared" si="3"/>
        <v/>
      </c>
    </row>
    <row r="257" spans="2:11" s="239" customFormat="1" x14ac:dyDescent="0.25">
      <c r="B257" s="237"/>
      <c r="C257" s="237"/>
      <c r="D257" s="237"/>
      <c r="E257" s="254"/>
      <c r="F257" s="255"/>
      <c r="G257" s="254"/>
      <c r="H257" s="255"/>
      <c r="I257" s="242"/>
      <c r="J257" s="237"/>
      <c r="K257" s="268" t="str">
        <f t="shared" si="3"/>
        <v/>
      </c>
    </row>
    <row r="258" spans="2:11" s="239" customFormat="1" x14ac:dyDescent="0.25">
      <c r="B258" s="237"/>
      <c r="C258" s="237"/>
      <c r="D258" s="237"/>
      <c r="E258" s="254"/>
      <c r="F258" s="255"/>
      <c r="G258" s="254"/>
      <c r="H258" s="255"/>
      <c r="I258" s="242"/>
      <c r="J258" s="237"/>
      <c r="K258" s="268" t="str">
        <f t="shared" si="3"/>
        <v/>
      </c>
    </row>
    <row r="259" spans="2:11" s="239" customFormat="1" x14ac:dyDescent="0.25">
      <c r="B259" s="237"/>
      <c r="C259" s="237"/>
      <c r="D259" s="237"/>
      <c r="E259" s="254"/>
      <c r="F259" s="255"/>
      <c r="G259" s="254"/>
      <c r="H259" s="255"/>
      <c r="I259" s="242"/>
      <c r="J259" s="237"/>
      <c r="K259" s="268" t="str">
        <f t="shared" si="3"/>
        <v/>
      </c>
    </row>
    <row r="260" spans="2:11" s="239" customFormat="1" x14ac:dyDescent="0.25">
      <c r="B260" s="237"/>
      <c r="C260" s="237"/>
      <c r="D260" s="237"/>
      <c r="E260" s="254"/>
      <c r="F260" s="255"/>
      <c r="G260" s="254"/>
      <c r="H260" s="255"/>
      <c r="I260" s="242"/>
      <c r="J260" s="237"/>
      <c r="K260" s="268" t="str">
        <f t="shared" si="3"/>
        <v/>
      </c>
    </row>
    <row r="261" spans="2:11" s="239" customFormat="1" x14ac:dyDescent="0.25">
      <c r="B261" s="237"/>
      <c r="C261" s="237"/>
      <c r="D261" s="237"/>
      <c r="E261" s="254"/>
      <c r="F261" s="255"/>
      <c r="G261" s="254"/>
      <c r="H261" s="255"/>
      <c r="I261" s="242"/>
      <c r="J261" s="237"/>
      <c r="K261" s="268" t="str">
        <f t="shared" si="3"/>
        <v/>
      </c>
    </row>
    <row r="262" spans="2:11" s="239" customFormat="1" x14ac:dyDescent="0.25">
      <c r="B262" s="237"/>
      <c r="C262" s="237"/>
      <c r="D262" s="237"/>
      <c r="E262" s="254"/>
      <c r="F262" s="255"/>
      <c r="G262" s="254"/>
      <c r="H262" s="255"/>
      <c r="I262" s="242"/>
      <c r="J262" s="237"/>
      <c r="K262" s="268" t="str">
        <f t="shared" si="3"/>
        <v/>
      </c>
    </row>
    <row r="263" spans="2:11" s="239" customFormat="1" x14ac:dyDescent="0.25">
      <c r="B263" s="237"/>
      <c r="C263" s="237"/>
      <c r="D263" s="237"/>
      <c r="E263" s="254"/>
      <c r="F263" s="255"/>
      <c r="G263" s="254"/>
      <c r="H263" s="255"/>
      <c r="I263" s="242"/>
      <c r="J263" s="237"/>
      <c r="K263" s="268" t="str">
        <f t="shared" si="3"/>
        <v/>
      </c>
    </row>
    <row r="264" spans="2:11" s="239" customFormat="1" x14ac:dyDescent="0.25">
      <c r="B264" s="237"/>
      <c r="C264" s="237"/>
      <c r="D264" s="237"/>
      <c r="E264" s="254"/>
      <c r="F264" s="255"/>
      <c r="G264" s="254"/>
      <c r="H264" s="255"/>
      <c r="I264" s="242"/>
      <c r="J264" s="237"/>
      <c r="K264" s="268" t="str">
        <f t="shared" si="3"/>
        <v/>
      </c>
    </row>
    <row r="265" spans="2:11" s="239" customFormat="1" x14ac:dyDescent="0.25">
      <c r="B265" s="237"/>
      <c r="C265" s="237"/>
      <c r="D265" s="237"/>
      <c r="E265" s="254"/>
      <c r="F265" s="255"/>
      <c r="G265" s="254"/>
      <c r="H265" s="255"/>
      <c r="I265" s="242"/>
      <c r="J265" s="237"/>
      <c r="K265" s="268" t="str">
        <f t="shared" si="3"/>
        <v/>
      </c>
    </row>
    <row r="266" spans="2:11" s="239" customFormat="1" x14ac:dyDescent="0.25">
      <c r="B266" s="237"/>
      <c r="C266" s="237"/>
      <c r="D266" s="237"/>
      <c r="E266" s="254"/>
      <c r="F266" s="255"/>
      <c r="G266" s="254"/>
      <c r="H266" s="255"/>
      <c r="I266" s="242"/>
      <c r="J266" s="237"/>
      <c r="K266" s="268" t="str">
        <f t="shared" si="3"/>
        <v/>
      </c>
    </row>
    <row r="267" spans="2:11" s="239" customFormat="1" x14ac:dyDescent="0.25">
      <c r="B267" s="237"/>
      <c r="C267" s="237"/>
      <c r="D267" s="237"/>
      <c r="E267" s="254"/>
      <c r="F267" s="255"/>
      <c r="G267" s="254"/>
      <c r="H267" s="255"/>
      <c r="I267" s="242"/>
      <c r="J267" s="237"/>
      <c r="K267" s="268" t="str">
        <f t="shared" si="3"/>
        <v/>
      </c>
    </row>
    <row r="268" spans="2:11" s="239" customFormat="1" x14ac:dyDescent="0.25">
      <c r="B268" s="237"/>
      <c r="C268" s="237"/>
      <c r="D268" s="237"/>
      <c r="E268" s="254"/>
      <c r="F268" s="255"/>
      <c r="G268" s="254"/>
      <c r="H268" s="255"/>
      <c r="I268" s="242"/>
      <c r="J268" s="237"/>
      <c r="K268" s="268" t="str">
        <f t="shared" si="3"/>
        <v/>
      </c>
    </row>
    <row r="269" spans="2:11" s="239" customFormat="1" x14ac:dyDescent="0.25">
      <c r="B269" s="237"/>
      <c r="C269" s="237"/>
      <c r="D269" s="237"/>
      <c r="E269" s="254"/>
      <c r="F269" s="255"/>
      <c r="G269" s="254"/>
      <c r="H269" s="255"/>
      <c r="I269" s="242"/>
      <c r="J269" s="237"/>
      <c r="K269" s="268" t="str">
        <f t="shared" si="3"/>
        <v/>
      </c>
    </row>
    <row r="270" spans="2:11" s="239" customFormat="1" x14ac:dyDescent="0.25">
      <c r="B270" s="237"/>
      <c r="C270" s="237"/>
      <c r="D270" s="237"/>
      <c r="E270" s="254"/>
      <c r="F270" s="255"/>
      <c r="G270" s="254"/>
      <c r="H270" s="255"/>
      <c r="I270" s="242"/>
      <c r="J270" s="237"/>
      <c r="K270" s="268" t="str">
        <f t="shared" si="3"/>
        <v/>
      </c>
    </row>
    <row r="271" spans="2:11" s="239" customFormat="1" x14ac:dyDescent="0.25">
      <c r="B271" s="237"/>
      <c r="C271" s="237"/>
      <c r="D271" s="237"/>
      <c r="E271" s="254"/>
      <c r="F271" s="255"/>
      <c r="G271" s="254"/>
      <c r="H271" s="255"/>
      <c r="I271" s="242"/>
      <c r="J271" s="237"/>
      <c r="K271" s="268" t="str">
        <f t="shared" si="3"/>
        <v/>
      </c>
    </row>
    <row r="272" spans="2:11" s="239" customFormat="1" x14ac:dyDescent="0.25">
      <c r="B272" s="237"/>
      <c r="C272" s="237"/>
      <c r="D272" s="237"/>
      <c r="E272" s="254"/>
      <c r="F272" s="255"/>
      <c r="G272" s="254"/>
      <c r="H272" s="255"/>
      <c r="I272" s="242"/>
      <c r="J272" s="237"/>
      <c r="K272" s="268" t="str">
        <f t="shared" si="3"/>
        <v/>
      </c>
    </row>
    <row r="273" spans="2:11" s="239" customFormat="1" x14ac:dyDescent="0.25">
      <c r="B273" s="237"/>
      <c r="C273" s="237"/>
      <c r="D273" s="237"/>
      <c r="E273" s="254"/>
      <c r="F273" s="255"/>
      <c r="G273" s="254"/>
      <c r="H273" s="255"/>
      <c r="I273" s="242"/>
      <c r="J273" s="237"/>
      <c r="K273" s="268" t="str">
        <f t="shared" si="3"/>
        <v/>
      </c>
    </row>
    <row r="274" spans="2:11" s="239" customFormat="1" x14ac:dyDescent="0.25">
      <c r="B274" s="237"/>
      <c r="C274" s="237"/>
      <c r="D274" s="237"/>
      <c r="E274" s="254"/>
      <c r="F274" s="255"/>
      <c r="G274" s="254"/>
      <c r="H274" s="255"/>
      <c r="I274" s="242"/>
      <c r="J274" s="237"/>
      <c r="K274" s="268" t="str">
        <f t="shared" si="3"/>
        <v/>
      </c>
    </row>
    <row r="275" spans="2:11" s="239" customFormat="1" x14ac:dyDescent="0.25">
      <c r="B275" s="237"/>
      <c r="C275" s="237"/>
      <c r="D275" s="237"/>
      <c r="E275" s="254"/>
      <c r="F275" s="255"/>
      <c r="G275" s="254"/>
      <c r="H275" s="255"/>
      <c r="I275" s="242"/>
      <c r="J275" s="237"/>
      <c r="K275" s="268" t="str">
        <f t="shared" si="3"/>
        <v/>
      </c>
    </row>
    <row r="276" spans="2:11" s="239" customFormat="1" x14ac:dyDescent="0.25">
      <c r="B276" s="237"/>
      <c r="C276" s="237"/>
      <c r="D276" s="237"/>
      <c r="E276" s="254"/>
      <c r="F276" s="255"/>
      <c r="G276" s="254"/>
      <c r="H276" s="255"/>
      <c r="I276" s="242"/>
      <c r="J276" s="237"/>
      <c r="K276" s="268" t="str">
        <f t="shared" si="3"/>
        <v/>
      </c>
    </row>
    <row r="277" spans="2:11" s="239" customFormat="1" x14ac:dyDescent="0.25">
      <c r="B277" s="237"/>
      <c r="C277" s="237"/>
      <c r="D277" s="237"/>
      <c r="E277" s="254"/>
      <c r="F277" s="255"/>
      <c r="G277" s="254"/>
      <c r="H277" s="255"/>
      <c r="I277" s="242"/>
      <c r="J277" s="237"/>
      <c r="K277" s="268" t="str">
        <f t="shared" si="3"/>
        <v/>
      </c>
    </row>
    <row r="278" spans="2:11" s="239" customFormat="1" x14ac:dyDescent="0.25">
      <c r="B278" s="237"/>
      <c r="C278" s="237"/>
      <c r="D278" s="237"/>
      <c r="E278" s="254"/>
      <c r="F278" s="255"/>
      <c r="G278" s="254"/>
      <c r="H278" s="255"/>
      <c r="I278" s="242"/>
      <c r="J278" s="237"/>
      <c r="K278" s="268" t="str">
        <f t="shared" si="3"/>
        <v/>
      </c>
    </row>
    <row r="279" spans="2:11" s="239" customFormat="1" x14ac:dyDescent="0.25">
      <c r="B279" s="237"/>
      <c r="C279" s="237"/>
      <c r="D279" s="237"/>
      <c r="E279" s="254"/>
      <c r="F279" s="255"/>
      <c r="G279" s="254"/>
      <c r="H279" s="255"/>
      <c r="I279" s="242"/>
      <c r="J279" s="237"/>
      <c r="K279" s="268" t="str">
        <f t="shared" si="3"/>
        <v/>
      </c>
    </row>
    <row r="280" spans="2:11" s="239" customFormat="1" x14ac:dyDescent="0.25">
      <c r="B280" s="237"/>
      <c r="C280" s="237"/>
      <c r="D280" s="237"/>
      <c r="E280" s="254"/>
      <c r="F280" s="255"/>
      <c r="G280" s="254"/>
      <c r="H280" s="255"/>
      <c r="I280" s="242"/>
      <c r="J280" s="237"/>
      <c r="K280" s="268" t="str">
        <f t="shared" si="3"/>
        <v/>
      </c>
    </row>
    <row r="281" spans="2:11" s="239" customFormat="1" x14ac:dyDescent="0.25">
      <c r="B281" s="237"/>
      <c r="C281" s="237"/>
      <c r="D281" s="237"/>
      <c r="E281" s="254"/>
      <c r="F281" s="255"/>
      <c r="G281" s="254"/>
      <c r="H281" s="255"/>
      <c r="I281" s="242"/>
      <c r="J281" s="237"/>
      <c r="K281" s="268" t="str">
        <f t="shared" ref="K281:K344" si="4">IF(H281="","",(VALUE(TEXT(G281,"m/dd/yy ")&amp;TEXT(H281,"hh:mm:ss"))-(VALUE(TEXT(E281,"m/dd/yy ")&amp;TEXT(F281,"hh:mm:ss"))))*24)</f>
        <v/>
      </c>
    </row>
    <row r="282" spans="2:11" s="239" customFormat="1" x14ac:dyDescent="0.25">
      <c r="B282" s="237"/>
      <c r="C282" s="237"/>
      <c r="D282" s="237"/>
      <c r="E282" s="254"/>
      <c r="F282" s="255"/>
      <c r="G282" s="254"/>
      <c r="H282" s="255"/>
      <c r="I282" s="242"/>
      <c r="J282" s="237"/>
      <c r="K282" s="268" t="str">
        <f t="shared" si="4"/>
        <v/>
      </c>
    </row>
    <row r="283" spans="2:11" s="239" customFormat="1" x14ac:dyDescent="0.25">
      <c r="B283" s="237"/>
      <c r="C283" s="237"/>
      <c r="D283" s="237"/>
      <c r="E283" s="254"/>
      <c r="F283" s="255"/>
      <c r="G283" s="254"/>
      <c r="H283" s="255"/>
      <c r="I283" s="242"/>
      <c r="J283" s="237"/>
      <c r="K283" s="268" t="str">
        <f t="shared" si="4"/>
        <v/>
      </c>
    </row>
    <row r="284" spans="2:11" s="239" customFormat="1" x14ac:dyDescent="0.25">
      <c r="B284" s="237"/>
      <c r="C284" s="237"/>
      <c r="D284" s="237"/>
      <c r="E284" s="254"/>
      <c r="F284" s="255"/>
      <c r="G284" s="254"/>
      <c r="H284" s="255"/>
      <c r="I284" s="242"/>
      <c r="J284" s="237"/>
      <c r="K284" s="268" t="str">
        <f t="shared" si="4"/>
        <v/>
      </c>
    </row>
    <row r="285" spans="2:11" s="239" customFormat="1" x14ac:dyDescent="0.25">
      <c r="B285" s="237"/>
      <c r="C285" s="237"/>
      <c r="D285" s="237"/>
      <c r="E285" s="254"/>
      <c r="F285" s="255"/>
      <c r="G285" s="254"/>
      <c r="H285" s="255"/>
      <c r="I285" s="242"/>
      <c r="J285" s="237"/>
      <c r="K285" s="268" t="str">
        <f t="shared" si="4"/>
        <v/>
      </c>
    </row>
    <row r="286" spans="2:11" s="239" customFormat="1" x14ac:dyDescent="0.25">
      <c r="B286" s="237"/>
      <c r="C286" s="237"/>
      <c r="D286" s="237"/>
      <c r="E286" s="254"/>
      <c r="F286" s="255"/>
      <c r="G286" s="254"/>
      <c r="H286" s="255"/>
      <c r="I286" s="242"/>
      <c r="J286" s="237"/>
      <c r="K286" s="268" t="str">
        <f t="shared" si="4"/>
        <v/>
      </c>
    </row>
    <row r="287" spans="2:11" s="239" customFormat="1" x14ac:dyDescent="0.25">
      <c r="B287" s="237"/>
      <c r="C287" s="237"/>
      <c r="D287" s="237"/>
      <c r="E287" s="254"/>
      <c r="F287" s="255"/>
      <c r="G287" s="254"/>
      <c r="H287" s="255"/>
      <c r="I287" s="242"/>
      <c r="J287" s="237"/>
      <c r="K287" s="268" t="str">
        <f t="shared" si="4"/>
        <v/>
      </c>
    </row>
    <row r="288" spans="2:11" s="239" customFormat="1" x14ac:dyDescent="0.25">
      <c r="B288" s="237"/>
      <c r="C288" s="237"/>
      <c r="D288" s="237"/>
      <c r="E288" s="254"/>
      <c r="F288" s="255"/>
      <c r="G288" s="254"/>
      <c r="H288" s="255"/>
      <c r="I288" s="242"/>
      <c r="J288" s="237"/>
      <c r="K288" s="268" t="str">
        <f t="shared" si="4"/>
        <v/>
      </c>
    </row>
    <row r="289" spans="2:11" s="239" customFormat="1" x14ac:dyDescent="0.25">
      <c r="B289" s="237"/>
      <c r="C289" s="237"/>
      <c r="D289" s="237"/>
      <c r="E289" s="254"/>
      <c r="F289" s="255"/>
      <c r="G289" s="254"/>
      <c r="H289" s="255"/>
      <c r="I289" s="242"/>
      <c r="J289" s="237"/>
      <c r="K289" s="268" t="str">
        <f t="shared" si="4"/>
        <v/>
      </c>
    </row>
    <row r="290" spans="2:11" s="239" customFormat="1" x14ac:dyDescent="0.25">
      <c r="B290" s="237"/>
      <c r="C290" s="237"/>
      <c r="D290" s="237"/>
      <c r="E290" s="254"/>
      <c r="F290" s="255"/>
      <c r="G290" s="254"/>
      <c r="H290" s="255"/>
      <c r="I290" s="242"/>
      <c r="J290" s="237"/>
      <c r="K290" s="268" t="str">
        <f t="shared" si="4"/>
        <v/>
      </c>
    </row>
    <row r="291" spans="2:11" s="239" customFormat="1" x14ac:dyDescent="0.25">
      <c r="B291" s="237"/>
      <c r="C291" s="237"/>
      <c r="D291" s="237"/>
      <c r="E291" s="254"/>
      <c r="F291" s="255"/>
      <c r="G291" s="254"/>
      <c r="H291" s="255"/>
      <c r="I291" s="242"/>
      <c r="J291" s="237"/>
      <c r="K291" s="268" t="str">
        <f t="shared" si="4"/>
        <v/>
      </c>
    </row>
    <row r="292" spans="2:11" s="239" customFormat="1" x14ac:dyDescent="0.25">
      <c r="B292" s="237"/>
      <c r="C292" s="237"/>
      <c r="D292" s="237"/>
      <c r="E292" s="254"/>
      <c r="F292" s="255"/>
      <c r="G292" s="254"/>
      <c r="H292" s="255"/>
      <c r="I292" s="242"/>
      <c r="J292" s="237"/>
      <c r="K292" s="268" t="str">
        <f t="shared" si="4"/>
        <v/>
      </c>
    </row>
    <row r="293" spans="2:11" s="239" customFormat="1" x14ac:dyDescent="0.25">
      <c r="B293" s="237"/>
      <c r="C293" s="237"/>
      <c r="D293" s="237"/>
      <c r="E293" s="254"/>
      <c r="F293" s="255"/>
      <c r="G293" s="254"/>
      <c r="H293" s="255"/>
      <c r="I293" s="242"/>
      <c r="J293" s="237"/>
      <c r="K293" s="268" t="str">
        <f t="shared" si="4"/>
        <v/>
      </c>
    </row>
    <row r="294" spans="2:11" s="239" customFormat="1" x14ac:dyDescent="0.25">
      <c r="B294" s="237"/>
      <c r="C294" s="237"/>
      <c r="D294" s="237"/>
      <c r="E294" s="254"/>
      <c r="F294" s="255"/>
      <c r="G294" s="254"/>
      <c r="H294" s="255"/>
      <c r="I294" s="242"/>
      <c r="J294" s="237"/>
      <c r="K294" s="268" t="str">
        <f t="shared" si="4"/>
        <v/>
      </c>
    </row>
    <row r="295" spans="2:11" s="239" customFormat="1" x14ac:dyDescent="0.25">
      <c r="B295" s="237"/>
      <c r="C295" s="237"/>
      <c r="D295" s="237"/>
      <c r="E295" s="254"/>
      <c r="F295" s="255"/>
      <c r="G295" s="254"/>
      <c r="H295" s="255"/>
      <c r="I295" s="242"/>
      <c r="J295" s="237"/>
      <c r="K295" s="268" t="str">
        <f t="shared" si="4"/>
        <v/>
      </c>
    </row>
    <row r="296" spans="2:11" s="239" customFormat="1" x14ac:dyDescent="0.25">
      <c r="B296" s="237"/>
      <c r="C296" s="237"/>
      <c r="D296" s="237"/>
      <c r="E296" s="254"/>
      <c r="F296" s="255"/>
      <c r="G296" s="254"/>
      <c r="H296" s="255"/>
      <c r="I296" s="242"/>
      <c r="J296" s="237"/>
      <c r="K296" s="268" t="str">
        <f t="shared" si="4"/>
        <v/>
      </c>
    </row>
    <row r="297" spans="2:11" s="239" customFormat="1" x14ac:dyDescent="0.25">
      <c r="B297" s="237"/>
      <c r="C297" s="237"/>
      <c r="D297" s="237"/>
      <c r="E297" s="254"/>
      <c r="F297" s="255"/>
      <c r="G297" s="254"/>
      <c r="H297" s="255"/>
      <c r="I297" s="242"/>
      <c r="J297" s="237"/>
      <c r="K297" s="268" t="str">
        <f t="shared" si="4"/>
        <v/>
      </c>
    </row>
    <row r="298" spans="2:11" s="239" customFormat="1" x14ac:dyDescent="0.25">
      <c r="B298" s="237"/>
      <c r="C298" s="237"/>
      <c r="D298" s="237"/>
      <c r="E298" s="254"/>
      <c r="F298" s="255"/>
      <c r="G298" s="254"/>
      <c r="H298" s="255"/>
      <c r="I298" s="242"/>
      <c r="J298" s="237"/>
      <c r="K298" s="268" t="str">
        <f t="shared" si="4"/>
        <v/>
      </c>
    </row>
    <row r="299" spans="2:11" s="239" customFormat="1" x14ac:dyDescent="0.25">
      <c r="B299" s="237"/>
      <c r="C299" s="237"/>
      <c r="D299" s="237"/>
      <c r="E299" s="254"/>
      <c r="F299" s="255"/>
      <c r="G299" s="254"/>
      <c r="H299" s="255"/>
      <c r="I299" s="242"/>
      <c r="J299" s="237"/>
      <c r="K299" s="268" t="str">
        <f t="shared" si="4"/>
        <v/>
      </c>
    </row>
    <row r="300" spans="2:11" s="239" customFormat="1" x14ac:dyDescent="0.25">
      <c r="B300" s="237"/>
      <c r="C300" s="237"/>
      <c r="D300" s="237"/>
      <c r="E300" s="254"/>
      <c r="F300" s="255"/>
      <c r="G300" s="254"/>
      <c r="H300" s="255"/>
      <c r="I300" s="242"/>
      <c r="J300" s="237"/>
      <c r="K300" s="268" t="str">
        <f t="shared" si="4"/>
        <v/>
      </c>
    </row>
    <row r="301" spans="2:11" s="239" customFormat="1" x14ac:dyDescent="0.25">
      <c r="B301" s="237"/>
      <c r="C301" s="237"/>
      <c r="D301" s="237"/>
      <c r="E301" s="254"/>
      <c r="F301" s="255"/>
      <c r="G301" s="254"/>
      <c r="H301" s="255"/>
      <c r="I301" s="242"/>
      <c r="J301" s="237"/>
      <c r="K301" s="268" t="str">
        <f t="shared" si="4"/>
        <v/>
      </c>
    </row>
    <row r="302" spans="2:11" s="239" customFormat="1" x14ac:dyDescent="0.25">
      <c r="B302" s="237"/>
      <c r="C302" s="237"/>
      <c r="D302" s="237"/>
      <c r="E302" s="254"/>
      <c r="F302" s="255"/>
      <c r="G302" s="254"/>
      <c r="H302" s="255"/>
      <c r="I302" s="242"/>
      <c r="J302" s="237"/>
      <c r="K302" s="268" t="str">
        <f t="shared" si="4"/>
        <v/>
      </c>
    </row>
    <row r="303" spans="2:11" s="239" customFormat="1" x14ac:dyDescent="0.25">
      <c r="B303" s="237"/>
      <c r="C303" s="237"/>
      <c r="D303" s="237"/>
      <c r="E303" s="254"/>
      <c r="F303" s="255"/>
      <c r="G303" s="254"/>
      <c r="H303" s="255"/>
      <c r="I303" s="242"/>
      <c r="J303" s="237"/>
      <c r="K303" s="268" t="str">
        <f t="shared" si="4"/>
        <v/>
      </c>
    </row>
    <row r="304" spans="2:11" s="239" customFormat="1" x14ac:dyDescent="0.25">
      <c r="B304" s="237"/>
      <c r="C304" s="237"/>
      <c r="D304" s="237"/>
      <c r="E304" s="254"/>
      <c r="F304" s="255"/>
      <c r="G304" s="254"/>
      <c r="H304" s="255"/>
      <c r="I304" s="242"/>
      <c r="J304" s="237"/>
      <c r="K304" s="268" t="str">
        <f t="shared" si="4"/>
        <v/>
      </c>
    </row>
    <row r="305" spans="2:11" s="239" customFormat="1" x14ac:dyDescent="0.25">
      <c r="B305" s="237"/>
      <c r="C305" s="237"/>
      <c r="D305" s="237"/>
      <c r="E305" s="254"/>
      <c r="F305" s="255"/>
      <c r="G305" s="254"/>
      <c r="H305" s="255"/>
      <c r="I305" s="242"/>
      <c r="J305" s="237"/>
      <c r="K305" s="268" t="str">
        <f t="shared" si="4"/>
        <v/>
      </c>
    </row>
    <row r="306" spans="2:11" s="239" customFormat="1" x14ac:dyDescent="0.25">
      <c r="B306" s="237"/>
      <c r="C306" s="237"/>
      <c r="D306" s="237"/>
      <c r="E306" s="254"/>
      <c r="F306" s="255"/>
      <c r="G306" s="254"/>
      <c r="H306" s="255"/>
      <c r="I306" s="242"/>
      <c r="J306" s="237"/>
      <c r="K306" s="268" t="str">
        <f t="shared" si="4"/>
        <v/>
      </c>
    </row>
    <row r="307" spans="2:11" s="239" customFormat="1" x14ac:dyDescent="0.25">
      <c r="B307" s="237"/>
      <c r="C307" s="237"/>
      <c r="D307" s="237"/>
      <c r="E307" s="254"/>
      <c r="F307" s="255"/>
      <c r="G307" s="254"/>
      <c r="H307" s="255"/>
      <c r="I307" s="242"/>
      <c r="J307" s="237"/>
      <c r="K307" s="268" t="str">
        <f t="shared" si="4"/>
        <v/>
      </c>
    </row>
    <row r="308" spans="2:11" s="239" customFormat="1" x14ac:dyDescent="0.25">
      <c r="B308" s="237"/>
      <c r="C308" s="237"/>
      <c r="D308" s="237"/>
      <c r="E308" s="254"/>
      <c r="F308" s="255"/>
      <c r="G308" s="254"/>
      <c r="H308" s="255"/>
      <c r="I308" s="242"/>
      <c r="J308" s="237"/>
      <c r="K308" s="268" t="str">
        <f t="shared" si="4"/>
        <v/>
      </c>
    </row>
    <row r="309" spans="2:11" s="239" customFormat="1" x14ac:dyDescent="0.25">
      <c r="B309" s="237"/>
      <c r="C309" s="237"/>
      <c r="D309" s="237"/>
      <c r="E309" s="254"/>
      <c r="F309" s="255"/>
      <c r="G309" s="254"/>
      <c r="H309" s="255"/>
      <c r="I309" s="242"/>
      <c r="J309" s="237"/>
      <c r="K309" s="268" t="str">
        <f t="shared" si="4"/>
        <v/>
      </c>
    </row>
    <row r="310" spans="2:11" s="239" customFormat="1" x14ac:dyDescent="0.25">
      <c r="B310" s="237"/>
      <c r="C310" s="237"/>
      <c r="D310" s="237"/>
      <c r="E310" s="254"/>
      <c r="F310" s="255"/>
      <c r="G310" s="254"/>
      <c r="H310" s="255"/>
      <c r="I310" s="242"/>
      <c r="J310" s="237"/>
      <c r="K310" s="268" t="str">
        <f t="shared" si="4"/>
        <v/>
      </c>
    </row>
    <row r="311" spans="2:11" s="239" customFormat="1" x14ac:dyDescent="0.25">
      <c r="B311" s="237"/>
      <c r="C311" s="237"/>
      <c r="D311" s="237"/>
      <c r="E311" s="254"/>
      <c r="F311" s="255"/>
      <c r="G311" s="254"/>
      <c r="H311" s="255"/>
      <c r="I311" s="242"/>
      <c r="J311" s="237"/>
      <c r="K311" s="268" t="str">
        <f t="shared" si="4"/>
        <v/>
      </c>
    </row>
    <row r="312" spans="2:11" s="239" customFormat="1" x14ac:dyDescent="0.25">
      <c r="B312" s="237"/>
      <c r="C312" s="237"/>
      <c r="D312" s="237"/>
      <c r="E312" s="254"/>
      <c r="F312" s="255"/>
      <c r="G312" s="254"/>
      <c r="H312" s="255"/>
      <c r="I312" s="242"/>
      <c r="J312" s="237"/>
      <c r="K312" s="268" t="str">
        <f t="shared" si="4"/>
        <v/>
      </c>
    </row>
    <row r="313" spans="2:11" s="239" customFormat="1" x14ac:dyDescent="0.25">
      <c r="B313" s="237"/>
      <c r="C313" s="237"/>
      <c r="D313" s="237"/>
      <c r="E313" s="254"/>
      <c r="F313" s="255"/>
      <c r="G313" s="254"/>
      <c r="H313" s="255"/>
      <c r="I313" s="242"/>
      <c r="J313" s="237"/>
      <c r="K313" s="268" t="str">
        <f t="shared" si="4"/>
        <v/>
      </c>
    </row>
    <row r="314" spans="2:11" s="239" customFormat="1" x14ac:dyDescent="0.25">
      <c r="B314" s="237"/>
      <c r="C314" s="237"/>
      <c r="D314" s="237"/>
      <c r="E314" s="254"/>
      <c r="F314" s="255"/>
      <c r="G314" s="254"/>
      <c r="H314" s="255"/>
      <c r="I314" s="242"/>
      <c r="J314" s="237"/>
      <c r="K314" s="268" t="str">
        <f t="shared" si="4"/>
        <v/>
      </c>
    </row>
    <row r="315" spans="2:11" s="239" customFormat="1" x14ac:dyDescent="0.25">
      <c r="B315" s="237"/>
      <c r="C315" s="237"/>
      <c r="D315" s="237"/>
      <c r="E315" s="254"/>
      <c r="F315" s="255"/>
      <c r="G315" s="254"/>
      <c r="H315" s="255"/>
      <c r="I315" s="242"/>
      <c r="J315" s="237"/>
      <c r="K315" s="268" t="str">
        <f t="shared" si="4"/>
        <v/>
      </c>
    </row>
    <row r="316" spans="2:11" s="239" customFormat="1" x14ac:dyDescent="0.25">
      <c r="B316" s="237"/>
      <c r="C316" s="237"/>
      <c r="D316" s="237"/>
      <c r="E316" s="254"/>
      <c r="F316" s="255"/>
      <c r="G316" s="254"/>
      <c r="H316" s="255"/>
      <c r="I316" s="242"/>
      <c r="J316" s="237"/>
      <c r="K316" s="268" t="str">
        <f t="shared" si="4"/>
        <v/>
      </c>
    </row>
    <row r="317" spans="2:11" s="239" customFormat="1" x14ac:dyDescent="0.25">
      <c r="B317" s="237"/>
      <c r="C317" s="237"/>
      <c r="D317" s="237"/>
      <c r="E317" s="254"/>
      <c r="F317" s="255"/>
      <c r="G317" s="254"/>
      <c r="H317" s="255"/>
      <c r="I317" s="242"/>
      <c r="J317" s="237"/>
      <c r="K317" s="268" t="str">
        <f t="shared" si="4"/>
        <v/>
      </c>
    </row>
    <row r="318" spans="2:11" s="239" customFormat="1" x14ac:dyDescent="0.25">
      <c r="B318" s="237"/>
      <c r="C318" s="237"/>
      <c r="D318" s="237"/>
      <c r="E318" s="254"/>
      <c r="F318" s="255"/>
      <c r="G318" s="254"/>
      <c r="H318" s="255"/>
      <c r="I318" s="242"/>
      <c r="J318" s="237"/>
      <c r="K318" s="268" t="str">
        <f t="shared" si="4"/>
        <v/>
      </c>
    </row>
    <row r="319" spans="2:11" s="239" customFormat="1" x14ac:dyDescent="0.25">
      <c r="B319" s="237"/>
      <c r="C319" s="237"/>
      <c r="D319" s="237"/>
      <c r="E319" s="254"/>
      <c r="F319" s="255"/>
      <c r="G319" s="254"/>
      <c r="H319" s="255"/>
      <c r="I319" s="242"/>
      <c r="J319" s="237"/>
      <c r="K319" s="268" t="str">
        <f t="shared" si="4"/>
        <v/>
      </c>
    </row>
    <row r="320" spans="2:11" s="239" customFormat="1" x14ac:dyDescent="0.25">
      <c r="B320" s="237"/>
      <c r="C320" s="237"/>
      <c r="D320" s="237"/>
      <c r="E320" s="254"/>
      <c r="F320" s="255"/>
      <c r="G320" s="254"/>
      <c r="H320" s="255"/>
      <c r="I320" s="242"/>
      <c r="J320" s="237"/>
      <c r="K320" s="268" t="str">
        <f t="shared" si="4"/>
        <v/>
      </c>
    </row>
    <row r="321" spans="2:11" s="239" customFormat="1" x14ac:dyDescent="0.25">
      <c r="B321" s="237"/>
      <c r="C321" s="237"/>
      <c r="D321" s="237"/>
      <c r="E321" s="254"/>
      <c r="F321" s="255"/>
      <c r="G321" s="254"/>
      <c r="H321" s="255"/>
      <c r="I321" s="242"/>
      <c r="J321" s="237"/>
      <c r="K321" s="268" t="str">
        <f t="shared" si="4"/>
        <v/>
      </c>
    </row>
    <row r="322" spans="2:11" s="239" customFormat="1" x14ac:dyDescent="0.25">
      <c r="B322" s="237"/>
      <c r="C322" s="237"/>
      <c r="D322" s="237"/>
      <c r="E322" s="254"/>
      <c r="F322" s="255"/>
      <c r="G322" s="254"/>
      <c r="H322" s="255"/>
      <c r="I322" s="242"/>
      <c r="J322" s="237"/>
      <c r="K322" s="268" t="str">
        <f t="shared" si="4"/>
        <v/>
      </c>
    </row>
    <row r="323" spans="2:11" s="239" customFormat="1" x14ac:dyDescent="0.25">
      <c r="B323" s="237"/>
      <c r="C323" s="237"/>
      <c r="D323" s="237"/>
      <c r="E323" s="254"/>
      <c r="F323" s="255"/>
      <c r="G323" s="254"/>
      <c r="H323" s="255"/>
      <c r="I323" s="242"/>
      <c r="J323" s="237"/>
      <c r="K323" s="268" t="str">
        <f t="shared" si="4"/>
        <v/>
      </c>
    </row>
    <row r="324" spans="2:11" s="239" customFormat="1" x14ac:dyDescent="0.25">
      <c r="B324" s="237"/>
      <c r="C324" s="237"/>
      <c r="D324" s="237"/>
      <c r="E324" s="254"/>
      <c r="F324" s="255"/>
      <c r="G324" s="254"/>
      <c r="H324" s="255"/>
      <c r="I324" s="242"/>
      <c r="J324" s="237"/>
      <c r="K324" s="268" t="str">
        <f t="shared" si="4"/>
        <v/>
      </c>
    </row>
    <row r="325" spans="2:11" s="239" customFormat="1" x14ac:dyDescent="0.25">
      <c r="B325" s="237"/>
      <c r="C325" s="237"/>
      <c r="D325" s="237"/>
      <c r="E325" s="254"/>
      <c r="F325" s="255"/>
      <c r="G325" s="254"/>
      <c r="H325" s="255"/>
      <c r="I325" s="242"/>
      <c r="J325" s="237"/>
      <c r="K325" s="268" t="str">
        <f t="shared" si="4"/>
        <v/>
      </c>
    </row>
    <row r="326" spans="2:11" s="239" customFormat="1" x14ac:dyDescent="0.25">
      <c r="B326" s="237"/>
      <c r="C326" s="237"/>
      <c r="D326" s="237"/>
      <c r="E326" s="254"/>
      <c r="F326" s="255"/>
      <c r="G326" s="254"/>
      <c r="H326" s="255"/>
      <c r="I326" s="242"/>
      <c r="J326" s="237"/>
      <c r="K326" s="268" t="str">
        <f t="shared" si="4"/>
        <v/>
      </c>
    </row>
    <row r="327" spans="2:11" s="239" customFormat="1" x14ac:dyDescent="0.25">
      <c r="B327" s="237"/>
      <c r="C327" s="237"/>
      <c r="D327" s="237"/>
      <c r="E327" s="254"/>
      <c r="F327" s="255"/>
      <c r="G327" s="254"/>
      <c r="H327" s="255"/>
      <c r="I327" s="242"/>
      <c r="J327" s="237"/>
      <c r="K327" s="268" t="str">
        <f t="shared" si="4"/>
        <v/>
      </c>
    </row>
    <row r="328" spans="2:11" s="239" customFormat="1" x14ac:dyDescent="0.25">
      <c r="B328" s="237"/>
      <c r="C328" s="237"/>
      <c r="D328" s="237"/>
      <c r="E328" s="254"/>
      <c r="F328" s="255"/>
      <c r="G328" s="254"/>
      <c r="H328" s="255"/>
      <c r="I328" s="242"/>
      <c r="J328" s="237"/>
      <c r="K328" s="268" t="str">
        <f t="shared" si="4"/>
        <v/>
      </c>
    </row>
    <row r="329" spans="2:11" s="239" customFormat="1" x14ac:dyDescent="0.25">
      <c r="B329" s="237"/>
      <c r="C329" s="237"/>
      <c r="D329" s="237"/>
      <c r="E329" s="254"/>
      <c r="F329" s="255"/>
      <c r="G329" s="254"/>
      <c r="H329" s="255"/>
      <c r="I329" s="242"/>
      <c r="J329" s="237"/>
      <c r="K329" s="268" t="str">
        <f t="shared" si="4"/>
        <v/>
      </c>
    </row>
    <row r="330" spans="2:11" s="239" customFormat="1" x14ac:dyDescent="0.25">
      <c r="B330" s="237"/>
      <c r="C330" s="237"/>
      <c r="D330" s="237"/>
      <c r="E330" s="254"/>
      <c r="F330" s="255"/>
      <c r="G330" s="254"/>
      <c r="H330" s="255"/>
      <c r="I330" s="242"/>
      <c r="J330" s="237"/>
      <c r="K330" s="268" t="str">
        <f t="shared" si="4"/>
        <v/>
      </c>
    </row>
    <row r="331" spans="2:11" s="239" customFormat="1" x14ac:dyDescent="0.25">
      <c r="B331" s="237"/>
      <c r="C331" s="237"/>
      <c r="D331" s="237"/>
      <c r="E331" s="254"/>
      <c r="F331" s="255"/>
      <c r="G331" s="254"/>
      <c r="H331" s="255"/>
      <c r="I331" s="242"/>
      <c r="J331" s="237"/>
      <c r="K331" s="268" t="str">
        <f t="shared" si="4"/>
        <v/>
      </c>
    </row>
    <row r="332" spans="2:11" s="239" customFormat="1" x14ac:dyDescent="0.25">
      <c r="B332" s="237"/>
      <c r="C332" s="237"/>
      <c r="D332" s="237"/>
      <c r="E332" s="254"/>
      <c r="F332" s="255"/>
      <c r="G332" s="254"/>
      <c r="H332" s="255"/>
      <c r="I332" s="242"/>
      <c r="J332" s="237"/>
      <c r="K332" s="268" t="str">
        <f t="shared" si="4"/>
        <v/>
      </c>
    </row>
    <row r="333" spans="2:11" s="239" customFormat="1" x14ac:dyDescent="0.25">
      <c r="B333" s="237"/>
      <c r="C333" s="237"/>
      <c r="D333" s="237"/>
      <c r="E333" s="254"/>
      <c r="F333" s="255"/>
      <c r="G333" s="254"/>
      <c r="H333" s="255"/>
      <c r="I333" s="242"/>
      <c r="J333" s="237"/>
      <c r="K333" s="268" t="str">
        <f t="shared" si="4"/>
        <v/>
      </c>
    </row>
    <row r="334" spans="2:11" s="239" customFormat="1" x14ac:dyDescent="0.25">
      <c r="B334" s="237"/>
      <c r="C334" s="237"/>
      <c r="D334" s="237"/>
      <c r="E334" s="254"/>
      <c r="F334" s="255"/>
      <c r="G334" s="254"/>
      <c r="H334" s="255"/>
      <c r="I334" s="242"/>
      <c r="J334" s="237"/>
      <c r="K334" s="268" t="str">
        <f t="shared" si="4"/>
        <v/>
      </c>
    </row>
    <row r="335" spans="2:11" s="239" customFormat="1" x14ac:dyDescent="0.25">
      <c r="B335" s="237"/>
      <c r="C335" s="237"/>
      <c r="D335" s="237"/>
      <c r="E335" s="254"/>
      <c r="F335" s="255"/>
      <c r="G335" s="254"/>
      <c r="H335" s="255"/>
      <c r="I335" s="242"/>
      <c r="J335" s="237"/>
      <c r="K335" s="268" t="str">
        <f t="shared" si="4"/>
        <v/>
      </c>
    </row>
    <row r="336" spans="2:11" s="239" customFormat="1" x14ac:dyDescent="0.25">
      <c r="B336" s="237"/>
      <c r="C336" s="237"/>
      <c r="D336" s="237"/>
      <c r="E336" s="254"/>
      <c r="F336" s="255"/>
      <c r="G336" s="254"/>
      <c r="H336" s="255"/>
      <c r="I336" s="242"/>
      <c r="J336" s="237"/>
      <c r="K336" s="268" t="str">
        <f t="shared" si="4"/>
        <v/>
      </c>
    </row>
    <row r="337" spans="2:11" s="239" customFormat="1" x14ac:dyDescent="0.25">
      <c r="B337" s="237"/>
      <c r="C337" s="237"/>
      <c r="D337" s="237"/>
      <c r="E337" s="254"/>
      <c r="F337" s="255"/>
      <c r="G337" s="254"/>
      <c r="H337" s="255"/>
      <c r="I337" s="242"/>
      <c r="J337" s="237"/>
      <c r="K337" s="268" t="str">
        <f t="shared" si="4"/>
        <v/>
      </c>
    </row>
    <row r="338" spans="2:11" s="239" customFormat="1" x14ac:dyDescent="0.25">
      <c r="B338" s="237"/>
      <c r="C338" s="237"/>
      <c r="D338" s="237"/>
      <c r="E338" s="254"/>
      <c r="F338" s="255"/>
      <c r="G338" s="254"/>
      <c r="H338" s="255"/>
      <c r="I338" s="242"/>
      <c r="J338" s="237"/>
      <c r="K338" s="268" t="str">
        <f t="shared" si="4"/>
        <v/>
      </c>
    </row>
    <row r="339" spans="2:11" s="239" customFormat="1" x14ac:dyDescent="0.25">
      <c r="B339" s="237"/>
      <c r="C339" s="237"/>
      <c r="D339" s="237"/>
      <c r="E339" s="254"/>
      <c r="F339" s="255"/>
      <c r="G339" s="254"/>
      <c r="H339" s="255"/>
      <c r="I339" s="242"/>
      <c r="J339" s="237"/>
      <c r="K339" s="268" t="str">
        <f t="shared" si="4"/>
        <v/>
      </c>
    </row>
    <row r="340" spans="2:11" s="239" customFormat="1" x14ac:dyDescent="0.25">
      <c r="B340" s="237"/>
      <c r="C340" s="237"/>
      <c r="D340" s="237"/>
      <c r="E340" s="254"/>
      <c r="F340" s="255"/>
      <c r="G340" s="254"/>
      <c r="H340" s="255"/>
      <c r="I340" s="242"/>
      <c r="J340" s="237"/>
      <c r="K340" s="268" t="str">
        <f t="shared" si="4"/>
        <v/>
      </c>
    </row>
    <row r="341" spans="2:11" s="239" customFormat="1" x14ac:dyDescent="0.25">
      <c r="B341" s="237"/>
      <c r="C341" s="237"/>
      <c r="D341" s="237"/>
      <c r="E341" s="254"/>
      <c r="F341" s="255"/>
      <c r="G341" s="254"/>
      <c r="H341" s="255"/>
      <c r="I341" s="242"/>
      <c r="J341" s="237"/>
      <c r="K341" s="268" t="str">
        <f t="shared" si="4"/>
        <v/>
      </c>
    </row>
    <row r="342" spans="2:11" s="239" customFormat="1" x14ac:dyDescent="0.25">
      <c r="B342" s="237"/>
      <c r="C342" s="237"/>
      <c r="D342" s="237"/>
      <c r="E342" s="254"/>
      <c r="F342" s="255"/>
      <c r="G342" s="254"/>
      <c r="H342" s="255"/>
      <c r="I342" s="242"/>
      <c r="J342" s="237"/>
      <c r="K342" s="268" t="str">
        <f t="shared" si="4"/>
        <v/>
      </c>
    </row>
    <row r="343" spans="2:11" s="239" customFormat="1" x14ac:dyDescent="0.25">
      <c r="B343" s="237"/>
      <c r="C343" s="237"/>
      <c r="D343" s="237"/>
      <c r="E343" s="254"/>
      <c r="F343" s="255"/>
      <c r="G343" s="254"/>
      <c r="H343" s="255"/>
      <c r="I343" s="242"/>
      <c r="J343" s="237"/>
      <c r="K343" s="268" t="str">
        <f t="shared" si="4"/>
        <v/>
      </c>
    </row>
    <row r="344" spans="2:11" s="239" customFormat="1" x14ac:dyDescent="0.25">
      <c r="B344" s="237"/>
      <c r="C344" s="237"/>
      <c r="D344" s="237"/>
      <c r="E344" s="254"/>
      <c r="F344" s="255"/>
      <c r="G344" s="254"/>
      <c r="H344" s="255"/>
      <c r="I344" s="242"/>
      <c r="J344" s="237"/>
      <c r="K344" s="268" t="str">
        <f t="shared" si="4"/>
        <v/>
      </c>
    </row>
    <row r="345" spans="2:11" s="239" customFormat="1" x14ac:dyDescent="0.25">
      <c r="B345" s="237"/>
      <c r="C345" s="237"/>
      <c r="D345" s="237"/>
      <c r="E345" s="254"/>
      <c r="F345" s="255"/>
      <c r="G345" s="254"/>
      <c r="H345" s="255"/>
      <c r="I345" s="242"/>
      <c r="J345" s="237"/>
      <c r="K345" s="268" t="str">
        <f t="shared" ref="K345:K408" si="5">IF(H345="","",(VALUE(TEXT(G345,"m/dd/yy ")&amp;TEXT(H345,"hh:mm:ss"))-(VALUE(TEXT(E345,"m/dd/yy ")&amp;TEXT(F345,"hh:mm:ss"))))*24)</f>
        <v/>
      </c>
    </row>
    <row r="346" spans="2:11" s="239" customFormat="1" x14ac:dyDescent="0.25">
      <c r="B346" s="237"/>
      <c r="C346" s="237"/>
      <c r="D346" s="237"/>
      <c r="E346" s="254"/>
      <c r="F346" s="255"/>
      <c r="G346" s="254"/>
      <c r="H346" s="255"/>
      <c r="I346" s="242"/>
      <c r="J346" s="237"/>
      <c r="K346" s="268" t="str">
        <f t="shared" si="5"/>
        <v/>
      </c>
    </row>
    <row r="347" spans="2:11" s="239" customFormat="1" x14ac:dyDescent="0.25">
      <c r="B347" s="237"/>
      <c r="C347" s="237"/>
      <c r="D347" s="237"/>
      <c r="E347" s="254"/>
      <c r="F347" s="255"/>
      <c r="G347" s="254"/>
      <c r="H347" s="255"/>
      <c r="I347" s="242"/>
      <c r="J347" s="237"/>
      <c r="K347" s="268" t="str">
        <f t="shared" si="5"/>
        <v/>
      </c>
    </row>
    <row r="348" spans="2:11" s="239" customFormat="1" x14ac:dyDescent="0.25">
      <c r="B348" s="237"/>
      <c r="C348" s="237"/>
      <c r="D348" s="237"/>
      <c r="E348" s="254"/>
      <c r="F348" s="255"/>
      <c r="G348" s="254"/>
      <c r="H348" s="255"/>
      <c r="I348" s="242"/>
      <c r="J348" s="237"/>
      <c r="K348" s="268" t="str">
        <f t="shared" si="5"/>
        <v/>
      </c>
    </row>
    <row r="349" spans="2:11" s="239" customFormat="1" x14ac:dyDescent="0.25">
      <c r="B349" s="237"/>
      <c r="C349" s="237"/>
      <c r="D349" s="237"/>
      <c r="E349" s="254"/>
      <c r="F349" s="255"/>
      <c r="G349" s="254"/>
      <c r="H349" s="255"/>
      <c r="I349" s="242"/>
      <c r="J349" s="237"/>
      <c r="K349" s="268" t="str">
        <f t="shared" si="5"/>
        <v/>
      </c>
    </row>
    <row r="350" spans="2:11" s="239" customFormat="1" x14ac:dyDescent="0.25">
      <c r="B350" s="237"/>
      <c r="C350" s="237"/>
      <c r="D350" s="237"/>
      <c r="E350" s="254"/>
      <c r="F350" s="255"/>
      <c r="G350" s="254"/>
      <c r="H350" s="255"/>
      <c r="I350" s="242"/>
      <c r="J350" s="237"/>
      <c r="K350" s="268" t="str">
        <f t="shared" si="5"/>
        <v/>
      </c>
    </row>
    <row r="351" spans="2:11" s="239" customFormat="1" x14ac:dyDescent="0.25">
      <c r="B351" s="237"/>
      <c r="C351" s="237"/>
      <c r="D351" s="237"/>
      <c r="E351" s="254"/>
      <c r="F351" s="255"/>
      <c r="G351" s="254"/>
      <c r="H351" s="255"/>
      <c r="I351" s="242"/>
      <c r="J351" s="237"/>
      <c r="K351" s="268" t="str">
        <f t="shared" si="5"/>
        <v/>
      </c>
    </row>
    <row r="352" spans="2:11" s="239" customFormat="1" x14ac:dyDescent="0.25">
      <c r="B352" s="237"/>
      <c r="C352" s="237"/>
      <c r="D352" s="237"/>
      <c r="E352" s="254"/>
      <c r="F352" s="255"/>
      <c r="G352" s="254"/>
      <c r="H352" s="255"/>
      <c r="I352" s="242"/>
      <c r="J352" s="237"/>
      <c r="K352" s="268" t="str">
        <f t="shared" si="5"/>
        <v/>
      </c>
    </row>
    <row r="353" spans="2:11" s="239" customFormat="1" x14ac:dyDescent="0.25">
      <c r="B353" s="237"/>
      <c r="C353" s="237"/>
      <c r="D353" s="237"/>
      <c r="E353" s="254"/>
      <c r="F353" s="255"/>
      <c r="G353" s="254"/>
      <c r="H353" s="255"/>
      <c r="I353" s="242"/>
      <c r="J353" s="237"/>
      <c r="K353" s="268" t="str">
        <f t="shared" si="5"/>
        <v/>
      </c>
    </row>
    <row r="354" spans="2:11" s="239" customFormat="1" x14ac:dyDescent="0.25">
      <c r="B354" s="237"/>
      <c r="C354" s="237"/>
      <c r="D354" s="237"/>
      <c r="E354" s="254"/>
      <c r="F354" s="255"/>
      <c r="G354" s="254"/>
      <c r="H354" s="255"/>
      <c r="I354" s="242"/>
      <c r="J354" s="237"/>
      <c r="K354" s="268" t="str">
        <f t="shared" si="5"/>
        <v/>
      </c>
    </row>
    <row r="355" spans="2:11" s="239" customFormat="1" x14ac:dyDescent="0.25">
      <c r="B355" s="237"/>
      <c r="C355" s="237"/>
      <c r="D355" s="237"/>
      <c r="E355" s="254"/>
      <c r="F355" s="255"/>
      <c r="G355" s="254"/>
      <c r="H355" s="255"/>
      <c r="I355" s="242"/>
      <c r="J355" s="237"/>
      <c r="K355" s="268" t="str">
        <f t="shared" si="5"/>
        <v/>
      </c>
    </row>
    <row r="356" spans="2:11" s="239" customFormat="1" x14ac:dyDescent="0.25">
      <c r="B356" s="237"/>
      <c r="C356" s="237"/>
      <c r="D356" s="237"/>
      <c r="E356" s="254"/>
      <c r="F356" s="255"/>
      <c r="G356" s="254"/>
      <c r="H356" s="255"/>
      <c r="I356" s="242"/>
      <c r="J356" s="237"/>
      <c r="K356" s="268" t="str">
        <f t="shared" si="5"/>
        <v/>
      </c>
    </row>
    <row r="357" spans="2:11" s="239" customFormat="1" x14ac:dyDescent="0.25">
      <c r="B357" s="237"/>
      <c r="C357" s="237"/>
      <c r="D357" s="237"/>
      <c r="E357" s="254"/>
      <c r="F357" s="255"/>
      <c r="G357" s="254"/>
      <c r="H357" s="255"/>
      <c r="I357" s="242"/>
      <c r="J357" s="237"/>
      <c r="K357" s="268" t="str">
        <f t="shared" si="5"/>
        <v/>
      </c>
    </row>
    <row r="358" spans="2:11" s="239" customFormat="1" x14ac:dyDescent="0.25">
      <c r="B358" s="237"/>
      <c r="C358" s="237"/>
      <c r="D358" s="237"/>
      <c r="E358" s="254"/>
      <c r="F358" s="255"/>
      <c r="G358" s="254"/>
      <c r="H358" s="255"/>
      <c r="I358" s="242"/>
      <c r="J358" s="237"/>
      <c r="K358" s="268" t="str">
        <f t="shared" si="5"/>
        <v/>
      </c>
    </row>
    <row r="359" spans="2:11" s="239" customFormat="1" x14ac:dyDescent="0.25">
      <c r="B359" s="237"/>
      <c r="C359" s="237"/>
      <c r="D359" s="237"/>
      <c r="E359" s="254"/>
      <c r="F359" s="255"/>
      <c r="G359" s="254"/>
      <c r="H359" s="255"/>
      <c r="I359" s="242"/>
      <c r="J359" s="237"/>
      <c r="K359" s="268" t="str">
        <f t="shared" si="5"/>
        <v/>
      </c>
    </row>
    <row r="360" spans="2:11" s="239" customFormat="1" x14ac:dyDescent="0.25">
      <c r="B360" s="237"/>
      <c r="C360" s="237"/>
      <c r="D360" s="237"/>
      <c r="E360" s="254"/>
      <c r="F360" s="255"/>
      <c r="G360" s="254"/>
      <c r="H360" s="255"/>
      <c r="I360" s="242"/>
      <c r="J360" s="237"/>
      <c r="K360" s="268" t="str">
        <f t="shared" si="5"/>
        <v/>
      </c>
    </row>
    <row r="361" spans="2:11" s="239" customFormat="1" x14ac:dyDescent="0.25">
      <c r="B361" s="237"/>
      <c r="C361" s="237"/>
      <c r="D361" s="237"/>
      <c r="E361" s="254"/>
      <c r="F361" s="255"/>
      <c r="G361" s="254"/>
      <c r="H361" s="255"/>
      <c r="I361" s="242"/>
      <c r="J361" s="237"/>
      <c r="K361" s="268" t="str">
        <f t="shared" si="5"/>
        <v/>
      </c>
    </row>
    <row r="362" spans="2:11" s="239" customFormat="1" x14ac:dyDescent="0.25">
      <c r="B362" s="237"/>
      <c r="C362" s="237"/>
      <c r="D362" s="237"/>
      <c r="E362" s="254"/>
      <c r="F362" s="255"/>
      <c r="G362" s="254"/>
      <c r="H362" s="255"/>
      <c r="I362" s="242"/>
      <c r="J362" s="237"/>
      <c r="K362" s="268" t="str">
        <f t="shared" si="5"/>
        <v/>
      </c>
    </row>
    <row r="363" spans="2:11" s="239" customFormat="1" x14ac:dyDescent="0.25">
      <c r="B363" s="237"/>
      <c r="C363" s="237"/>
      <c r="D363" s="237"/>
      <c r="E363" s="254"/>
      <c r="F363" s="255"/>
      <c r="G363" s="254"/>
      <c r="H363" s="255"/>
      <c r="I363" s="242"/>
      <c r="J363" s="237"/>
      <c r="K363" s="268" t="str">
        <f t="shared" si="5"/>
        <v/>
      </c>
    </row>
    <row r="364" spans="2:11" s="239" customFormat="1" x14ac:dyDescent="0.25">
      <c r="B364" s="237"/>
      <c r="C364" s="237"/>
      <c r="D364" s="237"/>
      <c r="E364" s="254"/>
      <c r="F364" s="255"/>
      <c r="G364" s="254"/>
      <c r="H364" s="255"/>
      <c r="I364" s="242"/>
      <c r="J364" s="237"/>
      <c r="K364" s="268" t="str">
        <f t="shared" si="5"/>
        <v/>
      </c>
    </row>
    <row r="365" spans="2:11" s="239" customFormat="1" x14ac:dyDescent="0.25">
      <c r="B365" s="237"/>
      <c r="C365" s="237"/>
      <c r="D365" s="237"/>
      <c r="E365" s="254"/>
      <c r="F365" s="255"/>
      <c r="G365" s="254"/>
      <c r="H365" s="255"/>
      <c r="I365" s="242"/>
      <c r="J365" s="237"/>
      <c r="K365" s="268" t="str">
        <f t="shared" si="5"/>
        <v/>
      </c>
    </row>
    <row r="366" spans="2:11" s="239" customFormat="1" x14ac:dyDescent="0.25">
      <c r="B366" s="237"/>
      <c r="C366" s="237"/>
      <c r="D366" s="237"/>
      <c r="E366" s="254"/>
      <c r="F366" s="255"/>
      <c r="G366" s="254"/>
      <c r="H366" s="255"/>
      <c r="I366" s="242"/>
      <c r="J366" s="237"/>
      <c r="K366" s="268" t="str">
        <f t="shared" si="5"/>
        <v/>
      </c>
    </row>
    <row r="367" spans="2:11" s="239" customFormat="1" x14ac:dyDescent="0.25">
      <c r="B367" s="237"/>
      <c r="C367" s="237"/>
      <c r="D367" s="237"/>
      <c r="E367" s="254"/>
      <c r="F367" s="255"/>
      <c r="G367" s="254"/>
      <c r="H367" s="255"/>
      <c r="I367" s="242"/>
      <c r="J367" s="237"/>
      <c r="K367" s="268" t="str">
        <f t="shared" si="5"/>
        <v/>
      </c>
    </row>
    <row r="368" spans="2:11" s="239" customFormat="1" x14ac:dyDescent="0.25">
      <c r="B368" s="237"/>
      <c r="C368" s="237"/>
      <c r="D368" s="237"/>
      <c r="E368" s="254"/>
      <c r="F368" s="255"/>
      <c r="G368" s="254"/>
      <c r="H368" s="255"/>
      <c r="I368" s="242"/>
      <c r="J368" s="237"/>
      <c r="K368" s="268" t="str">
        <f t="shared" si="5"/>
        <v/>
      </c>
    </row>
    <row r="369" spans="2:11" s="239" customFormat="1" x14ac:dyDescent="0.25">
      <c r="B369" s="237"/>
      <c r="C369" s="237"/>
      <c r="D369" s="237"/>
      <c r="E369" s="254"/>
      <c r="F369" s="255"/>
      <c r="G369" s="254"/>
      <c r="H369" s="255"/>
      <c r="I369" s="242"/>
      <c r="J369" s="237"/>
      <c r="K369" s="268" t="str">
        <f t="shared" si="5"/>
        <v/>
      </c>
    </row>
    <row r="370" spans="2:11" s="239" customFormat="1" x14ac:dyDescent="0.25">
      <c r="B370" s="237"/>
      <c r="C370" s="237"/>
      <c r="D370" s="237"/>
      <c r="E370" s="254"/>
      <c r="F370" s="255"/>
      <c r="G370" s="254"/>
      <c r="H370" s="255"/>
      <c r="I370" s="242"/>
      <c r="J370" s="237"/>
      <c r="K370" s="268" t="str">
        <f t="shared" si="5"/>
        <v/>
      </c>
    </row>
    <row r="371" spans="2:11" s="239" customFormat="1" x14ac:dyDescent="0.25">
      <c r="B371" s="237"/>
      <c r="C371" s="237"/>
      <c r="D371" s="237"/>
      <c r="E371" s="254"/>
      <c r="F371" s="255"/>
      <c r="G371" s="254"/>
      <c r="H371" s="255"/>
      <c r="I371" s="242"/>
      <c r="J371" s="237"/>
      <c r="K371" s="268" t="str">
        <f t="shared" si="5"/>
        <v/>
      </c>
    </row>
    <row r="372" spans="2:11" s="239" customFormat="1" x14ac:dyDescent="0.25">
      <c r="B372" s="237"/>
      <c r="C372" s="237"/>
      <c r="D372" s="237"/>
      <c r="E372" s="254"/>
      <c r="F372" s="255"/>
      <c r="G372" s="254"/>
      <c r="H372" s="255"/>
      <c r="I372" s="242"/>
      <c r="J372" s="237"/>
      <c r="K372" s="268" t="str">
        <f t="shared" si="5"/>
        <v/>
      </c>
    </row>
    <row r="373" spans="2:11" s="239" customFormat="1" x14ac:dyDescent="0.25">
      <c r="B373" s="237"/>
      <c r="C373" s="237"/>
      <c r="D373" s="237"/>
      <c r="E373" s="254"/>
      <c r="F373" s="255"/>
      <c r="G373" s="254"/>
      <c r="H373" s="255"/>
      <c r="I373" s="242"/>
      <c r="J373" s="237"/>
      <c r="K373" s="268" t="str">
        <f t="shared" si="5"/>
        <v/>
      </c>
    </row>
    <row r="374" spans="2:11" s="239" customFormat="1" x14ac:dyDescent="0.25">
      <c r="B374" s="237"/>
      <c r="C374" s="237"/>
      <c r="D374" s="237"/>
      <c r="E374" s="254"/>
      <c r="F374" s="255"/>
      <c r="G374" s="254"/>
      <c r="H374" s="255"/>
      <c r="I374" s="242"/>
      <c r="J374" s="237"/>
      <c r="K374" s="268" t="str">
        <f t="shared" si="5"/>
        <v/>
      </c>
    </row>
    <row r="375" spans="2:11" s="239" customFormat="1" x14ac:dyDescent="0.25">
      <c r="B375" s="237"/>
      <c r="C375" s="237"/>
      <c r="D375" s="237"/>
      <c r="E375" s="254"/>
      <c r="F375" s="255"/>
      <c r="G375" s="254"/>
      <c r="H375" s="255"/>
      <c r="I375" s="242"/>
      <c r="J375" s="237"/>
      <c r="K375" s="268" t="str">
        <f t="shared" si="5"/>
        <v/>
      </c>
    </row>
    <row r="376" spans="2:11" s="239" customFormat="1" x14ac:dyDescent="0.25">
      <c r="B376" s="237"/>
      <c r="C376" s="237"/>
      <c r="D376" s="237"/>
      <c r="E376" s="254"/>
      <c r="F376" s="255"/>
      <c r="G376" s="254"/>
      <c r="H376" s="255"/>
      <c r="I376" s="242"/>
      <c r="J376" s="237"/>
      <c r="K376" s="268" t="str">
        <f t="shared" si="5"/>
        <v/>
      </c>
    </row>
    <row r="377" spans="2:11" s="239" customFormat="1" x14ac:dyDescent="0.25">
      <c r="B377" s="237"/>
      <c r="C377" s="237"/>
      <c r="D377" s="237"/>
      <c r="E377" s="254"/>
      <c r="F377" s="255"/>
      <c r="G377" s="254"/>
      <c r="H377" s="255"/>
      <c r="I377" s="242"/>
      <c r="J377" s="237"/>
      <c r="K377" s="268" t="str">
        <f t="shared" si="5"/>
        <v/>
      </c>
    </row>
    <row r="378" spans="2:11" s="239" customFormat="1" x14ac:dyDescent="0.25">
      <c r="B378" s="237"/>
      <c r="C378" s="237"/>
      <c r="D378" s="237"/>
      <c r="E378" s="254"/>
      <c r="F378" s="255"/>
      <c r="G378" s="254"/>
      <c r="H378" s="255"/>
      <c r="I378" s="242"/>
      <c r="J378" s="237"/>
      <c r="K378" s="268" t="str">
        <f t="shared" si="5"/>
        <v/>
      </c>
    </row>
    <row r="379" spans="2:11" s="239" customFormat="1" x14ac:dyDescent="0.25">
      <c r="B379" s="237"/>
      <c r="C379" s="237"/>
      <c r="D379" s="237"/>
      <c r="E379" s="254"/>
      <c r="F379" s="255"/>
      <c r="G379" s="254"/>
      <c r="H379" s="255"/>
      <c r="I379" s="242"/>
      <c r="J379" s="237"/>
      <c r="K379" s="268" t="str">
        <f t="shared" si="5"/>
        <v/>
      </c>
    </row>
    <row r="380" spans="2:11" s="239" customFormat="1" x14ac:dyDescent="0.25">
      <c r="B380" s="237"/>
      <c r="C380" s="237"/>
      <c r="D380" s="237"/>
      <c r="E380" s="254"/>
      <c r="F380" s="255"/>
      <c r="G380" s="254"/>
      <c r="H380" s="255"/>
      <c r="I380" s="242"/>
      <c r="J380" s="237"/>
      <c r="K380" s="268" t="str">
        <f t="shared" si="5"/>
        <v/>
      </c>
    </row>
    <row r="381" spans="2:11" s="239" customFormat="1" x14ac:dyDescent="0.25">
      <c r="B381" s="237"/>
      <c r="C381" s="237"/>
      <c r="D381" s="237"/>
      <c r="E381" s="254"/>
      <c r="F381" s="255"/>
      <c r="G381" s="254"/>
      <c r="H381" s="255"/>
      <c r="I381" s="242"/>
      <c r="J381" s="237"/>
      <c r="K381" s="268" t="str">
        <f t="shared" si="5"/>
        <v/>
      </c>
    </row>
    <row r="382" spans="2:11" s="239" customFormat="1" x14ac:dyDescent="0.25">
      <c r="B382" s="237"/>
      <c r="C382" s="237"/>
      <c r="D382" s="237"/>
      <c r="E382" s="254"/>
      <c r="F382" s="255"/>
      <c r="G382" s="254"/>
      <c r="H382" s="255"/>
      <c r="I382" s="242"/>
      <c r="J382" s="237"/>
      <c r="K382" s="268" t="str">
        <f t="shared" si="5"/>
        <v/>
      </c>
    </row>
    <row r="383" spans="2:11" s="239" customFormat="1" x14ac:dyDescent="0.25">
      <c r="B383" s="237"/>
      <c r="C383" s="237"/>
      <c r="D383" s="237"/>
      <c r="E383" s="254"/>
      <c r="F383" s="255"/>
      <c r="G383" s="254"/>
      <c r="H383" s="255"/>
      <c r="I383" s="242"/>
      <c r="J383" s="237"/>
      <c r="K383" s="268" t="str">
        <f t="shared" si="5"/>
        <v/>
      </c>
    </row>
    <row r="384" spans="2:11" s="239" customFormat="1" x14ac:dyDescent="0.25">
      <c r="B384" s="237"/>
      <c r="C384" s="237"/>
      <c r="D384" s="237"/>
      <c r="E384" s="254"/>
      <c r="F384" s="255"/>
      <c r="G384" s="254"/>
      <c r="H384" s="255"/>
      <c r="I384" s="242"/>
      <c r="J384" s="237"/>
      <c r="K384" s="268" t="str">
        <f t="shared" si="5"/>
        <v/>
      </c>
    </row>
    <row r="385" spans="2:11" s="239" customFormat="1" x14ac:dyDescent="0.25">
      <c r="B385" s="237"/>
      <c r="C385" s="237"/>
      <c r="D385" s="237"/>
      <c r="E385" s="254"/>
      <c r="F385" s="255"/>
      <c r="G385" s="254"/>
      <c r="H385" s="255"/>
      <c r="I385" s="242"/>
      <c r="J385" s="237"/>
      <c r="K385" s="268" t="str">
        <f t="shared" si="5"/>
        <v/>
      </c>
    </row>
    <row r="386" spans="2:11" s="239" customFormat="1" x14ac:dyDescent="0.25">
      <c r="B386" s="237"/>
      <c r="C386" s="237"/>
      <c r="D386" s="237"/>
      <c r="E386" s="254"/>
      <c r="F386" s="255"/>
      <c r="G386" s="254"/>
      <c r="H386" s="255"/>
      <c r="I386" s="242"/>
      <c r="J386" s="237"/>
      <c r="K386" s="268" t="str">
        <f t="shared" si="5"/>
        <v/>
      </c>
    </row>
    <row r="387" spans="2:11" s="239" customFormat="1" x14ac:dyDescent="0.25">
      <c r="B387" s="237"/>
      <c r="C387" s="237"/>
      <c r="D387" s="237"/>
      <c r="E387" s="254"/>
      <c r="F387" s="255"/>
      <c r="G387" s="254"/>
      <c r="H387" s="255"/>
      <c r="I387" s="242"/>
      <c r="J387" s="237"/>
      <c r="K387" s="268" t="str">
        <f t="shared" si="5"/>
        <v/>
      </c>
    </row>
    <row r="388" spans="2:11" s="239" customFormat="1" x14ac:dyDescent="0.25">
      <c r="B388" s="237"/>
      <c r="C388" s="237"/>
      <c r="D388" s="237"/>
      <c r="E388" s="254"/>
      <c r="F388" s="255"/>
      <c r="G388" s="254"/>
      <c r="H388" s="255"/>
      <c r="I388" s="242"/>
      <c r="J388" s="237"/>
      <c r="K388" s="268" t="str">
        <f t="shared" si="5"/>
        <v/>
      </c>
    </row>
    <row r="389" spans="2:11" s="239" customFormat="1" x14ac:dyDescent="0.25">
      <c r="B389" s="237"/>
      <c r="C389" s="237"/>
      <c r="D389" s="237"/>
      <c r="E389" s="254"/>
      <c r="F389" s="255"/>
      <c r="G389" s="254"/>
      <c r="H389" s="255"/>
      <c r="I389" s="242"/>
      <c r="J389" s="237"/>
      <c r="K389" s="268" t="str">
        <f t="shared" si="5"/>
        <v/>
      </c>
    </row>
    <row r="390" spans="2:11" s="239" customFormat="1" x14ac:dyDescent="0.25">
      <c r="B390" s="237"/>
      <c r="C390" s="237"/>
      <c r="D390" s="237"/>
      <c r="E390" s="254"/>
      <c r="F390" s="255"/>
      <c r="G390" s="254"/>
      <c r="H390" s="255"/>
      <c r="I390" s="242"/>
      <c r="J390" s="237"/>
      <c r="K390" s="268" t="str">
        <f t="shared" si="5"/>
        <v/>
      </c>
    </row>
    <row r="391" spans="2:11" s="239" customFormat="1" x14ac:dyDescent="0.25">
      <c r="B391" s="237"/>
      <c r="C391" s="237"/>
      <c r="D391" s="237"/>
      <c r="E391" s="254"/>
      <c r="F391" s="255"/>
      <c r="G391" s="254"/>
      <c r="H391" s="255"/>
      <c r="I391" s="242"/>
      <c r="J391" s="237"/>
      <c r="K391" s="268" t="str">
        <f t="shared" si="5"/>
        <v/>
      </c>
    </row>
    <row r="392" spans="2:11" s="239" customFormat="1" x14ac:dyDescent="0.25">
      <c r="B392" s="237"/>
      <c r="C392" s="237"/>
      <c r="D392" s="237"/>
      <c r="E392" s="254"/>
      <c r="F392" s="255"/>
      <c r="G392" s="254"/>
      <c r="H392" s="255"/>
      <c r="I392" s="242"/>
      <c r="J392" s="237"/>
      <c r="K392" s="268" t="str">
        <f t="shared" si="5"/>
        <v/>
      </c>
    </row>
    <row r="393" spans="2:11" s="239" customFormat="1" x14ac:dyDescent="0.25">
      <c r="B393" s="237"/>
      <c r="C393" s="237"/>
      <c r="D393" s="237"/>
      <c r="E393" s="254"/>
      <c r="F393" s="255"/>
      <c r="G393" s="254"/>
      <c r="H393" s="255"/>
      <c r="I393" s="242"/>
      <c r="J393" s="237"/>
      <c r="K393" s="268" t="str">
        <f t="shared" si="5"/>
        <v/>
      </c>
    </row>
    <row r="394" spans="2:11" s="239" customFormat="1" x14ac:dyDescent="0.25">
      <c r="B394" s="237"/>
      <c r="C394" s="237"/>
      <c r="D394" s="237"/>
      <c r="E394" s="254"/>
      <c r="F394" s="255"/>
      <c r="G394" s="254"/>
      <c r="H394" s="255"/>
      <c r="I394" s="242"/>
      <c r="J394" s="237"/>
      <c r="K394" s="268" t="str">
        <f t="shared" si="5"/>
        <v/>
      </c>
    </row>
    <row r="395" spans="2:11" s="239" customFormat="1" x14ac:dyDescent="0.25">
      <c r="B395" s="237"/>
      <c r="C395" s="237"/>
      <c r="D395" s="237"/>
      <c r="E395" s="254"/>
      <c r="F395" s="255"/>
      <c r="G395" s="254"/>
      <c r="H395" s="255"/>
      <c r="I395" s="242"/>
      <c r="J395" s="237"/>
      <c r="K395" s="268" t="str">
        <f t="shared" si="5"/>
        <v/>
      </c>
    </row>
    <row r="396" spans="2:11" s="239" customFormat="1" x14ac:dyDescent="0.25">
      <c r="B396" s="237"/>
      <c r="C396" s="237"/>
      <c r="D396" s="237"/>
      <c r="E396" s="254"/>
      <c r="F396" s="255"/>
      <c r="G396" s="254"/>
      <c r="H396" s="255"/>
      <c r="I396" s="242"/>
      <c r="J396" s="237"/>
      <c r="K396" s="268" t="str">
        <f t="shared" si="5"/>
        <v/>
      </c>
    </row>
    <row r="397" spans="2:11" s="239" customFormat="1" x14ac:dyDescent="0.25">
      <c r="B397" s="237"/>
      <c r="C397" s="237"/>
      <c r="D397" s="237"/>
      <c r="E397" s="254"/>
      <c r="F397" s="255"/>
      <c r="G397" s="254"/>
      <c r="H397" s="255"/>
      <c r="I397" s="242"/>
      <c r="J397" s="237"/>
      <c r="K397" s="268" t="str">
        <f t="shared" si="5"/>
        <v/>
      </c>
    </row>
    <row r="398" spans="2:11" s="239" customFormat="1" x14ac:dyDescent="0.25">
      <c r="B398" s="237"/>
      <c r="C398" s="237"/>
      <c r="D398" s="237"/>
      <c r="E398" s="254"/>
      <c r="F398" s="255"/>
      <c r="G398" s="254"/>
      <c r="H398" s="255"/>
      <c r="I398" s="242"/>
      <c r="J398" s="237"/>
      <c r="K398" s="268" t="str">
        <f t="shared" si="5"/>
        <v/>
      </c>
    </row>
    <row r="399" spans="2:11" s="239" customFormat="1" x14ac:dyDescent="0.25">
      <c r="B399" s="237"/>
      <c r="C399" s="237"/>
      <c r="D399" s="237"/>
      <c r="E399" s="254"/>
      <c r="F399" s="255"/>
      <c r="G399" s="254"/>
      <c r="H399" s="255"/>
      <c r="I399" s="242"/>
      <c r="J399" s="237"/>
      <c r="K399" s="268" t="str">
        <f t="shared" si="5"/>
        <v/>
      </c>
    </row>
    <row r="400" spans="2:11" s="239" customFormat="1" x14ac:dyDescent="0.25">
      <c r="B400" s="237"/>
      <c r="C400" s="237"/>
      <c r="D400" s="237"/>
      <c r="E400" s="254"/>
      <c r="F400" s="255"/>
      <c r="G400" s="254"/>
      <c r="H400" s="255"/>
      <c r="I400" s="242"/>
      <c r="J400" s="237"/>
      <c r="K400" s="268" t="str">
        <f t="shared" si="5"/>
        <v/>
      </c>
    </row>
    <row r="401" spans="2:11" s="239" customFormat="1" x14ac:dyDescent="0.25">
      <c r="B401" s="237"/>
      <c r="C401" s="237"/>
      <c r="D401" s="237"/>
      <c r="E401" s="254"/>
      <c r="F401" s="255"/>
      <c r="G401" s="254"/>
      <c r="H401" s="255"/>
      <c r="I401" s="242"/>
      <c r="J401" s="237"/>
      <c r="K401" s="268" t="str">
        <f t="shared" si="5"/>
        <v/>
      </c>
    </row>
    <row r="402" spans="2:11" s="239" customFormat="1" x14ac:dyDescent="0.25">
      <c r="B402" s="237"/>
      <c r="C402" s="237"/>
      <c r="D402" s="237"/>
      <c r="E402" s="254"/>
      <c r="F402" s="255"/>
      <c r="G402" s="254"/>
      <c r="H402" s="255"/>
      <c r="I402" s="242"/>
      <c r="J402" s="237"/>
      <c r="K402" s="268" t="str">
        <f t="shared" si="5"/>
        <v/>
      </c>
    </row>
    <row r="403" spans="2:11" s="239" customFormat="1" x14ac:dyDescent="0.25">
      <c r="B403" s="237"/>
      <c r="C403" s="237"/>
      <c r="D403" s="237"/>
      <c r="E403" s="254"/>
      <c r="F403" s="255"/>
      <c r="G403" s="254"/>
      <c r="H403" s="255"/>
      <c r="I403" s="242"/>
      <c r="J403" s="237"/>
      <c r="K403" s="268" t="str">
        <f t="shared" si="5"/>
        <v/>
      </c>
    </row>
    <row r="404" spans="2:11" s="239" customFormat="1" x14ac:dyDescent="0.25">
      <c r="B404" s="237"/>
      <c r="C404" s="237"/>
      <c r="D404" s="237"/>
      <c r="E404" s="254"/>
      <c r="F404" s="255"/>
      <c r="G404" s="254"/>
      <c r="H404" s="255"/>
      <c r="I404" s="242"/>
      <c r="J404" s="237"/>
      <c r="K404" s="268" t="str">
        <f t="shared" si="5"/>
        <v/>
      </c>
    </row>
    <row r="405" spans="2:11" s="239" customFormat="1" x14ac:dyDescent="0.25">
      <c r="B405" s="237"/>
      <c r="C405" s="237"/>
      <c r="D405" s="237"/>
      <c r="E405" s="254"/>
      <c r="F405" s="255"/>
      <c r="G405" s="254"/>
      <c r="H405" s="255"/>
      <c r="I405" s="242"/>
      <c r="J405" s="237"/>
      <c r="K405" s="268" t="str">
        <f t="shared" si="5"/>
        <v/>
      </c>
    </row>
    <row r="406" spans="2:11" s="239" customFormat="1" x14ac:dyDescent="0.25">
      <c r="B406" s="237"/>
      <c r="C406" s="237"/>
      <c r="D406" s="237"/>
      <c r="E406" s="254"/>
      <c r="F406" s="255"/>
      <c r="G406" s="254"/>
      <c r="H406" s="255"/>
      <c r="I406" s="242"/>
      <c r="J406" s="237"/>
      <c r="K406" s="268" t="str">
        <f t="shared" si="5"/>
        <v/>
      </c>
    </row>
    <row r="407" spans="2:11" s="239" customFormat="1" x14ac:dyDescent="0.25">
      <c r="B407" s="237"/>
      <c r="C407" s="237"/>
      <c r="D407" s="237"/>
      <c r="E407" s="254"/>
      <c r="F407" s="255"/>
      <c r="G407" s="254"/>
      <c r="H407" s="255"/>
      <c r="I407" s="242"/>
      <c r="J407" s="237"/>
      <c r="K407" s="268" t="str">
        <f t="shared" si="5"/>
        <v/>
      </c>
    </row>
    <row r="408" spans="2:11" s="239" customFormat="1" x14ac:dyDescent="0.25">
      <c r="B408" s="237"/>
      <c r="C408" s="237"/>
      <c r="D408" s="237"/>
      <c r="E408" s="254"/>
      <c r="F408" s="255"/>
      <c r="G408" s="254"/>
      <c r="H408" s="255"/>
      <c r="I408" s="242"/>
      <c r="J408" s="237"/>
      <c r="K408" s="268" t="str">
        <f t="shared" si="5"/>
        <v/>
      </c>
    </row>
    <row r="409" spans="2:11" s="239" customFormat="1" x14ac:dyDescent="0.25">
      <c r="B409" s="237"/>
      <c r="C409" s="237"/>
      <c r="D409" s="237"/>
      <c r="E409" s="254"/>
      <c r="F409" s="255"/>
      <c r="G409" s="254"/>
      <c r="H409" s="255"/>
      <c r="I409" s="242"/>
      <c r="J409" s="237"/>
      <c r="K409" s="268" t="str">
        <f t="shared" ref="K409:K472" si="6">IF(H409="","",(VALUE(TEXT(G409,"m/dd/yy ")&amp;TEXT(H409,"hh:mm:ss"))-(VALUE(TEXT(E409,"m/dd/yy ")&amp;TEXT(F409,"hh:mm:ss"))))*24)</f>
        <v/>
      </c>
    </row>
    <row r="410" spans="2:11" s="239" customFormat="1" x14ac:dyDescent="0.25">
      <c r="B410" s="237"/>
      <c r="C410" s="237"/>
      <c r="D410" s="237"/>
      <c r="E410" s="254"/>
      <c r="F410" s="255"/>
      <c r="G410" s="254"/>
      <c r="H410" s="255"/>
      <c r="I410" s="242"/>
      <c r="J410" s="237"/>
      <c r="K410" s="268" t="str">
        <f t="shared" si="6"/>
        <v/>
      </c>
    </row>
    <row r="411" spans="2:11" s="239" customFormat="1" x14ac:dyDescent="0.25">
      <c r="B411" s="237"/>
      <c r="C411" s="237"/>
      <c r="D411" s="237"/>
      <c r="E411" s="254"/>
      <c r="F411" s="255"/>
      <c r="G411" s="254"/>
      <c r="H411" s="255"/>
      <c r="I411" s="242"/>
      <c r="J411" s="237"/>
      <c r="K411" s="268" t="str">
        <f t="shared" si="6"/>
        <v/>
      </c>
    </row>
    <row r="412" spans="2:11" s="239" customFormat="1" x14ac:dyDescent="0.25">
      <c r="B412" s="237"/>
      <c r="C412" s="237"/>
      <c r="D412" s="237"/>
      <c r="E412" s="254"/>
      <c r="F412" s="255"/>
      <c r="G412" s="254"/>
      <c r="H412" s="255"/>
      <c r="I412" s="242"/>
      <c r="J412" s="237"/>
      <c r="K412" s="268" t="str">
        <f t="shared" si="6"/>
        <v/>
      </c>
    </row>
    <row r="413" spans="2:11" s="239" customFormat="1" x14ac:dyDescent="0.25">
      <c r="B413" s="237"/>
      <c r="C413" s="237"/>
      <c r="D413" s="237"/>
      <c r="E413" s="254"/>
      <c r="F413" s="255"/>
      <c r="G413" s="254"/>
      <c r="H413" s="255"/>
      <c r="I413" s="242"/>
      <c r="J413" s="237"/>
      <c r="K413" s="268" t="str">
        <f t="shared" si="6"/>
        <v/>
      </c>
    </row>
    <row r="414" spans="2:11" s="239" customFormat="1" x14ac:dyDescent="0.25">
      <c r="B414" s="237"/>
      <c r="C414" s="237"/>
      <c r="D414" s="237"/>
      <c r="E414" s="254"/>
      <c r="F414" s="255"/>
      <c r="G414" s="254"/>
      <c r="H414" s="255"/>
      <c r="I414" s="242"/>
      <c r="J414" s="237"/>
      <c r="K414" s="268" t="str">
        <f t="shared" si="6"/>
        <v/>
      </c>
    </row>
    <row r="415" spans="2:11" s="239" customFormat="1" x14ac:dyDescent="0.25">
      <c r="B415" s="237"/>
      <c r="C415" s="237"/>
      <c r="D415" s="237"/>
      <c r="E415" s="254"/>
      <c r="F415" s="255"/>
      <c r="G415" s="254"/>
      <c r="H415" s="255"/>
      <c r="I415" s="242"/>
      <c r="J415" s="237"/>
      <c r="K415" s="268" t="str">
        <f t="shared" si="6"/>
        <v/>
      </c>
    </row>
    <row r="416" spans="2:11" s="239" customFormat="1" x14ac:dyDescent="0.25">
      <c r="B416" s="237"/>
      <c r="C416" s="237"/>
      <c r="D416" s="237"/>
      <c r="E416" s="254"/>
      <c r="F416" s="255"/>
      <c r="G416" s="254"/>
      <c r="H416" s="255"/>
      <c r="I416" s="242"/>
      <c r="J416" s="237"/>
      <c r="K416" s="268" t="str">
        <f t="shared" si="6"/>
        <v/>
      </c>
    </row>
    <row r="417" spans="2:11" s="239" customFormat="1" x14ac:dyDescent="0.25">
      <c r="B417" s="237"/>
      <c r="C417" s="237"/>
      <c r="D417" s="237"/>
      <c r="E417" s="254"/>
      <c r="F417" s="255"/>
      <c r="G417" s="254"/>
      <c r="H417" s="255"/>
      <c r="I417" s="242"/>
      <c r="J417" s="237"/>
      <c r="K417" s="268" t="str">
        <f t="shared" si="6"/>
        <v/>
      </c>
    </row>
    <row r="418" spans="2:11" s="239" customFormat="1" x14ac:dyDescent="0.25">
      <c r="B418" s="237"/>
      <c r="C418" s="237"/>
      <c r="D418" s="237"/>
      <c r="E418" s="254"/>
      <c r="F418" s="255"/>
      <c r="G418" s="254"/>
      <c r="H418" s="255"/>
      <c r="I418" s="242"/>
      <c r="J418" s="237"/>
      <c r="K418" s="268" t="str">
        <f t="shared" si="6"/>
        <v/>
      </c>
    </row>
    <row r="419" spans="2:11" s="239" customFormat="1" x14ac:dyDescent="0.25">
      <c r="B419" s="237"/>
      <c r="C419" s="237"/>
      <c r="D419" s="237"/>
      <c r="E419" s="254"/>
      <c r="F419" s="255"/>
      <c r="G419" s="254"/>
      <c r="H419" s="255"/>
      <c r="I419" s="242"/>
      <c r="J419" s="237"/>
      <c r="K419" s="268" t="str">
        <f t="shared" si="6"/>
        <v/>
      </c>
    </row>
    <row r="420" spans="2:11" s="239" customFormat="1" x14ac:dyDescent="0.25">
      <c r="B420" s="237"/>
      <c r="C420" s="237"/>
      <c r="D420" s="237"/>
      <c r="E420" s="254"/>
      <c r="F420" s="255"/>
      <c r="G420" s="254"/>
      <c r="H420" s="255"/>
      <c r="I420" s="242"/>
      <c r="J420" s="237"/>
      <c r="K420" s="268" t="str">
        <f t="shared" si="6"/>
        <v/>
      </c>
    </row>
    <row r="421" spans="2:11" s="239" customFormat="1" x14ac:dyDescent="0.25">
      <c r="B421" s="237"/>
      <c r="C421" s="237"/>
      <c r="D421" s="237"/>
      <c r="E421" s="254"/>
      <c r="F421" s="255"/>
      <c r="G421" s="254"/>
      <c r="H421" s="255"/>
      <c r="I421" s="242"/>
      <c r="J421" s="237"/>
      <c r="K421" s="268" t="str">
        <f t="shared" si="6"/>
        <v/>
      </c>
    </row>
    <row r="422" spans="2:11" s="239" customFormat="1" x14ac:dyDescent="0.25">
      <c r="B422" s="237"/>
      <c r="C422" s="237"/>
      <c r="D422" s="237"/>
      <c r="E422" s="254"/>
      <c r="F422" s="255"/>
      <c r="G422" s="254"/>
      <c r="H422" s="255"/>
      <c r="I422" s="242"/>
      <c r="J422" s="237"/>
      <c r="K422" s="268" t="str">
        <f t="shared" si="6"/>
        <v/>
      </c>
    </row>
    <row r="423" spans="2:11" s="239" customFormat="1" x14ac:dyDescent="0.25">
      <c r="B423" s="237"/>
      <c r="C423" s="237"/>
      <c r="D423" s="237"/>
      <c r="E423" s="254"/>
      <c r="F423" s="255"/>
      <c r="G423" s="254"/>
      <c r="H423" s="255"/>
      <c r="I423" s="242"/>
      <c r="J423" s="237"/>
      <c r="K423" s="268" t="str">
        <f t="shared" si="6"/>
        <v/>
      </c>
    </row>
    <row r="424" spans="2:11" s="239" customFormat="1" x14ac:dyDescent="0.25">
      <c r="B424" s="237"/>
      <c r="C424" s="237"/>
      <c r="D424" s="237"/>
      <c r="E424" s="254"/>
      <c r="F424" s="255"/>
      <c r="G424" s="254"/>
      <c r="H424" s="255"/>
      <c r="I424" s="242"/>
      <c r="J424" s="237"/>
      <c r="K424" s="268" t="str">
        <f t="shared" si="6"/>
        <v/>
      </c>
    </row>
    <row r="425" spans="2:11" s="239" customFormat="1" x14ac:dyDescent="0.25">
      <c r="B425" s="237"/>
      <c r="C425" s="237"/>
      <c r="D425" s="237"/>
      <c r="E425" s="254"/>
      <c r="F425" s="255"/>
      <c r="G425" s="254"/>
      <c r="H425" s="255"/>
      <c r="I425" s="242"/>
      <c r="J425" s="237"/>
      <c r="K425" s="268" t="str">
        <f t="shared" si="6"/>
        <v/>
      </c>
    </row>
    <row r="426" spans="2:11" s="239" customFormat="1" x14ac:dyDescent="0.25">
      <c r="B426" s="237"/>
      <c r="C426" s="237"/>
      <c r="D426" s="237"/>
      <c r="E426" s="254"/>
      <c r="F426" s="255"/>
      <c r="G426" s="254"/>
      <c r="H426" s="255"/>
      <c r="I426" s="242"/>
      <c r="J426" s="237"/>
      <c r="K426" s="268" t="str">
        <f t="shared" si="6"/>
        <v/>
      </c>
    </row>
    <row r="427" spans="2:11" s="239" customFormat="1" x14ac:dyDescent="0.25">
      <c r="B427" s="237"/>
      <c r="C427" s="237"/>
      <c r="D427" s="237"/>
      <c r="E427" s="254"/>
      <c r="F427" s="255"/>
      <c r="G427" s="254"/>
      <c r="H427" s="255"/>
      <c r="I427" s="242"/>
      <c r="J427" s="237"/>
      <c r="K427" s="268" t="str">
        <f t="shared" si="6"/>
        <v/>
      </c>
    </row>
    <row r="428" spans="2:11" s="239" customFormat="1" x14ac:dyDescent="0.25">
      <c r="B428" s="237"/>
      <c r="C428" s="237"/>
      <c r="D428" s="237"/>
      <c r="E428" s="254"/>
      <c r="F428" s="255"/>
      <c r="G428" s="254"/>
      <c r="H428" s="255"/>
      <c r="I428" s="242"/>
      <c r="J428" s="237"/>
      <c r="K428" s="268" t="str">
        <f t="shared" si="6"/>
        <v/>
      </c>
    </row>
    <row r="429" spans="2:11" s="239" customFormat="1" x14ac:dyDescent="0.25">
      <c r="B429" s="237"/>
      <c r="C429" s="237"/>
      <c r="D429" s="237"/>
      <c r="E429" s="254"/>
      <c r="F429" s="255"/>
      <c r="G429" s="254"/>
      <c r="H429" s="255"/>
      <c r="I429" s="242"/>
      <c r="J429" s="237"/>
      <c r="K429" s="268" t="str">
        <f t="shared" si="6"/>
        <v/>
      </c>
    </row>
    <row r="430" spans="2:11" s="239" customFormat="1" x14ac:dyDescent="0.25">
      <c r="B430" s="237"/>
      <c r="C430" s="237"/>
      <c r="D430" s="237"/>
      <c r="E430" s="254"/>
      <c r="F430" s="255"/>
      <c r="G430" s="254"/>
      <c r="H430" s="255"/>
      <c r="I430" s="242"/>
      <c r="J430" s="237"/>
      <c r="K430" s="268" t="str">
        <f t="shared" si="6"/>
        <v/>
      </c>
    </row>
    <row r="431" spans="2:11" s="239" customFormat="1" x14ac:dyDescent="0.25">
      <c r="B431" s="237"/>
      <c r="C431" s="237"/>
      <c r="D431" s="237"/>
      <c r="E431" s="254"/>
      <c r="F431" s="255"/>
      <c r="G431" s="254"/>
      <c r="H431" s="255"/>
      <c r="I431" s="242"/>
      <c r="J431" s="237"/>
      <c r="K431" s="268" t="str">
        <f t="shared" si="6"/>
        <v/>
      </c>
    </row>
    <row r="432" spans="2:11" s="239" customFormat="1" x14ac:dyDescent="0.25">
      <c r="B432" s="237"/>
      <c r="C432" s="237"/>
      <c r="D432" s="237"/>
      <c r="E432" s="254"/>
      <c r="F432" s="255"/>
      <c r="G432" s="254"/>
      <c r="H432" s="255"/>
      <c r="I432" s="242"/>
      <c r="J432" s="237"/>
      <c r="K432" s="268" t="str">
        <f t="shared" si="6"/>
        <v/>
      </c>
    </row>
    <row r="433" spans="2:11" s="239" customFormat="1" x14ac:dyDescent="0.25">
      <c r="B433" s="237"/>
      <c r="C433" s="237"/>
      <c r="D433" s="237"/>
      <c r="E433" s="254"/>
      <c r="F433" s="255"/>
      <c r="G433" s="254"/>
      <c r="H433" s="255"/>
      <c r="I433" s="242"/>
      <c r="J433" s="237"/>
      <c r="K433" s="268" t="str">
        <f t="shared" si="6"/>
        <v/>
      </c>
    </row>
    <row r="434" spans="2:11" s="239" customFormat="1" x14ac:dyDescent="0.25">
      <c r="B434" s="237"/>
      <c r="C434" s="237"/>
      <c r="D434" s="237"/>
      <c r="E434" s="254"/>
      <c r="F434" s="255"/>
      <c r="G434" s="254"/>
      <c r="H434" s="255"/>
      <c r="I434" s="242"/>
      <c r="J434" s="237"/>
      <c r="K434" s="268" t="str">
        <f t="shared" si="6"/>
        <v/>
      </c>
    </row>
    <row r="435" spans="2:11" s="239" customFormat="1" x14ac:dyDescent="0.25">
      <c r="B435" s="237"/>
      <c r="C435" s="237"/>
      <c r="D435" s="237"/>
      <c r="E435" s="254"/>
      <c r="F435" s="255"/>
      <c r="G435" s="254"/>
      <c r="H435" s="255"/>
      <c r="I435" s="242"/>
      <c r="J435" s="237"/>
      <c r="K435" s="268" t="str">
        <f t="shared" si="6"/>
        <v/>
      </c>
    </row>
    <row r="436" spans="2:11" s="239" customFormat="1" x14ac:dyDescent="0.25">
      <c r="B436" s="237"/>
      <c r="C436" s="237"/>
      <c r="D436" s="237"/>
      <c r="E436" s="254"/>
      <c r="F436" s="255"/>
      <c r="G436" s="254"/>
      <c r="H436" s="255"/>
      <c r="I436" s="242"/>
      <c r="J436" s="237"/>
      <c r="K436" s="268" t="str">
        <f t="shared" si="6"/>
        <v/>
      </c>
    </row>
    <row r="437" spans="2:11" s="239" customFormat="1" x14ac:dyDescent="0.25">
      <c r="B437" s="237"/>
      <c r="C437" s="237"/>
      <c r="D437" s="237"/>
      <c r="E437" s="254"/>
      <c r="F437" s="255"/>
      <c r="G437" s="254"/>
      <c r="H437" s="255"/>
      <c r="I437" s="242"/>
      <c r="J437" s="237"/>
      <c r="K437" s="268" t="str">
        <f t="shared" si="6"/>
        <v/>
      </c>
    </row>
    <row r="438" spans="2:11" s="239" customFormat="1" x14ac:dyDescent="0.25">
      <c r="B438" s="237"/>
      <c r="C438" s="237"/>
      <c r="D438" s="237"/>
      <c r="E438" s="254"/>
      <c r="F438" s="255"/>
      <c r="G438" s="254"/>
      <c r="H438" s="255"/>
      <c r="I438" s="242"/>
      <c r="J438" s="237"/>
      <c r="K438" s="268" t="str">
        <f t="shared" si="6"/>
        <v/>
      </c>
    </row>
    <row r="439" spans="2:11" s="239" customFormat="1" x14ac:dyDescent="0.25">
      <c r="B439" s="237"/>
      <c r="C439" s="237"/>
      <c r="D439" s="237"/>
      <c r="E439" s="254"/>
      <c r="F439" s="255"/>
      <c r="G439" s="254"/>
      <c r="H439" s="255"/>
      <c r="I439" s="242"/>
      <c r="J439" s="237"/>
      <c r="K439" s="268" t="str">
        <f t="shared" si="6"/>
        <v/>
      </c>
    </row>
    <row r="440" spans="2:11" s="239" customFormat="1" x14ac:dyDescent="0.25">
      <c r="B440" s="237"/>
      <c r="C440" s="237"/>
      <c r="D440" s="237"/>
      <c r="E440" s="254"/>
      <c r="F440" s="255"/>
      <c r="G440" s="254"/>
      <c r="H440" s="255"/>
      <c r="I440" s="242"/>
      <c r="J440" s="237"/>
      <c r="K440" s="268" t="str">
        <f t="shared" si="6"/>
        <v/>
      </c>
    </row>
    <row r="441" spans="2:11" s="239" customFormat="1" x14ac:dyDescent="0.25">
      <c r="B441" s="237"/>
      <c r="C441" s="237"/>
      <c r="D441" s="237"/>
      <c r="E441" s="254"/>
      <c r="F441" s="255"/>
      <c r="G441" s="254"/>
      <c r="H441" s="255"/>
      <c r="I441" s="242"/>
      <c r="J441" s="237"/>
      <c r="K441" s="268" t="str">
        <f t="shared" si="6"/>
        <v/>
      </c>
    </row>
    <row r="442" spans="2:11" s="239" customFormat="1" x14ac:dyDescent="0.25">
      <c r="B442" s="237"/>
      <c r="C442" s="237"/>
      <c r="D442" s="237"/>
      <c r="E442" s="254"/>
      <c r="F442" s="255"/>
      <c r="G442" s="254"/>
      <c r="H442" s="255"/>
      <c r="I442" s="242"/>
      <c r="J442" s="237"/>
      <c r="K442" s="268" t="str">
        <f t="shared" si="6"/>
        <v/>
      </c>
    </row>
    <row r="443" spans="2:11" s="239" customFormat="1" x14ac:dyDescent="0.25">
      <c r="B443" s="237"/>
      <c r="C443" s="237"/>
      <c r="D443" s="237"/>
      <c r="E443" s="254"/>
      <c r="F443" s="255"/>
      <c r="G443" s="254"/>
      <c r="H443" s="255"/>
      <c r="I443" s="242"/>
      <c r="J443" s="237"/>
      <c r="K443" s="268" t="str">
        <f t="shared" si="6"/>
        <v/>
      </c>
    </row>
    <row r="444" spans="2:11" s="239" customFormat="1" x14ac:dyDescent="0.25">
      <c r="B444" s="237"/>
      <c r="C444" s="237"/>
      <c r="D444" s="237"/>
      <c r="E444" s="254"/>
      <c r="F444" s="255"/>
      <c r="G444" s="254"/>
      <c r="H444" s="255"/>
      <c r="I444" s="242"/>
      <c r="J444" s="237"/>
      <c r="K444" s="268" t="str">
        <f t="shared" si="6"/>
        <v/>
      </c>
    </row>
    <row r="445" spans="2:11" s="239" customFormat="1" x14ac:dyDescent="0.25">
      <c r="B445" s="237"/>
      <c r="C445" s="237"/>
      <c r="D445" s="237"/>
      <c r="E445" s="254"/>
      <c r="F445" s="255"/>
      <c r="G445" s="254"/>
      <c r="H445" s="255"/>
      <c r="I445" s="242"/>
      <c r="J445" s="237"/>
      <c r="K445" s="268" t="str">
        <f t="shared" si="6"/>
        <v/>
      </c>
    </row>
    <row r="446" spans="2:11" s="239" customFormat="1" x14ac:dyDescent="0.25">
      <c r="B446" s="237"/>
      <c r="C446" s="237"/>
      <c r="D446" s="237"/>
      <c r="E446" s="254"/>
      <c r="F446" s="255"/>
      <c r="G446" s="254"/>
      <c r="H446" s="255"/>
      <c r="I446" s="242"/>
      <c r="J446" s="237"/>
      <c r="K446" s="268" t="str">
        <f t="shared" si="6"/>
        <v/>
      </c>
    </row>
    <row r="447" spans="2:11" s="239" customFormat="1" x14ac:dyDescent="0.25">
      <c r="B447" s="237"/>
      <c r="C447" s="237"/>
      <c r="D447" s="237"/>
      <c r="E447" s="254"/>
      <c r="F447" s="255"/>
      <c r="G447" s="254"/>
      <c r="H447" s="255"/>
      <c r="I447" s="242"/>
      <c r="J447" s="237"/>
      <c r="K447" s="268" t="str">
        <f t="shared" si="6"/>
        <v/>
      </c>
    </row>
    <row r="448" spans="2:11" s="239" customFormat="1" x14ac:dyDescent="0.25">
      <c r="B448" s="237"/>
      <c r="C448" s="237"/>
      <c r="D448" s="237"/>
      <c r="E448" s="254"/>
      <c r="F448" s="255"/>
      <c r="G448" s="254"/>
      <c r="H448" s="255"/>
      <c r="I448" s="242"/>
      <c r="J448" s="237"/>
      <c r="K448" s="268" t="str">
        <f t="shared" si="6"/>
        <v/>
      </c>
    </row>
    <row r="449" spans="2:11" s="239" customFormat="1" x14ac:dyDescent="0.25">
      <c r="B449" s="237"/>
      <c r="C449" s="237"/>
      <c r="D449" s="237"/>
      <c r="E449" s="254"/>
      <c r="F449" s="255"/>
      <c r="G449" s="254"/>
      <c r="H449" s="255"/>
      <c r="I449" s="242"/>
      <c r="J449" s="237"/>
      <c r="K449" s="268" t="str">
        <f t="shared" si="6"/>
        <v/>
      </c>
    </row>
    <row r="450" spans="2:11" s="239" customFormat="1" x14ac:dyDescent="0.25">
      <c r="B450" s="237"/>
      <c r="C450" s="237"/>
      <c r="D450" s="237"/>
      <c r="E450" s="254"/>
      <c r="F450" s="255"/>
      <c r="G450" s="254"/>
      <c r="H450" s="255"/>
      <c r="I450" s="242"/>
      <c r="J450" s="237"/>
      <c r="K450" s="268" t="str">
        <f t="shared" si="6"/>
        <v/>
      </c>
    </row>
    <row r="451" spans="2:11" s="239" customFormat="1" x14ac:dyDescent="0.25">
      <c r="B451" s="237"/>
      <c r="C451" s="237"/>
      <c r="D451" s="237"/>
      <c r="E451" s="254"/>
      <c r="F451" s="255"/>
      <c r="G451" s="254"/>
      <c r="H451" s="255"/>
      <c r="I451" s="242"/>
      <c r="J451" s="237"/>
      <c r="K451" s="268" t="str">
        <f t="shared" si="6"/>
        <v/>
      </c>
    </row>
    <row r="452" spans="2:11" s="239" customFormat="1" x14ac:dyDescent="0.25">
      <c r="B452" s="237"/>
      <c r="C452" s="237"/>
      <c r="D452" s="237"/>
      <c r="E452" s="254"/>
      <c r="F452" s="255"/>
      <c r="G452" s="254"/>
      <c r="H452" s="255"/>
      <c r="I452" s="242"/>
      <c r="J452" s="237"/>
      <c r="K452" s="268" t="str">
        <f t="shared" si="6"/>
        <v/>
      </c>
    </row>
    <row r="453" spans="2:11" s="239" customFormat="1" x14ac:dyDescent="0.25">
      <c r="B453" s="237"/>
      <c r="C453" s="237"/>
      <c r="D453" s="237"/>
      <c r="E453" s="254"/>
      <c r="F453" s="255"/>
      <c r="G453" s="254"/>
      <c r="H453" s="255"/>
      <c r="I453" s="242"/>
      <c r="J453" s="237"/>
      <c r="K453" s="268" t="str">
        <f t="shared" si="6"/>
        <v/>
      </c>
    </row>
    <row r="454" spans="2:11" s="239" customFormat="1" x14ac:dyDescent="0.25">
      <c r="B454" s="237"/>
      <c r="C454" s="237"/>
      <c r="D454" s="237"/>
      <c r="E454" s="254"/>
      <c r="F454" s="255"/>
      <c r="G454" s="254"/>
      <c r="H454" s="255"/>
      <c r="I454" s="242"/>
      <c r="J454" s="237"/>
      <c r="K454" s="268" t="str">
        <f t="shared" si="6"/>
        <v/>
      </c>
    </row>
    <row r="455" spans="2:11" s="239" customFormat="1" x14ac:dyDescent="0.25">
      <c r="B455" s="237"/>
      <c r="C455" s="237"/>
      <c r="D455" s="237"/>
      <c r="E455" s="254"/>
      <c r="F455" s="255"/>
      <c r="G455" s="254"/>
      <c r="H455" s="255"/>
      <c r="I455" s="242"/>
      <c r="J455" s="237"/>
      <c r="K455" s="268" t="str">
        <f t="shared" si="6"/>
        <v/>
      </c>
    </row>
    <row r="456" spans="2:11" s="239" customFormat="1" x14ac:dyDescent="0.25">
      <c r="B456" s="237"/>
      <c r="C456" s="237"/>
      <c r="D456" s="237"/>
      <c r="E456" s="254"/>
      <c r="F456" s="255"/>
      <c r="G456" s="254"/>
      <c r="H456" s="255"/>
      <c r="I456" s="242"/>
      <c r="J456" s="237"/>
      <c r="K456" s="268" t="str">
        <f t="shared" si="6"/>
        <v/>
      </c>
    </row>
    <row r="457" spans="2:11" s="239" customFormat="1" x14ac:dyDescent="0.25">
      <c r="B457" s="237"/>
      <c r="C457" s="237"/>
      <c r="D457" s="237"/>
      <c r="E457" s="254"/>
      <c r="F457" s="255"/>
      <c r="G457" s="254"/>
      <c r="H457" s="255"/>
      <c r="I457" s="242"/>
      <c r="J457" s="237"/>
      <c r="K457" s="268" t="str">
        <f t="shared" si="6"/>
        <v/>
      </c>
    </row>
    <row r="458" spans="2:11" s="239" customFormat="1" x14ac:dyDescent="0.25">
      <c r="B458" s="237"/>
      <c r="C458" s="237"/>
      <c r="D458" s="237"/>
      <c r="E458" s="254"/>
      <c r="F458" s="255"/>
      <c r="G458" s="254"/>
      <c r="H458" s="255"/>
      <c r="I458" s="242"/>
      <c r="J458" s="237"/>
      <c r="K458" s="268" t="str">
        <f t="shared" si="6"/>
        <v/>
      </c>
    </row>
    <row r="459" spans="2:11" s="239" customFormat="1" x14ac:dyDescent="0.25">
      <c r="B459" s="237"/>
      <c r="C459" s="237"/>
      <c r="D459" s="237"/>
      <c r="E459" s="254"/>
      <c r="F459" s="255"/>
      <c r="G459" s="254"/>
      <c r="H459" s="255"/>
      <c r="I459" s="242"/>
      <c r="J459" s="237"/>
      <c r="K459" s="268" t="str">
        <f t="shared" si="6"/>
        <v/>
      </c>
    </row>
    <row r="460" spans="2:11" s="239" customFormat="1" x14ac:dyDescent="0.25">
      <c r="B460" s="237"/>
      <c r="C460" s="237"/>
      <c r="D460" s="237"/>
      <c r="E460" s="254"/>
      <c r="F460" s="255"/>
      <c r="G460" s="254"/>
      <c r="H460" s="255"/>
      <c r="I460" s="242"/>
      <c r="J460" s="237"/>
      <c r="K460" s="268" t="str">
        <f t="shared" si="6"/>
        <v/>
      </c>
    </row>
    <row r="461" spans="2:11" s="239" customFormat="1" x14ac:dyDescent="0.25">
      <c r="B461" s="237"/>
      <c r="C461" s="237"/>
      <c r="D461" s="237"/>
      <c r="E461" s="254"/>
      <c r="F461" s="255"/>
      <c r="G461" s="254"/>
      <c r="H461" s="255"/>
      <c r="I461" s="242"/>
      <c r="J461" s="237"/>
      <c r="K461" s="268" t="str">
        <f t="shared" si="6"/>
        <v/>
      </c>
    </row>
    <row r="462" spans="2:11" s="239" customFormat="1" x14ac:dyDescent="0.25">
      <c r="B462" s="237"/>
      <c r="C462" s="237"/>
      <c r="D462" s="237"/>
      <c r="E462" s="254"/>
      <c r="F462" s="255"/>
      <c r="G462" s="254"/>
      <c r="H462" s="255"/>
      <c r="I462" s="242"/>
      <c r="J462" s="237"/>
      <c r="K462" s="268" t="str">
        <f t="shared" si="6"/>
        <v/>
      </c>
    </row>
    <row r="463" spans="2:11" s="239" customFormat="1" x14ac:dyDescent="0.25">
      <c r="B463" s="237"/>
      <c r="C463" s="237"/>
      <c r="D463" s="237"/>
      <c r="E463" s="254"/>
      <c r="F463" s="255"/>
      <c r="G463" s="254"/>
      <c r="H463" s="255"/>
      <c r="I463" s="242"/>
      <c r="J463" s="237"/>
      <c r="K463" s="268" t="str">
        <f t="shared" si="6"/>
        <v/>
      </c>
    </row>
    <row r="464" spans="2:11" s="239" customFormat="1" x14ac:dyDescent="0.25">
      <c r="B464" s="237"/>
      <c r="C464" s="237"/>
      <c r="D464" s="237"/>
      <c r="E464" s="254"/>
      <c r="F464" s="255"/>
      <c r="G464" s="254"/>
      <c r="H464" s="255"/>
      <c r="I464" s="242"/>
      <c r="J464" s="237"/>
      <c r="K464" s="268" t="str">
        <f t="shared" si="6"/>
        <v/>
      </c>
    </row>
    <row r="465" spans="2:11" s="239" customFormat="1" x14ac:dyDescent="0.25">
      <c r="B465" s="237"/>
      <c r="C465" s="237"/>
      <c r="D465" s="237"/>
      <c r="E465" s="254"/>
      <c r="F465" s="255"/>
      <c r="G465" s="254"/>
      <c r="H465" s="255"/>
      <c r="I465" s="242"/>
      <c r="J465" s="237"/>
      <c r="K465" s="268" t="str">
        <f t="shared" si="6"/>
        <v/>
      </c>
    </row>
    <row r="466" spans="2:11" s="239" customFormat="1" x14ac:dyDescent="0.25">
      <c r="B466" s="237"/>
      <c r="C466" s="237"/>
      <c r="D466" s="237"/>
      <c r="E466" s="254"/>
      <c r="F466" s="255"/>
      <c r="G466" s="254"/>
      <c r="H466" s="255"/>
      <c r="I466" s="242"/>
      <c r="J466" s="237"/>
      <c r="K466" s="268" t="str">
        <f t="shared" si="6"/>
        <v/>
      </c>
    </row>
    <row r="467" spans="2:11" s="239" customFormat="1" x14ac:dyDescent="0.25">
      <c r="B467" s="237"/>
      <c r="C467" s="237"/>
      <c r="D467" s="237"/>
      <c r="E467" s="254"/>
      <c r="F467" s="255"/>
      <c r="G467" s="254"/>
      <c r="H467" s="255"/>
      <c r="I467" s="242"/>
      <c r="J467" s="237"/>
      <c r="K467" s="268" t="str">
        <f t="shared" si="6"/>
        <v/>
      </c>
    </row>
    <row r="468" spans="2:11" s="239" customFormat="1" x14ac:dyDescent="0.25">
      <c r="B468" s="237"/>
      <c r="C468" s="237"/>
      <c r="D468" s="237"/>
      <c r="E468" s="254"/>
      <c r="F468" s="255"/>
      <c r="G468" s="254"/>
      <c r="H468" s="255"/>
      <c r="I468" s="242"/>
      <c r="J468" s="237"/>
      <c r="K468" s="268" t="str">
        <f t="shared" si="6"/>
        <v/>
      </c>
    </row>
    <row r="469" spans="2:11" s="239" customFormat="1" x14ac:dyDescent="0.25">
      <c r="B469" s="237"/>
      <c r="C469" s="237"/>
      <c r="D469" s="237"/>
      <c r="E469" s="254"/>
      <c r="F469" s="255"/>
      <c r="G469" s="254"/>
      <c r="H469" s="255"/>
      <c r="I469" s="242"/>
      <c r="J469" s="237"/>
      <c r="K469" s="268" t="str">
        <f t="shared" si="6"/>
        <v/>
      </c>
    </row>
    <row r="470" spans="2:11" s="239" customFormat="1" x14ac:dyDescent="0.25">
      <c r="B470" s="237"/>
      <c r="C470" s="237"/>
      <c r="D470" s="237"/>
      <c r="E470" s="254"/>
      <c r="F470" s="255"/>
      <c r="G470" s="254"/>
      <c r="H470" s="255"/>
      <c r="I470" s="242"/>
      <c r="J470" s="237"/>
      <c r="K470" s="268" t="str">
        <f t="shared" si="6"/>
        <v/>
      </c>
    </row>
    <row r="471" spans="2:11" s="239" customFormat="1" x14ac:dyDescent="0.25">
      <c r="B471" s="237"/>
      <c r="C471" s="237"/>
      <c r="D471" s="237"/>
      <c r="E471" s="254"/>
      <c r="F471" s="255"/>
      <c r="G471" s="254"/>
      <c r="H471" s="255"/>
      <c r="I471" s="242"/>
      <c r="J471" s="237"/>
      <c r="K471" s="268" t="str">
        <f t="shared" si="6"/>
        <v/>
      </c>
    </row>
    <row r="472" spans="2:11" s="239" customFormat="1" x14ac:dyDescent="0.25">
      <c r="B472" s="237"/>
      <c r="C472" s="237"/>
      <c r="D472" s="237"/>
      <c r="E472" s="254"/>
      <c r="F472" s="255"/>
      <c r="G472" s="254"/>
      <c r="H472" s="255"/>
      <c r="I472" s="242"/>
      <c r="J472" s="237"/>
      <c r="K472" s="268" t="str">
        <f t="shared" si="6"/>
        <v/>
      </c>
    </row>
    <row r="473" spans="2:11" s="239" customFormat="1" x14ac:dyDescent="0.25">
      <c r="B473" s="237"/>
      <c r="C473" s="237"/>
      <c r="D473" s="237"/>
      <c r="E473" s="254"/>
      <c r="F473" s="255"/>
      <c r="G473" s="254"/>
      <c r="H473" s="255"/>
      <c r="I473" s="242"/>
      <c r="J473" s="237"/>
      <c r="K473" s="268" t="str">
        <f t="shared" ref="K473:K500" si="7">IF(H473="","",(VALUE(TEXT(G473,"m/dd/yy ")&amp;TEXT(H473,"hh:mm:ss"))-(VALUE(TEXT(E473,"m/dd/yy ")&amp;TEXT(F473,"hh:mm:ss"))))*24)</f>
        <v/>
      </c>
    </row>
    <row r="474" spans="2:11" s="239" customFormat="1" x14ac:dyDescent="0.25">
      <c r="B474" s="237"/>
      <c r="C474" s="237"/>
      <c r="D474" s="237"/>
      <c r="E474" s="254"/>
      <c r="F474" s="255"/>
      <c r="G474" s="254"/>
      <c r="H474" s="255"/>
      <c r="I474" s="242"/>
      <c r="J474" s="237"/>
      <c r="K474" s="268" t="str">
        <f t="shared" si="7"/>
        <v/>
      </c>
    </row>
    <row r="475" spans="2:11" s="239" customFormat="1" x14ac:dyDescent="0.25">
      <c r="B475" s="237"/>
      <c r="C475" s="237"/>
      <c r="D475" s="237"/>
      <c r="E475" s="254"/>
      <c r="F475" s="255"/>
      <c r="G475" s="254"/>
      <c r="H475" s="255"/>
      <c r="I475" s="242"/>
      <c r="J475" s="237"/>
      <c r="K475" s="268" t="str">
        <f t="shared" si="7"/>
        <v/>
      </c>
    </row>
    <row r="476" spans="2:11" s="239" customFormat="1" x14ac:dyDescent="0.25">
      <c r="B476" s="237"/>
      <c r="C476" s="237"/>
      <c r="D476" s="237"/>
      <c r="E476" s="254"/>
      <c r="F476" s="255"/>
      <c r="G476" s="254"/>
      <c r="H476" s="255"/>
      <c r="I476" s="242"/>
      <c r="J476" s="237"/>
      <c r="K476" s="268" t="str">
        <f t="shared" si="7"/>
        <v/>
      </c>
    </row>
    <row r="477" spans="2:11" s="239" customFormat="1" x14ac:dyDescent="0.25">
      <c r="B477" s="237"/>
      <c r="C477" s="237"/>
      <c r="D477" s="237"/>
      <c r="E477" s="254"/>
      <c r="F477" s="255"/>
      <c r="G477" s="254"/>
      <c r="H477" s="255"/>
      <c r="I477" s="242"/>
      <c r="J477" s="237"/>
      <c r="K477" s="268" t="str">
        <f t="shared" si="7"/>
        <v/>
      </c>
    </row>
    <row r="478" spans="2:11" s="239" customFormat="1" x14ac:dyDescent="0.25">
      <c r="B478" s="237"/>
      <c r="C478" s="237"/>
      <c r="D478" s="237"/>
      <c r="E478" s="254"/>
      <c r="F478" s="255"/>
      <c r="G478" s="254"/>
      <c r="H478" s="255"/>
      <c r="I478" s="242"/>
      <c r="J478" s="237"/>
      <c r="K478" s="268" t="str">
        <f t="shared" si="7"/>
        <v/>
      </c>
    </row>
    <row r="479" spans="2:11" s="239" customFormat="1" x14ac:dyDescent="0.25">
      <c r="B479" s="237"/>
      <c r="C479" s="237"/>
      <c r="D479" s="237"/>
      <c r="E479" s="254"/>
      <c r="F479" s="255"/>
      <c r="G479" s="254"/>
      <c r="H479" s="255"/>
      <c r="I479" s="242"/>
      <c r="J479" s="237"/>
      <c r="K479" s="268" t="str">
        <f t="shared" si="7"/>
        <v/>
      </c>
    </row>
    <row r="480" spans="2:11" s="239" customFormat="1" x14ac:dyDescent="0.25">
      <c r="B480" s="237"/>
      <c r="C480" s="237"/>
      <c r="D480" s="237"/>
      <c r="E480" s="254"/>
      <c r="F480" s="255"/>
      <c r="G480" s="254"/>
      <c r="H480" s="255"/>
      <c r="I480" s="242"/>
      <c r="J480" s="237"/>
      <c r="K480" s="268" t="str">
        <f t="shared" si="7"/>
        <v/>
      </c>
    </row>
    <row r="481" spans="2:11" s="239" customFormat="1" x14ac:dyDescent="0.25">
      <c r="B481" s="237"/>
      <c r="C481" s="237"/>
      <c r="D481" s="237"/>
      <c r="E481" s="254"/>
      <c r="F481" s="255"/>
      <c r="G481" s="254"/>
      <c r="H481" s="255"/>
      <c r="I481" s="242"/>
      <c r="J481" s="237"/>
      <c r="K481" s="268" t="str">
        <f t="shared" si="7"/>
        <v/>
      </c>
    </row>
    <row r="482" spans="2:11" s="239" customFormat="1" x14ac:dyDescent="0.25">
      <c r="B482" s="237"/>
      <c r="C482" s="237"/>
      <c r="D482" s="237"/>
      <c r="E482" s="254"/>
      <c r="F482" s="255"/>
      <c r="G482" s="254"/>
      <c r="H482" s="255"/>
      <c r="I482" s="242"/>
      <c r="J482" s="237"/>
      <c r="K482" s="268" t="str">
        <f t="shared" si="7"/>
        <v/>
      </c>
    </row>
    <row r="483" spans="2:11" s="239" customFormat="1" x14ac:dyDescent="0.25">
      <c r="B483" s="237"/>
      <c r="C483" s="237"/>
      <c r="D483" s="237"/>
      <c r="E483" s="254"/>
      <c r="F483" s="255"/>
      <c r="G483" s="254"/>
      <c r="H483" s="255"/>
      <c r="I483" s="242"/>
      <c r="J483" s="237"/>
      <c r="K483" s="268" t="str">
        <f t="shared" si="7"/>
        <v/>
      </c>
    </row>
    <row r="484" spans="2:11" s="239" customFormat="1" x14ac:dyDescent="0.25">
      <c r="B484" s="237"/>
      <c r="C484" s="237"/>
      <c r="D484" s="237"/>
      <c r="E484" s="254"/>
      <c r="F484" s="255"/>
      <c r="G484" s="254"/>
      <c r="H484" s="255"/>
      <c r="I484" s="242"/>
      <c r="J484" s="237"/>
      <c r="K484" s="268" t="str">
        <f t="shared" si="7"/>
        <v/>
      </c>
    </row>
    <row r="485" spans="2:11" s="239" customFormat="1" x14ac:dyDescent="0.25">
      <c r="B485" s="237"/>
      <c r="C485" s="237"/>
      <c r="D485" s="237"/>
      <c r="E485" s="254"/>
      <c r="F485" s="255"/>
      <c r="G485" s="254"/>
      <c r="H485" s="255"/>
      <c r="I485" s="242"/>
      <c r="J485" s="237"/>
      <c r="K485" s="268" t="str">
        <f t="shared" si="7"/>
        <v/>
      </c>
    </row>
    <row r="486" spans="2:11" s="239" customFormat="1" x14ac:dyDescent="0.25">
      <c r="B486" s="237"/>
      <c r="C486" s="237"/>
      <c r="D486" s="237"/>
      <c r="E486" s="254"/>
      <c r="F486" s="255"/>
      <c r="G486" s="254"/>
      <c r="H486" s="255"/>
      <c r="I486" s="242"/>
      <c r="J486" s="237"/>
      <c r="K486" s="268" t="str">
        <f t="shared" si="7"/>
        <v/>
      </c>
    </row>
    <row r="487" spans="2:11" s="239" customFormat="1" x14ac:dyDescent="0.25">
      <c r="B487" s="237"/>
      <c r="C487" s="237"/>
      <c r="D487" s="237"/>
      <c r="E487" s="254"/>
      <c r="F487" s="255"/>
      <c r="G487" s="254"/>
      <c r="H487" s="255"/>
      <c r="I487" s="242"/>
      <c r="J487" s="237"/>
      <c r="K487" s="268" t="str">
        <f t="shared" si="7"/>
        <v/>
      </c>
    </row>
    <row r="488" spans="2:11" s="239" customFormat="1" x14ac:dyDescent="0.25">
      <c r="B488" s="237"/>
      <c r="C488" s="237"/>
      <c r="D488" s="237"/>
      <c r="E488" s="254"/>
      <c r="F488" s="255"/>
      <c r="G488" s="254"/>
      <c r="H488" s="255"/>
      <c r="I488" s="242"/>
      <c r="J488" s="237"/>
      <c r="K488" s="268" t="str">
        <f t="shared" si="7"/>
        <v/>
      </c>
    </row>
    <row r="489" spans="2:11" s="239" customFormat="1" x14ac:dyDescent="0.25">
      <c r="B489" s="237"/>
      <c r="C489" s="237"/>
      <c r="D489" s="237"/>
      <c r="E489" s="254"/>
      <c r="F489" s="255"/>
      <c r="G489" s="254"/>
      <c r="H489" s="255"/>
      <c r="I489" s="242"/>
      <c r="J489" s="237"/>
      <c r="K489" s="268" t="str">
        <f t="shared" si="7"/>
        <v/>
      </c>
    </row>
    <row r="490" spans="2:11" s="239" customFormat="1" x14ac:dyDescent="0.25">
      <c r="B490" s="237"/>
      <c r="C490" s="237"/>
      <c r="D490" s="237"/>
      <c r="E490" s="254"/>
      <c r="F490" s="255"/>
      <c r="G490" s="254"/>
      <c r="H490" s="255"/>
      <c r="I490" s="242"/>
      <c r="J490" s="237"/>
      <c r="K490" s="268" t="str">
        <f t="shared" si="7"/>
        <v/>
      </c>
    </row>
    <row r="491" spans="2:11" s="239" customFormat="1" x14ac:dyDescent="0.25">
      <c r="B491" s="237"/>
      <c r="C491" s="237"/>
      <c r="D491" s="237"/>
      <c r="E491" s="254"/>
      <c r="F491" s="255"/>
      <c r="G491" s="254"/>
      <c r="H491" s="255"/>
      <c r="I491" s="242"/>
      <c r="J491" s="237"/>
      <c r="K491" s="268" t="str">
        <f t="shared" si="7"/>
        <v/>
      </c>
    </row>
    <row r="492" spans="2:11" s="239" customFormat="1" x14ac:dyDescent="0.25">
      <c r="B492" s="237"/>
      <c r="C492" s="237"/>
      <c r="D492" s="237"/>
      <c r="E492" s="254"/>
      <c r="F492" s="255"/>
      <c r="G492" s="254"/>
      <c r="H492" s="255"/>
      <c r="I492" s="242"/>
      <c r="J492" s="237"/>
      <c r="K492" s="268" t="str">
        <f t="shared" si="7"/>
        <v/>
      </c>
    </row>
    <row r="493" spans="2:11" s="239" customFormat="1" x14ac:dyDescent="0.25">
      <c r="B493" s="237"/>
      <c r="C493" s="237"/>
      <c r="D493" s="237"/>
      <c r="E493" s="254"/>
      <c r="F493" s="255"/>
      <c r="G493" s="254"/>
      <c r="H493" s="255"/>
      <c r="I493" s="242"/>
      <c r="J493" s="237"/>
      <c r="K493" s="268" t="str">
        <f t="shared" si="7"/>
        <v/>
      </c>
    </row>
    <row r="494" spans="2:11" s="239" customFormat="1" x14ac:dyDescent="0.25">
      <c r="B494" s="237"/>
      <c r="C494" s="237"/>
      <c r="D494" s="237"/>
      <c r="E494" s="254"/>
      <c r="F494" s="255"/>
      <c r="G494" s="254"/>
      <c r="H494" s="255"/>
      <c r="I494" s="242"/>
      <c r="J494" s="237"/>
      <c r="K494" s="268" t="str">
        <f t="shared" si="7"/>
        <v/>
      </c>
    </row>
    <row r="495" spans="2:11" s="239" customFormat="1" x14ac:dyDescent="0.25">
      <c r="B495" s="237"/>
      <c r="C495" s="237"/>
      <c r="D495" s="237"/>
      <c r="E495" s="254"/>
      <c r="F495" s="255"/>
      <c r="G495" s="254"/>
      <c r="H495" s="255"/>
      <c r="I495" s="242"/>
      <c r="J495" s="237"/>
      <c r="K495" s="268" t="str">
        <f t="shared" si="7"/>
        <v/>
      </c>
    </row>
    <row r="496" spans="2:11" s="239" customFormat="1" x14ac:dyDescent="0.25">
      <c r="B496" s="237"/>
      <c r="C496" s="237"/>
      <c r="D496" s="237"/>
      <c r="E496" s="254"/>
      <c r="F496" s="255"/>
      <c r="G496" s="254"/>
      <c r="H496" s="255"/>
      <c r="I496" s="242"/>
      <c r="J496" s="237"/>
      <c r="K496" s="268" t="str">
        <f t="shared" si="7"/>
        <v/>
      </c>
    </row>
    <row r="497" spans="2:11" s="239" customFormat="1" x14ac:dyDescent="0.25">
      <c r="B497" s="237"/>
      <c r="C497" s="237"/>
      <c r="D497" s="237"/>
      <c r="E497" s="254"/>
      <c r="F497" s="255"/>
      <c r="G497" s="254"/>
      <c r="H497" s="255"/>
      <c r="I497" s="242"/>
      <c r="J497" s="237"/>
      <c r="K497" s="268" t="str">
        <f t="shared" si="7"/>
        <v/>
      </c>
    </row>
    <row r="498" spans="2:11" s="239" customFormat="1" x14ac:dyDescent="0.25">
      <c r="B498" s="237"/>
      <c r="C498" s="237"/>
      <c r="D498" s="237"/>
      <c r="E498" s="254"/>
      <c r="F498" s="255"/>
      <c r="G498" s="254"/>
      <c r="H498" s="255"/>
      <c r="I498" s="242"/>
      <c r="J498" s="237"/>
      <c r="K498" s="268" t="str">
        <f t="shared" si="7"/>
        <v/>
      </c>
    </row>
    <row r="499" spans="2:11" s="239" customFormat="1" x14ac:dyDescent="0.25">
      <c r="B499" s="237"/>
      <c r="C499" s="237"/>
      <c r="D499" s="237"/>
      <c r="E499" s="254"/>
      <c r="F499" s="255"/>
      <c r="G499" s="254"/>
      <c r="H499" s="255"/>
      <c r="I499" s="242"/>
      <c r="J499" s="237"/>
      <c r="K499" s="268" t="str">
        <f t="shared" si="7"/>
        <v/>
      </c>
    </row>
    <row r="500" spans="2:11" s="239" customFormat="1" x14ac:dyDescent="0.25">
      <c r="B500" s="237"/>
      <c r="C500" s="237"/>
      <c r="D500" s="237"/>
      <c r="E500" s="254"/>
      <c r="F500" s="255"/>
      <c r="G500" s="254"/>
      <c r="H500" s="255"/>
      <c r="I500" s="242"/>
      <c r="J500" s="237"/>
      <c r="K500" s="268" t="str">
        <f t="shared" si="7"/>
        <v/>
      </c>
    </row>
    <row r="501" spans="2:11" hidden="1" x14ac:dyDescent="0.25">
      <c r="B501" s="121"/>
      <c r="C501" s="121"/>
      <c r="D501" s="122"/>
    </row>
    <row r="502" spans="2:11" hidden="1" x14ac:dyDescent="0.25">
      <c r="B502" s="125"/>
      <c r="C502" s="125"/>
      <c r="D502" s="59"/>
    </row>
    <row r="503" spans="2:11" hidden="1" x14ac:dyDescent="0.25">
      <c r="B503" s="125"/>
      <c r="C503" s="125"/>
      <c r="D503" s="59"/>
    </row>
    <row r="504" spans="2:11" hidden="1" x14ac:dyDescent="0.25">
      <c r="B504" s="125"/>
      <c r="C504" s="125"/>
      <c r="D504" s="59"/>
    </row>
    <row r="505" spans="2:11" hidden="1" x14ac:dyDescent="0.25">
      <c r="B505" s="125"/>
      <c r="C505" s="125"/>
      <c r="D505" s="59"/>
    </row>
    <row r="506" spans="2:11" hidden="1" x14ac:dyDescent="0.25">
      <c r="B506" s="125"/>
      <c r="C506" s="125"/>
      <c r="D506" s="59"/>
    </row>
    <row r="507" spans="2:11" hidden="1" x14ac:dyDescent="0.25">
      <c r="B507" s="125"/>
      <c r="C507" s="125"/>
      <c r="D507" s="59"/>
    </row>
    <row r="508" spans="2:11" hidden="1" x14ac:dyDescent="0.25">
      <c r="B508" s="125"/>
      <c r="C508" s="125"/>
      <c r="D508" s="59"/>
    </row>
    <row r="509" spans="2:11" hidden="1" x14ac:dyDescent="0.25">
      <c r="B509" s="125"/>
      <c r="C509" s="125"/>
      <c r="D509" s="59"/>
    </row>
    <row r="510" spans="2:11" hidden="1" x14ac:dyDescent="0.25">
      <c r="B510" s="125"/>
      <c r="C510" s="125"/>
      <c r="D510" s="59"/>
    </row>
    <row r="511" spans="2:11" hidden="1" x14ac:dyDescent="0.25">
      <c r="B511" s="125"/>
      <c r="C511" s="125"/>
      <c r="D511" s="59"/>
    </row>
    <row r="512" spans="2:11" hidden="1" x14ac:dyDescent="0.25">
      <c r="B512" s="125"/>
      <c r="C512" s="125"/>
      <c r="D512" s="59"/>
    </row>
    <row r="513" spans="2:4" hidden="1" x14ac:dyDescent="0.25">
      <c r="B513" s="125"/>
      <c r="C513" s="125"/>
      <c r="D513" s="59"/>
    </row>
    <row r="514" spans="2:4" hidden="1" x14ac:dyDescent="0.25">
      <c r="B514" s="125"/>
      <c r="C514" s="125"/>
      <c r="D514" s="59"/>
    </row>
    <row r="515" spans="2:4" hidden="1" x14ac:dyDescent="0.25">
      <c r="B515" s="125"/>
      <c r="C515" s="125"/>
      <c r="D515" s="59"/>
    </row>
    <row r="516" spans="2:4" hidden="1" x14ac:dyDescent="0.25">
      <c r="B516" s="125"/>
      <c r="C516" s="125"/>
      <c r="D516" s="59"/>
    </row>
    <row r="517" spans="2:4" hidden="1" x14ac:dyDescent="0.25">
      <c r="B517" s="125"/>
      <c r="C517" s="125"/>
      <c r="D517" s="59"/>
    </row>
    <row r="518" spans="2:4" hidden="1" x14ac:dyDescent="0.25">
      <c r="B518" s="125"/>
      <c r="C518" s="125"/>
      <c r="D518" s="59"/>
    </row>
    <row r="519" spans="2:4" hidden="1" x14ac:dyDescent="0.25">
      <c r="B519" s="125"/>
      <c r="C519" s="125"/>
      <c r="D519" s="59"/>
    </row>
    <row r="520" spans="2:4" hidden="1" x14ac:dyDescent="0.25">
      <c r="B520" s="125"/>
      <c r="C520" s="125"/>
      <c r="D520" s="59"/>
    </row>
    <row r="521" spans="2:4" hidden="1" x14ac:dyDescent="0.25">
      <c r="B521" s="125"/>
      <c r="C521" s="125"/>
      <c r="D521" s="59"/>
    </row>
    <row r="522" spans="2:4" hidden="1" x14ac:dyDescent="0.25">
      <c r="B522" s="125"/>
      <c r="C522" s="125"/>
      <c r="D522" s="59"/>
    </row>
    <row r="523" spans="2:4" hidden="1" x14ac:dyDescent="0.25">
      <c r="B523" s="125"/>
      <c r="C523" s="125"/>
      <c r="D523" s="59"/>
    </row>
    <row r="524" spans="2:4" hidden="1" x14ac:dyDescent="0.25">
      <c r="B524" s="125"/>
      <c r="C524" s="125"/>
      <c r="D524" s="59"/>
    </row>
    <row r="525" spans="2:4" hidden="1" x14ac:dyDescent="0.25">
      <c r="B525" s="125"/>
      <c r="C525" s="125"/>
      <c r="D525" s="59"/>
    </row>
    <row r="526" spans="2:4" hidden="1" x14ac:dyDescent="0.25">
      <c r="B526" s="125"/>
      <c r="C526" s="125"/>
      <c r="D526" s="59"/>
    </row>
    <row r="527" spans="2:4" hidden="1" x14ac:dyDescent="0.25">
      <c r="B527" s="125"/>
      <c r="C527" s="125"/>
      <c r="D527" s="59"/>
    </row>
    <row r="528" spans="2:4" hidden="1" x14ac:dyDescent="0.25">
      <c r="B528" s="125"/>
      <c r="C528" s="125"/>
      <c r="D528" s="59"/>
    </row>
    <row r="529" spans="2:4" hidden="1" x14ac:dyDescent="0.25">
      <c r="B529" s="125"/>
      <c r="C529" s="125"/>
      <c r="D529" s="59"/>
    </row>
    <row r="530" spans="2:4" hidden="1" x14ac:dyDescent="0.25">
      <c r="B530" s="125"/>
      <c r="C530" s="125"/>
      <c r="D530" s="59"/>
    </row>
    <row r="531" spans="2:4" hidden="1" x14ac:dyDescent="0.25">
      <c r="B531" s="125"/>
      <c r="C531" s="125"/>
      <c r="D531" s="59"/>
    </row>
    <row r="532" spans="2:4" hidden="1" x14ac:dyDescent="0.25">
      <c r="B532" s="125"/>
      <c r="C532" s="125"/>
      <c r="D532" s="59"/>
    </row>
    <row r="533" spans="2:4" hidden="1" x14ac:dyDescent="0.25">
      <c r="B533" s="125"/>
      <c r="C533" s="125"/>
      <c r="D533" s="59"/>
    </row>
    <row r="534" spans="2:4" hidden="1" x14ac:dyDescent="0.25">
      <c r="B534" s="125"/>
      <c r="C534" s="125"/>
      <c r="D534" s="59"/>
    </row>
    <row r="535" spans="2:4" hidden="1" x14ac:dyDescent="0.25">
      <c r="B535" s="125"/>
      <c r="C535" s="125"/>
      <c r="D535" s="59"/>
    </row>
    <row r="536" spans="2:4" hidden="1" x14ac:dyDescent="0.25">
      <c r="B536" s="125"/>
      <c r="C536" s="125"/>
      <c r="D536" s="59"/>
    </row>
    <row r="537" spans="2:4" hidden="1" x14ac:dyDescent="0.25">
      <c r="B537" s="125"/>
      <c r="C537" s="125"/>
      <c r="D537" s="59"/>
    </row>
    <row r="538" spans="2:4" hidden="1" x14ac:dyDescent="0.25">
      <c r="B538" s="125"/>
      <c r="C538" s="125"/>
      <c r="D538" s="59"/>
    </row>
    <row r="539" spans="2:4" hidden="1" x14ac:dyDescent="0.25">
      <c r="B539" s="125"/>
      <c r="C539" s="125"/>
      <c r="D539" s="59"/>
    </row>
    <row r="540" spans="2:4" hidden="1" x14ac:dyDescent="0.25">
      <c r="B540" s="125"/>
      <c r="C540" s="125"/>
      <c r="D540" s="59"/>
    </row>
    <row r="541" spans="2:4" hidden="1" x14ac:dyDescent="0.25">
      <c r="B541" s="125"/>
      <c r="C541" s="125"/>
      <c r="D541" s="59"/>
    </row>
    <row r="542" spans="2:4" hidden="1" x14ac:dyDescent="0.25">
      <c r="B542" s="125"/>
      <c r="C542" s="125"/>
      <c r="D542" s="59"/>
    </row>
    <row r="543" spans="2:4" hidden="1" x14ac:dyDescent="0.25">
      <c r="B543" s="125"/>
      <c r="C543" s="125"/>
      <c r="D543" s="59"/>
    </row>
    <row r="544" spans="2:4" hidden="1" x14ac:dyDescent="0.25">
      <c r="B544" s="125"/>
      <c r="C544" s="125"/>
      <c r="D544" s="59"/>
    </row>
    <row r="545" spans="2:4" hidden="1" x14ac:dyDescent="0.25">
      <c r="B545" s="125"/>
      <c r="C545" s="125"/>
      <c r="D545" s="59"/>
    </row>
    <row r="546" spans="2:4" hidden="1" x14ac:dyDescent="0.25">
      <c r="B546" s="125"/>
      <c r="C546" s="125"/>
      <c r="D546" s="59"/>
    </row>
    <row r="547" spans="2:4" hidden="1" x14ac:dyDescent="0.25">
      <c r="B547" s="125"/>
      <c r="C547" s="125"/>
      <c r="D547" s="59"/>
    </row>
    <row r="548" spans="2:4" hidden="1" x14ac:dyDescent="0.25">
      <c r="B548" s="125"/>
      <c r="C548" s="125"/>
      <c r="D548" s="59"/>
    </row>
    <row r="549" spans="2:4" hidden="1" x14ac:dyDescent="0.25">
      <c r="B549" s="125"/>
      <c r="C549" s="125"/>
      <c r="D549" s="59"/>
    </row>
    <row r="550" spans="2:4" hidden="1" x14ac:dyDescent="0.25">
      <c r="B550" s="125"/>
      <c r="C550" s="125"/>
      <c r="D550" s="59"/>
    </row>
    <row r="551" spans="2:4" hidden="1" x14ac:dyDescent="0.25">
      <c r="B551" s="125"/>
      <c r="C551" s="125"/>
      <c r="D551" s="59"/>
    </row>
    <row r="552" spans="2:4" hidden="1" x14ac:dyDescent="0.25">
      <c r="B552" s="125"/>
      <c r="C552" s="125"/>
      <c r="D552" s="59"/>
    </row>
    <row r="553" spans="2:4" hidden="1" x14ac:dyDescent="0.25">
      <c r="B553" s="125"/>
      <c r="C553" s="125"/>
      <c r="D553" s="59"/>
    </row>
    <row r="554" spans="2:4" hidden="1" x14ac:dyDescent="0.25">
      <c r="B554" s="125"/>
      <c r="C554" s="125"/>
      <c r="D554" s="59"/>
    </row>
    <row r="555" spans="2:4" hidden="1" x14ac:dyDescent="0.25">
      <c r="B555" s="125"/>
      <c r="C555" s="125"/>
      <c r="D555" s="59"/>
    </row>
    <row r="556" spans="2:4" hidden="1" x14ac:dyDescent="0.25">
      <c r="B556" s="125"/>
      <c r="C556" s="125"/>
      <c r="D556" s="59"/>
    </row>
    <row r="557" spans="2:4" hidden="1" x14ac:dyDescent="0.25">
      <c r="B557" s="125"/>
      <c r="C557" s="125"/>
      <c r="D557" s="59"/>
    </row>
    <row r="558" spans="2:4" hidden="1" x14ac:dyDescent="0.25">
      <c r="B558" s="125"/>
      <c r="C558" s="125"/>
      <c r="D558" s="59"/>
    </row>
    <row r="559" spans="2:4" hidden="1" x14ac:dyDescent="0.25">
      <c r="B559" s="125"/>
      <c r="C559" s="125"/>
      <c r="D559" s="59"/>
    </row>
    <row r="560" spans="2:4" hidden="1" x14ac:dyDescent="0.25">
      <c r="B560" s="125"/>
      <c r="C560" s="125"/>
      <c r="D560" s="59"/>
    </row>
    <row r="561" spans="2:4" hidden="1" x14ac:dyDescent="0.25">
      <c r="B561" s="125"/>
      <c r="C561" s="125"/>
      <c r="D561" s="59"/>
    </row>
    <row r="562" spans="2:4" hidden="1" x14ac:dyDescent="0.25">
      <c r="B562" s="125"/>
      <c r="C562" s="125"/>
      <c r="D562" s="59"/>
    </row>
    <row r="563" spans="2:4" hidden="1" x14ac:dyDescent="0.25">
      <c r="B563" s="125"/>
      <c r="C563" s="125"/>
      <c r="D563" s="59"/>
    </row>
    <row r="564" spans="2:4" hidden="1" x14ac:dyDescent="0.25">
      <c r="B564" s="125"/>
      <c r="C564" s="125"/>
      <c r="D564" s="59"/>
    </row>
    <row r="565" spans="2:4" hidden="1" x14ac:dyDescent="0.25">
      <c r="B565" s="125"/>
      <c r="C565" s="125"/>
      <c r="D565" s="59"/>
    </row>
    <row r="566" spans="2:4" hidden="1" x14ac:dyDescent="0.25">
      <c r="B566" s="125"/>
      <c r="C566" s="125"/>
      <c r="D566" s="59"/>
    </row>
    <row r="567" spans="2:4" hidden="1" x14ac:dyDescent="0.25">
      <c r="B567" s="125"/>
      <c r="C567" s="125"/>
      <c r="D567" s="59"/>
    </row>
    <row r="568" spans="2:4" hidden="1" x14ac:dyDescent="0.25">
      <c r="B568" s="125"/>
      <c r="C568" s="125"/>
      <c r="D568" s="59"/>
    </row>
    <row r="569" spans="2:4" hidden="1" x14ac:dyDescent="0.25">
      <c r="B569" s="125"/>
      <c r="C569" s="125"/>
      <c r="D569" s="59"/>
    </row>
    <row r="570" spans="2:4" hidden="1" x14ac:dyDescent="0.25">
      <c r="B570" s="125"/>
      <c r="C570" s="125"/>
      <c r="D570" s="59"/>
    </row>
    <row r="571" spans="2:4" hidden="1" x14ac:dyDescent="0.25">
      <c r="B571" s="125"/>
      <c r="C571" s="125"/>
      <c r="D571" s="59"/>
    </row>
    <row r="572" spans="2:4" hidden="1" x14ac:dyDescent="0.25">
      <c r="B572" s="125"/>
      <c r="C572" s="125"/>
      <c r="D572" s="59"/>
    </row>
    <row r="573" spans="2:4" hidden="1" x14ac:dyDescent="0.25">
      <c r="B573" s="125"/>
      <c r="C573" s="125"/>
      <c r="D573" s="59"/>
    </row>
    <row r="574" spans="2:4" hidden="1" x14ac:dyDescent="0.25">
      <c r="B574" s="125"/>
      <c r="C574" s="125"/>
      <c r="D574" s="59"/>
    </row>
    <row r="575" spans="2:4" hidden="1" x14ac:dyDescent="0.25">
      <c r="B575" s="125"/>
      <c r="C575" s="125"/>
      <c r="D575" s="59"/>
    </row>
    <row r="576" spans="2:4" hidden="1" x14ac:dyDescent="0.25">
      <c r="B576" s="125"/>
      <c r="C576" s="125"/>
      <c r="D576" s="59"/>
    </row>
    <row r="577" spans="2:4" hidden="1" x14ac:dyDescent="0.25">
      <c r="B577" s="125"/>
      <c r="C577" s="125"/>
      <c r="D577" s="59"/>
    </row>
    <row r="578" spans="2:4" hidden="1" x14ac:dyDescent="0.25">
      <c r="B578" s="125"/>
      <c r="C578" s="125"/>
      <c r="D578" s="59"/>
    </row>
    <row r="579" spans="2:4" hidden="1" x14ac:dyDescent="0.25">
      <c r="B579" s="125"/>
      <c r="C579" s="125"/>
      <c r="D579" s="59"/>
    </row>
    <row r="580" spans="2:4" hidden="1" x14ac:dyDescent="0.25">
      <c r="B580" s="125"/>
      <c r="C580" s="125"/>
      <c r="D580" s="59"/>
    </row>
    <row r="581" spans="2:4" hidden="1" x14ac:dyDescent="0.25">
      <c r="B581" s="125"/>
      <c r="C581" s="125"/>
      <c r="D581" s="59"/>
    </row>
    <row r="582" spans="2:4" hidden="1" x14ac:dyDescent="0.25">
      <c r="B582" s="125"/>
      <c r="C582" s="125"/>
      <c r="D582" s="59"/>
    </row>
    <row r="583" spans="2:4" hidden="1" x14ac:dyDescent="0.25">
      <c r="B583" s="125"/>
      <c r="C583" s="125"/>
      <c r="D583" s="59"/>
    </row>
    <row r="584" spans="2:4" hidden="1" x14ac:dyDescent="0.25">
      <c r="B584" s="125"/>
      <c r="C584" s="125"/>
      <c r="D584" s="59"/>
    </row>
    <row r="585" spans="2:4" hidden="1" x14ac:dyDescent="0.25">
      <c r="B585" s="125"/>
      <c r="C585" s="125"/>
      <c r="D585" s="59"/>
    </row>
    <row r="586" spans="2:4" hidden="1" x14ac:dyDescent="0.25">
      <c r="B586" s="125"/>
      <c r="C586" s="125"/>
      <c r="D586" s="59"/>
    </row>
    <row r="587" spans="2:4" hidden="1" x14ac:dyDescent="0.25">
      <c r="B587" s="125"/>
      <c r="C587" s="125"/>
      <c r="D587" s="59"/>
    </row>
    <row r="588" spans="2:4" hidden="1" x14ac:dyDescent="0.25">
      <c r="B588" s="125"/>
      <c r="C588" s="125"/>
      <c r="D588" s="59"/>
    </row>
    <row r="589" spans="2:4" hidden="1" x14ac:dyDescent="0.25">
      <c r="B589" s="125"/>
      <c r="C589" s="125"/>
      <c r="D589" s="59"/>
    </row>
    <row r="590" spans="2:4" hidden="1" x14ac:dyDescent="0.25">
      <c r="B590" s="125"/>
      <c r="C590" s="125"/>
      <c r="D590" s="59"/>
    </row>
    <row r="591" spans="2:4" hidden="1" x14ac:dyDescent="0.25">
      <c r="B591" s="125"/>
      <c r="C591" s="125"/>
      <c r="D591" s="59"/>
    </row>
    <row r="592" spans="2:4" hidden="1" x14ac:dyDescent="0.25">
      <c r="B592" s="125"/>
      <c r="C592" s="125"/>
      <c r="D592" s="59"/>
    </row>
    <row r="593" spans="2:4" hidden="1" x14ac:dyDescent="0.25">
      <c r="B593" s="125"/>
      <c r="C593" s="125"/>
      <c r="D593" s="59"/>
    </row>
    <row r="594" spans="2:4" hidden="1" x14ac:dyDescent="0.25">
      <c r="B594" s="125"/>
      <c r="C594" s="125"/>
      <c r="D594" s="59"/>
    </row>
    <row r="595" spans="2:4" hidden="1" x14ac:dyDescent="0.25">
      <c r="B595" s="125"/>
      <c r="C595" s="125"/>
      <c r="D595" s="59"/>
    </row>
    <row r="596" spans="2:4" hidden="1" x14ac:dyDescent="0.25">
      <c r="B596" s="125"/>
      <c r="C596" s="125"/>
      <c r="D596" s="59"/>
    </row>
    <row r="597" spans="2:4" hidden="1" x14ac:dyDescent="0.25">
      <c r="B597" s="125"/>
      <c r="C597" s="125"/>
      <c r="D597" s="59"/>
    </row>
    <row r="598" spans="2:4" hidden="1" x14ac:dyDescent="0.25">
      <c r="B598" s="125"/>
      <c r="C598" s="125"/>
      <c r="D598" s="59"/>
    </row>
    <row r="599" spans="2:4" hidden="1" x14ac:dyDescent="0.25">
      <c r="B599" s="125"/>
      <c r="C599" s="125"/>
      <c r="D599" s="59"/>
    </row>
    <row r="600" spans="2:4" hidden="1" x14ac:dyDescent="0.25">
      <c r="B600" s="125"/>
      <c r="C600" s="125"/>
      <c r="D600" s="59"/>
    </row>
    <row r="601" spans="2:4" hidden="1" x14ac:dyDescent="0.25">
      <c r="B601" s="125"/>
      <c r="C601" s="125"/>
      <c r="D601" s="59"/>
    </row>
    <row r="602" spans="2:4" hidden="1" x14ac:dyDescent="0.25">
      <c r="B602" s="125"/>
      <c r="C602" s="125"/>
      <c r="D602" s="59"/>
    </row>
    <row r="603" spans="2:4" hidden="1" x14ac:dyDescent="0.25">
      <c r="B603" s="125"/>
      <c r="C603" s="125"/>
      <c r="D603" s="59"/>
    </row>
    <row r="604" spans="2:4" hidden="1" x14ac:dyDescent="0.25">
      <c r="B604" s="125"/>
      <c r="C604" s="125"/>
      <c r="D604" s="59"/>
    </row>
    <row r="605" spans="2:4" hidden="1" x14ac:dyDescent="0.25">
      <c r="B605" s="125"/>
      <c r="C605" s="125"/>
      <c r="D605" s="59"/>
    </row>
    <row r="606" spans="2:4" hidden="1" x14ac:dyDescent="0.25">
      <c r="B606" s="125"/>
      <c r="C606" s="125"/>
      <c r="D606" s="59"/>
    </row>
    <row r="607" spans="2:4" hidden="1" x14ac:dyDescent="0.25">
      <c r="B607" s="125"/>
      <c r="C607" s="125"/>
      <c r="D607" s="59"/>
    </row>
    <row r="608" spans="2:4" hidden="1" x14ac:dyDescent="0.25">
      <c r="B608" s="125"/>
      <c r="C608" s="125"/>
      <c r="D608" s="59"/>
    </row>
    <row r="609" spans="2:4" hidden="1" x14ac:dyDescent="0.25">
      <c r="B609" s="125"/>
      <c r="C609" s="125"/>
      <c r="D609" s="59"/>
    </row>
    <row r="610" spans="2:4" hidden="1" x14ac:dyDescent="0.25">
      <c r="B610" s="125"/>
      <c r="C610" s="125"/>
      <c r="D610" s="59"/>
    </row>
    <row r="611" spans="2:4" hidden="1" x14ac:dyDescent="0.25">
      <c r="B611" s="125"/>
      <c r="C611" s="125"/>
      <c r="D611" s="59"/>
    </row>
    <row r="612" spans="2:4" hidden="1" x14ac:dyDescent="0.25">
      <c r="B612" s="125"/>
      <c r="C612" s="125"/>
      <c r="D612" s="59"/>
    </row>
    <row r="613" spans="2:4" hidden="1" x14ac:dyDescent="0.25">
      <c r="B613" s="125"/>
      <c r="C613" s="125"/>
      <c r="D613" s="59"/>
    </row>
    <row r="614" spans="2:4" hidden="1" x14ac:dyDescent="0.25">
      <c r="B614" s="125"/>
      <c r="C614" s="125"/>
      <c r="D614" s="59"/>
    </row>
    <row r="615" spans="2:4" hidden="1" x14ac:dyDescent="0.25">
      <c r="B615" s="125"/>
      <c r="C615" s="125"/>
      <c r="D615" s="59"/>
    </row>
    <row r="616" spans="2:4" hidden="1" x14ac:dyDescent="0.25">
      <c r="B616" s="125"/>
      <c r="C616" s="125"/>
      <c r="D616" s="59"/>
    </row>
    <row r="617" spans="2:4" hidden="1" x14ac:dyDescent="0.25">
      <c r="B617" s="125"/>
      <c r="C617" s="125"/>
      <c r="D617" s="59"/>
    </row>
    <row r="618" spans="2:4" hidden="1" x14ac:dyDescent="0.25">
      <c r="B618" s="125"/>
      <c r="C618" s="125"/>
      <c r="D618" s="59"/>
    </row>
    <row r="619" spans="2:4" hidden="1" x14ac:dyDescent="0.25">
      <c r="B619" s="125"/>
      <c r="C619" s="125"/>
      <c r="D619" s="59"/>
    </row>
    <row r="620" spans="2:4" hidden="1" x14ac:dyDescent="0.25">
      <c r="B620" s="125"/>
      <c r="C620" s="125"/>
      <c r="D620" s="59"/>
    </row>
    <row r="621" spans="2:4" hidden="1" x14ac:dyDescent="0.25">
      <c r="B621" s="125"/>
      <c r="C621" s="125"/>
      <c r="D621" s="59"/>
    </row>
    <row r="622" spans="2:4" hidden="1" x14ac:dyDescent="0.25">
      <c r="B622" s="125"/>
      <c r="C622" s="125"/>
      <c r="D622" s="59"/>
    </row>
    <row r="623" spans="2:4" hidden="1" x14ac:dyDescent="0.25">
      <c r="B623" s="125"/>
      <c r="C623" s="125"/>
      <c r="D623" s="59"/>
    </row>
    <row r="624" spans="2:4" hidden="1" x14ac:dyDescent="0.25">
      <c r="B624" s="125"/>
      <c r="C624" s="125"/>
      <c r="D624" s="59"/>
    </row>
    <row r="625" spans="2:4" hidden="1" x14ac:dyDescent="0.25">
      <c r="B625" s="125"/>
      <c r="C625" s="125"/>
      <c r="D625" s="59"/>
    </row>
    <row r="626" spans="2:4" hidden="1" x14ac:dyDescent="0.25">
      <c r="B626" s="125"/>
      <c r="C626" s="125"/>
      <c r="D626" s="59"/>
    </row>
    <row r="627" spans="2:4" hidden="1" x14ac:dyDescent="0.25">
      <c r="B627" s="125"/>
      <c r="C627" s="125"/>
      <c r="D627" s="59"/>
    </row>
    <row r="628" spans="2:4" hidden="1" x14ac:dyDescent="0.25">
      <c r="B628" s="125"/>
      <c r="C628" s="125"/>
      <c r="D628" s="59"/>
    </row>
    <row r="629" spans="2:4" hidden="1" x14ac:dyDescent="0.25">
      <c r="B629" s="125"/>
      <c r="C629" s="125"/>
      <c r="D629" s="59"/>
    </row>
    <row r="630" spans="2:4" hidden="1" x14ac:dyDescent="0.25">
      <c r="B630" s="125"/>
      <c r="C630" s="125"/>
      <c r="D630" s="59"/>
    </row>
    <row r="631" spans="2:4" hidden="1" x14ac:dyDescent="0.25">
      <c r="B631" s="125"/>
      <c r="C631" s="125"/>
      <c r="D631" s="59"/>
    </row>
    <row r="632" spans="2:4" hidden="1" x14ac:dyDescent="0.25">
      <c r="B632" s="125"/>
      <c r="C632" s="125"/>
      <c r="D632" s="59"/>
    </row>
    <row r="633" spans="2:4" hidden="1" x14ac:dyDescent="0.25">
      <c r="B633" s="125"/>
      <c r="C633" s="125"/>
      <c r="D633" s="59"/>
    </row>
    <row r="634" spans="2:4" hidden="1" x14ac:dyDescent="0.25">
      <c r="B634" s="125"/>
      <c r="C634" s="125"/>
      <c r="D634" s="59"/>
    </row>
    <row r="635" spans="2:4" hidden="1" x14ac:dyDescent="0.25">
      <c r="B635" s="125"/>
      <c r="C635" s="125"/>
      <c r="D635" s="59"/>
    </row>
    <row r="636" spans="2:4" hidden="1" x14ac:dyDescent="0.25">
      <c r="B636" s="125"/>
      <c r="C636" s="125"/>
      <c r="D636" s="59"/>
    </row>
    <row r="637" spans="2:4" hidden="1" x14ac:dyDescent="0.25">
      <c r="B637" s="125"/>
      <c r="C637" s="125"/>
      <c r="D637" s="59"/>
    </row>
    <row r="638" spans="2:4" hidden="1" x14ac:dyDescent="0.25">
      <c r="B638" s="125"/>
      <c r="C638" s="125"/>
      <c r="D638" s="59"/>
    </row>
    <row r="639" spans="2:4" hidden="1" x14ac:dyDescent="0.25">
      <c r="B639" s="125"/>
      <c r="C639" s="125"/>
      <c r="D639" s="59"/>
    </row>
    <row r="640" spans="2:4" hidden="1" x14ac:dyDescent="0.25">
      <c r="B640" s="125"/>
      <c r="C640" s="125"/>
      <c r="D640" s="59"/>
    </row>
    <row r="641" spans="2:4" hidden="1" x14ac:dyDescent="0.25">
      <c r="B641" s="125"/>
      <c r="C641" s="125"/>
      <c r="D641" s="59"/>
    </row>
    <row r="642" spans="2:4" hidden="1" x14ac:dyDescent="0.25">
      <c r="B642" s="125"/>
      <c r="C642" s="125"/>
      <c r="D642" s="59"/>
    </row>
    <row r="643" spans="2:4" hidden="1" x14ac:dyDescent="0.25">
      <c r="B643" s="125"/>
      <c r="C643" s="125"/>
      <c r="D643" s="59"/>
    </row>
    <row r="644" spans="2:4" hidden="1" x14ac:dyDescent="0.25">
      <c r="B644" s="125"/>
      <c r="C644" s="125"/>
      <c r="D644" s="59"/>
    </row>
    <row r="645" spans="2:4" hidden="1" x14ac:dyDescent="0.25">
      <c r="B645" s="125"/>
      <c r="C645" s="125"/>
      <c r="D645" s="59"/>
    </row>
    <row r="646" spans="2:4" hidden="1" x14ac:dyDescent="0.25">
      <c r="B646" s="125"/>
      <c r="C646" s="125"/>
      <c r="D646" s="59"/>
    </row>
    <row r="647" spans="2:4" hidden="1" x14ac:dyDescent="0.25">
      <c r="B647" s="125"/>
      <c r="C647" s="125"/>
      <c r="D647" s="59"/>
    </row>
    <row r="648" spans="2:4" hidden="1" x14ac:dyDescent="0.25">
      <c r="B648" s="125"/>
      <c r="C648" s="125"/>
      <c r="D648" s="59"/>
    </row>
    <row r="649" spans="2:4" hidden="1" x14ac:dyDescent="0.25">
      <c r="B649" s="125"/>
      <c r="C649" s="125"/>
      <c r="D649" s="59"/>
    </row>
    <row r="650" spans="2:4" hidden="1" x14ac:dyDescent="0.25">
      <c r="B650" s="125"/>
      <c r="C650" s="125"/>
      <c r="D650" s="59"/>
    </row>
    <row r="651" spans="2:4" hidden="1" x14ac:dyDescent="0.25">
      <c r="B651" s="125"/>
      <c r="C651" s="125"/>
      <c r="D651" s="59"/>
    </row>
    <row r="652" spans="2:4" hidden="1" x14ac:dyDescent="0.25">
      <c r="B652" s="125"/>
      <c r="C652" s="125"/>
      <c r="D652" s="59"/>
    </row>
    <row r="653" spans="2:4" hidden="1" x14ac:dyDescent="0.25">
      <c r="B653" s="125"/>
      <c r="C653" s="125"/>
      <c r="D653" s="59"/>
    </row>
    <row r="654" spans="2:4" hidden="1" x14ac:dyDescent="0.25">
      <c r="B654" s="125"/>
      <c r="C654" s="125"/>
      <c r="D654" s="59"/>
    </row>
    <row r="655" spans="2:4" hidden="1" x14ac:dyDescent="0.25">
      <c r="B655" s="125"/>
      <c r="C655" s="125"/>
      <c r="D655" s="59"/>
    </row>
    <row r="656" spans="2:4" hidden="1" x14ac:dyDescent="0.25">
      <c r="B656" s="125"/>
      <c r="C656" s="125"/>
      <c r="D656" s="59"/>
    </row>
    <row r="657" spans="2:4" hidden="1" x14ac:dyDescent="0.25">
      <c r="B657" s="125"/>
      <c r="C657" s="125"/>
      <c r="D657" s="59"/>
    </row>
    <row r="658" spans="2:4" hidden="1" x14ac:dyDescent="0.25">
      <c r="B658" s="125"/>
      <c r="C658" s="125"/>
      <c r="D658" s="59"/>
    </row>
    <row r="659" spans="2:4" hidden="1" x14ac:dyDescent="0.25">
      <c r="B659" s="125"/>
      <c r="C659" s="125"/>
      <c r="D659" s="59"/>
    </row>
    <row r="660" spans="2:4" hidden="1" x14ac:dyDescent="0.25">
      <c r="B660" s="125"/>
      <c r="C660" s="125"/>
      <c r="D660" s="59"/>
    </row>
    <row r="661" spans="2:4" hidden="1" x14ac:dyDescent="0.25">
      <c r="B661" s="125"/>
      <c r="C661" s="125"/>
      <c r="D661" s="59"/>
    </row>
    <row r="662" spans="2:4" hidden="1" x14ac:dyDescent="0.25">
      <c r="B662" s="125"/>
      <c r="C662" s="125"/>
      <c r="D662" s="59"/>
    </row>
    <row r="663" spans="2:4" hidden="1" x14ac:dyDescent="0.25">
      <c r="B663" s="125"/>
      <c r="C663" s="125"/>
      <c r="D663" s="59"/>
    </row>
    <row r="664" spans="2:4" hidden="1" x14ac:dyDescent="0.25">
      <c r="B664" s="125"/>
      <c r="C664" s="125"/>
      <c r="D664" s="59"/>
    </row>
    <row r="665" spans="2:4" hidden="1" x14ac:dyDescent="0.25">
      <c r="B665" s="125"/>
      <c r="C665" s="125"/>
      <c r="D665" s="59"/>
    </row>
    <row r="666" spans="2:4" hidden="1" x14ac:dyDescent="0.25">
      <c r="B666" s="125"/>
      <c r="C666" s="125"/>
      <c r="D666" s="59"/>
    </row>
    <row r="667" spans="2:4" hidden="1" x14ac:dyDescent="0.25">
      <c r="B667" s="125"/>
      <c r="C667" s="125"/>
      <c r="D667" s="59"/>
    </row>
    <row r="668" spans="2:4" hidden="1" x14ac:dyDescent="0.25">
      <c r="B668" s="125"/>
      <c r="C668" s="125"/>
      <c r="D668" s="59"/>
    </row>
    <row r="669" spans="2:4" hidden="1" x14ac:dyDescent="0.25">
      <c r="B669" s="125"/>
      <c r="C669" s="125"/>
      <c r="D669" s="59"/>
    </row>
    <row r="670" spans="2:4" hidden="1" x14ac:dyDescent="0.25">
      <c r="B670" s="125"/>
      <c r="C670" s="125"/>
      <c r="D670" s="59"/>
    </row>
    <row r="671" spans="2:4" hidden="1" x14ac:dyDescent="0.25">
      <c r="B671" s="125"/>
      <c r="C671" s="125"/>
      <c r="D671" s="59"/>
    </row>
    <row r="672" spans="2:4" hidden="1" x14ac:dyDescent="0.25">
      <c r="B672" s="125"/>
      <c r="C672" s="125"/>
      <c r="D672" s="59"/>
    </row>
    <row r="673" spans="2:4" hidden="1" x14ac:dyDescent="0.25">
      <c r="B673" s="125"/>
      <c r="C673" s="125"/>
      <c r="D673" s="59"/>
    </row>
    <row r="674" spans="2:4" hidden="1" x14ac:dyDescent="0.25">
      <c r="B674" s="125"/>
      <c r="C674" s="125"/>
      <c r="D674" s="59"/>
    </row>
    <row r="675" spans="2:4" hidden="1" x14ac:dyDescent="0.25">
      <c r="B675" s="125"/>
      <c r="C675" s="125"/>
      <c r="D675" s="59"/>
    </row>
    <row r="676" spans="2:4" hidden="1" x14ac:dyDescent="0.25">
      <c r="B676" s="125"/>
      <c r="C676" s="125"/>
      <c r="D676" s="59"/>
    </row>
    <row r="677" spans="2:4" hidden="1" x14ac:dyDescent="0.25">
      <c r="B677" s="125"/>
      <c r="C677" s="125"/>
      <c r="D677" s="59"/>
    </row>
    <row r="678" spans="2:4" hidden="1" x14ac:dyDescent="0.25">
      <c r="B678" s="125"/>
      <c r="C678" s="125"/>
      <c r="D678" s="59"/>
    </row>
    <row r="679" spans="2:4" hidden="1" x14ac:dyDescent="0.25">
      <c r="B679" s="125"/>
      <c r="C679" s="125"/>
      <c r="D679" s="59"/>
    </row>
    <row r="680" spans="2:4" hidden="1" x14ac:dyDescent="0.25">
      <c r="B680" s="125"/>
      <c r="C680" s="125"/>
      <c r="D680" s="59"/>
    </row>
    <row r="681" spans="2:4" hidden="1" x14ac:dyDescent="0.25">
      <c r="B681" s="125"/>
      <c r="C681" s="125"/>
      <c r="D681" s="59"/>
    </row>
    <row r="682" spans="2:4" hidden="1" x14ac:dyDescent="0.25">
      <c r="B682" s="125"/>
      <c r="C682" s="125"/>
      <c r="D682" s="59"/>
    </row>
    <row r="683" spans="2:4" hidden="1" x14ac:dyDescent="0.25">
      <c r="B683" s="125"/>
      <c r="C683" s="125"/>
      <c r="D683" s="59"/>
    </row>
    <row r="684" spans="2:4" hidden="1" x14ac:dyDescent="0.25">
      <c r="B684" s="125"/>
      <c r="C684" s="125"/>
      <c r="D684" s="59"/>
    </row>
    <row r="685" spans="2:4" hidden="1" x14ac:dyDescent="0.25">
      <c r="B685" s="125"/>
      <c r="C685" s="125"/>
      <c r="D685" s="59"/>
    </row>
    <row r="686" spans="2:4" hidden="1" x14ac:dyDescent="0.25">
      <c r="B686" s="125"/>
      <c r="C686" s="125"/>
      <c r="D686" s="59"/>
    </row>
    <row r="687" spans="2:4" hidden="1" x14ac:dyDescent="0.25">
      <c r="B687" s="125"/>
      <c r="C687" s="125"/>
      <c r="D687" s="59"/>
    </row>
    <row r="688" spans="2:4" hidden="1" x14ac:dyDescent="0.25">
      <c r="B688" s="125"/>
      <c r="C688" s="125"/>
      <c r="D688" s="59"/>
    </row>
    <row r="689" spans="2:4" hidden="1" x14ac:dyDescent="0.25">
      <c r="B689" s="125"/>
      <c r="C689" s="125"/>
      <c r="D689" s="59"/>
    </row>
    <row r="690" spans="2:4" hidden="1" x14ac:dyDescent="0.25">
      <c r="B690" s="125"/>
      <c r="C690" s="125"/>
      <c r="D690" s="59"/>
    </row>
    <row r="691" spans="2:4" hidden="1" x14ac:dyDescent="0.25">
      <c r="B691" s="125"/>
      <c r="C691" s="125"/>
      <c r="D691" s="59"/>
    </row>
    <row r="692" spans="2:4" hidden="1" x14ac:dyDescent="0.25">
      <c r="B692" s="125"/>
      <c r="C692" s="125"/>
      <c r="D692" s="59"/>
    </row>
    <row r="693" spans="2:4" hidden="1" x14ac:dyDescent="0.25">
      <c r="B693" s="125"/>
      <c r="C693" s="125"/>
      <c r="D693" s="59"/>
    </row>
    <row r="694" spans="2:4" hidden="1" x14ac:dyDescent="0.25">
      <c r="B694" s="125"/>
      <c r="C694" s="125"/>
      <c r="D694" s="59"/>
    </row>
    <row r="695" spans="2:4" hidden="1" x14ac:dyDescent="0.25">
      <c r="B695" s="125"/>
      <c r="C695" s="125"/>
      <c r="D695" s="59"/>
    </row>
    <row r="696" spans="2:4" hidden="1" x14ac:dyDescent="0.25">
      <c r="B696" s="125"/>
      <c r="C696" s="125"/>
      <c r="D696" s="59"/>
    </row>
    <row r="697" spans="2:4" hidden="1" x14ac:dyDescent="0.25">
      <c r="B697" s="125"/>
      <c r="C697" s="125"/>
      <c r="D697" s="59"/>
    </row>
    <row r="698" spans="2:4" hidden="1" x14ac:dyDescent="0.25">
      <c r="B698" s="125"/>
      <c r="C698" s="125"/>
      <c r="D698" s="59"/>
    </row>
    <row r="699" spans="2:4" hidden="1" x14ac:dyDescent="0.25">
      <c r="B699" s="125"/>
      <c r="C699" s="125"/>
      <c r="D699" s="59"/>
    </row>
    <row r="700" spans="2:4" hidden="1" x14ac:dyDescent="0.25">
      <c r="B700" s="125"/>
      <c r="C700" s="125"/>
      <c r="D700" s="59"/>
    </row>
    <row r="701" spans="2:4" hidden="1" x14ac:dyDescent="0.25">
      <c r="B701" s="125"/>
      <c r="C701" s="125"/>
      <c r="D701" s="59"/>
    </row>
    <row r="702" spans="2:4" hidden="1" x14ac:dyDescent="0.25">
      <c r="B702" s="125"/>
      <c r="C702" s="125"/>
      <c r="D702" s="59"/>
    </row>
    <row r="703" spans="2:4" hidden="1" x14ac:dyDescent="0.25">
      <c r="B703" s="125"/>
      <c r="C703" s="125"/>
      <c r="D703" s="59"/>
    </row>
    <row r="704" spans="2:4" hidden="1" x14ac:dyDescent="0.25">
      <c r="B704" s="125"/>
      <c r="C704" s="125"/>
      <c r="D704" s="59"/>
    </row>
    <row r="705" spans="2:4" hidden="1" x14ac:dyDescent="0.25">
      <c r="B705" s="125"/>
      <c r="C705" s="125"/>
      <c r="D705" s="59"/>
    </row>
    <row r="706" spans="2:4" hidden="1" x14ac:dyDescent="0.25">
      <c r="B706" s="125"/>
      <c r="C706" s="125"/>
      <c r="D706" s="59"/>
    </row>
    <row r="707" spans="2:4" hidden="1" x14ac:dyDescent="0.25">
      <c r="B707" s="125"/>
      <c r="C707" s="125"/>
      <c r="D707" s="59"/>
    </row>
    <row r="708" spans="2:4" hidden="1" x14ac:dyDescent="0.25">
      <c r="B708" s="125"/>
      <c r="C708" s="125"/>
      <c r="D708" s="59"/>
    </row>
    <row r="709" spans="2:4" hidden="1" x14ac:dyDescent="0.25">
      <c r="B709" s="125"/>
      <c r="C709" s="125"/>
      <c r="D709" s="59"/>
    </row>
    <row r="710" spans="2:4" hidden="1" x14ac:dyDescent="0.25">
      <c r="B710" s="125"/>
      <c r="C710" s="125"/>
      <c r="D710" s="59"/>
    </row>
    <row r="711" spans="2:4" hidden="1" x14ac:dyDescent="0.25">
      <c r="B711" s="125"/>
      <c r="C711" s="125"/>
      <c r="D711" s="59"/>
    </row>
    <row r="712" spans="2:4" hidden="1" x14ac:dyDescent="0.25">
      <c r="B712" s="125"/>
      <c r="C712" s="125"/>
      <c r="D712" s="59"/>
    </row>
    <row r="713" spans="2:4" hidden="1" x14ac:dyDescent="0.25">
      <c r="B713" s="125"/>
      <c r="C713" s="125"/>
      <c r="D713" s="59"/>
    </row>
    <row r="714" spans="2:4" hidden="1" x14ac:dyDescent="0.25">
      <c r="B714" s="125"/>
      <c r="C714" s="125"/>
      <c r="D714" s="59"/>
    </row>
    <row r="715" spans="2:4" hidden="1" x14ac:dyDescent="0.25">
      <c r="B715" s="125"/>
      <c r="C715" s="125"/>
      <c r="D715" s="59"/>
    </row>
    <row r="716" spans="2:4" hidden="1" x14ac:dyDescent="0.25">
      <c r="B716" s="125"/>
      <c r="C716" s="125"/>
      <c r="D716" s="59"/>
    </row>
    <row r="717" spans="2:4" hidden="1" x14ac:dyDescent="0.25">
      <c r="B717" s="125"/>
      <c r="C717" s="125"/>
      <c r="D717" s="59"/>
    </row>
    <row r="718" spans="2:4" hidden="1" x14ac:dyDescent="0.25">
      <c r="B718" s="125"/>
      <c r="C718" s="125"/>
      <c r="D718" s="59"/>
    </row>
    <row r="719" spans="2:4" hidden="1" x14ac:dyDescent="0.25">
      <c r="B719" s="125"/>
      <c r="C719" s="125"/>
      <c r="D719" s="59"/>
    </row>
    <row r="720" spans="2:4" hidden="1" x14ac:dyDescent="0.25">
      <c r="B720" s="125"/>
      <c r="C720" s="125"/>
      <c r="D720" s="59"/>
    </row>
    <row r="721" spans="2:4" hidden="1" x14ac:dyDescent="0.25">
      <c r="B721" s="125"/>
      <c r="C721" s="125"/>
      <c r="D721" s="59"/>
    </row>
    <row r="722" spans="2:4" hidden="1" x14ac:dyDescent="0.25">
      <c r="B722" s="125"/>
      <c r="C722" s="125"/>
      <c r="D722" s="59"/>
    </row>
    <row r="723" spans="2:4" hidden="1" x14ac:dyDescent="0.25">
      <c r="B723" s="125"/>
      <c r="C723" s="125"/>
      <c r="D723" s="59"/>
    </row>
    <row r="724" spans="2:4" hidden="1" x14ac:dyDescent="0.25">
      <c r="B724" s="125"/>
      <c r="C724" s="125"/>
      <c r="D724" s="59"/>
    </row>
    <row r="725" spans="2:4" hidden="1" x14ac:dyDescent="0.25">
      <c r="B725" s="125"/>
      <c r="C725" s="125"/>
      <c r="D725" s="59"/>
    </row>
    <row r="726" spans="2:4" hidden="1" x14ac:dyDescent="0.25">
      <c r="B726" s="125"/>
      <c r="C726" s="125"/>
      <c r="D726" s="59"/>
    </row>
    <row r="727" spans="2:4" hidden="1" x14ac:dyDescent="0.25">
      <c r="B727" s="125"/>
      <c r="C727" s="125"/>
      <c r="D727" s="59"/>
    </row>
    <row r="728" spans="2:4" hidden="1" x14ac:dyDescent="0.25">
      <c r="B728" s="125"/>
      <c r="C728" s="125"/>
      <c r="D728" s="59"/>
    </row>
    <row r="729" spans="2:4" hidden="1" x14ac:dyDescent="0.25">
      <c r="B729" s="125"/>
      <c r="C729" s="125"/>
      <c r="D729" s="59"/>
    </row>
    <row r="730" spans="2:4" hidden="1" x14ac:dyDescent="0.25">
      <c r="B730" s="125"/>
      <c r="C730" s="125"/>
      <c r="D730" s="59"/>
    </row>
    <row r="731" spans="2:4" hidden="1" x14ac:dyDescent="0.25">
      <c r="B731" s="125"/>
      <c r="C731" s="125"/>
      <c r="D731" s="59"/>
    </row>
    <row r="732" spans="2:4" hidden="1" x14ac:dyDescent="0.25">
      <c r="B732" s="125"/>
      <c r="C732" s="125"/>
      <c r="D732" s="59"/>
    </row>
    <row r="733" spans="2:4" hidden="1" x14ac:dyDescent="0.25">
      <c r="B733" s="125"/>
      <c r="C733" s="125"/>
      <c r="D733" s="59"/>
    </row>
    <row r="734" spans="2:4" hidden="1" x14ac:dyDescent="0.25">
      <c r="B734" s="125"/>
      <c r="C734" s="125"/>
      <c r="D734" s="59"/>
    </row>
    <row r="735" spans="2:4" hidden="1" x14ac:dyDescent="0.25">
      <c r="B735" s="125"/>
      <c r="C735" s="125"/>
      <c r="D735" s="59"/>
    </row>
    <row r="736" spans="2:4" hidden="1" x14ac:dyDescent="0.25">
      <c r="B736" s="125"/>
      <c r="C736" s="125"/>
      <c r="D736" s="59"/>
    </row>
    <row r="737" spans="2:4" hidden="1" x14ac:dyDescent="0.25">
      <c r="B737" s="125"/>
      <c r="C737" s="125"/>
      <c r="D737" s="59"/>
    </row>
    <row r="738" spans="2:4" hidden="1" x14ac:dyDescent="0.25">
      <c r="B738" s="125"/>
      <c r="C738" s="125"/>
      <c r="D738" s="59"/>
    </row>
    <row r="739" spans="2:4" hidden="1" x14ac:dyDescent="0.25">
      <c r="B739" s="125"/>
      <c r="C739" s="125"/>
      <c r="D739" s="59"/>
    </row>
    <row r="740" spans="2:4" hidden="1" x14ac:dyDescent="0.25">
      <c r="B740" s="125"/>
      <c r="C740" s="125"/>
      <c r="D740" s="59"/>
    </row>
    <row r="741" spans="2:4" hidden="1" x14ac:dyDescent="0.25">
      <c r="B741" s="125"/>
      <c r="C741" s="125"/>
      <c r="D741" s="59"/>
    </row>
    <row r="742" spans="2:4" hidden="1" x14ac:dyDescent="0.25">
      <c r="B742" s="125"/>
      <c r="C742" s="125"/>
      <c r="D742" s="59"/>
    </row>
    <row r="743" spans="2:4" hidden="1" x14ac:dyDescent="0.25">
      <c r="B743" s="125"/>
      <c r="C743" s="125"/>
      <c r="D743" s="59"/>
    </row>
    <row r="744" spans="2:4" hidden="1" x14ac:dyDescent="0.25">
      <c r="B744" s="125"/>
      <c r="C744" s="125"/>
      <c r="D744" s="59"/>
    </row>
    <row r="745" spans="2:4" hidden="1" x14ac:dyDescent="0.25">
      <c r="B745" s="125"/>
      <c r="C745" s="125"/>
      <c r="D745" s="59"/>
    </row>
    <row r="746" spans="2:4" hidden="1" x14ac:dyDescent="0.25">
      <c r="B746" s="125"/>
      <c r="C746" s="125"/>
      <c r="D746" s="59"/>
    </row>
    <row r="747" spans="2:4" hidden="1" x14ac:dyDescent="0.25">
      <c r="B747" s="125"/>
      <c r="C747" s="125"/>
      <c r="D747" s="59"/>
    </row>
    <row r="748" spans="2:4" hidden="1" x14ac:dyDescent="0.25">
      <c r="B748" s="125"/>
      <c r="C748" s="125"/>
      <c r="D748" s="59"/>
    </row>
    <row r="749" spans="2:4" hidden="1" x14ac:dyDescent="0.25">
      <c r="B749" s="125"/>
      <c r="C749" s="125"/>
      <c r="D749" s="59"/>
    </row>
    <row r="750" spans="2:4" hidden="1" x14ac:dyDescent="0.25">
      <c r="B750" s="125"/>
      <c r="C750" s="125"/>
      <c r="D750" s="59"/>
    </row>
    <row r="751" spans="2:4" hidden="1" x14ac:dyDescent="0.25">
      <c r="B751" s="125"/>
      <c r="C751" s="125"/>
      <c r="D751" s="59"/>
    </row>
    <row r="752" spans="2:4" hidden="1" x14ac:dyDescent="0.25">
      <c r="B752" s="125"/>
      <c r="C752" s="125"/>
      <c r="D752" s="59"/>
    </row>
    <row r="753" spans="2:4" hidden="1" x14ac:dyDescent="0.25">
      <c r="B753" s="125"/>
      <c r="C753" s="125"/>
      <c r="D753" s="59"/>
    </row>
    <row r="754" spans="2:4" hidden="1" x14ac:dyDescent="0.25">
      <c r="B754" s="125"/>
      <c r="C754" s="125"/>
      <c r="D754" s="59"/>
    </row>
    <row r="755" spans="2:4" hidden="1" x14ac:dyDescent="0.25">
      <c r="B755" s="125"/>
      <c r="C755" s="125"/>
      <c r="D755" s="59"/>
    </row>
    <row r="756" spans="2:4" hidden="1" x14ac:dyDescent="0.25">
      <c r="B756" s="125"/>
      <c r="C756" s="125"/>
      <c r="D756" s="59"/>
    </row>
    <row r="757" spans="2:4" hidden="1" x14ac:dyDescent="0.25">
      <c r="B757" s="125"/>
      <c r="C757" s="125"/>
      <c r="D757" s="59"/>
    </row>
    <row r="758" spans="2:4" hidden="1" x14ac:dyDescent="0.25">
      <c r="B758" s="125"/>
      <c r="C758" s="125"/>
      <c r="D758" s="59"/>
    </row>
    <row r="759" spans="2:4" hidden="1" x14ac:dyDescent="0.25">
      <c r="B759" s="125"/>
      <c r="C759" s="125"/>
      <c r="D759" s="59"/>
    </row>
    <row r="760" spans="2:4" hidden="1" x14ac:dyDescent="0.25">
      <c r="B760" s="125"/>
      <c r="C760" s="125"/>
      <c r="D760" s="59"/>
    </row>
    <row r="761" spans="2:4" hidden="1" x14ac:dyDescent="0.25">
      <c r="B761" s="125"/>
      <c r="C761" s="125"/>
      <c r="D761" s="59"/>
    </row>
    <row r="762" spans="2:4" hidden="1" x14ac:dyDescent="0.25">
      <c r="B762" s="125"/>
      <c r="C762" s="125"/>
      <c r="D762" s="59"/>
    </row>
    <row r="763" spans="2:4" hidden="1" x14ac:dyDescent="0.25">
      <c r="B763" s="125"/>
      <c r="C763" s="125"/>
      <c r="D763" s="59"/>
    </row>
    <row r="764" spans="2:4" hidden="1" x14ac:dyDescent="0.25">
      <c r="B764" s="125"/>
      <c r="C764" s="125"/>
      <c r="D764" s="59"/>
    </row>
    <row r="765" spans="2:4" hidden="1" x14ac:dyDescent="0.25">
      <c r="B765" s="125"/>
      <c r="C765" s="125"/>
      <c r="D765" s="59"/>
    </row>
    <row r="766" spans="2:4" hidden="1" x14ac:dyDescent="0.25">
      <c r="B766" s="125"/>
      <c r="C766" s="125"/>
      <c r="D766" s="59"/>
    </row>
    <row r="767" spans="2:4" hidden="1" x14ac:dyDescent="0.25">
      <c r="B767" s="125"/>
      <c r="C767" s="125"/>
      <c r="D767" s="59"/>
    </row>
    <row r="768" spans="2:4" hidden="1" x14ac:dyDescent="0.25">
      <c r="B768" s="125"/>
      <c r="C768" s="125"/>
      <c r="D768" s="59"/>
    </row>
    <row r="769" spans="2:4" hidden="1" x14ac:dyDescent="0.25">
      <c r="B769" s="125"/>
      <c r="C769" s="125"/>
      <c r="D769" s="59"/>
    </row>
    <row r="770" spans="2:4" hidden="1" x14ac:dyDescent="0.25">
      <c r="B770" s="125"/>
      <c r="C770" s="125"/>
      <c r="D770" s="59"/>
    </row>
    <row r="771" spans="2:4" hidden="1" x14ac:dyDescent="0.25">
      <c r="B771" s="125"/>
      <c r="C771" s="125"/>
      <c r="D771" s="59"/>
    </row>
    <row r="772" spans="2:4" hidden="1" x14ac:dyDescent="0.25">
      <c r="B772" s="125"/>
      <c r="C772" s="125"/>
      <c r="D772" s="59"/>
    </row>
    <row r="773" spans="2:4" hidden="1" x14ac:dyDescent="0.25">
      <c r="B773" s="125"/>
      <c r="C773" s="125"/>
      <c r="D773" s="59"/>
    </row>
    <row r="774" spans="2:4" hidden="1" x14ac:dyDescent="0.25">
      <c r="B774" s="125"/>
      <c r="C774" s="125"/>
      <c r="D774" s="59"/>
    </row>
    <row r="775" spans="2:4" hidden="1" x14ac:dyDescent="0.25">
      <c r="B775" s="125"/>
      <c r="C775" s="125"/>
      <c r="D775" s="59"/>
    </row>
    <row r="776" spans="2:4" hidden="1" x14ac:dyDescent="0.25">
      <c r="B776" s="125"/>
      <c r="C776" s="125"/>
      <c r="D776" s="59"/>
    </row>
    <row r="777" spans="2:4" hidden="1" x14ac:dyDescent="0.25">
      <c r="B777" s="125"/>
      <c r="C777" s="125"/>
      <c r="D777" s="59"/>
    </row>
    <row r="778" spans="2:4" hidden="1" x14ac:dyDescent="0.25">
      <c r="B778" s="125"/>
      <c r="C778" s="125"/>
      <c r="D778" s="59"/>
    </row>
    <row r="779" spans="2:4" hidden="1" x14ac:dyDescent="0.25">
      <c r="B779" s="125"/>
      <c r="C779" s="125"/>
      <c r="D779" s="59"/>
    </row>
    <row r="780" spans="2:4" hidden="1" x14ac:dyDescent="0.25">
      <c r="B780" s="125"/>
      <c r="C780" s="125"/>
      <c r="D780" s="59"/>
    </row>
    <row r="781" spans="2:4" hidden="1" x14ac:dyDescent="0.25">
      <c r="B781" s="125"/>
      <c r="C781" s="125"/>
      <c r="D781" s="59"/>
    </row>
    <row r="782" spans="2:4" hidden="1" x14ac:dyDescent="0.25">
      <c r="B782" s="125"/>
      <c r="C782" s="125"/>
      <c r="D782" s="59"/>
    </row>
    <row r="783" spans="2:4" hidden="1" x14ac:dyDescent="0.25">
      <c r="B783" s="125"/>
      <c r="C783" s="125"/>
      <c r="D783" s="59"/>
    </row>
    <row r="784" spans="2:4" hidden="1" x14ac:dyDescent="0.25">
      <c r="B784" s="125"/>
      <c r="C784" s="125"/>
      <c r="D784" s="59"/>
    </row>
    <row r="785" spans="2:4" hidden="1" x14ac:dyDescent="0.25">
      <c r="B785" s="125"/>
      <c r="C785" s="125"/>
      <c r="D785" s="59"/>
    </row>
    <row r="786" spans="2:4" hidden="1" x14ac:dyDescent="0.25">
      <c r="B786" s="125"/>
      <c r="C786" s="125"/>
      <c r="D786" s="59"/>
    </row>
    <row r="787" spans="2:4" hidden="1" x14ac:dyDescent="0.25">
      <c r="B787" s="125"/>
      <c r="C787" s="125"/>
      <c r="D787" s="59"/>
    </row>
    <row r="788" spans="2:4" hidden="1" x14ac:dyDescent="0.25">
      <c r="B788" s="125"/>
      <c r="C788" s="125"/>
      <c r="D788" s="59"/>
    </row>
    <row r="789" spans="2:4" hidden="1" x14ac:dyDescent="0.25">
      <c r="B789" s="125"/>
      <c r="C789" s="125"/>
      <c r="D789" s="59"/>
    </row>
    <row r="790" spans="2:4" hidden="1" x14ac:dyDescent="0.25">
      <c r="B790" s="125"/>
      <c r="C790" s="125"/>
      <c r="D790" s="59"/>
    </row>
    <row r="791" spans="2:4" hidden="1" x14ac:dyDescent="0.25">
      <c r="B791" s="125"/>
      <c r="C791" s="125"/>
      <c r="D791" s="59"/>
    </row>
    <row r="792" spans="2:4" hidden="1" x14ac:dyDescent="0.25">
      <c r="B792" s="125"/>
      <c r="C792" s="125"/>
      <c r="D792" s="59"/>
    </row>
    <row r="793" spans="2:4" hidden="1" x14ac:dyDescent="0.25">
      <c r="B793" s="125"/>
      <c r="C793" s="125"/>
      <c r="D793" s="59"/>
    </row>
    <row r="794" spans="2:4" hidden="1" x14ac:dyDescent="0.25">
      <c r="B794" s="125"/>
      <c r="C794" s="125"/>
      <c r="D794" s="59"/>
    </row>
    <row r="795" spans="2:4" hidden="1" x14ac:dyDescent="0.25">
      <c r="B795" s="125"/>
      <c r="C795" s="125"/>
      <c r="D795" s="59"/>
    </row>
    <row r="796" spans="2:4" hidden="1" x14ac:dyDescent="0.25">
      <c r="B796" s="125"/>
      <c r="C796" s="125"/>
      <c r="D796" s="59"/>
    </row>
    <row r="797" spans="2:4" hidden="1" x14ac:dyDescent="0.25">
      <c r="B797" s="125"/>
      <c r="C797" s="125"/>
      <c r="D797" s="59"/>
    </row>
    <row r="798" spans="2:4" hidden="1" x14ac:dyDescent="0.25">
      <c r="B798" s="125"/>
      <c r="C798" s="125"/>
      <c r="D798" s="59"/>
    </row>
    <row r="799" spans="2:4" hidden="1" x14ac:dyDescent="0.25">
      <c r="B799" s="125"/>
      <c r="C799" s="125"/>
      <c r="D799" s="59"/>
    </row>
    <row r="800" spans="2:4" hidden="1" x14ac:dyDescent="0.25">
      <c r="B800" s="125"/>
      <c r="C800" s="125"/>
      <c r="D800" s="59"/>
    </row>
    <row r="801" spans="2:4" hidden="1" x14ac:dyDescent="0.25">
      <c r="B801" s="125"/>
      <c r="C801" s="125"/>
      <c r="D801" s="59"/>
    </row>
    <row r="802" spans="2:4" hidden="1" x14ac:dyDescent="0.25">
      <c r="B802" s="125"/>
      <c r="C802" s="125"/>
      <c r="D802" s="59"/>
    </row>
    <row r="803" spans="2:4" hidden="1" x14ac:dyDescent="0.25">
      <c r="B803" s="125"/>
      <c r="C803" s="125"/>
      <c r="D803" s="59"/>
    </row>
    <row r="804" spans="2:4" hidden="1" x14ac:dyDescent="0.25">
      <c r="B804" s="125"/>
      <c r="C804" s="125"/>
      <c r="D804" s="59"/>
    </row>
    <row r="805" spans="2:4" hidden="1" x14ac:dyDescent="0.25">
      <c r="B805" s="125"/>
      <c r="C805" s="125"/>
      <c r="D805" s="59"/>
    </row>
    <row r="806" spans="2:4" hidden="1" x14ac:dyDescent="0.25">
      <c r="B806" s="125"/>
      <c r="C806" s="125"/>
      <c r="D806" s="59"/>
    </row>
    <row r="807" spans="2:4" hidden="1" x14ac:dyDescent="0.25">
      <c r="B807" s="125"/>
      <c r="C807" s="125"/>
      <c r="D807" s="59"/>
    </row>
    <row r="808" spans="2:4" hidden="1" x14ac:dyDescent="0.25">
      <c r="B808" s="125"/>
      <c r="C808" s="125"/>
      <c r="D808" s="59"/>
    </row>
    <row r="809" spans="2:4" hidden="1" x14ac:dyDescent="0.25">
      <c r="B809" s="125"/>
      <c r="C809" s="125"/>
      <c r="D809" s="59"/>
    </row>
    <row r="810" spans="2:4" hidden="1" x14ac:dyDescent="0.25">
      <c r="B810" s="125"/>
      <c r="C810" s="125"/>
      <c r="D810" s="59"/>
    </row>
    <row r="811" spans="2:4" hidden="1" x14ac:dyDescent="0.25">
      <c r="B811" s="125"/>
      <c r="C811" s="125"/>
      <c r="D811" s="59"/>
    </row>
    <row r="812" spans="2:4" hidden="1" x14ac:dyDescent="0.25">
      <c r="B812" s="125"/>
      <c r="C812" s="125"/>
      <c r="D812" s="59"/>
    </row>
    <row r="813" spans="2:4" hidden="1" x14ac:dyDescent="0.25">
      <c r="B813" s="125"/>
      <c r="C813" s="125"/>
      <c r="D813" s="59"/>
    </row>
    <row r="814" spans="2:4" hidden="1" x14ac:dyDescent="0.25">
      <c r="B814" s="125"/>
      <c r="C814" s="125"/>
      <c r="D814" s="59"/>
    </row>
    <row r="815" spans="2:4" hidden="1" x14ac:dyDescent="0.25">
      <c r="B815" s="125"/>
      <c r="C815" s="125"/>
      <c r="D815" s="59"/>
    </row>
    <row r="816" spans="2:4" hidden="1" x14ac:dyDescent="0.25">
      <c r="B816" s="125"/>
      <c r="C816" s="125"/>
      <c r="D816" s="59"/>
    </row>
    <row r="817" spans="2:4" hidden="1" x14ac:dyDescent="0.25">
      <c r="B817" s="125"/>
      <c r="C817" s="125"/>
      <c r="D817" s="59"/>
    </row>
    <row r="818" spans="2:4" hidden="1" x14ac:dyDescent="0.25">
      <c r="B818" s="125"/>
      <c r="C818" s="125"/>
      <c r="D818" s="59"/>
    </row>
    <row r="819" spans="2:4" hidden="1" x14ac:dyDescent="0.25">
      <c r="B819" s="125"/>
      <c r="C819" s="125"/>
      <c r="D819" s="59"/>
    </row>
    <row r="820" spans="2:4" hidden="1" x14ac:dyDescent="0.25">
      <c r="B820" s="125"/>
      <c r="C820" s="125"/>
      <c r="D820" s="59"/>
    </row>
    <row r="821" spans="2:4" hidden="1" x14ac:dyDescent="0.25">
      <c r="B821" s="125"/>
      <c r="C821" s="125"/>
      <c r="D821" s="59"/>
    </row>
    <row r="822" spans="2:4" hidden="1" x14ac:dyDescent="0.25">
      <c r="B822" s="125"/>
      <c r="C822" s="125"/>
      <c r="D822" s="59"/>
    </row>
    <row r="823" spans="2:4" hidden="1" x14ac:dyDescent="0.25">
      <c r="B823" s="125"/>
      <c r="C823" s="125"/>
      <c r="D823" s="59"/>
    </row>
    <row r="824" spans="2:4" hidden="1" x14ac:dyDescent="0.25">
      <c r="B824" s="125"/>
      <c r="C824" s="125"/>
      <c r="D824" s="59"/>
    </row>
    <row r="825" spans="2:4" hidden="1" x14ac:dyDescent="0.25">
      <c r="B825" s="125"/>
      <c r="C825" s="125"/>
      <c r="D825" s="59"/>
    </row>
    <row r="826" spans="2:4" hidden="1" x14ac:dyDescent="0.25">
      <c r="B826" s="125"/>
      <c r="C826" s="125"/>
      <c r="D826" s="59"/>
    </row>
    <row r="827" spans="2:4" hidden="1" x14ac:dyDescent="0.25">
      <c r="B827" s="125"/>
      <c r="C827" s="125"/>
      <c r="D827" s="59"/>
    </row>
    <row r="828" spans="2:4" hidden="1" x14ac:dyDescent="0.25">
      <c r="B828" s="125"/>
      <c r="C828" s="125"/>
      <c r="D828" s="59"/>
    </row>
    <row r="829" spans="2:4" hidden="1" x14ac:dyDescent="0.25">
      <c r="B829" s="125"/>
      <c r="C829" s="125"/>
      <c r="D829" s="59"/>
    </row>
    <row r="830" spans="2:4" hidden="1" x14ac:dyDescent="0.25">
      <c r="B830" s="125"/>
      <c r="C830" s="125"/>
      <c r="D830" s="59"/>
    </row>
    <row r="831" spans="2:4" hidden="1" x14ac:dyDescent="0.25">
      <c r="B831" s="125"/>
      <c r="C831" s="125"/>
      <c r="D831" s="59"/>
    </row>
    <row r="832" spans="2:4" hidden="1" x14ac:dyDescent="0.25">
      <c r="B832" s="125"/>
      <c r="C832" s="125"/>
      <c r="D832" s="59"/>
    </row>
    <row r="833" spans="2:4" hidden="1" x14ac:dyDescent="0.25">
      <c r="B833" s="125"/>
      <c r="C833" s="125"/>
      <c r="D833" s="59"/>
    </row>
    <row r="834" spans="2:4" hidden="1" x14ac:dyDescent="0.25">
      <c r="B834" s="125"/>
      <c r="C834" s="125"/>
      <c r="D834" s="59"/>
    </row>
    <row r="835" spans="2:4" hidden="1" x14ac:dyDescent="0.25">
      <c r="B835" s="125"/>
      <c r="C835" s="125"/>
      <c r="D835" s="59"/>
    </row>
    <row r="836" spans="2:4" hidden="1" x14ac:dyDescent="0.25">
      <c r="B836" s="125"/>
      <c r="C836" s="125"/>
      <c r="D836" s="59"/>
    </row>
    <row r="837" spans="2:4" hidden="1" x14ac:dyDescent="0.25">
      <c r="B837" s="125"/>
      <c r="C837" s="125"/>
      <c r="D837" s="59"/>
    </row>
    <row r="838" spans="2:4" hidden="1" x14ac:dyDescent="0.25">
      <c r="B838" s="125"/>
      <c r="C838" s="125"/>
      <c r="D838" s="59"/>
    </row>
    <row r="839" spans="2:4" hidden="1" x14ac:dyDescent="0.25">
      <c r="B839" s="125"/>
      <c r="C839" s="125"/>
      <c r="D839" s="59"/>
    </row>
    <row r="840" spans="2:4" hidden="1" x14ac:dyDescent="0.25">
      <c r="B840" s="125"/>
      <c r="C840" s="125"/>
      <c r="D840" s="59"/>
    </row>
    <row r="841" spans="2:4" hidden="1" x14ac:dyDescent="0.25">
      <c r="B841" s="125"/>
      <c r="C841" s="125"/>
      <c r="D841" s="59"/>
    </row>
    <row r="842" spans="2:4" hidden="1" x14ac:dyDescent="0.25">
      <c r="B842" s="125"/>
      <c r="C842" s="125"/>
      <c r="D842" s="59"/>
    </row>
    <row r="843" spans="2:4" hidden="1" x14ac:dyDescent="0.25">
      <c r="B843" s="125"/>
      <c r="C843" s="125"/>
      <c r="D843" s="59"/>
    </row>
    <row r="844" spans="2:4" hidden="1" x14ac:dyDescent="0.25">
      <c r="B844" s="125"/>
      <c r="C844" s="125"/>
      <c r="D844" s="59"/>
    </row>
    <row r="845" spans="2:4" hidden="1" x14ac:dyDescent="0.25">
      <c r="B845" s="125"/>
      <c r="C845" s="125"/>
      <c r="D845" s="59"/>
    </row>
    <row r="846" spans="2:4" hidden="1" x14ac:dyDescent="0.25">
      <c r="B846" s="125"/>
      <c r="C846" s="125"/>
      <c r="D846" s="59"/>
    </row>
    <row r="847" spans="2:4" hidden="1" x14ac:dyDescent="0.25">
      <c r="B847" s="125"/>
      <c r="C847" s="125"/>
      <c r="D847" s="59"/>
    </row>
    <row r="848" spans="2:4" hidden="1" x14ac:dyDescent="0.25">
      <c r="B848" s="125"/>
      <c r="C848" s="125"/>
      <c r="D848" s="59"/>
    </row>
    <row r="849" spans="2:4" hidden="1" x14ac:dyDescent="0.25">
      <c r="B849" s="125"/>
      <c r="C849" s="125"/>
      <c r="D849" s="59"/>
    </row>
    <row r="850" spans="2:4" hidden="1" x14ac:dyDescent="0.25">
      <c r="B850" s="125"/>
      <c r="C850" s="125"/>
      <c r="D850" s="59"/>
    </row>
    <row r="851" spans="2:4" hidden="1" x14ac:dyDescent="0.25">
      <c r="B851" s="125"/>
      <c r="C851" s="125"/>
      <c r="D851" s="59"/>
    </row>
    <row r="852" spans="2:4" hidden="1" x14ac:dyDescent="0.25">
      <c r="B852" s="125"/>
      <c r="C852" s="125"/>
      <c r="D852" s="59"/>
    </row>
    <row r="853" spans="2:4" hidden="1" x14ac:dyDescent="0.25">
      <c r="B853" s="125"/>
      <c r="C853" s="125"/>
      <c r="D853" s="59"/>
    </row>
    <row r="854" spans="2:4" hidden="1" x14ac:dyDescent="0.25">
      <c r="B854" s="125"/>
      <c r="C854" s="125"/>
      <c r="D854" s="59"/>
    </row>
    <row r="855" spans="2:4" hidden="1" x14ac:dyDescent="0.25">
      <c r="B855" s="125"/>
      <c r="C855" s="125"/>
      <c r="D855" s="59"/>
    </row>
    <row r="856" spans="2:4" hidden="1" x14ac:dyDescent="0.25">
      <c r="B856" s="125"/>
      <c r="C856" s="125"/>
      <c r="D856" s="59"/>
    </row>
    <row r="857" spans="2:4" hidden="1" x14ac:dyDescent="0.25">
      <c r="B857" s="125"/>
      <c r="C857" s="125"/>
      <c r="D857" s="59"/>
    </row>
    <row r="858" spans="2:4" hidden="1" x14ac:dyDescent="0.25">
      <c r="B858" s="125"/>
      <c r="C858" s="125"/>
      <c r="D858" s="59"/>
    </row>
    <row r="859" spans="2:4" hidden="1" x14ac:dyDescent="0.25">
      <c r="B859" s="125"/>
      <c r="C859" s="125"/>
      <c r="D859" s="59"/>
    </row>
    <row r="860" spans="2:4" hidden="1" x14ac:dyDescent="0.25">
      <c r="B860" s="125"/>
      <c r="C860" s="125"/>
      <c r="D860" s="59"/>
    </row>
    <row r="861" spans="2:4" hidden="1" x14ac:dyDescent="0.25">
      <c r="B861" s="125"/>
      <c r="C861" s="125"/>
      <c r="D861" s="59"/>
    </row>
    <row r="862" spans="2:4" hidden="1" x14ac:dyDescent="0.25">
      <c r="B862" s="125"/>
      <c r="C862" s="125"/>
      <c r="D862" s="59"/>
    </row>
    <row r="863" spans="2:4" hidden="1" x14ac:dyDescent="0.25">
      <c r="B863" s="125"/>
      <c r="C863" s="125"/>
      <c r="D863" s="59"/>
    </row>
    <row r="864" spans="2:4" hidden="1" x14ac:dyDescent="0.25">
      <c r="B864" s="125"/>
      <c r="C864" s="125"/>
      <c r="D864" s="59"/>
    </row>
    <row r="865" spans="2:4" hidden="1" x14ac:dyDescent="0.25">
      <c r="B865" s="125"/>
      <c r="C865" s="125"/>
      <c r="D865" s="59"/>
    </row>
    <row r="866" spans="2:4" hidden="1" x14ac:dyDescent="0.25">
      <c r="B866" s="125"/>
      <c r="C866" s="125"/>
      <c r="D866" s="59"/>
    </row>
    <row r="867" spans="2:4" hidden="1" x14ac:dyDescent="0.25">
      <c r="B867" s="125"/>
      <c r="C867" s="125"/>
      <c r="D867" s="59"/>
    </row>
    <row r="868" spans="2:4" hidden="1" x14ac:dyDescent="0.25">
      <c r="B868" s="125"/>
      <c r="C868" s="125"/>
      <c r="D868" s="59"/>
    </row>
    <row r="869" spans="2:4" hidden="1" x14ac:dyDescent="0.25">
      <c r="B869" s="125"/>
      <c r="C869" s="125"/>
      <c r="D869" s="59"/>
    </row>
    <row r="870" spans="2:4" hidden="1" x14ac:dyDescent="0.25">
      <c r="B870" s="125"/>
      <c r="C870" s="125"/>
      <c r="D870" s="59"/>
    </row>
    <row r="871" spans="2:4" hidden="1" x14ac:dyDescent="0.25">
      <c r="B871" s="125"/>
      <c r="C871" s="125"/>
      <c r="D871" s="59"/>
    </row>
    <row r="872" spans="2:4" hidden="1" x14ac:dyDescent="0.25">
      <c r="B872" s="125"/>
      <c r="C872" s="125"/>
      <c r="D872" s="59"/>
    </row>
    <row r="873" spans="2:4" hidden="1" x14ac:dyDescent="0.25">
      <c r="B873" s="125"/>
      <c r="C873" s="125"/>
      <c r="D873" s="59"/>
    </row>
    <row r="874" spans="2:4" hidden="1" x14ac:dyDescent="0.25">
      <c r="B874" s="125"/>
      <c r="C874" s="125"/>
      <c r="D874" s="59"/>
    </row>
    <row r="875" spans="2:4" hidden="1" x14ac:dyDescent="0.25">
      <c r="B875" s="125"/>
      <c r="C875" s="125"/>
      <c r="D875" s="59"/>
    </row>
    <row r="876" spans="2:4" hidden="1" x14ac:dyDescent="0.25">
      <c r="B876" s="125"/>
      <c r="C876" s="125"/>
      <c r="D876" s="59"/>
    </row>
    <row r="877" spans="2:4" hidden="1" x14ac:dyDescent="0.25">
      <c r="B877" s="125"/>
      <c r="C877" s="125"/>
      <c r="D877" s="59"/>
    </row>
    <row r="878" spans="2:4" hidden="1" x14ac:dyDescent="0.25">
      <c r="B878" s="125"/>
      <c r="C878" s="125"/>
      <c r="D878" s="59"/>
    </row>
    <row r="879" spans="2:4" hidden="1" x14ac:dyDescent="0.25">
      <c r="B879" s="125"/>
      <c r="C879" s="125"/>
      <c r="D879" s="59"/>
    </row>
    <row r="880" spans="2:4" hidden="1" x14ac:dyDescent="0.25">
      <c r="B880" s="125"/>
      <c r="C880" s="125"/>
      <c r="D880" s="59"/>
    </row>
    <row r="881" spans="2:4" hidden="1" x14ac:dyDescent="0.25">
      <c r="B881" s="125"/>
      <c r="C881" s="125"/>
      <c r="D881" s="59"/>
    </row>
    <row r="882" spans="2:4" hidden="1" x14ac:dyDescent="0.25">
      <c r="B882" s="125"/>
      <c r="C882" s="125"/>
      <c r="D882" s="59"/>
    </row>
    <row r="883" spans="2:4" hidden="1" x14ac:dyDescent="0.25">
      <c r="B883" s="125"/>
      <c r="C883" s="125"/>
      <c r="D883" s="59"/>
    </row>
    <row r="884" spans="2:4" hidden="1" x14ac:dyDescent="0.25">
      <c r="B884" s="125"/>
      <c r="C884" s="125"/>
      <c r="D884" s="59"/>
    </row>
    <row r="885" spans="2:4" hidden="1" x14ac:dyDescent="0.25">
      <c r="B885" s="125"/>
      <c r="C885" s="125"/>
      <c r="D885" s="59"/>
    </row>
    <row r="886" spans="2:4" hidden="1" x14ac:dyDescent="0.25">
      <c r="B886" s="125"/>
      <c r="C886" s="125"/>
      <c r="D886" s="59"/>
    </row>
    <row r="887" spans="2:4" hidden="1" x14ac:dyDescent="0.25">
      <c r="B887" s="125"/>
      <c r="C887" s="125"/>
      <c r="D887" s="59"/>
    </row>
    <row r="888" spans="2:4" hidden="1" x14ac:dyDescent="0.25">
      <c r="B888" s="125"/>
      <c r="C888" s="125"/>
      <c r="D888" s="59"/>
    </row>
    <row r="889" spans="2:4" hidden="1" x14ac:dyDescent="0.25">
      <c r="B889" s="125"/>
      <c r="C889" s="125"/>
      <c r="D889" s="59"/>
    </row>
    <row r="890" spans="2:4" hidden="1" x14ac:dyDescent="0.25">
      <c r="B890" s="125"/>
      <c r="C890" s="125"/>
      <c r="D890" s="59"/>
    </row>
    <row r="891" spans="2:4" hidden="1" x14ac:dyDescent="0.25">
      <c r="B891" s="125"/>
      <c r="C891" s="125"/>
      <c r="D891" s="59"/>
    </row>
    <row r="892" spans="2:4" hidden="1" x14ac:dyDescent="0.25">
      <c r="B892" s="125"/>
      <c r="C892" s="125"/>
      <c r="D892" s="59"/>
    </row>
    <row r="893" spans="2:4" hidden="1" x14ac:dyDescent="0.25">
      <c r="B893" s="125"/>
      <c r="C893" s="125"/>
      <c r="D893" s="59"/>
    </row>
    <row r="894" spans="2:4" hidden="1" x14ac:dyDescent="0.25">
      <c r="B894" s="125"/>
      <c r="C894" s="125"/>
      <c r="D894" s="59"/>
    </row>
    <row r="895" spans="2:4" hidden="1" x14ac:dyDescent="0.25">
      <c r="B895" s="125"/>
      <c r="C895" s="125"/>
      <c r="D895" s="59"/>
    </row>
    <row r="896" spans="2:4" hidden="1" x14ac:dyDescent="0.25">
      <c r="B896" s="125"/>
      <c r="C896" s="125"/>
      <c r="D896" s="59"/>
    </row>
    <row r="897" spans="2:4" hidden="1" x14ac:dyDescent="0.25">
      <c r="B897" s="125"/>
      <c r="C897" s="125"/>
      <c r="D897" s="59"/>
    </row>
    <row r="898" spans="2:4" hidden="1" x14ac:dyDescent="0.25">
      <c r="B898" s="125"/>
      <c r="C898" s="125"/>
      <c r="D898" s="59"/>
    </row>
    <row r="899" spans="2:4" hidden="1" x14ac:dyDescent="0.25">
      <c r="B899" s="125"/>
      <c r="C899" s="125"/>
      <c r="D899" s="59"/>
    </row>
    <row r="900" spans="2:4" hidden="1" x14ac:dyDescent="0.25">
      <c r="B900" s="125"/>
      <c r="C900" s="125"/>
      <c r="D900" s="59"/>
    </row>
    <row r="901" spans="2:4" hidden="1" x14ac:dyDescent="0.25">
      <c r="B901" s="126"/>
      <c r="C901" s="126"/>
      <c r="D901" s="59"/>
    </row>
    <row r="902" spans="2:4" hidden="1" x14ac:dyDescent="0.25">
      <c r="B902" s="126"/>
      <c r="C902" s="126"/>
      <c r="D902" s="59"/>
    </row>
    <row r="903" spans="2:4" hidden="1" x14ac:dyDescent="0.25">
      <c r="B903" s="126"/>
      <c r="C903" s="126"/>
      <c r="D903" s="59"/>
    </row>
    <row r="904" spans="2:4" hidden="1" x14ac:dyDescent="0.25">
      <c r="B904" s="126"/>
      <c r="C904" s="126"/>
      <c r="D904" s="59"/>
    </row>
    <row r="905" spans="2:4" hidden="1" x14ac:dyDescent="0.25">
      <c r="B905" s="126"/>
      <c r="C905" s="126"/>
      <c r="D905" s="59"/>
    </row>
    <row r="906" spans="2:4" hidden="1" x14ac:dyDescent="0.25">
      <c r="B906" s="126"/>
      <c r="C906" s="126"/>
      <c r="D906" s="59"/>
    </row>
    <row r="907" spans="2:4" hidden="1" x14ac:dyDescent="0.25">
      <c r="B907" s="126"/>
      <c r="C907" s="126"/>
      <c r="D907" s="59"/>
    </row>
    <row r="908" spans="2:4" hidden="1" x14ac:dyDescent="0.25">
      <c r="B908" s="126"/>
      <c r="C908" s="126"/>
      <c r="D908" s="59"/>
    </row>
    <row r="909" spans="2:4" hidden="1" x14ac:dyDescent="0.25">
      <c r="B909" s="126"/>
      <c r="C909" s="126"/>
      <c r="D909" s="59"/>
    </row>
    <row r="910" spans="2:4" hidden="1" x14ac:dyDescent="0.25">
      <c r="B910" s="126"/>
      <c r="C910" s="126"/>
      <c r="D910" s="59"/>
    </row>
    <row r="911" spans="2:4" hidden="1" x14ac:dyDescent="0.25">
      <c r="B911" s="126"/>
      <c r="C911" s="126"/>
      <c r="D911" s="59"/>
    </row>
    <row r="912" spans="2:4" hidden="1" x14ac:dyDescent="0.25">
      <c r="B912" s="126"/>
      <c r="C912" s="126"/>
      <c r="D912" s="59"/>
    </row>
    <row r="913" spans="2:4" hidden="1" x14ac:dyDescent="0.25">
      <c r="B913" s="126"/>
      <c r="C913" s="126"/>
      <c r="D913" s="59"/>
    </row>
    <row r="914" spans="2:4" hidden="1" x14ac:dyDescent="0.25">
      <c r="B914" s="126"/>
      <c r="C914" s="126"/>
      <c r="D914" s="59"/>
    </row>
    <row r="915" spans="2:4" hidden="1" x14ac:dyDescent="0.25">
      <c r="B915" s="126"/>
      <c r="C915" s="126"/>
      <c r="D915" s="59"/>
    </row>
    <row r="916" spans="2:4" hidden="1" x14ac:dyDescent="0.25">
      <c r="B916" s="126"/>
      <c r="C916" s="126"/>
      <c r="D916" s="59"/>
    </row>
    <row r="917" spans="2:4" hidden="1" x14ac:dyDescent="0.25">
      <c r="B917" s="126"/>
      <c r="C917" s="126"/>
      <c r="D917" s="59"/>
    </row>
    <row r="918" spans="2:4" hidden="1" x14ac:dyDescent="0.25">
      <c r="B918" s="126"/>
      <c r="C918" s="126"/>
      <c r="D918" s="59"/>
    </row>
    <row r="919" spans="2:4" hidden="1" x14ac:dyDescent="0.25">
      <c r="B919" s="126"/>
      <c r="C919" s="126"/>
      <c r="D919" s="59"/>
    </row>
    <row r="920" spans="2:4" hidden="1" x14ac:dyDescent="0.25">
      <c r="B920" s="126"/>
      <c r="C920" s="126"/>
      <c r="D920" s="59"/>
    </row>
    <row r="921" spans="2:4" hidden="1" x14ac:dyDescent="0.25">
      <c r="B921" s="126"/>
      <c r="C921" s="126"/>
      <c r="D921" s="59"/>
    </row>
    <row r="922" spans="2:4" hidden="1" x14ac:dyDescent="0.25">
      <c r="B922" s="126"/>
      <c r="C922" s="126"/>
      <c r="D922" s="59"/>
    </row>
    <row r="923" spans="2:4" hidden="1" x14ac:dyDescent="0.25">
      <c r="B923" s="126"/>
      <c r="C923" s="126"/>
      <c r="D923" s="59"/>
    </row>
    <row r="924" spans="2:4" hidden="1" x14ac:dyDescent="0.25">
      <c r="B924" s="126"/>
      <c r="C924" s="126"/>
      <c r="D924" s="59"/>
    </row>
    <row r="925" spans="2:4" hidden="1" x14ac:dyDescent="0.25">
      <c r="B925" s="126"/>
      <c r="C925" s="126"/>
      <c r="D925" s="59"/>
    </row>
    <row r="926" spans="2:4" hidden="1" x14ac:dyDescent="0.25">
      <c r="B926" s="126"/>
      <c r="C926" s="126"/>
      <c r="D926" s="59"/>
    </row>
    <row r="927" spans="2:4" hidden="1" x14ac:dyDescent="0.25">
      <c r="B927" s="126"/>
      <c r="C927" s="126"/>
      <c r="D927" s="59"/>
    </row>
    <row r="928" spans="2:4" hidden="1" x14ac:dyDescent="0.25">
      <c r="B928" s="126"/>
      <c r="C928" s="126"/>
      <c r="D928" s="59"/>
    </row>
    <row r="929" spans="2:4" hidden="1" x14ac:dyDescent="0.25">
      <c r="B929" s="126"/>
      <c r="C929" s="126"/>
      <c r="D929" s="59"/>
    </row>
    <row r="930" spans="2:4" hidden="1" x14ac:dyDescent="0.25">
      <c r="B930" s="126"/>
      <c r="C930" s="126"/>
      <c r="D930" s="59"/>
    </row>
    <row r="931" spans="2:4" hidden="1" x14ac:dyDescent="0.25">
      <c r="B931" s="126"/>
      <c r="C931" s="126"/>
      <c r="D931" s="59"/>
    </row>
    <row r="932" spans="2:4" hidden="1" x14ac:dyDescent="0.25">
      <c r="B932" s="126"/>
      <c r="C932" s="126"/>
      <c r="D932" s="59"/>
    </row>
    <row r="933" spans="2:4" hidden="1" x14ac:dyDescent="0.25">
      <c r="B933" s="126"/>
      <c r="C933" s="126"/>
      <c r="D933" s="59"/>
    </row>
    <row r="934" spans="2:4" hidden="1" x14ac:dyDescent="0.25">
      <c r="B934" s="126"/>
      <c r="C934" s="126"/>
      <c r="D934" s="59"/>
    </row>
    <row r="935" spans="2:4" hidden="1" x14ac:dyDescent="0.25">
      <c r="B935" s="126"/>
      <c r="C935" s="126"/>
      <c r="D935" s="59"/>
    </row>
    <row r="936" spans="2:4" hidden="1" x14ac:dyDescent="0.25">
      <c r="B936" s="126"/>
      <c r="C936" s="126"/>
      <c r="D936" s="59"/>
    </row>
    <row r="937" spans="2:4" hidden="1" x14ac:dyDescent="0.25">
      <c r="B937" s="126"/>
      <c r="C937" s="126"/>
      <c r="D937" s="59"/>
    </row>
    <row r="938" spans="2:4" hidden="1" x14ac:dyDescent="0.25">
      <c r="B938" s="126"/>
      <c r="C938" s="126"/>
      <c r="D938" s="59"/>
    </row>
    <row r="939" spans="2:4" hidden="1" x14ac:dyDescent="0.25">
      <c r="B939" s="126"/>
      <c r="C939" s="126"/>
      <c r="D939" s="59"/>
    </row>
    <row r="940" spans="2:4" hidden="1" x14ac:dyDescent="0.25">
      <c r="B940" s="126"/>
      <c r="C940" s="126"/>
      <c r="D940" s="59"/>
    </row>
    <row r="941" spans="2:4" hidden="1" x14ac:dyDescent="0.25">
      <c r="B941" s="126"/>
      <c r="C941" s="126"/>
      <c r="D941" s="59"/>
    </row>
    <row r="942" spans="2:4" hidden="1" x14ac:dyDescent="0.25">
      <c r="B942" s="126"/>
      <c r="C942" s="126"/>
      <c r="D942" s="59"/>
    </row>
    <row r="943" spans="2:4" hidden="1" x14ac:dyDescent="0.25">
      <c r="B943" s="126"/>
      <c r="C943" s="126"/>
      <c r="D943" s="59"/>
    </row>
    <row r="944" spans="2:4" hidden="1" x14ac:dyDescent="0.25">
      <c r="B944" s="126"/>
      <c r="C944" s="126"/>
      <c r="D944" s="59"/>
    </row>
    <row r="945" spans="2:4" hidden="1" x14ac:dyDescent="0.25">
      <c r="B945" s="126"/>
      <c r="C945" s="126"/>
      <c r="D945" s="59"/>
    </row>
    <row r="946" spans="2:4" hidden="1" x14ac:dyDescent="0.25">
      <c r="B946" s="126"/>
      <c r="C946" s="126"/>
      <c r="D946" s="59"/>
    </row>
    <row r="947" spans="2:4" hidden="1" x14ac:dyDescent="0.25">
      <c r="B947" s="126"/>
      <c r="C947" s="126"/>
      <c r="D947" s="59"/>
    </row>
    <row r="948" spans="2:4" hidden="1" x14ac:dyDescent="0.25">
      <c r="B948" s="126"/>
      <c r="C948" s="126"/>
      <c r="D948" s="59"/>
    </row>
    <row r="949" spans="2:4" hidden="1" x14ac:dyDescent="0.25">
      <c r="B949" s="126"/>
      <c r="C949" s="126"/>
      <c r="D949" s="59"/>
    </row>
    <row r="950" spans="2:4" hidden="1" x14ac:dyDescent="0.25">
      <c r="B950" s="126"/>
      <c r="C950" s="126"/>
      <c r="D950" s="59"/>
    </row>
    <row r="951" spans="2:4" hidden="1" x14ac:dyDescent="0.25">
      <c r="B951" s="126"/>
      <c r="C951" s="126"/>
      <c r="D951" s="59"/>
    </row>
    <row r="952" spans="2:4" hidden="1" x14ac:dyDescent="0.25">
      <c r="B952" s="126"/>
      <c r="C952" s="126"/>
      <c r="D952" s="59"/>
    </row>
    <row r="953" spans="2:4" hidden="1" x14ac:dyDescent="0.25">
      <c r="B953" s="126"/>
      <c r="C953" s="126"/>
      <c r="D953" s="59"/>
    </row>
    <row r="954" spans="2:4" hidden="1" x14ac:dyDescent="0.25">
      <c r="B954" s="126"/>
      <c r="C954" s="126"/>
      <c r="D954" s="59"/>
    </row>
    <row r="955" spans="2:4" hidden="1" x14ac:dyDescent="0.25">
      <c r="B955" s="126"/>
      <c r="C955" s="126"/>
      <c r="D955" s="59"/>
    </row>
    <row r="956" spans="2:4" hidden="1" x14ac:dyDescent="0.25">
      <c r="B956" s="126"/>
      <c r="C956" s="126"/>
      <c r="D956" s="59"/>
    </row>
    <row r="957" spans="2:4" hidden="1" x14ac:dyDescent="0.25">
      <c r="B957" s="126"/>
      <c r="C957" s="126"/>
      <c r="D957" s="59"/>
    </row>
    <row r="958" spans="2:4" hidden="1" x14ac:dyDescent="0.25">
      <c r="B958" s="126"/>
      <c r="C958" s="126"/>
      <c r="D958" s="59"/>
    </row>
    <row r="959" spans="2:4" hidden="1" x14ac:dyDescent="0.25">
      <c r="B959" s="126"/>
      <c r="C959" s="126"/>
      <c r="D959" s="59"/>
    </row>
    <row r="960" spans="2:4" hidden="1" x14ac:dyDescent="0.25">
      <c r="B960" s="126"/>
      <c r="C960" s="126"/>
      <c r="D960" s="59"/>
    </row>
    <row r="961" spans="2:4" hidden="1" x14ac:dyDescent="0.25">
      <c r="B961" s="126"/>
      <c r="C961" s="126"/>
      <c r="D961" s="59"/>
    </row>
    <row r="962" spans="2:4" hidden="1" x14ac:dyDescent="0.25">
      <c r="B962" s="126"/>
      <c r="C962" s="126"/>
      <c r="D962" s="59"/>
    </row>
    <row r="963" spans="2:4" hidden="1" x14ac:dyDescent="0.25">
      <c r="B963" s="126"/>
      <c r="C963" s="126"/>
      <c r="D963" s="59"/>
    </row>
    <row r="964" spans="2:4" hidden="1" x14ac:dyDescent="0.25">
      <c r="B964" s="126"/>
      <c r="C964" s="126"/>
      <c r="D964" s="59"/>
    </row>
    <row r="965" spans="2:4" hidden="1" x14ac:dyDescent="0.25">
      <c r="B965" s="126"/>
      <c r="C965" s="126"/>
      <c r="D965" s="59"/>
    </row>
    <row r="966" spans="2:4" hidden="1" x14ac:dyDescent="0.25">
      <c r="B966" s="126"/>
      <c r="C966" s="126"/>
      <c r="D966" s="59"/>
    </row>
    <row r="967" spans="2:4" hidden="1" x14ac:dyDescent="0.25">
      <c r="B967" s="126"/>
      <c r="C967" s="126"/>
      <c r="D967" s="59"/>
    </row>
    <row r="968" spans="2:4" hidden="1" x14ac:dyDescent="0.25">
      <c r="B968" s="126"/>
      <c r="C968" s="126"/>
      <c r="D968" s="59"/>
    </row>
    <row r="969" spans="2:4" hidden="1" x14ac:dyDescent="0.25">
      <c r="B969" s="126"/>
      <c r="C969" s="126"/>
      <c r="D969" s="59"/>
    </row>
    <row r="970" spans="2:4" hidden="1" x14ac:dyDescent="0.25">
      <c r="B970" s="126"/>
      <c r="C970" s="126"/>
      <c r="D970" s="59"/>
    </row>
    <row r="971" spans="2:4" hidden="1" x14ac:dyDescent="0.25">
      <c r="B971" s="126"/>
      <c r="C971" s="126"/>
      <c r="D971" s="59"/>
    </row>
    <row r="972" spans="2:4" hidden="1" x14ac:dyDescent="0.25">
      <c r="B972" s="126"/>
      <c r="C972" s="126"/>
      <c r="D972" s="59"/>
    </row>
    <row r="973" spans="2:4" hidden="1" x14ac:dyDescent="0.25">
      <c r="B973" s="126"/>
      <c r="C973" s="126"/>
      <c r="D973" s="59"/>
    </row>
    <row r="974" spans="2:4" hidden="1" x14ac:dyDescent="0.25">
      <c r="B974" s="126"/>
      <c r="C974" s="126"/>
      <c r="D974" s="59"/>
    </row>
    <row r="975" spans="2:4" hidden="1" x14ac:dyDescent="0.25">
      <c r="B975" s="126"/>
      <c r="C975" s="126"/>
      <c r="D975" s="59"/>
    </row>
    <row r="976" spans="2:4" hidden="1" x14ac:dyDescent="0.25">
      <c r="B976" s="126"/>
      <c r="C976" s="126"/>
      <c r="D976" s="59"/>
    </row>
    <row r="977" spans="2:4" hidden="1" x14ac:dyDescent="0.25">
      <c r="B977" s="126"/>
      <c r="C977" s="126"/>
      <c r="D977" s="59"/>
    </row>
    <row r="978" spans="2:4" hidden="1" x14ac:dyDescent="0.25">
      <c r="B978" s="126"/>
      <c r="C978" s="126"/>
      <c r="D978" s="59"/>
    </row>
    <row r="979" spans="2:4" hidden="1" x14ac:dyDescent="0.25">
      <c r="B979" s="126"/>
      <c r="C979" s="126"/>
      <c r="D979" s="59"/>
    </row>
    <row r="980" spans="2:4" hidden="1" x14ac:dyDescent="0.25">
      <c r="B980" s="126"/>
      <c r="C980" s="126"/>
      <c r="D980" s="59"/>
    </row>
    <row r="981" spans="2:4" hidden="1" x14ac:dyDescent="0.25">
      <c r="B981" s="126"/>
      <c r="C981" s="126"/>
      <c r="D981" s="59"/>
    </row>
    <row r="982" spans="2:4" hidden="1" x14ac:dyDescent="0.25">
      <c r="B982" s="126"/>
      <c r="C982" s="126"/>
      <c r="D982" s="59"/>
    </row>
    <row r="983" spans="2:4" hidden="1" x14ac:dyDescent="0.25">
      <c r="B983" s="126"/>
      <c r="C983" s="126"/>
      <c r="D983" s="59"/>
    </row>
    <row r="984" spans="2:4" hidden="1" x14ac:dyDescent="0.25">
      <c r="B984" s="126"/>
      <c r="C984" s="126"/>
      <c r="D984" s="59"/>
    </row>
    <row r="985" spans="2:4" hidden="1" x14ac:dyDescent="0.25">
      <c r="B985" s="126"/>
      <c r="C985" s="126"/>
      <c r="D985" s="59"/>
    </row>
    <row r="986" spans="2:4" hidden="1" x14ac:dyDescent="0.25">
      <c r="B986" s="126"/>
      <c r="C986" s="126"/>
      <c r="D986" s="59"/>
    </row>
    <row r="987" spans="2:4" hidden="1" x14ac:dyDescent="0.25">
      <c r="B987" s="126"/>
      <c r="C987" s="126"/>
      <c r="D987" s="59"/>
    </row>
    <row r="988" spans="2:4" hidden="1" x14ac:dyDescent="0.25">
      <c r="B988" s="126"/>
      <c r="C988" s="126"/>
      <c r="D988" s="59"/>
    </row>
    <row r="989" spans="2:4" hidden="1" x14ac:dyDescent="0.25">
      <c r="B989" s="126"/>
      <c r="C989" s="126"/>
      <c r="D989" s="59"/>
    </row>
    <row r="990" spans="2:4" hidden="1" x14ac:dyDescent="0.25">
      <c r="B990" s="126"/>
      <c r="C990" s="126"/>
      <c r="D990" s="59"/>
    </row>
    <row r="991" spans="2:4" hidden="1" x14ac:dyDescent="0.25">
      <c r="B991" s="126"/>
      <c r="C991" s="126"/>
      <c r="D991" s="59"/>
    </row>
    <row r="992" spans="2:4" hidden="1" x14ac:dyDescent="0.25">
      <c r="B992" s="126"/>
      <c r="C992" s="126"/>
      <c r="D992" s="59"/>
    </row>
    <row r="993" spans="2:4" hidden="1" x14ac:dyDescent="0.25">
      <c r="B993" s="126"/>
      <c r="C993" s="126"/>
      <c r="D993" s="59"/>
    </row>
    <row r="994" spans="2:4" hidden="1" x14ac:dyDescent="0.25">
      <c r="B994" s="126"/>
      <c r="C994" s="126"/>
      <c r="D994" s="59"/>
    </row>
    <row r="995" spans="2:4" hidden="1" x14ac:dyDescent="0.25">
      <c r="B995" s="126"/>
      <c r="C995" s="126"/>
      <c r="D995" s="59"/>
    </row>
    <row r="996" spans="2:4" hidden="1" x14ac:dyDescent="0.25">
      <c r="B996" s="126"/>
      <c r="C996" s="126"/>
      <c r="D996" s="59"/>
    </row>
    <row r="997" spans="2:4" hidden="1" x14ac:dyDescent="0.25">
      <c r="B997" s="126"/>
      <c r="C997" s="126"/>
      <c r="D997" s="59"/>
    </row>
    <row r="998" spans="2:4" hidden="1" x14ac:dyDescent="0.25">
      <c r="B998" s="126"/>
      <c r="C998" s="126"/>
      <c r="D998" s="59"/>
    </row>
    <row r="999" spans="2:4" hidden="1" x14ac:dyDescent="0.25">
      <c r="B999" s="126"/>
      <c r="C999" s="126"/>
      <c r="D999" s="59"/>
    </row>
    <row r="1000" spans="2:4" hidden="1" x14ac:dyDescent="0.25">
      <c r="B1000" s="126"/>
      <c r="C1000" s="126"/>
      <c r="D1000" s="59"/>
    </row>
    <row r="1001" spans="2:4" hidden="1" x14ac:dyDescent="0.25">
      <c r="B1001" s="126"/>
      <c r="C1001" s="126"/>
      <c r="D1001" s="59"/>
    </row>
    <row r="1002" spans="2:4" hidden="1" x14ac:dyDescent="0.25">
      <c r="B1002" s="126"/>
      <c r="C1002" s="126"/>
      <c r="D1002" s="59"/>
    </row>
    <row r="1003" spans="2:4" hidden="1" x14ac:dyDescent="0.25">
      <c r="B1003" s="126"/>
      <c r="C1003" s="126"/>
      <c r="D1003" s="59"/>
    </row>
    <row r="1004" spans="2:4" hidden="1" x14ac:dyDescent="0.25">
      <c r="B1004" s="126"/>
      <c r="C1004" s="126"/>
      <c r="D1004" s="59"/>
    </row>
    <row r="1005" spans="2:4" hidden="1" x14ac:dyDescent="0.25">
      <c r="B1005" s="126"/>
      <c r="C1005" s="126"/>
      <c r="D1005" s="59"/>
    </row>
    <row r="1006" spans="2:4" hidden="1" x14ac:dyDescent="0.25">
      <c r="B1006" s="126"/>
      <c r="C1006" s="126"/>
      <c r="D1006" s="59"/>
    </row>
    <row r="1007" spans="2:4" hidden="1" x14ac:dyDescent="0.25">
      <c r="B1007" s="126"/>
      <c r="C1007" s="126"/>
      <c r="D1007" s="59"/>
    </row>
    <row r="1008" spans="2:4" hidden="1" x14ac:dyDescent="0.25">
      <c r="B1008" s="126"/>
      <c r="C1008" s="126"/>
      <c r="D1008" s="59"/>
    </row>
    <row r="1009" spans="2:4" hidden="1" x14ac:dyDescent="0.25">
      <c r="B1009" s="126"/>
      <c r="C1009" s="126"/>
      <c r="D1009" s="59"/>
    </row>
    <row r="1010" spans="2:4" hidden="1" x14ac:dyDescent="0.25">
      <c r="B1010" s="126"/>
      <c r="C1010" s="126"/>
      <c r="D1010" s="59"/>
    </row>
    <row r="1011" spans="2:4" hidden="1" x14ac:dyDescent="0.25">
      <c r="B1011" s="126"/>
      <c r="C1011" s="126"/>
      <c r="D1011" s="59"/>
    </row>
    <row r="1012" spans="2:4" hidden="1" x14ac:dyDescent="0.25">
      <c r="B1012" s="126"/>
      <c r="C1012" s="126"/>
      <c r="D1012" s="59"/>
    </row>
    <row r="1013" spans="2:4" hidden="1" x14ac:dyDescent="0.25">
      <c r="B1013" s="126"/>
      <c r="C1013" s="126"/>
      <c r="D1013" s="59"/>
    </row>
    <row r="1014" spans="2:4" hidden="1" x14ac:dyDescent="0.25">
      <c r="B1014" s="126"/>
      <c r="C1014" s="126"/>
      <c r="D1014" s="59"/>
    </row>
    <row r="1015" spans="2:4" hidden="1" x14ac:dyDescent="0.25">
      <c r="B1015" s="126"/>
      <c r="C1015" s="126"/>
      <c r="D1015" s="59"/>
    </row>
    <row r="1016" spans="2:4" hidden="1" x14ac:dyDescent="0.25">
      <c r="B1016" s="126"/>
      <c r="C1016" s="126"/>
      <c r="D1016" s="59"/>
    </row>
    <row r="1017" spans="2:4" hidden="1" x14ac:dyDescent="0.25">
      <c r="B1017" s="126"/>
      <c r="C1017" s="126"/>
      <c r="D1017" s="59"/>
    </row>
    <row r="1018" spans="2:4" hidden="1" x14ac:dyDescent="0.25">
      <c r="B1018" s="126"/>
      <c r="C1018" s="126"/>
      <c r="D1018" s="59"/>
    </row>
    <row r="1019" spans="2:4" hidden="1" x14ac:dyDescent="0.25">
      <c r="B1019" s="126"/>
      <c r="C1019" s="126"/>
      <c r="D1019" s="59"/>
    </row>
    <row r="1020" spans="2:4" hidden="1" x14ac:dyDescent="0.25">
      <c r="B1020" s="126"/>
      <c r="C1020" s="126"/>
      <c r="D1020" s="59"/>
    </row>
    <row r="1021" spans="2:4" hidden="1" x14ac:dyDescent="0.25">
      <c r="B1021" s="126"/>
      <c r="C1021" s="126"/>
      <c r="D1021" s="59"/>
    </row>
    <row r="1022" spans="2:4" hidden="1" x14ac:dyDescent="0.25">
      <c r="B1022" s="126"/>
      <c r="C1022" s="126"/>
      <c r="D1022" s="59"/>
    </row>
    <row r="1023" spans="2:4" hidden="1" x14ac:dyDescent="0.25">
      <c r="B1023" s="126"/>
      <c r="C1023" s="126"/>
      <c r="D1023" s="59"/>
    </row>
    <row r="1024" spans="2:4" hidden="1" x14ac:dyDescent="0.25">
      <c r="B1024" s="126"/>
      <c r="C1024" s="126"/>
      <c r="D1024" s="59"/>
    </row>
    <row r="1025" spans="2:4" hidden="1" x14ac:dyDescent="0.25">
      <c r="B1025" s="126"/>
      <c r="C1025" s="126"/>
      <c r="D1025" s="59"/>
    </row>
    <row r="1026" spans="2:4" hidden="1" x14ac:dyDescent="0.25">
      <c r="B1026" s="126"/>
      <c r="C1026" s="126"/>
      <c r="D1026" s="59"/>
    </row>
    <row r="1027" spans="2:4" hidden="1" x14ac:dyDescent="0.25">
      <c r="B1027" s="126"/>
      <c r="C1027" s="126"/>
      <c r="D1027" s="59"/>
    </row>
    <row r="1028" spans="2:4" hidden="1" x14ac:dyDescent="0.25">
      <c r="B1028" s="126"/>
      <c r="C1028" s="126"/>
      <c r="D1028" s="59"/>
    </row>
    <row r="1029" spans="2:4" hidden="1" x14ac:dyDescent="0.25">
      <c r="B1029" s="126"/>
      <c r="C1029" s="126"/>
      <c r="D1029" s="59"/>
    </row>
    <row r="1030" spans="2:4" hidden="1" x14ac:dyDescent="0.25">
      <c r="B1030" s="126"/>
      <c r="C1030" s="126"/>
      <c r="D1030" s="59"/>
    </row>
    <row r="1031" spans="2:4" hidden="1" x14ac:dyDescent="0.25">
      <c r="B1031" s="126"/>
      <c r="C1031" s="126"/>
      <c r="D1031" s="59"/>
    </row>
    <row r="1032" spans="2:4" hidden="1" x14ac:dyDescent="0.25">
      <c r="B1032" s="126"/>
      <c r="C1032" s="126"/>
      <c r="D1032" s="59"/>
    </row>
    <row r="1033" spans="2:4" hidden="1" x14ac:dyDescent="0.25">
      <c r="B1033" s="126"/>
      <c r="C1033" s="126"/>
      <c r="D1033" s="59"/>
    </row>
    <row r="1034" spans="2:4" hidden="1" x14ac:dyDescent="0.25">
      <c r="B1034" s="126"/>
      <c r="C1034" s="126"/>
      <c r="D1034" s="59"/>
    </row>
    <row r="1035" spans="2:4" hidden="1" x14ac:dyDescent="0.25">
      <c r="B1035" s="126"/>
      <c r="C1035" s="126"/>
      <c r="D1035" s="59"/>
    </row>
    <row r="1036" spans="2:4" hidden="1" x14ac:dyDescent="0.25">
      <c r="B1036" s="126"/>
      <c r="C1036" s="126"/>
      <c r="D1036" s="59"/>
    </row>
    <row r="1037" spans="2:4" hidden="1" x14ac:dyDescent="0.25">
      <c r="B1037" s="126"/>
      <c r="C1037" s="126"/>
      <c r="D1037" s="59"/>
    </row>
    <row r="1038" spans="2:4" hidden="1" x14ac:dyDescent="0.25">
      <c r="B1038" s="126"/>
      <c r="C1038" s="126"/>
      <c r="D1038" s="59"/>
    </row>
    <row r="1039" spans="2:4" hidden="1" x14ac:dyDescent="0.25">
      <c r="B1039" s="126"/>
      <c r="C1039" s="126"/>
      <c r="D1039" s="59"/>
    </row>
    <row r="1040" spans="2:4" hidden="1" x14ac:dyDescent="0.25">
      <c r="B1040" s="126"/>
      <c r="C1040" s="126"/>
      <c r="D1040" s="59"/>
    </row>
    <row r="1041" spans="2:4" hidden="1" x14ac:dyDescent="0.25">
      <c r="B1041" s="126"/>
      <c r="C1041" s="126"/>
      <c r="D1041" s="59"/>
    </row>
    <row r="1042" spans="2:4" hidden="1" x14ac:dyDescent="0.25">
      <c r="B1042" s="126"/>
      <c r="C1042" s="126"/>
      <c r="D1042" s="59"/>
    </row>
    <row r="1043" spans="2:4" hidden="1" x14ac:dyDescent="0.25">
      <c r="B1043" s="126"/>
      <c r="C1043" s="126"/>
      <c r="D1043" s="59"/>
    </row>
    <row r="1044" spans="2:4" hidden="1" x14ac:dyDescent="0.25">
      <c r="B1044" s="126"/>
      <c r="C1044" s="126"/>
      <c r="D1044" s="59"/>
    </row>
    <row r="1045" spans="2:4" hidden="1" x14ac:dyDescent="0.25">
      <c r="B1045" s="126"/>
      <c r="C1045" s="126"/>
      <c r="D1045" s="59"/>
    </row>
    <row r="1046" spans="2:4" hidden="1" x14ac:dyDescent="0.25">
      <c r="B1046" s="126"/>
      <c r="C1046" s="126"/>
      <c r="D1046" s="59"/>
    </row>
    <row r="1047" spans="2:4" hidden="1" x14ac:dyDescent="0.25">
      <c r="B1047" s="126"/>
      <c r="C1047" s="126"/>
      <c r="D1047" s="59"/>
    </row>
    <row r="1048" spans="2:4" hidden="1" x14ac:dyDescent="0.25">
      <c r="B1048" s="126"/>
      <c r="C1048" s="126"/>
      <c r="D1048" s="59"/>
    </row>
    <row r="1049" spans="2:4" hidden="1" x14ac:dyDescent="0.25">
      <c r="B1049" s="126"/>
      <c r="C1049" s="126"/>
      <c r="D1049" s="59"/>
    </row>
    <row r="1050" spans="2:4" hidden="1" x14ac:dyDescent="0.25">
      <c r="B1050" s="126"/>
      <c r="C1050" s="126"/>
      <c r="D1050" s="59"/>
    </row>
    <row r="1051" spans="2:4" hidden="1" x14ac:dyDescent="0.25">
      <c r="B1051" s="126"/>
      <c r="C1051" s="126"/>
      <c r="D1051" s="59"/>
    </row>
    <row r="1052" spans="2:4" hidden="1" x14ac:dyDescent="0.25">
      <c r="B1052" s="126"/>
      <c r="C1052" s="126"/>
      <c r="D1052" s="59"/>
    </row>
    <row r="1053" spans="2:4" hidden="1" x14ac:dyDescent="0.25">
      <c r="B1053" s="126"/>
      <c r="C1053" s="126"/>
      <c r="D1053" s="59"/>
    </row>
    <row r="1054" spans="2:4" hidden="1" x14ac:dyDescent="0.25">
      <c r="B1054" s="126"/>
      <c r="C1054" s="126"/>
      <c r="D1054" s="59"/>
    </row>
    <row r="1055" spans="2:4" hidden="1" x14ac:dyDescent="0.25">
      <c r="B1055" s="126"/>
      <c r="C1055" s="126"/>
      <c r="D1055" s="59"/>
    </row>
    <row r="1056" spans="2:4" hidden="1" x14ac:dyDescent="0.25">
      <c r="B1056" s="126"/>
      <c r="C1056" s="126"/>
      <c r="D1056" s="59"/>
    </row>
    <row r="1057" spans="2:4" hidden="1" x14ac:dyDescent="0.25">
      <c r="B1057" s="126"/>
      <c r="C1057" s="126"/>
      <c r="D1057" s="59"/>
    </row>
    <row r="1058" spans="2:4" hidden="1" x14ac:dyDescent="0.25">
      <c r="B1058" s="126"/>
      <c r="C1058" s="126"/>
      <c r="D1058" s="59"/>
    </row>
    <row r="1059" spans="2:4" hidden="1" x14ac:dyDescent="0.25">
      <c r="B1059" s="126"/>
      <c r="C1059" s="126"/>
      <c r="D1059" s="59"/>
    </row>
    <row r="1060" spans="2:4" hidden="1" x14ac:dyDescent="0.25">
      <c r="B1060" s="126"/>
      <c r="C1060" s="126"/>
      <c r="D1060" s="59"/>
    </row>
    <row r="1061" spans="2:4" hidden="1" x14ac:dyDescent="0.25">
      <c r="B1061" s="126"/>
      <c r="C1061" s="126"/>
      <c r="D1061" s="59"/>
    </row>
    <row r="1062" spans="2:4" hidden="1" x14ac:dyDescent="0.25">
      <c r="B1062" s="126"/>
      <c r="C1062" s="126"/>
      <c r="D1062" s="59"/>
    </row>
    <row r="1063" spans="2:4" hidden="1" x14ac:dyDescent="0.25">
      <c r="B1063" s="126"/>
      <c r="C1063" s="126"/>
      <c r="D1063" s="59"/>
    </row>
    <row r="1064" spans="2:4" hidden="1" x14ac:dyDescent="0.25">
      <c r="B1064" s="126"/>
      <c r="C1064" s="126"/>
      <c r="D1064" s="59"/>
    </row>
    <row r="1065" spans="2:4" hidden="1" x14ac:dyDescent="0.25">
      <c r="B1065" s="126"/>
      <c r="C1065" s="126"/>
      <c r="D1065" s="59"/>
    </row>
    <row r="1066" spans="2:4" hidden="1" x14ac:dyDescent="0.25">
      <c r="B1066" s="126"/>
      <c r="C1066" s="126"/>
      <c r="D1066" s="59"/>
    </row>
    <row r="1067" spans="2:4" hidden="1" x14ac:dyDescent="0.25">
      <c r="B1067" s="126"/>
      <c r="C1067" s="126"/>
      <c r="D1067" s="59"/>
    </row>
    <row r="1068" spans="2:4" hidden="1" x14ac:dyDescent="0.25">
      <c r="B1068" s="126"/>
      <c r="C1068" s="126"/>
      <c r="D1068" s="59"/>
    </row>
    <row r="1069" spans="2:4" hidden="1" x14ac:dyDescent="0.25">
      <c r="B1069" s="126"/>
      <c r="C1069" s="126"/>
      <c r="D1069" s="59"/>
    </row>
    <row r="1070" spans="2:4" hidden="1" x14ac:dyDescent="0.25">
      <c r="B1070" s="126"/>
      <c r="C1070" s="126"/>
      <c r="D1070" s="59"/>
    </row>
    <row r="1071" spans="2:4" hidden="1" x14ac:dyDescent="0.25">
      <c r="B1071" s="126"/>
      <c r="C1071" s="126"/>
      <c r="D1071" s="59"/>
    </row>
    <row r="1072" spans="2:4" hidden="1" x14ac:dyDescent="0.25">
      <c r="B1072" s="126"/>
      <c r="C1072" s="126"/>
      <c r="D1072" s="59"/>
    </row>
    <row r="1073" spans="2:4" hidden="1" x14ac:dyDescent="0.25">
      <c r="B1073" s="126"/>
      <c r="C1073" s="126"/>
      <c r="D1073" s="59"/>
    </row>
    <row r="1074" spans="2:4" hidden="1" x14ac:dyDescent="0.25">
      <c r="B1074" s="126"/>
      <c r="C1074" s="126"/>
      <c r="D1074" s="59"/>
    </row>
    <row r="1075" spans="2:4" hidden="1" x14ac:dyDescent="0.25">
      <c r="B1075" s="126"/>
      <c r="C1075" s="126"/>
      <c r="D1075" s="59"/>
    </row>
    <row r="1076" spans="2:4" hidden="1" x14ac:dyDescent="0.25">
      <c r="B1076" s="126"/>
      <c r="C1076" s="126"/>
      <c r="D1076" s="59"/>
    </row>
    <row r="1077" spans="2:4" hidden="1" x14ac:dyDescent="0.25">
      <c r="B1077" s="126"/>
      <c r="C1077" s="126"/>
      <c r="D1077" s="59"/>
    </row>
    <row r="1078" spans="2:4" hidden="1" x14ac:dyDescent="0.25">
      <c r="B1078" s="126"/>
      <c r="C1078" s="126"/>
      <c r="D1078" s="59"/>
    </row>
    <row r="1079" spans="2:4" hidden="1" x14ac:dyDescent="0.25">
      <c r="B1079" s="126"/>
      <c r="C1079" s="126"/>
      <c r="D1079" s="59"/>
    </row>
    <row r="1080" spans="2:4" hidden="1" x14ac:dyDescent="0.25">
      <c r="B1080" s="126"/>
      <c r="C1080" s="126"/>
      <c r="D1080" s="59"/>
    </row>
    <row r="1081" spans="2:4" hidden="1" x14ac:dyDescent="0.25">
      <c r="B1081" s="126"/>
      <c r="C1081" s="126"/>
      <c r="D1081" s="59"/>
    </row>
    <row r="1082" spans="2:4" hidden="1" x14ac:dyDescent="0.25">
      <c r="B1082" s="126"/>
      <c r="C1082" s="126"/>
      <c r="D1082" s="59"/>
    </row>
    <row r="1083" spans="2:4" hidden="1" x14ac:dyDescent="0.25">
      <c r="B1083" s="126"/>
      <c r="C1083" s="126"/>
      <c r="D1083" s="59"/>
    </row>
    <row r="1084" spans="2:4" hidden="1" x14ac:dyDescent="0.25">
      <c r="B1084" s="126"/>
      <c r="C1084" s="126"/>
      <c r="D1084" s="59"/>
    </row>
    <row r="1085" spans="2:4" hidden="1" x14ac:dyDescent="0.25">
      <c r="B1085" s="126"/>
      <c r="C1085" s="126"/>
      <c r="D1085" s="59"/>
    </row>
    <row r="1086" spans="2:4" hidden="1" x14ac:dyDescent="0.25">
      <c r="B1086" s="126"/>
      <c r="C1086" s="126"/>
      <c r="D1086" s="59"/>
    </row>
    <row r="1087" spans="2:4" hidden="1" x14ac:dyDescent="0.25">
      <c r="B1087" s="126"/>
      <c r="C1087" s="126"/>
      <c r="D1087" s="59"/>
    </row>
    <row r="1088" spans="2:4" hidden="1" x14ac:dyDescent="0.25">
      <c r="B1088" s="126"/>
      <c r="C1088" s="126"/>
      <c r="D1088" s="59"/>
    </row>
    <row r="1089" spans="2:4" hidden="1" x14ac:dyDescent="0.25">
      <c r="B1089" s="126"/>
      <c r="C1089" s="126"/>
      <c r="D1089" s="59"/>
    </row>
    <row r="1090" spans="2:4" hidden="1" x14ac:dyDescent="0.25">
      <c r="B1090" s="126"/>
      <c r="C1090" s="126"/>
      <c r="D1090" s="59"/>
    </row>
    <row r="1091" spans="2:4" hidden="1" x14ac:dyDescent="0.25">
      <c r="B1091" s="126"/>
      <c r="C1091" s="126"/>
      <c r="D1091" s="59"/>
    </row>
    <row r="1092" spans="2:4" hidden="1" x14ac:dyDescent="0.25">
      <c r="B1092" s="126"/>
      <c r="C1092" s="126"/>
      <c r="D1092" s="59"/>
    </row>
    <row r="1093" spans="2:4" hidden="1" x14ac:dyDescent="0.25">
      <c r="B1093" s="126"/>
      <c r="C1093" s="126"/>
      <c r="D1093" s="59"/>
    </row>
    <row r="1094" spans="2:4" hidden="1" x14ac:dyDescent="0.25">
      <c r="B1094" s="126"/>
      <c r="C1094" s="126"/>
      <c r="D1094" s="59"/>
    </row>
    <row r="1095" spans="2:4" hidden="1" x14ac:dyDescent="0.25">
      <c r="B1095" s="126"/>
      <c r="C1095" s="126"/>
      <c r="D1095" s="59"/>
    </row>
    <row r="1096" spans="2:4" hidden="1" x14ac:dyDescent="0.25">
      <c r="B1096" s="126"/>
      <c r="C1096" s="126"/>
      <c r="D1096" s="59"/>
    </row>
    <row r="1097" spans="2:4" hidden="1" x14ac:dyDescent="0.25">
      <c r="B1097" s="126"/>
      <c r="C1097" s="126"/>
      <c r="D1097" s="59"/>
    </row>
    <row r="1098" spans="2:4" hidden="1" x14ac:dyDescent="0.25">
      <c r="B1098" s="126"/>
      <c r="C1098" s="126"/>
      <c r="D1098" s="59"/>
    </row>
    <row r="1099" spans="2:4" hidden="1" x14ac:dyDescent="0.25">
      <c r="B1099" s="126"/>
      <c r="C1099" s="126"/>
      <c r="D1099" s="59"/>
    </row>
    <row r="1100" spans="2:4" hidden="1" x14ac:dyDescent="0.25">
      <c r="B1100" s="126"/>
      <c r="C1100" s="126"/>
      <c r="D1100" s="59"/>
    </row>
    <row r="1101" spans="2:4" hidden="1" x14ac:dyDescent="0.25">
      <c r="B1101" s="126"/>
      <c r="C1101" s="126"/>
      <c r="D1101" s="59"/>
    </row>
    <row r="1102" spans="2:4" hidden="1" x14ac:dyDescent="0.25">
      <c r="B1102" s="126"/>
      <c r="C1102" s="126"/>
      <c r="D1102" s="59"/>
    </row>
    <row r="1103" spans="2:4" hidden="1" x14ac:dyDescent="0.25">
      <c r="B1103" s="126"/>
      <c r="C1103" s="126"/>
      <c r="D1103" s="59"/>
    </row>
    <row r="1104" spans="2:4" hidden="1" x14ac:dyDescent="0.25">
      <c r="B1104" s="126"/>
      <c r="C1104" s="126"/>
      <c r="D1104" s="59"/>
    </row>
    <row r="1105" spans="2:4" hidden="1" x14ac:dyDescent="0.25">
      <c r="B1105" s="126"/>
      <c r="C1105" s="126"/>
      <c r="D1105" s="59"/>
    </row>
    <row r="1106" spans="2:4" hidden="1" x14ac:dyDescent="0.25">
      <c r="B1106" s="126"/>
      <c r="C1106" s="126"/>
      <c r="D1106" s="59"/>
    </row>
    <row r="1107" spans="2:4" hidden="1" x14ac:dyDescent="0.25">
      <c r="B1107" s="126"/>
      <c r="C1107" s="126"/>
      <c r="D1107" s="59"/>
    </row>
    <row r="1108" spans="2:4" hidden="1" x14ac:dyDescent="0.25">
      <c r="B1108" s="126"/>
      <c r="C1108" s="126"/>
      <c r="D1108" s="59"/>
    </row>
    <row r="1109" spans="2:4" hidden="1" x14ac:dyDescent="0.25">
      <c r="B1109" s="126"/>
      <c r="C1109" s="126"/>
      <c r="D1109" s="59"/>
    </row>
    <row r="1110" spans="2:4" hidden="1" x14ac:dyDescent="0.25">
      <c r="B1110" s="126"/>
      <c r="C1110" s="126"/>
      <c r="D1110" s="59"/>
    </row>
    <row r="1111" spans="2:4" hidden="1" x14ac:dyDescent="0.25">
      <c r="B1111" s="126"/>
      <c r="C1111" s="126"/>
      <c r="D1111" s="59"/>
    </row>
    <row r="1112" spans="2:4" hidden="1" x14ac:dyDescent="0.25">
      <c r="B1112" s="126"/>
      <c r="C1112" s="126"/>
      <c r="D1112" s="59"/>
    </row>
    <row r="1113" spans="2:4" hidden="1" x14ac:dyDescent="0.25">
      <c r="B1113" s="126"/>
      <c r="C1113" s="126"/>
      <c r="D1113" s="59"/>
    </row>
    <row r="1114" spans="2:4" hidden="1" x14ac:dyDescent="0.25">
      <c r="B1114" s="126"/>
      <c r="C1114" s="126"/>
      <c r="D1114" s="59"/>
    </row>
    <row r="1115" spans="2:4" hidden="1" x14ac:dyDescent="0.25">
      <c r="B1115" s="126"/>
      <c r="C1115" s="126"/>
      <c r="D1115" s="59"/>
    </row>
    <row r="1116" spans="2:4" hidden="1" x14ac:dyDescent="0.25">
      <c r="B1116" s="126"/>
      <c r="C1116" s="126"/>
      <c r="D1116" s="59"/>
    </row>
    <row r="1117" spans="2:4" hidden="1" x14ac:dyDescent="0.25">
      <c r="B1117" s="126"/>
      <c r="C1117" s="126"/>
      <c r="D1117" s="59"/>
    </row>
    <row r="1118" spans="2:4" hidden="1" x14ac:dyDescent="0.25">
      <c r="B1118" s="126"/>
      <c r="C1118" s="126"/>
      <c r="D1118" s="59"/>
    </row>
    <row r="1119" spans="2:4" hidden="1" x14ac:dyDescent="0.25">
      <c r="B1119" s="126"/>
      <c r="C1119" s="126"/>
      <c r="D1119" s="59"/>
    </row>
    <row r="1120" spans="2:4" hidden="1" x14ac:dyDescent="0.25">
      <c r="B1120" s="126"/>
      <c r="C1120" s="126"/>
      <c r="D1120" s="59"/>
    </row>
    <row r="1121" spans="2:4" hidden="1" x14ac:dyDescent="0.25">
      <c r="B1121" s="126"/>
      <c r="C1121" s="126"/>
      <c r="D1121" s="59"/>
    </row>
    <row r="1122" spans="2:4" hidden="1" x14ac:dyDescent="0.25">
      <c r="B1122" s="126"/>
      <c r="C1122" s="126"/>
      <c r="D1122" s="59"/>
    </row>
    <row r="1123" spans="2:4" hidden="1" x14ac:dyDescent="0.25">
      <c r="B1123" s="126"/>
      <c r="C1123" s="126"/>
      <c r="D1123" s="59"/>
    </row>
    <row r="1124" spans="2:4" hidden="1" x14ac:dyDescent="0.25">
      <c r="B1124" s="126"/>
      <c r="C1124" s="126"/>
      <c r="D1124" s="59"/>
    </row>
    <row r="1125" spans="2:4" hidden="1" x14ac:dyDescent="0.25">
      <c r="B1125" s="126"/>
      <c r="C1125" s="126"/>
      <c r="D1125" s="59"/>
    </row>
    <row r="1126" spans="2:4" hidden="1" x14ac:dyDescent="0.25">
      <c r="B1126" s="126"/>
      <c r="C1126" s="126"/>
      <c r="D1126" s="59"/>
    </row>
    <row r="1127" spans="2:4" hidden="1" x14ac:dyDescent="0.25">
      <c r="B1127" s="126"/>
      <c r="C1127" s="126"/>
      <c r="D1127" s="59"/>
    </row>
    <row r="1128" spans="2:4" hidden="1" x14ac:dyDescent="0.25">
      <c r="B1128" s="126"/>
      <c r="C1128" s="126"/>
      <c r="D1128" s="59"/>
    </row>
    <row r="1129" spans="2:4" hidden="1" x14ac:dyDescent="0.25">
      <c r="B1129" s="126"/>
      <c r="C1129" s="126"/>
      <c r="D1129" s="59"/>
    </row>
    <row r="1130" spans="2:4" hidden="1" x14ac:dyDescent="0.25">
      <c r="B1130" s="126"/>
      <c r="C1130" s="126"/>
      <c r="D1130" s="59"/>
    </row>
    <row r="1131" spans="2:4" hidden="1" x14ac:dyDescent="0.25">
      <c r="B1131" s="126"/>
      <c r="C1131" s="126"/>
      <c r="D1131" s="59"/>
    </row>
    <row r="1132" spans="2:4" hidden="1" x14ac:dyDescent="0.25">
      <c r="B1132" s="126"/>
      <c r="C1132" s="126"/>
      <c r="D1132" s="59"/>
    </row>
    <row r="1133" spans="2:4" hidden="1" x14ac:dyDescent="0.25">
      <c r="B1133" s="126"/>
      <c r="C1133" s="126"/>
      <c r="D1133" s="59"/>
    </row>
    <row r="1134" spans="2:4" hidden="1" x14ac:dyDescent="0.25">
      <c r="B1134" s="126"/>
      <c r="C1134" s="126"/>
      <c r="D1134" s="59"/>
    </row>
    <row r="1135" spans="2:4" hidden="1" x14ac:dyDescent="0.25">
      <c r="B1135" s="126"/>
      <c r="C1135" s="126"/>
      <c r="D1135" s="59"/>
    </row>
    <row r="1136" spans="2:4" hidden="1" x14ac:dyDescent="0.25">
      <c r="B1136" s="126"/>
      <c r="C1136" s="126"/>
      <c r="D1136" s="59"/>
    </row>
    <row r="1137" spans="2:4" hidden="1" x14ac:dyDescent="0.25">
      <c r="B1137" s="126"/>
      <c r="C1137" s="126"/>
      <c r="D1137" s="59"/>
    </row>
    <row r="1138" spans="2:4" hidden="1" x14ac:dyDescent="0.25">
      <c r="B1138" s="126"/>
      <c r="C1138" s="126"/>
      <c r="D1138" s="59"/>
    </row>
    <row r="1139" spans="2:4" hidden="1" x14ac:dyDescent="0.25">
      <c r="B1139" s="126"/>
      <c r="C1139" s="126"/>
      <c r="D1139" s="59"/>
    </row>
    <row r="1140" spans="2:4" hidden="1" x14ac:dyDescent="0.25">
      <c r="B1140" s="126"/>
      <c r="C1140" s="126"/>
      <c r="D1140" s="59"/>
    </row>
    <row r="1141" spans="2:4" hidden="1" x14ac:dyDescent="0.25">
      <c r="B1141" s="126"/>
      <c r="C1141" s="126"/>
      <c r="D1141" s="59"/>
    </row>
    <row r="1142" spans="2:4" hidden="1" x14ac:dyDescent="0.25">
      <c r="B1142" s="126"/>
      <c r="C1142" s="126"/>
      <c r="D1142" s="59"/>
    </row>
    <row r="1143" spans="2:4" hidden="1" x14ac:dyDescent="0.25">
      <c r="B1143" s="126"/>
      <c r="C1143" s="126"/>
      <c r="D1143" s="59"/>
    </row>
    <row r="1144" spans="2:4" hidden="1" x14ac:dyDescent="0.25">
      <c r="B1144" s="126"/>
      <c r="C1144" s="126"/>
      <c r="D1144" s="59"/>
    </row>
    <row r="1145" spans="2:4" hidden="1" x14ac:dyDescent="0.25">
      <c r="B1145" s="126"/>
      <c r="C1145" s="126"/>
      <c r="D1145" s="59"/>
    </row>
    <row r="1146" spans="2:4" hidden="1" x14ac:dyDescent="0.25">
      <c r="B1146" s="126"/>
      <c r="C1146" s="126"/>
      <c r="D1146" s="59"/>
    </row>
    <row r="1147" spans="2:4" hidden="1" x14ac:dyDescent="0.25">
      <c r="B1147" s="126"/>
      <c r="C1147" s="126"/>
      <c r="D1147" s="59"/>
    </row>
    <row r="1148" spans="2:4" hidden="1" x14ac:dyDescent="0.25">
      <c r="B1148" s="126"/>
      <c r="C1148" s="126"/>
      <c r="D1148" s="59"/>
    </row>
    <row r="1149" spans="2:4" hidden="1" x14ac:dyDescent="0.25">
      <c r="B1149" s="126"/>
      <c r="C1149" s="126"/>
      <c r="D1149" s="59"/>
    </row>
    <row r="1150" spans="2:4" hidden="1" x14ac:dyDescent="0.25">
      <c r="B1150" s="126"/>
      <c r="C1150" s="126"/>
      <c r="D1150" s="59"/>
    </row>
    <row r="1151" spans="2:4" hidden="1" x14ac:dyDescent="0.25">
      <c r="B1151" s="126"/>
      <c r="C1151" s="126"/>
      <c r="D1151" s="59"/>
    </row>
    <row r="1152" spans="2:4" hidden="1" x14ac:dyDescent="0.25">
      <c r="B1152" s="126"/>
      <c r="C1152" s="126"/>
      <c r="D1152" s="59"/>
    </row>
    <row r="1153" spans="2:4" hidden="1" x14ac:dyDescent="0.25">
      <c r="B1153" s="126"/>
      <c r="C1153" s="126"/>
      <c r="D1153" s="59"/>
    </row>
    <row r="1154" spans="2:4" hidden="1" x14ac:dyDescent="0.25">
      <c r="B1154" s="126"/>
      <c r="C1154" s="126"/>
      <c r="D1154" s="59"/>
    </row>
    <row r="1155" spans="2:4" hidden="1" x14ac:dyDescent="0.25">
      <c r="B1155" s="126"/>
      <c r="C1155" s="126"/>
      <c r="D1155" s="59"/>
    </row>
    <row r="1156" spans="2:4" hidden="1" x14ac:dyDescent="0.25">
      <c r="B1156" s="126"/>
      <c r="C1156" s="126"/>
      <c r="D1156" s="59"/>
    </row>
    <row r="1157" spans="2:4" hidden="1" x14ac:dyDescent="0.25">
      <c r="B1157" s="126"/>
      <c r="C1157" s="126"/>
      <c r="D1157" s="59"/>
    </row>
    <row r="1158" spans="2:4" hidden="1" x14ac:dyDescent="0.25">
      <c r="B1158" s="126"/>
      <c r="C1158" s="126"/>
      <c r="D1158" s="59"/>
    </row>
    <row r="1159" spans="2:4" hidden="1" x14ac:dyDescent="0.25">
      <c r="B1159" s="126"/>
      <c r="C1159" s="126"/>
      <c r="D1159" s="59"/>
    </row>
    <row r="1160" spans="2:4" hidden="1" x14ac:dyDescent="0.25">
      <c r="B1160" s="126"/>
      <c r="C1160" s="126"/>
      <c r="D1160" s="59"/>
    </row>
    <row r="1161" spans="2:4" hidden="1" x14ac:dyDescent="0.25">
      <c r="B1161" s="126"/>
      <c r="C1161" s="126"/>
      <c r="D1161" s="59"/>
    </row>
    <row r="1162" spans="2:4" hidden="1" x14ac:dyDescent="0.25">
      <c r="B1162" s="126"/>
      <c r="C1162" s="126"/>
      <c r="D1162" s="59"/>
    </row>
    <row r="1163" spans="2:4" hidden="1" x14ac:dyDescent="0.25">
      <c r="B1163" s="126"/>
      <c r="C1163" s="126"/>
      <c r="D1163" s="59"/>
    </row>
    <row r="1164" spans="2:4" hidden="1" x14ac:dyDescent="0.25">
      <c r="B1164" s="126"/>
      <c r="C1164" s="126"/>
      <c r="D1164" s="59"/>
    </row>
    <row r="1165" spans="2:4" hidden="1" x14ac:dyDescent="0.25">
      <c r="B1165" s="126"/>
      <c r="C1165" s="126"/>
      <c r="D1165" s="59"/>
    </row>
    <row r="1166" spans="2:4" hidden="1" x14ac:dyDescent="0.25">
      <c r="B1166" s="126"/>
      <c r="C1166" s="126"/>
      <c r="D1166" s="59"/>
    </row>
    <row r="1167" spans="2:4" hidden="1" x14ac:dyDescent="0.25">
      <c r="B1167" s="126"/>
      <c r="C1167" s="126"/>
      <c r="D1167" s="59"/>
    </row>
    <row r="1168" spans="2:4" hidden="1" x14ac:dyDescent="0.25">
      <c r="B1168" s="126"/>
      <c r="C1168" s="126"/>
      <c r="D1168" s="59"/>
    </row>
    <row r="1169" spans="2:4" hidden="1" x14ac:dyDescent="0.25">
      <c r="B1169" s="126"/>
      <c r="C1169" s="126"/>
      <c r="D1169" s="59"/>
    </row>
    <row r="1170" spans="2:4" hidden="1" x14ac:dyDescent="0.25">
      <c r="B1170" s="126"/>
      <c r="C1170" s="126"/>
      <c r="D1170" s="59"/>
    </row>
    <row r="1171" spans="2:4" hidden="1" x14ac:dyDescent="0.25">
      <c r="B1171" s="126"/>
      <c r="C1171" s="126"/>
      <c r="D1171" s="59"/>
    </row>
    <row r="1172" spans="2:4" hidden="1" x14ac:dyDescent="0.25">
      <c r="B1172" s="126"/>
      <c r="C1172" s="126"/>
      <c r="D1172" s="59"/>
    </row>
    <row r="1173" spans="2:4" hidden="1" x14ac:dyDescent="0.25">
      <c r="B1173" s="126"/>
      <c r="C1173" s="126"/>
      <c r="D1173" s="59"/>
    </row>
    <row r="1174" spans="2:4" hidden="1" x14ac:dyDescent="0.25">
      <c r="B1174" s="126"/>
      <c r="C1174" s="126"/>
      <c r="D1174" s="59"/>
    </row>
    <row r="1175" spans="2:4" hidden="1" x14ac:dyDescent="0.25">
      <c r="B1175" s="126"/>
      <c r="C1175" s="126"/>
      <c r="D1175" s="59"/>
    </row>
    <row r="1176" spans="2:4" hidden="1" x14ac:dyDescent="0.25">
      <c r="B1176" s="126"/>
      <c r="C1176" s="126"/>
      <c r="D1176" s="59"/>
    </row>
    <row r="1177" spans="2:4" hidden="1" x14ac:dyDescent="0.25">
      <c r="B1177" s="126"/>
      <c r="C1177" s="126"/>
      <c r="D1177" s="59"/>
    </row>
    <row r="1178" spans="2:4" hidden="1" x14ac:dyDescent="0.25">
      <c r="B1178" s="126"/>
      <c r="C1178" s="126"/>
      <c r="D1178" s="59"/>
    </row>
    <row r="1179" spans="2:4" hidden="1" x14ac:dyDescent="0.25">
      <c r="B1179" s="126"/>
      <c r="C1179" s="126"/>
      <c r="D1179" s="59"/>
    </row>
    <row r="1180" spans="2:4" hidden="1" x14ac:dyDescent="0.25">
      <c r="B1180" s="126"/>
      <c r="C1180" s="126"/>
      <c r="D1180" s="59"/>
    </row>
    <row r="1181" spans="2:4" hidden="1" x14ac:dyDescent="0.25">
      <c r="B1181" s="126"/>
      <c r="C1181" s="126"/>
      <c r="D1181" s="59"/>
    </row>
    <row r="1182" spans="2:4" hidden="1" x14ac:dyDescent="0.25">
      <c r="B1182" s="126"/>
      <c r="C1182" s="126"/>
      <c r="D1182" s="59"/>
    </row>
    <row r="1183" spans="2:4" hidden="1" x14ac:dyDescent="0.25">
      <c r="B1183" s="126"/>
      <c r="C1183" s="126"/>
      <c r="D1183" s="59"/>
    </row>
    <row r="1184" spans="2:4" hidden="1" x14ac:dyDescent="0.25">
      <c r="B1184" s="126"/>
      <c r="C1184" s="126"/>
      <c r="D1184" s="59"/>
    </row>
    <row r="1185" spans="2:4" hidden="1" x14ac:dyDescent="0.25">
      <c r="B1185" s="126"/>
      <c r="C1185" s="126"/>
      <c r="D1185" s="59"/>
    </row>
    <row r="1186" spans="2:4" hidden="1" x14ac:dyDescent="0.25">
      <c r="B1186" s="126"/>
      <c r="C1186" s="126"/>
      <c r="D1186" s="59"/>
    </row>
    <row r="1187" spans="2:4" hidden="1" x14ac:dyDescent="0.25">
      <c r="B1187" s="126"/>
      <c r="C1187" s="126"/>
      <c r="D1187" s="59"/>
    </row>
    <row r="1188" spans="2:4" hidden="1" x14ac:dyDescent="0.25">
      <c r="B1188" s="126"/>
      <c r="C1188" s="126"/>
      <c r="D1188" s="59"/>
    </row>
    <row r="1189" spans="2:4" hidden="1" x14ac:dyDescent="0.25">
      <c r="B1189" s="126"/>
      <c r="C1189" s="126"/>
      <c r="D1189" s="59"/>
    </row>
    <row r="1190" spans="2:4" hidden="1" x14ac:dyDescent="0.25">
      <c r="B1190" s="126"/>
      <c r="C1190" s="126"/>
      <c r="D1190" s="59"/>
    </row>
    <row r="1191" spans="2:4" hidden="1" x14ac:dyDescent="0.25">
      <c r="B1191" s="126"/>
      <c r="C1191" s="126"/>
      <c r="D1191" s="59"/>
    </row>
    <row r="1192" spans="2:4" hidden="1" x14ac:dyDescent="0.25">
      <c r="B1192" s="126"/>
      <c r="C1192" s="126"/>
      <c r="D1192" s="59"/>
    </row>
    <row r="1193" spans="2:4" hidden="1" x14ac:dyDescent="0.25">
      <c r="B1193" s="126"/>
      <c r="C1193" s="126"/>
      <c r="D1193" s="59"/>
    </row>
    <row r="1194" spans="2:4" hidden="1" x14ac:dyDescent="0.25">
      <c r="B1194" s="126"/>
      <c r="C1194" s="126"/>
      <c r="D1194" s="59"/>
    </row>
    <row r="1195" spans="2:4" hidden="1" x14ac:dyDescent="0.25">
      <c r="B1195" s="126"/>
      <c r="C1195" s="126"/>
      <c r="D1195" s="59"/>
    </row>
    <row r="1196" spans="2:4" hidden="1" x14ac:dyDescent="0.25">
      <c r="B1196" s="126"/>
      <c r="C1196" s="126"/>
      <c r="D1196" s="59"/>
    </row>
    <row r="1197" spans="2:4" hidden="1" x14ac:dyDescent="0.25">
      <c r="B1197" s="126"/>
      <c r="C1197" s="126"/>
      <c r="D1197" s="59"/>
    </row>
    <row r="1198" spans="2:4" hidden="1" x14ac:dyDescent="0.25">
      <c r="B1198" s="126"/>
      <c r="C1198" s="126"/>
      <c r="D1198" s="59"/>
    </row>
    <row r="1199" spans="2:4" hidden="1" x14ac:dyDescent="0.25">
      <c r="B1199" s="126"/>
      <c r="C1199" s="126"/>
      <c r="D1199" s="59"/>
    </row>
    <row r="1200" spans="2:4" hidden="1" x14ac:dyDescent="0.25">
      <c r="B1200" s="126"/>
      <c r="C1200" s="126"/>
      <c r="D1200" s="59"/>
    </row>
    <row r="1201" spans="2:4" hidden="1" x14ac:dyDescent="0.25">
      <c r="B1201" s="126"/>
      <c r="C1201" s="126"/>
      <c r="D1201" s="59"/>
    </row>
    <row r="1202" spans="2:4" hidden="1" x14ac:dyDescent="0.25">
      <c r="B1202" s="126"/>
      <c r="C1202" s="126"/>
      <c r="D1202" s="59"/>
    </row>
    <row r="1203" spans="2:4" hidden="1" x14ac:dyDescent="0.25">
      <c r="B1203" s="126"/>
      <c r="C1203" s="126"/>
      <c r="D1203" s="59"/>
    </row>
    <row r="1204" spans="2:4" hidden="1" x14ac:dyDescent="0.25">
      <c r="B1204" s="126"/>
      <c r="C1204" s="126"/>
      <c r="D1204" s="59"/>
    </row>
    <row r="1205" spans="2:4" hidden="1" x14ac:dyDescent="0.25">
      <c r="B1205" s="126"/>
      <c r="C1205" s="126"/>
      <c r="D1205" s="59"/>
    </row>
    <row r="1206" spans="2:4" hidden="1" x14ac:dyDescent="0.25">
      <c r="B1206" s="126"/>
      <c r="C1206" s="126"/>
      <c r="D1206" s="59"/>
    </row>
    <row r="1207" spans="2:4" hidden="1" x14ac:dyDescent="0.25">
      <c r="B1207" s="126"/>
      <c r="C1207" s="126"/>
      <c r="D1207" s="59"/>
    </row>
    <row r="1208" spans="2:4" hidden="1" x14ac:dyDescent="0.25">
      <c r="B1208" s="126"/>
      <c r="C1208" s="126"/>
      <c r="D1208" s="59"/>
    </row>
    <row r="1209" spans="2:4" hidden="1" x14ac:dyDescent="0.25">
      <c r="B1209" s="126"/>
      <c r="C1209" s="126"/>
      <c r="D1209" s="59"/>
    </row>
    <row r="1210" spans="2:4" hidden="1" x14ac:dyDescent="0.25">
      <c r="B1210" s="126"/>
      <c r="C1210" s="126"/>
      <c r="D1210" s="59"/>
    </row>
    <row r="1211" spans="2:4" hidden="1" x14ac:dyDescent="0.25">
      <c r="B1211" s="126"/>
      <c r="C1211" s="126"/>
      <c r="D1211" s="59"/>
    </row>
    <row r="1212" spans="2:4" hidden="1" x14ac:dyDescent="0.25">
      <c r="B1212" s="126"/>
      <c r="C1212" s="126"/>
      <c r="D1212" s="59"/>
    </row>
    <row r="1213" spans="2:4" hidden="1" x14ac:dyDescent="0.25">
      <c r="B1213" s="126"/>
      <c r="C1213" s="126"/>
      <c r="D1213" s="59"/>
    </row>
    <row r="1214" spans="2:4" hidden="1" x14ac:dyDescent="0.25">
      <c r="B1214" s="126"/>
      <c r="C1214" s="126"/>
      <c r="D1214" s="59"/>
    </row>
    <row r="1215" spans="2:4" hidden="1" x14ac:dyDescent="0.25">
      <c r="B1215" s="126"/>
      <c r="C1215" s="126"/>
      <c r="D1215" s="59"/>
    </row>
    <row r="1216" spans="2:4" hidden="1" x14ac:dyDescent="0.25">
      <c r="B1216" s="126"/>
      <c r="C1216" s="126"/>
      <c r="D1216" s="59"/>
    </row>
    <row r="1217" spans="2:4" hidden="1" x14ac:dyDescent="0.25">
      <c r="B1217" s="126"/>
      <c r="C1217" s="126"/>
      <c r="D1217" s="59"/>
    </row>
    <row r="1218" spans="2:4" hidden="1" x14ac:dyDescent="0.25">
      <c r="B1218" s="126"/>
      <c r="C1218" s="126"/>
      <c r="D1218" s="59"/>
    </row>
    <row r="1219" spans="2:4" hidden="1" x14ac:dyDescent="0.25">
      <c r="B1219" s="126"/>
      <c r="C1219" s="126"/>
      <c r="D1219" s="59"/>
    </row>
    <row r="1220" spans="2:4" hidden="1" x14ac:dyDescent="0.25">
      <c r="B1220" s="126"/>
      <c r="C1220" s="126"/>
      <c r="D1220" s="59"/>
    </row>
    <row r="1221" spans="2:4" hidden="1" x14ac:dyDescent="0.25">
      <c r="B1221" s="126"/>
      <c r="C1221" s="126"/>
      <c r="D1221" s="59"/>
    </row>
    <row r="1222" spans="2:4" hidden="1" x14ac:dyDescent="0.25">
      <c r="B1222" s="126"/>
      <c r="C1222" s="126"/>
      <c r="D1222" s="59"/>
    </row>
    <row r="1223" spans="2:4" hidden="1" x14ac:dyDescent="0.25">
      <c r="B1223" s="126"/>
      <c r="C1223" s="126"/>
      <c r="D1223" s="59"/>
    </row>
    <row r="1224" spans="2:4" hidden="1" x14ac:dyDescent="0.25">
      <c r="B1224" s="126"/>
      <c r="C1224" s="126"/>
      <c r="D1224" s="59"/>
    </row>
    <row r="1225" spans="2:4" hidden="1" x14ac:dyDescent="0.25">
      <c r="B1225" s="126"/>
      <c r="C1225" s="126"/>
      <c r="D1225" s="59"/>
    </row>
    <row r="1226" spans="2:4" hidden="1" x14ac:dyDescent="0.25">
      <c r="B1226" s="126"/>
      <c r="C1226" s="126"/>
      <c r="D1226" s="59"/>
    </row>
    <row r="1227" spans="2:4" hidden="1" x14ac:dyDescent="0.25">
      <c r="B1227" s="126"/>
      <c r="C1227" s="126"/>
      <c r="D1227" s="59"/>
    </row>
    <row r="1228" spans="2:4" hidden="1" x14ac:dyDescent="0.25">
      <c r="B1228" s="126"/>
      <c r="C1228" s="126"/>
      <c r="D1228" s="59"/>
    </row>
    <row r="1229" spans="2:4" hidden="1" x14ac:dyDescent="0.25">
      <c r="B1229" s="126"/>
      <c r="C1229" s="126"/>
      <c r="D1229" s="59"/>
    </row>
    <row r="1230" spans="2:4" hidden="1" x14ac:dyDescent="0.25">
      <c r="B1230" s="126"/>
      <c r="C1230" s="126"/>
      <c r="D1230" s="59"/>
    </row>
    <row r="1231" spans="2:4" hidden="1" x14ac:dyDescent="0.25">
      <c r="B1231" s="126"/>
      <c r="C1231" s="126"/>
      <c r="D1231" s="59"/>
    </row>
    <row r="1232" spans="2:4" hidden="1" x14ac:dyDescent="0.25">
      <c r="B1232" s="126"/>
      <c r="C1232" s="126"/>
      <c r="D1232" s="59"/>
    </row>
    <row r="1233" spans="2:4" hidden="1" x14ac:dyDescent="0.25">
      <c r="B1233" s="126"/>
      <c r="C1233" s="126"/>
      <c r="D1233" s="59"/>
    </row>
    <row r="1234" spans="2:4" hidden="1" x14ac:dyDescent="0.25">
      <c r="B1234" s="126"/>
      <c r="C1234" s="126"/>
      <c r="D1234" s="59"/>
    </row>
    <row r="1235" spans="2:4" hidden="1" x14ac:dyDescent="0.25">
      <c r="B1235" s="126"/>
      <c r="C1235" s="126"/>
      <c r="D1235" s="59"/>
    </row>
    <row r="1236" spans="2:4" hidden="1" x14ac:dyDescent="0.25">
      <c r="B1236" s="126"/>
      <c r="C1236" s="126"/>
      <c r="D1236" s="59"/>
    </row>
    <row r="1237" spans="2:4" hidden="1" x14ac:dyDescent="0.25">
      <c r="B1237" s="126"/>
      <c r="C1237" s="126"/>
      <c r="D1237" s="59"/>
    </row>
    <row r="1238" spans="2:4" hidden="1" x14ac:dyDescent="0.25">
      <c r="B1238" s="126"/>
      <c r="C1238" s="126"/>
      <c r="D1238" s="59"/>
    </row>
    <row r="1239" spans="2:4" hidden="1" x14ac:dyDescent="0.25">
      <c r="B1239" s="126"/>
      <c r="C1239" s="126"/>
      <c r="D1239" s="59"/>
    </row>
    <row r="1240" spans="2:4" hidden="1" x14ac:dyDescent="0.25">
      <c r="B1240" s="126"/>
      <c r="C1240" s="126"/>
      <c r="D1240" s="59"/>
    </row>
    <row r="1241" spans="2:4" hidden="1" x14ac:dyDescent="0.25">
      <c r="B1241" s="126"/>
      <c r="C1241" s="126"/>
      <c r="D1241" s="59"/>
    </row>
    <row r="1242" spans="2:4" hidden="1" x14ac:dyDescent="0.25">
      <c r="B1242" s="126"/>
      <c r="C1242" s="126"/>
      <c r="D1242" s="59"/>
    </row>
    <row r="1243" spans="2:4" hidden="1" x14ac:dyDescent="0.25">
      <c r="B1243" s="126"/>
      <c r="C1243" s="126"/>
      <c r="D1243" s="59"/>
    </row>
    <row r="1244" spans="2:4" hidden="1" x14ac:dyDescent="0.25">
      <c r="B1244" s="126"/>
      <c r="C1244" s="126"/>
      <c r="D1244" s="59"/>
    </row>
    <row r="1245" spans="2:4" hidden="1" x14ac:dyDescent="0.25">
      <c r="B1245" s="126"/>
      <c r="C1245" s="126"/>
      <c r="D1245" s="59"/>
    </row>
    <row r="1246" spans="2:4" hidden="1" x14ac:dyDescent="0.25">
      <c r="B1246" s="126"/>
      <c r="C1246" s="126"/>
      <c r="D1246" s="59"/>
    </row>
    <row r="1247" spans="2:4" hidden="1" x14ac:dyDescent="0.25">
      <c r="B1247" s="126"/>
      <c r="C1247" s="126"/>
      <c r="D1247" s="59"/>
    </row>
    <row r="1248" spans="2:4" hidden="1" x14ac:dyDescent="0.25">
      <c r="B1248" s="126"/>
      <c r="C1248" s="126"/>
      <c r="D1248" s="59"/>
    </row>
    <row r="1249" spans="2:4" hidden="1" x14ac:dyDescent="0.25">
      <c r="B1249" s="126"/>
      <c r="C1249" s="126"/>
      <c r="D1249" s="59"/>
    </row>
    <row r="1250" spans="2:4" hidden="1" x14ac:dyDescent="0.25">
      <c r="B1250" s="126"/>
      <c r="C1250" s="126"/>
      <c r="D1250" s="59"/>
    </row>
    <row r="1251" spans="2:4" hidden="1" x14ac:dyDescent="0.25">
      <c r="B1251" s="126"/>
      <c r="C1251" s="126"/>
      <c r="D1251" s="59"/>
    </row>
    <row r="1252" spans="2:4" hidden="1" x14ac:dyDescent="0.25">
      <c r="B1252" s="126"/>
      <c r="C1252" s="126"/>
      <c r="D1252" s="59"/>
    </row>
    <row r="1253" spans="2:4" hidden="1" x14ac:dyDescent="0.25">
      <c r="B1253" s="126"/>
      <c r="C1253" s="126"/>
      <c r="D1253" s="59"/>
    </row>
    <row r="1254" spans="2:4" hidden="1" x14ac:dyDescent="0.25">
      <c r="B1254" s="126"/>
      <c r="C1254" s="126"/>
      <c r="D1254" s="59"/>
    </row>
    <row r="1255" spans="2:4" hidden="1" x14ac:dyDescent="0.25">
      <c r="B1255" s="126"/>
      <c r="C1255" s="126"/>
      <c r="D1255" s="59"/>
    </row>
    <row r="1256" spans="2:4" hidden="1" x14ac:dyDescent="0.25">
      <c r="B1256" s="126"/>
      <c r="C1256" s="126"/>
      <c r="D1256" s="59"/>
    </row>
    <row r="1257" spans="2:4" hidden="1" x14ac:dyDescent="0.25">
      <c r="B1257" s="126"/>
      <c r="C1257" s="126"/>
      <c r="D1257" s="59"/>
    </row>
    <row r="1258" spans="2:4" hidden="1" x14ac:dyDescent="0.25">
      <c r="B1258" s="126"/>
      <c r="C1258" s="126"/>
      <c r="D1258" s="59"/>
    </row>
    <row r="1259" spans="2:4" hidden="1" x14ac:dyDescent="0.25">
      <c r="B1259" s="126"/>
      <c r="C1259" s="126"/>
      <c r="D1259" s="59"/>
    </row>
    <row r="1260" spans="2:4" hidden="1" x14ac:dyDescent="0.25">
      <c r="B1260" s="126"/>
      <c r="C1260" s="126"/>
      <c r="D1260" s="59"/>
    </row>
    <row r="1261" spans="2:4" hidden="1" x14ac:dyDescent="0.25">
      <c r="B1261" s="126"/>
      <c r="C1261" s="126"/>
      <c r="D1261" s="59"/>
    </row>
    <row r="1262" spans="2:4" hidden="1" x14ac:dyDescent="0.25">
      <c r="B1262" s="126"/>
      <c r="C1262" s="126"/>
      <c r="D1262" s="59"/>
    </row>
    <row r="1263" spans="2:4" hidden="1" x14ac:dyDescent="0.25">
      <c r="B1263" s="126"/>
      <c r="C1263" s="126"/>
      <c r="D1263" s="59"/>
    </row>
    <row r="1264" spans="2:4" hidden="1" x14ac:dyDescent="0.25">
      <c r="B1264" s="126"/>
      <c r="C1264" s="126"/>
      <c r="D1264" s="59"/>
    </row>
    <row r="1265" spans="2:4" hidden="1" x14ac:dyDescent="0.25">
      <c r="B1265" s="126"/>
      <c r="C1265" s="126"/>
      <c r="D1265" s="59"/>
    </row>
    <row r="1266" spans="2:4" hidden="1" x14ac:dyDescent="0.25">
      <c r="B1266" s="126"/>
      <c r="C1266" s="126"/>
      <c r="D1266" s="59"/>
    </row>
    <row r="1267" spans="2:4" hidden="1" x14ac:dyDescent="0.25">
      <c r="B1267" s="126"/>
      <c r="C1267" s="126"/>
      <c r="D1267" s="59"/>
    </row>
    <row r="1268" spans="2:4" hidden="1" x14ac:dyDescent="0.25">
      <c r="B1268" s="126"/>
      <c r="C1268" s="126"/>
      <c r="D1268" s="59"/>
    </row>
    <row r="1269" spans="2:4" hidden="1" x14ac:dyDescent="0.25">
      <c r="B1269" s="126"/>
      <c r="C1269" s="126"/>
      <c r="D1269" s="59"/>
    </row>
    <row r="1270" spans="2:4" hidden="1" x14ac:dyDescent="0.25">
      <c r="B1270" s="126"/>
      <c r="C1270" s="126"/>
      <c r="D1270" s="59"/>
    </row>
    <row r="1271" spans="2:4" hidden="1" x14ac:dyDescent="0.25">
      <c r="B1271" s="126"/>
      <c r="C1271" s="126"/>
      <c r="D1271" s="59"/>
    </row>
    <row r="1272" spans="2:4" hidden="1" x14ac:dyDescent="0.25">
      <c r="B1272" s="126"/>
      <c r="C1272" s="126"/>
      <c r="D1272" s="59"/>
    </row>
    <row r="1273" spans="2:4" hidden="1" x14ac:dyDescent="0.25">
      <c r="B1273" s="126"/>
      <c r="C1273" s="126"/>
      <c r="D1273" s="59"/>
    </row>
    <row r="1274" spans="2:4" hidden="1" x14ac:dyDescent="0.25">
      <c r="B1274" s="126"/>
      <c r="C1274" s="126"/>
      <c r="D1274" s="59"/>
    </row>
    <row r="1275" spans="2:4" hidden="1" x14ac:dyDescent="0.25">
      <c r="B1275" s="126"/>
      <c r="C1275" s="126"/>
      <c r="D1275" s="59"/>
    </row>
    <row r="1276" spans="2:4" hidden="1" x14ac:dyDescent="0.25">
      <c r="B1276" s="126"/>
      <c r="C1276" s="126"/>
      <c r="D1276" s="59"/>
    </row>
    <row r="1277" spans="2:4" hidden="1" x14ac:dyDescent="0.25">
      <c r="B1277" s="126"/>
      <c r="C1277" s="126"/>
      <c r="D1277" s="59"/>
    </row>
    <row r="1278" spans="2:4" hidden="1" x14ac:dyDescent="0.25">
      <c r="B1278" s="126"/>
      <c r="C1278" s="126"/>
      <c r="D1278" s="59"/>
    </row>
    <row r="1279" spans="2:4" hidden="1" x14ac:dyDescent="0.25">
      <c r="B1279" s="126"/>
      <c r="C1279" s="126"/>
      <c r="D1279" s="59"/>
    </row>
    <row r="1280" spans="2:4" hidden="1" x14ac:dyDescent="0.25">
      <c r="B1280" s="126"/>
      <c r="C1280" s="126"/>
      <c r="D1280" s="59"/>
    </row>
    <row r="1281" spans="2:4" hidden="1" x14ac:dyDescent="0.25">
      <c r="B1281" s="126"/>
      <c r="C1281" s="126"/>
      <c r="D1281" s="59"/>
    </row>
    <row r="1282" spans="2:4" hidden="1" x14ac:dyDescent="0.25">
      <c r="B1282" s="126"/>
      <c r="C1282" s="126"/>
      <c r="D1282" s="59"/>
    </row>
    <row r="1283" spans="2:4" hidden="1" x14ac:dyDescent="0.25">
      <c r="B1283" s="126"/>
      <c r="C1283" s="126"/>
      <c r="D1283" s="59"/>
    </row>
    <row r="1284" spans="2:4" hidden="1" x14ac:dyDescent="0.25">
      <c r="B1284" s="126"/>
      <c r="C1284" s="126"/>
      <c r="D1284" s="59"/>
    </row>
    <row r="1285" spans="2:4" hidden="1" x14ac:dyDescent="0.25">
      <c r="B1285" s="126"/>
      <c r="C1285" s="126"/>
      <c r="D1285" s="59"/>
    </row>
    <row r="1286" spans="2:4" hidden="1" x14ac:dyDescent="0.25">
      <c r="B1286" s="126"/>
      <c r="C1286" s="126"/>
      <c r="D1286" s="59"/>
    </row>
    <row r="1287" spans="2:4" hidden="1" x14ac:dyDescent="0.25">
      <c r="B1287" s="126"/>
      <c r="C1287" s="126"/>
      <c r="D1287" s="59"/>
    </row>
    <row r="1288" spans="2:4" hidden="1" x14ac:dyDescent="0.25">
      <c r="B1288" s="126"/>
      <c r="C1288" s="126"/>
      <c r="D1288" s="59"/>
    </row>
    <row r="1289" spans="2:4" hidden="1" x14ac:dyDescent="0.25">
      <c r="B1289" s="126"/>
      <c r="C1289" s="126"/>
      <c r="D1289" s="59"/>
    </row>
    <row r="1290" spans="2:4" hidden="1" x14ac:dyDescent="0.25">
      <c r="B1290" s="126"/>
      <c r="C1290" s="126"/>
      <c r="D1290" s="59"/>
    </row>
    <row r="1291" spans="2:4" hidden="1" x14ac:dyDescent="0.25">
      <c r="B1291" s="126"/>
      <c r="C1291" s="126"/>
      <c r="D1291" s="59"/>
    </row>
    <row r="1292" spans="2:4" hidden="1" x14ac:dyDescent="0.25">
      <c r="B1292" s="126"/>
      <c r="C1292" s="126"/>
      <c r="D1292" s="59"/>
    </row>
    <row r="1293" spans="2:4" hidden="1" x14ac:dyDescent="0.25">
      <c r="B1293" s="126"/>
      <c r="C1293" s="126"/>
      <c r="D1293" s="59"/>
    </row>
    <row r="1294" spans="2:4" hidden="1" x14ac:dyDescent="0.25">
      <c r="B1294" s="126"/>
      <c r="C1294" s="126"/>
      <c r="D1294" s="59"/>
    </row>
    <row r="1295" spans="2:4" hidden="1" x14ac:dyDescent="0.25">
      <c r="B1295" s="126"/>
      <c r="C1295" s="126"/>
      <c r="D1295" s="59"/>
    </row>
    <row r="1296" spans="2:4" hidden="1" x14ac:dyDescent="0.25">
      <c r="B1296" s="126"/>
      <c r="C1296" s="126"/>
      <c r="D1296" s="59"/>
    </row>
    <row r="1297" spans="2:4" hidden="1" x14ac:dyDescent="0.25">
      <c r="B1297" s="126"/>
      <c r="C1297" s="126"/>
      <c r="D1297" s="59"/>
    </row>
    <row r="1298" spans="2:4" hidden="1" x14ac:dyDescent="0.25">
      <c r="B1298" s="126"/>
      <c r="C1298" s="126"/>
      <c r="D1298" s="59"/>
    </row>
    <row r="1299" spans="2:4" hidden="1" x14ac:dyDescent="0.25">
      <c r="B1299" s="126"/>
      <c r="C1299" s="126"/>
      <c r="D1299" s="59"/>
    </row>
    <row r="1300" spans="2:4" hidden="1" x14ac:dyDescent="0.25">
      <c r="B1300" s="126"/>
      <c r="C1300" s="126"/>
      <c r="D1300" s="59"/>
    </row>
    <row r="1301" spans="2:4" hidden="1" x14ac:dyDescent="0.25">
      <c r="B1301" s="126"/>
      <c r="C1301" s="126"/>
      <c r="D1301" s="59"/>
    </row>
    <row r="1302" spans="2:4" hidden="1" x14ac:dyDescent="0.25">
      <c r="B1302" s="126"/>
      <c r="C1302" s="126"/>
      <c r="D1302" s="59"/>
    </row>
    <row r="1303" spans="2:4" hidden="1" x14ac:dyDescent="0.25">
      <c r="B1303" s="126"/>
      <c r="C1303" s="126"/>
      <c r="D1303" s="59"/>
    </row>
    <row r="1304" spans="2:4" hidden="1" x14ac:dyDescent="0.25">
      <c r="B1304" s="126"/>
      <c r="C1304" s="126"/>
      <c r="D1304" s="59"/>
    </row>
    <row r="1305" spans="2:4" hidden="1" x14ac:dyDescent="0.25">
      <c r="B1305" s="126"/>
      <c r="C1305" s="126"/>
      <c r="D1305" s="59"/>
    </row>
    <row r="1306" spans="2:4" hidden="1" x14ac:dyDescent="0.25">
      <c r="B1306" s="126"/>
      <c r="C1306" s="126"/>
      <c r="D1306" s="59"/>
    </row>
    <row r="1307" spans="2:4" hidden="1" x14ac:dyDescent="0.25">
      <c r="B1307" s="126"/>
      <c r="C1307" s="126"/>
      <c r="D1307" s="59"/>
    </row>
    <row r="1308" spans="2:4" hidden="1" x14ac:dyDescent="0.25">
      <c r="B1308" s="126"/>
      <c r="C1308" s="126"/>
      <c r="D1308" s="59"/>
    </row>
    <row r="1309" spans="2:4" hidden="1" x14ac:dyDescent="0.25">
      <c r="B1309" s="126"/>
      <c r="C1309" s="126"/>
      <c r="D1309" s="59"/>
    </row>
    <row r="1310" spans="2:4" hidden="1" x14ac:dyDescent="0.25">
      <c r="B1310" s="126"/>
      <c r="C1310" s="126"/>
      <c r="D1310" s="59"/>
    </row>
    <row r="1311" spans="2:4" hidden="1" x14ac:dyDescent="0.25">
      <c r="B1311" s="126"/>
      <c r="C1311" s="126"/>
      <c r="D1311" s="59"/>
    </row>
    <row r="1312" spans="2:4" hidden="1" x14ac:dyDescent="0.25">
      <c r="B1312" s="126"/>
      <c r="C1312" s="126"/>
      <c r="D1312" s="59"/>
    </row>
    <row r="1313" spans="2:4" hidden="1" x14ac:dyDescent="0.25">
      <c r="B1313" s="126"/>
      <c r="C1313" s="126"/>
      <c r="D1313" s="59"/>
    </row>
    <row r="1314" spans="2:4" hidden="1" x14ac:dyDescent="0.25">
      <c r="B1314" s="126"/>
      <c r="C1314" s="126"/>
      <c r="D1314" s="59"/>
    </row>
    <row r="1315" spans="2:4" hidden="1" x14ac:dyDescent="0.25">
      <c r="B1315" s="126"/>
      <c r="C1315" s="126"/>
      <c r="D1315" s="59"/>
    </row>
    <row r="1316" spans="2:4" hidden="1" x14ac:dyDescent="0.25">
      <c r="B1316" s="126"/>
      <c r="C1316" s="126"/>
      <c r="D1316" s="59"/>
    </row>
    <row r="1317" spans="2:4" hidden="1" x14ac:dyDescent="0.25">
      <c r="B1317" s="126"/>
      <c r="C1317" s="126"/>
      <c r="D1317" s="59"/>
    </row>
    <row r="1318" spans="2:4" hidden="1" x14ac:dyDescent="0.25">
      <c r="B1318" s="126"/>
      <c r="C1318" s="126"/>
      <c r="D1318" s="59"/>
    </row>
    <row r="1319" spans="2:4" hidden="1" x14ac:dyDescent="0.25">
      <c r="B1319" s="126"/>
      <c r="C1319" s="126"/>
      <c r="D1319" s="59"/>
    </row>
    <row r="1320" spans="2:4" hidden="1" x14ac:dyDescent="0.25">
      <c r="B1320" s="126"/>
      <c r="C1320" s="126"/>
      <c r="D1320" s="59"/>
    </row>
    <row r="1321" spans="2:4" hidden="1" x14ac:dyDescent="0.25">
      <c r="B1321" s="126"/>
      <c r="C1321" s="126"/>
      <c r="D1321" s="59"/>
    </row>
    <row r="1322" spans="2:4" hidden="1" x14ac:dyDescent="0.25">
      <c r="B1322" s="126"/>
      <c r="C1322" s="126"/>
      <c r="D1322" s="59"/>
    </row>
    <row r="1323" spans="2:4" hidden="1" x14ac:dyDescent="0.25">
      <c r="B1323" s="126"/>
      <c r="C1323" s="126"/>
      <c r="D1323" s="59"/>
    </row>
    <row r="1324" spans="2:4" hidden="1" x14ac:dyDescent="0.25">
      <c r="B1324" s="126"/>
      <c r="C1324" s="126"/>
      <c r="D1324" s="59"/>
    </row>
    <row r="1325" spans="2:4" hidden="1" x14ac:dyDescent="0.25">
      <c r="B1325" s="126"/>
      <c r="C1325" s="126"/>
      <c r="D1325" s="59"/>
    </row>
    <row r="1326" spans="2:4" hidden="1" x14ac:dyDescent="0.25">
      <c r="B1326" s="126"/>
      <c r="C1326" s="126"/>
      <c r="D1326" s="59"/>
    </row>
    <row r="1327" spans="2:4" hidden="1" x14ac:dyDescent="0.25">
      <c r="B1327" s="126"/>
      <c r="C1327" s="126"/>
      <c r="D1327" s="59"/>
    </row>
    <row r="1328" spans="2:4" hidden="1" x14ac:dyDescent="0.25">
      <c r="B1328" s="126"/>
      <c r="C1328" s="126"/>
      <c r="D1328" s="59"/>
    </row>
    <row r="1329" spans="2:4" hidden="1" x14ac:dyDescent="0.25">
      <c r="B1329" s="126"/>
      <c r="C1329" s="126"/>
      <c r="D1329" s="59"/>
    </row>
    <row r="1330" spans="2:4" hidden="1" x14ac:dyDescent="0.25">
      <c r="B1330" s="126"/>
      <c r="C1330" s="126"/>
      <c r="D1330" s="59"/>
    </row>
    <row r="1331" spans="2:4" hidden="1" x14ac:dyDescent="0.25">
      <c r="B1331" s="126"/>
      <c r="C1331" s="126"/>
      <c r="D1331" s="59"/>
    </row>
    <row r="1332" spans="2:4" hidden="1" x14ac:dyDescent="0.25">
      <c r="B1332" s="126"/>
      <c r="C1332" s="126"/>
      <c r="D1332" s="59"/>
    </row>
    <row r="1333" spans="2:4" hidden="1" x14ac:dyDescent="0.25">
      <c r="B1333" s="126"/>
      <c r="C1333" s="126"/>
      <c r="D1333" s="59"/>
    </row>
    <row r="1334" spans="2:4" hidden="1" x14ac:dyDescent="0.25">
      <c r="B1334" s="126"/>
      <c r="C1334" s="126"/>
      <c r="D1334" s="59"/>
    </row>
    <row r="1335" spans="2:4" hidden="1" x14ac:dyDescent="0.25">
      <c r="B1335" s="126"/>
      <c r="C1335" s="126"/>
      <c r="D1335" s="59"/>
    </row>
    <row r="1336" spans="2:4" hidden="1" x14ac:dyDescent="0.25">
      <c r="B1336" s="126"/>
      <c r="C1336" s="126"/>
      <c r="D1336" s="59"/>
    </row>
    <row r="1337" spans="2:4" hidden="1" x14ac:dyDescent="0.25">
      <c r="B1337" s="126"/>
      <c r="C1337" s="126"/>
      <c r="D1337" s="59"/>
    </row>
    <row r="1338" spans="2:4" hidden="1" x14ac:dyDescent="0.25">
      <c r="B1338" s="126"/>
      <c r="C1338" s="126"/>
      <c r="D1338" s="59"/>
    </row>
    <row r="1339" spans="2:4" hidden="1" x14ac:dyDescent="0.25">
      <c r="B1339" s="126"/>
      <c r="C1339" s="126"/>
      <c r="D1339" s="59"/>
    </row>
    <row r="1340" spans="2:4" hidden="1" x14ac:dyDescent="0.25">
      <c r="B1340" s="126"/>
      <c r="C1340" s="126"/>
      <c r="D1340" s="59"/>
    </row>
    <row r="1341" spans="2:4" hidden="1" x14ac:dyDescent="0.25">
      <c r="B1341" s="126"/>
      <c r="C1341" s="126"/>
      <c r="D1341" s="59"/>
    </row>
    <row r="1342" spans="2:4" hidden="1" x14ac:dyDescent="0.25">
      <c r="B1342" s="126"/>
      <c r="C1342" s="126"/>
      <c r="D1342" s="59"/>
    </row>
    <row r="1343" spans="2:4" hidden="1" x14ac:dyDescent="0.25">
      <c r="B1343" s="126"/>
      <c r="C1343" s="126"/>
      <c r="D1343" s="59"/>
    </row>
    <row r="1344" spans="2:4" hidden="1" x14ac:dyDescent="0.25">
      <c r="B1344" s="126"/>
      <c r="C1344" s="126"/>
      <c r="D1344" s="59"/>
    </row>
    <row r="1345" spans="2:4" hidden="1" x14ac:dyDescent="0.25">
      <c r="B1345" s="126"/>
      <c r="C1345" s="126"/>
      <c r="D1345" s="59"/>
    </row>
    <row r="1346" spans="2:4" hidden="1" x14ac:dyDescent="0.25">
      <c r="B1346" s="126"/>
      <c r="C1346" s="126"/>
      <c r="D1346" s="59"/>
    </row>
    <row r="1347" spans="2:4" hidden="1" x14ac:dyDescent="0.25">
      <c r="B1347" s="126"/>
      <c r="C1347" s="126"/>
      <c r="D1347" s="59"/>
    </row>
    <row r="1348" spans="2:4" hidden="1" x14ac:dyDescent="0.25">
      <c r="B1348" s="126"/>
      <c r="C1348" s="126"/>
      <c r="D1348" s="59"/>
    </row>
    <row r="1349" spans="2:4" hidden="1" x14ac:dyDescent="0.25">
      <c r="B1349" s="126"/>
      <c r="C1349" s="126"/>
      <c r="D1349" s="59"/>
    </row>
    <row r="1350" spans="2:4" hidden="1" x14ac:dyDescent="0.25">
      <c r="B1350" s="126"/>
      <c r="C1350" s="126"/>
      <c r="D1350" s="59"/>
    </row>
    <row r="1351" spans="2:4" hidden="1" x14ac:dyDescent="0.25">
      <c r="B1351" s="126"/>
      <c r="C1351" s="126"/>
      <c r="D1351" s="59"/>
    </row>
    <row r="1352" spans="2:4" hidden="1" x14ac:dyDescent="0.25">
      <c r="B1352" s="126"/>
      <c r="C1352" s="126"/>
      <c r="D1352" s="59"/>
    </row>
    <row r="1353" spans="2:4" hidden="1" x14ac:dyDescent="0.25">
      <c r="B1353" s="126"/>
      <c r="C1353" s="126"/>
      <c r="D1353" s="59"/>
    </row>
    <row r="1354" spans="2:4" hidden="1" x14ac:dyDescent="0.25">
      <c r="B1354" s="126"/>
      <c r="C1354" s="126"/>
      <c r="D1354" s="59"/>
    </row>
    <row r="1355" spans="2:4" hidden="1" x14ac:dyDescent="0.25">
      <c r="B1355" s="126"/>
      <c r="C1355" s="126"/>
      <c r="D1355" s="59"/>
    </row>
    <row r="1356" spans="2:4" hidden="1" x14ac:dyDescent="0.25">
      <c r="B1356" s="126"/>
      <c r="C1356" s="126"/>
      <c r="D1356" s="59"/>
    </row>
    <row r="1357" spans="2:4" hidden="1" x14ac:dyDescent="0.25">
      <c r="B1357" s="126"/>
      <c r="C1357" s="126"/>
      <c r="D1357" s="59"/>
    </row>
    <row r="1358" spans="2:4" hidden="1" x14ac:dyDescent="0.25">
      <c r="B1358" s="126"/>
      <c r="C1358" s="126"/>
      <c r="D1358" s="59"/>
    </row>
    <row r="1359" spans="2:4" hidden="1" x14ac:dyDescent="0.25">
      <c r="B1359" s="126"/>
      <c r="C1359" s="126"/>
      <c r="D1359" s="59"/>
    </row>
    <row r="1360" spans="2:4" hidden="1" x14ac:dyDescent="0.25">
      <c r="B1360" s="126"/>
      <c r="C1360" s="126"/>
      <c r="D1360" s="59"/>
    </row>
    <row r="1361" spans="2:4" hidden="1" x14ac:dyDescent="0.25">
      <c r="B1361" s="126"/>
      <c r="C1361" s="126"/>
      <c r="D1361" s="59"/>
    </row>
    <row r="1362" spans="2:4" hidden="1" x14ac:dyDescent="0.25">
      <c r="B1362" s="126"/>
      <c r="C1362" s="126"/>
      <c r="D1362" s="59"/>
    </row>
    <row r="1363" spans="2:4" hidden="1" x14ac:dyDescent="0.25">
      <c r="B1363" s="126"/>
      <c r="C1363" s="126"/>
      <c r="D1363" s="59"/>
    </row>
    <row r="1364" spans="2:4" hidden="1" x14ac:dyDescent="0.25">
      <c r="B1364" s="126"/>
      <c r="C1364" s="126"/>
      <c r="D1364" s="59"/>
    </row>
    <row r="1365" spans="2:4" hidden="1" x14ac:dyDescent="0.25">
      <c r="B1365" s="126"/>
      <c r="C1365" s="126"/>
      <c r="D1365" s="59"/>
    </row>
    <row r="1366" spans="2:4" hidden="1" x14ac:dyDescent="0.25">
      <c r="B1366" s="126"/>
      <c r="C1366" s="126"/>
      <c r="D1366" s="59"/>
    </row>
    <row r="1367" spans="2:4" hidden="1" x14ac:dyDescent="0.25">
      <c r="B1367" s="126"/>
      <c r="C1367" s="126"/>
      <c r="D1367" s="59"/>
    </row>
    <row r="1368" spans="2:4" hidden="1" x14ac:dyDescent="0.25">
      <c r="B1368" s="126"/>
      <c r="C1368" s="126"/>
      <c r="D1368" s="59"/>
    </row>
    <row r="1369" spans="2:4" hidden="1" x14ac:dyDescent="0.25">
      <c r="B1369" s="126"/>
      <c r="C1369" s="126"/>
      <c r="D1369" s="59"/>
    </row>
    <row r="1370" spans="2:4" hidden="1" x14ac:dyDescent="0.25">
      <c r="B1370" s="126"/>
      <c r="C1370" s="126"/>
      <c r="D1370" s="59"/>
    </row>
    <row r="1371" spans="2:4" hidden="1" x14ac:dyDescent="0.25">
      <c r="B1371" s="126"/>
      <c r="C1371" s="126"/>
      <c r="D1371" s="59"/>
    </row>
    <row r="1372" spans="2:4" hidden="1" x14ac:dyDescent="0.25">
      <c r="B1372" s="126"/>
      <c r="C1372" s="126"/>
      <c r="D1372" s="59"/>
    </row>
    <row r="1373" spans="2:4" hidden="1" x14ac:dyDescent="0.25">
      <c r="B1373" s="126"/>
      <c r="C1373" s="126"/>
      <c r="D1373" s="59"/>
    </row>
    <row r="1374" spans="2:4" hidden="1" x14ac:dyDescent="0.25">
      <c r="B1374" s="126"/>
      <c r="C1374" s="126"/>
      <c r="D1374" s="59"/>
    </row>
    <row r="1375" spans="2:4" hidden="1" x14ac:dyDescent="0.25">
      <c r="B1375" s="126"/>
      <c r="C1375" s="126"/>
      <c r="D1375" s="59"/>
    </row>
    <row r="1376" spans="2:4" hidden="1" x14ac:dyDescent="0.25">
      <c r="B1376" s="126"/>
      <c r="C1376" s="126"/>
      <c r="D1376" s="59"/>
    </row>
    <row r="1377" spans="2:4" hidden="1" x14ac:dyDescent="0.25">
      <c r="B1377" s="126"/>
      <c r="C1377" s="126"/>
      <c r="D1377" s="59"/>
    </row>
    <row r="1378" spans="2:4" hidden="1" x14ac:dyDescent="0.25">
      <c r="B1378" s="126"/>
      <c r="C1378" s="126"/>
      <c r="D1378" s="59"/>
    </row>
    <row r="1379" spans="2:4" hidden="1" x14ac:dyDescent="0.25">
      <c r="B1379" s="126"/>
      <c r="C1379" s="126"/>
      <c r="D1379" s="59"/>
    </row>
    <row r="1380" spans="2:4" hidden="1" x14ac:dyDescent="0.25">
      <c r="B1380" s="126"/>
      <c r="C1380" s="126"/>
      <c r="D1380" s="59"/>
    </row>
    <row r="1381" spans="2:4" hidden="1" x14ac:dyDescent="0.25">
      <c r="B1381" s="126"/>
      <c r="C1381" s="126"/>
      <c r="D1381" s="59"/>
    </row>
    <row r="1382" spans="2:4" hidden="1" x14ac:dyDescent="0.25">
      <c r="B1382" s="126"/>
      <c r="C1382" s="126"/>
      <c r="D1382" s="59"/>
    </row>
    <row r="1383" spans="2:4" hidden="1" x14ac:dyDescent="0.25">
      <c r="B1383" s="126"/>
      <c r="C1383" s="126"/>
      <c r="D1383" s="59"/>
    </row>
    <row r="1384" spans="2:4" hidden="1" x14ac:dyDescent="0.25">
      <c r="B1384" s="126"/>
      <c r="C1384" s="126"/>
      <c r="D1384" s="59"/>
    </row>
    <row r="1385" spans="2:4" hidden="1" x14ac:dyDescent="0.25">
      <c r="B1385" s="126"/>
      <c r="C1385" s="126"/>
      <c r="D1385" s="59"/>
    </row>
    <row r="1386" spans="2:4" hidden="1" x14ac:dyDescent="0.25">
      <c r="B1386" s="126"/>
      <c r="C1386" s="126"/>
      <c r="D1386" s="59"/>
    </row>
    <row r="1387" spans="2:4" hidden="1" x14ac:dyDescent="0.25">
      <c r="B1387" s="126"/>
      <c r="C1387" s="126"/>
      <c r="D1387" s="59"/>
    </row>
    <row r="1388" spans="2:4" hidden="1" x14ac:dyDescent="0.25">
      <c r="B1388" s="126"/>
      <c r="C1388" s="126"/>
      <c r="D1388" s="59"/>
    </row>
    <row r="1389" spans="2:4" hidden="1" x14ac:dyDescent="0.25">
      <c r="B1389" s="126"/>
      <c r="C1389" s="126"/>
      <c r="D1389" s="59"/>
    </row>
    <row r="1390" spans="2:4" hidden="1" x14ac:dyDescent="0.25">
      <c r="B1390" s="126"/>
      <c r="C1390" s="126"/>
      <c r="D1390" s="59"/>
    </row>
    <row r="1391" spans="2:4" hidden="1" x14ac:dyDescent="0.25">
      <c r="B1391" s="126"/>
      <c r="C1391" s="126"/>
      <c r="D1391" s="59"/>
    </row>
    <row r="1392" spans="2:4" hidden="1" x14ac:dyDescent="0.25">
      <c r="B1392" s="126"/>
      <c r="C1392" s="126"/>
      <c r="D1392" s="59"/>
    </row>
    <row r="1393" spans="2:4" hidden="1" x14ac:dyDescent="0.25">
      <c r="B1393" s="126"/>
      <c r="C1393" s="126"/>
      <c r="D1393" s="59"/>
    </row>
    <row r="1394" spans="2:4" hidden="1" x14ac:dyDescent="0.25">
      <c r="B1394" s="126"/>
      <c r="C1394" s="126"/>
      <c r="D1394" s="59"/>
    </row>
    <row r="1395" spans="2:4" hidden="1" x14ac:dyDescent="0.25">
      <c r="B1395" s="126"/>
      <c r="C1395" s="126"/>
      <c r="D1395" s="59"/>
    </row>
    <row r="1396" spans="2:4" hidden="1" x14ac:dyDescent="0.25">
      <c r="B1396" s="126"/>
      <c r="C1396" s="126"/>
      <c r="D1396" s="59"/>
    </row>
    <row r="1397" spans="2:4" hidden="1" x14ac:dyDescent="0.25">
      <c r="B1397" s="126"/>
      <c r="C1397" s="126"/>
      <c r="D1397" s="59"/>
    </row>
    <row r="1398" spans="2:4" hidden="1" x14ac:dyDescent="0.25">
      <c r="B1398" s="126"/>
      <c r="C1398" s="126"/>
      <c r="D1398" s="59"/>
    </row>
    <row r="1399" spans="2:4" hidden="1" x14ac:dyDescent="0.25">
      <c r="B1399" s="126"/>
      <c r="C1399" s="126"/>
      <c r="D1399" s="59"/>
    </row>
    <row r="1400" spans="2:4" hidden="1" x14ac:dyDescent="0.25">
      <c r="B1400" s="126"/>
      <c r="C1400" s="126"/>
      <c r="D1400" s="59"/>
    </row>
    <row r="1401" spans="2:4" hidden="1" x14ac:dyDescent="0.25">
      <c r="B1401" s="126"/>
      <c r="C1401" s="126"/>
      <c r="D1401" s="59"/>
    </row>
    <row r="1402" spans="2:4" hidden="1" x14ac:dyDescent="0.25">
      <c r="B1402" s="126"/>
      <c r="C1402" s="126"/>
      <c r="D1402" s="59"/>
    </row>
    <row r="1403" spans="2:4" hidden="1" x14ac:dyDescent="0.25">
      <c r="B1403" s="126"/>
      <c r="C1403" s="126"/>
      <c r="D1403" s="59"/>
    </row>
    <row r="1404" spans="2:4" hidden="1" x14ac:dyDescent="0.25">
      <c r="B1404" s="126"/>
      <c r="C1404" s="126"/>
      <c r="D1404" s="59"/>
    </row>
    <row r="1405" spans="2:4" hidden="1" x14ac:dyDescent="0.25">
      <c r="B1405" s="126"/>
      <c r="C1405" s="126"/>
      <c r="D1405" s="59"/>
    </row>
    <row r="1406" spans="2:4" hidden="1" x14ac:dyDescent="0.25">
      <c r="B1406" s="126"/>
      <c r="C1406" s="126"/>
      <c r="D1406" s="59"/>
    </row>
    <row r="1407" spans="2:4" hidden="1" x14ac:dyDescent="0.25">
      <c r="B1407" s="126"/>
      <c r="C1407" s="126"/>
      <c r="D1407" s="59"/>
    </row>
    <row r="1408" spans="2:4" hidden="1" x14ac:dyDescent="0.25">
      <c r="B1408" s="126"/>
      <c r="C1408" s="126"/>
      <c r="D1408" s="59"/>
    </row>
    <row r="1409" spans="2:4" hidden="1" x14ac:dyDescent="0.25">
      <c r="B1409" s="126"/>
      <c r="C1409" s="126"/>
      <c r="D1409" s="59"/>
    </row>
    <row r="1410" spans="2:4" hidden="1" x14ac:dyDescent="0.25">
      <c r="B1410" s="126"/>
      <c r="C1410" s="126"/>
      <c r="D1410" s="59"/>
    </row>
    <row r="1411" spans="2:4" hidden="1" x14ac:dyDescent="0.25">
      <c r="B1411" s="126"/>
      <c r="C1411" s="126"/>
      <c r="D1411" s="59"/>
    </row>
    <row r="1412" spans="2:4" hidden="1" x14ac:dyDescent="0.25">
      <c r="B1412" s="126"/>
      <c r="C1412" s="126"/>
      <c r="D1412" s="59"/>
    </row>
    <row r="1413" spans="2:4" hidden="1" x14ac:dyDescent="0.25">
      <c r="B1413" s="126"/>
      <c r="C1413" s="126"/>
      <c r="D1413" s="59"/>
    </row>
    <row r="1414" spans="2:4" hidden="1" x14ac:dyDescent="0.25">
      <c r="B1414" s="126"/>
      <c r="C1414" s="126"/>
      <c r="D1414" s="59"/>
    </row>
    <row r="1415" spans="2:4" hidden="1" x14ac:dyDescent="0.25">
      <c r="B1415" s="126"/>
      <c r="C1415" s="126"/>
      <c r="D1415" s="59"/>
    </row>
    <row r="1416" spans="2:4" hidden="1" x14ac:dyDescent="0.25">
      <c r="B1416" s="126"/>
      <c r="C1416" s="126"/>
      <c r="D1416" s="59"/>
    </row>
    <row r="1417" spans="2:4" hidden="1" x14ac:dyDescent="0.25">
      <c r="B1417" s="126"/>
      <c r="C1417" s="126"/>
      <c r="D1417" s="59"/>
    </row>
    <row r="1418" spans="2:4" hidden="1" x14ac:dyDescent="0.25">
      <c r="B1418" s="126"/>
      <c r="C1418" s="126"/>
      <c r="D1418" s="59"/>
    </row>
    <row r="1419" spans="2:4" hidden="1" x14ac:dyDescent="0.25">
      <c r="B1419" s="126"/>
      <c r="C1419" s="126"/>
      <c r="D1419" s="59"/>
    </row>
    <row r="1420" spans="2:4" hidden="1" x14ac:dyDescent="0.25">
      <c r="B1420" s="126"/>
      <c r="C1420" s="126"/>
      <c r="D1420" s="59"/>
    </row>
    <row r="1421" spans="2:4" hidden="1" x14ac:dyDescent="0.25">
      <c r="B1421" s="126"/>
      <c r="C1421" s="126"/>
      <c r="D1421" s="59"/>
    </row>
    <row r="1422" spans="2:4" hidden="1" x14ac:dyDescent="0.25">
      <c r="B1422" s="126"/>
      <c r="C1422" s="126"/>
      <c r="D1422" s="59"/>
    </row>
    <row r="1423" spans="2:4" hidden="1" x14ac:dyDescent="0.25">
      <c r="B1423" s="126"/>
      <c r="C1423" s="126"/>
      <c r="D1423" s="59"/>
    </row>
    <row r="1424" spans="2:4" hidden="1" x14ac:dyDescent="0.25">
      <c r="B1424" s="126"/>
      <c r="C1424" s="126"/>
      <c r="D1424" s="59"/>
    </row>
    <row r="1425" spans="2:4" hidden="1" x14ac:dyDescent="0.25">
      <c r="B1425" s="126"/>
      <c r="C1425" s="126"/>
      <c r="D1425" s="59"/>
    </row>
    <row r="1426" spans="2:4" hidden="1" x14ac:dyDescent="0.25">
      <c r="B1426" s="126"/>
      <c r="C1426" s="126"/>
      <c r="D1426" s="59"/>
    </row>
    <row r="1427" spans="2:4" hidden="1" x14ac:dyDescent="0.25">
      <c r="B1427" s="126"/>
      <c r="C1427" s="126"/>
      <c r="D1427" s="59"/>
    </row>
    <row r="1428" spans="2:4" hidden="1" x14ac:dyDescent="0.25">
      <c r="B1428" s="126"/>
      <c r="C1428" s="126"/>
      <c r="D1428" s="59"/>
    </row>
    <row r="1429" spans="2:4" hidden="1" x14ac:dyDescent="0.25">
      <c r="B1429" s="126"/>
      <c r="C1429" s="126"/>
      <c r="D1429" s="59"/>
    </row>
    <row r="1430" spans="2:4" hidden="1" x14ac:dyDescent="0.25">
      <c r="B1430" s="126"/>
      <c r="C1430" s="126"/>
      <c r="D1430" s="59"/>
    </row>
    <row r="1431" spans="2:4" hidden="1" x14ac:dyDescent="0.25">
      <c r="B1431" s="126"/>
      <c r="C1431" s="126"/>
      <c r="D1431" s="59"/>
    </row>
    <row r="1432" spans="2:4" hidden="1" x14ac:dyDescent="0.25">
      <c r="B1432" s="126"/>
      <c r="C1432" s="126"/>
      <c r="D1432" s="59"/>
    </row>
    <row r="1433" spans="2:4" hidden="1" x14ac:dyDescent="0.25">
      <c r="B1433" s="126"/>
      <c r="C1433" s="126"/>
      <c r="D1433" s="59"/>
    </row>
    <row r="1434" spans="2:4" hidden="1" x14ac:dyDescent="0.25">
      <c r="B1434" s="126"/>
      <c r="C1434" s="126"/>
      <c r="D1434" s="59"/>
    </row>
    <row r="1435" spans="2:4" hidden="1" x14ac:dyDescent="0.25">
      <c r="B1435" s="126"/>
      <c r="C1435" s="126"/>
      <c r="D1435" s="59"/>
    </row>
    <row r="1436" spans="2:4" hidden="1" x14ac:dyDescent="0.25">
      <c r="B1436" s="126"/>
      <c r="C1436" s="126"/>
      <c r="D1436" s="59"/>
    </row>
    <row r="1437" spans="2:4" hidden="1" x14ac:dyDescent="0.25">
      <c r="B1437" s="126"/>
      <c r="C1437" s="126"/>
      <c r="D1437" s="59"/>
    </row>
    <row r="1438" spans="2:4" hidden="1" x14ac:dyDescent="0.25">
      <c r="B1438" s="126"/>
      <c r="C1438" s="126"/>
      <c r="D1438" s="59"/>
    </row>
    <row r="1439" spans="2:4" hidden="1" x14ac:dyDescent="0.25">
      <c r="B1439" s="126"/>
      <c r="C1439" s="126"/>
      <c r="D1439" s="59"/>
    </row>
    <row r="1440" spans="2:4" hidden="1" x14ac:dyDescent="0.25">
      <c r="B1440" s="126"/>
      <c r="C1440" s="126"/>
      <c r="D1440" s="59"/>
    </row>
    <row r="1441" spans="2:4" hidden="1" x14ac:dyDescent="0.25">
      <c r="B1441" s="126"/>
      <c r="C1441" s="126"/>
      <c r="D1441" s="59"/>
    </row>
    <row r="1442" spans="2:4" hidden="1" x14ac:dyDescent="0.25">
      <c r="B1442" s="126"/>
      <c r="C1442" s="126"/>
      <c r="D1442" s="59"/>
    </row>
    <row r="1443" spans="2:4" hidden="1" x14ac:dyDescent="0.25">
      <c r="B1443" s="126"/>
      <c r="C1443" s="126"/>
      <c r="D1443" s="59"/>
    </row>
    <row r="1444" spans="2:4" hidden="1" x14ac:dyDescent="0.25">
      <c r="B1444" s="126"/>
      <c r="C1444" s="126"/>
      <c r="D1444" s="59"/>
    </row>
    <row r="1445" spans="2:4" hidden="1" x14ac:dyDescent="0.25">
      <c r="B1445" s="126"/>
      <c r="C1445" s="126"/>
      <c r="D1445" s="59"/>
    </row>
    <row r="1446" spans="2:4" hidden="1" x14ac:dyDescent="0.25">
      <c r="B1446" s="126"/>
      <c r="C1446" s="126"/>
      <c r="D1446" s="59"/>
    </row>
    <row r="1447" spans="2:4" hidden="1" x14ac:dyDescent="0.25">
      <c r="B1447" s="126"/>
      <c r="C1447" s="126"/>
      <c r="D1447" s="59"/>
    </row>
    <row r="1448" spans="2:4" hidden="1" x14ac:dyDescent="0.25">
      <c r="B1448" s="126"/>
      <c r="C1448" s="126"/>
      <c r="D1448" s="59"/>
    </row>
    <row r="1449" spans="2:4" hidden="1" x14ac:dyDescent="0.25">
      <c r="B1449" s="126"/>
      <c r="C1449" s="126"/>
      <c r="D1449" s="59"/>
    </row>
    <row r="1450" spans="2:4" hidden="1" x14ac:dyDescent="0.25">
      <c r="B1450" s="126"/>
      <c r="C1450" s="126"/>
      <c r="D1450" s="59"/>
    </row>
    <row r="1451" spans="2:4" hidden="1" x14ac:dyDescent="0.25">
      <c r="B1451" s="126"/>
      <c r="C1451" s="126"/>
      <c r="D1451" s="59"/>
    </row>
    <row r="1452" spans="2:4" hidden="1" x14ac:dyDescent="0.25">
      <c r="B1452" s="126"/>
      <c r="C1452" s="126"/>
      <c r="D1452" s="59"/>
    </row>
    <row r="1453" spans="2:4" hidden="1" x14ac:dyDescent="0.25">
      <c r="B1453" s="126"/>
      <c r="C1453" s="126"/>
      <c r="D1453" s="59"/>
    </row>
    <row r="1454" spans="2:4" hidden="1" x14ac:dyDescent="0.25">
      <c r="B1454" s="126"/>
      <c r="C1454" s="126"/>
      <c r="D1454" s="59"/>
    </row>
    <row r="1455" spans="2:4" hidden="1" x14ac:dyDescent="0.25">
      <c r="B1455" s="126"/>
      <c r="C1455" s="126"/>
      <c r="D1455" s="59"/>
    </row>
    <row r="1456" spans="2:4" hidden="1" x14ac:dyDescent="0.25">
      <c r="B1456" s="126"/>
      <c r="C1456" s="126"/>
      <c r="D1456" s="59"/>
    </row>
    <row r="1457" spans="2:4" hidden="1" x14ac:dyDescent="0.25">
      <c r="B1457" s="126"/>
      <c r="C1457" s="126"/>
      <c r="D1457" s="59"/>
    </row>
    <row r="1458" spans="2:4" hidden="1" x14ac:dyDescent="0.25">
      <c r="B1458" s="126"/>
      <c r="C1458" s="126"/>
      <c r="D1458" s="59"/>
    </row>
    <row r="1459" spans="2:4" hidden="1" x14ac:dyDescent="0.25">
      <c r="B1459" s="126"/>
      <c r="C1459" s="126"/>
      <c r="D1459" s="59"/>
    </row>
    <row r="1460" spans="2:4" hidden="1" x14ac:dyDescent="0.25">
      <c r="B1460" s="126"/>
      <c r="C1460" s="126"/>
      <c r="D1460" s="59"/>
    </row>
    <row r="1461" spans="2:4" hidden="1" x14ac:dyDescent="0.25">
      <c r="B1461" s="126"/>
      <c r="C1461" s="126"/>
      <c r="D1461" s="59"/>
    </row>
    <row r="1462" spans="2:4" hidden="1" x14ac:dyDescent="0.25">
      <c r="B1462" s="126"/>
      <c r="C1462" s="126"/>
      <c r="D1462" s="59"/>
    </row>
    <row r="1463" spans="2:4" hidden="1" x14ac:dyDescent="0.25">
      <c r="B1463" s="126"/>
      <c r="C1463" s="126"/>
      <c r="D1463" s="59"/>
    </row>
    <row r="1464" spans="2:4" hidden="1" x14ac:dyDescent="0.25">
      <c r="B1464" s="126"/>
      <c r="C1464" s="126"/>
      <c r="D1464" s="59"/>
    </row>
    <row r="1465" spans="2:4" hidden="1" x14ac:dyDescent="0.25">
      <c r="B1465" s="126"/>
      <c r="C1465" s="126"/>
      <c r="D1465" s="59"/>
    </row>
    <row r="1466" spans="2:4" hidden="1" x14ac:dyDescent="0.25">
      <c r="B1466" s="126"/>
      <c r="C1466" s="126"/>
      <c r="D1466" s="59"/>
    </row>
    <row r="1467" spans="2:4" hidden="1" x14ac:dyDescent="0.25">
      <c r="B1467" s="126"/>
      <c r="C1467" s="126"/>
      <c r="D1467" s="59"/>
    </row>
    <row r="1468" spans="2:4" hidden="1" x14ac:dyDescent="0.25">
      <c r="B1468" s="126"/>
      <c r="C1468" s="126"/>
      <c r="D1468" s="59"/>
    </row>
    <row r="1469" spans="2:4" hidden="1" x14ac:dyDescent="0.25">
      <c r="B1469" s="126"/>
      <c r="C1469" s="126"/>
      <c r="D1469" s="59"/>
    </row>
    <row r="1470" spans="2:4" hidden="1" x14ac:dyDescent="0.25">
      <c r="B1470" s="126"/>
      <c r="C1470" s="126"/>
      <c r="D1470" s="59"/>
    </row>
    <row r="1471" spans="2:4" hidden="1" x14ac:dyDescent="0.25">
      <c r="B1471" s="126"/>
      <c r="C1471" s="126"/>
      <c r="D1471" s="59"/>
    </row>
    <row r="1472" spans="2:4" hidden="1" x14ac:dyDescent="0.25">
      <c r="B1472" s="126"/>
      <c r="C1472" s="126"/>
      <c r="D1472" s="59"/>
    </row>
    <row r="1473" spans="2:4" hidden="1" x14ac:dyDescent="0.25">
      <c r="B1473" s="126"/>
      <c r="C1473" s="126"/>
      <c r="D1473" s="59"/>
    </row>
    <row r="1474" spans="2:4" hidden="1" x14ac:dyDescent="0.25">
      <c r="B1474" s="126"/>
      <c r="C1474" s="126"/>
      <c r="D1474" s="59"/>
    </row>
    <row r="1475" spans="2:4" hidden="1" x14ac:dyDescent="0.25">
      <c r="B1475" s="126"/>
      <c r="C1475" s="126"/>
      <c r="D1475" s="59"/>
    </row>
    <row r="1476" spans="2:4" hidden="1" x14ac:dyDescent="0.25">
      <c r="B1476" s="126"/>
      <c r="C1476" s="126"/>
      <c r="D1476" s="59"/>
    </row>
    <row r="1477" spans="2:4" hidden="1" x14ac:dyDescent="0.25">
      <c r="B1477" s="126"/>
      <c r="C1477" s="126"/>
      <c r="D1477" s="59"/>
    </row>
    <row r="1478" spans="2:4" hidden="1" x14ac:dyDescent="0.25">
      <c r="B1478" s="126"/>
      <c r="C1478" s="126"/>
      <c r="D1478" s="59"/>
    </row>
    <row r="1479" spans="2:4" hidden="1" x14ac:dyDescent="0.25">
      <c r="B1479" s="126"/>
      <c r="C1479" s="126"/>
      <c r="D1479" s="59"/>
    </row>
    <row r="1480" spans="2:4" hidden="1" x14ac:dyDescent="0.25">
      <c r="B1480" s="126"/>
      <c r="C1480" s="126"/>
      <c r="D1480" s="59"/>
    </row>
    <row r="1481" spans="2:4" hidden="1" x14ac:dyDescent="0.25">
      <c r="B1481" s="126"/>
      <c r="C1481" s="126"/>
      <c r="D1481" s="59"/>
    </row>
    <row r="1482" spans="2:4" hidden="1" x14ac:dyDescent="0.25">
      <c r="B1482" s="126"/>
      <c r="C1482" s="126"/>
      <c r="D1482" s="59"/>
    </row>
    <row r="1483" spans="2:4" hidden="1" x14ac:dyDescent="0.25">
      <c r="B1483" s="126"/>
      <c r="C1483" s="126"/>
      <c r="D1483" s="59"/>
    </row>
    <row r="1484" spans="2:4" hidden="1" x14ac:dyDescent="0.25">
      <c r="B1484" s="126"/>
      <c r="C1484" s="126"/>
      <c r="D1484" s="59"/>
    </row>
    <row r="1485" spans="2:4" hidden="1" x14ac:dyDescent="0.25">
      <c r="B1485" s="126"/>
      <c r="C1485" s="126"/>
      <c r="D1485" s="59"/>
    </row>
    <row r="1486" spans="2:4" hidden="1" x14ac:dyDescent="0.25">
      <c r="B1486" s="126"/>
      <c r="C1486" s="126"/>
      <c r="D1486" s="59"/>
    </row>
    <row r="1487" spans="2:4" hidden="1" x14ac:dyDescent="0.25">
      <c r="B1487" s="126"/>
      <c r="C1487" s="126"/>
      <c r="D1487" s="59"/>
    </row>
    <row r="1488" spans="2:4" hidden="1" x14ac:dyDescent="0.25">
      <c r="B1488" s="126"/>
      <c r="C1488" s="126"/>
      <c r="D1488" s="59"/>
    </row>
    <row r="1489" spans="2:4" hidden="1" x14ac:dyDescent="0.25">
      <c r="B1489" s="126"/>
      <c r="C1489" s="126"/>
      <c r="D1489" s="59"/>
    </row>
    <row r="1490" spans="2:4" hidden="1" x14ac:dyDescent="0.25">
      <c r="B1490" s="126"/>
      <c r="C1490" s="126"/>
      <c r="D1490" s="59"/>
    </row>
    <row r="1491" spans="2:4" hidden="1" x14ac:dyDescent="0.25">
      <c r="B1491" s="126"/>
      <c r="C1491" s="126"/>
      <c r="D1491" s="59"/>
    </row>
    <row r="1492" spans="2:4" hidden="1" x14ac:dyDescent="0.25">
      <c r="B1492" s="126"/>
      <c r="C1492" s="126"/>
      <c r="D1492" s="59"/>
    </row>
    <row r="1493" spans="2:4" hidden="1" x14ac:dyDescent="0.25">
      <c r="B1493" s="126"/>
      <c r="C1493" s="126"/>
      <c r="D1493" s="59"/>
    </row>
    <row r="1494" spans="2:4" hidden="1" x14ac:dyDescent="0.25">
      <c r="B1494" s="126"/>
      <c r="C1494" s="126"/>
      <c r="D1494" s="59"/>
    </row>
    <row r="1495" spans="2:4" hidden="1" x14ac:dyDescent="0.25">
      <c r="B1495" s="126"/>
      <c r="C1495" s="126"/>
      <c r="D1495" s="59"/>
    </row>
    <row r="1496" spans="2:4" hidden="1" x14ac:dyDescent="0.25">
      <c r="B1496" s="126"/>
      <c r="C1496" s="126"/>
      <c r="D1496" s="59"/>
    </row>
    <row r="1497" spans="2:4" hidden="1" x14ac:dyDescent="0.25">
      <c r="B1497" s="126"/>
      <c r="C1497" s="126"/>
      <c r="D1497" s="59"/>
    </row>
    <row r="1498" spans="2:4" hidden="1" x14ac:dyDescent="0.25">
      <c r="B1498" s="126"/>
      <c r="C1498" s="126"/>
      <c r="D1498" s="59"/>
    </row>
    <row r="1499" spans="2:4" hidden="1" x14ac:dyDescent="0.25">
      <c r="B1499" s="126"/>
      <c r="C1499" s="126"/>
      <c r="D1499" s="59"/>
    </row>
    <row r="1500" spans="2:4" hidden="1" x14ac:dyDescent="0.25">
      <c r="B1500" s="126"/>
      <c r="C1500" s="126"/>
      <c r="D1500" s="59"/>
    </row>
    <row r="1501" spans="2:4" hidden="1" x14ac:dyDescent="0.25">
      <c r="B1501" s="126"/>
      <c r="C1501" s="126"/>
      <c r="D1501" s="59"/>
    </row>
    <row r="1502" spans="2:4" hidden="1" x14ac:dyDescent="0.25">
      <c r="B1502" s="126"/>
      <c r="C1502" s="126"/>
      <c r="D1502" s="59"/>
    </row>
    <row r="1503" spans="2:4" hidden="1" x14ac:dyDescent="0.25">
      <c r="B1503" s="126"/>
      <c r="C1503" s="126"/>
      <c r="D1503" s="59"/>
    </row>
    <row r="1504" spans="2:4" hidden="1" x14ac:dyDescent="0.25">
      <c r="B1504" s="126"/>
      <c r="C1504" s="126"/>
      <c r="D1504" s="59"/>
    </row>
    <row r="1505" spans="2:4" hidden="1" x14ac:dyDescent="0.25">
      <c r="B1505" s="126"/>
      <c r="C1505" s="126"/>
      <c r="D1505" s="59"/>
    </row>
    <row r="1506" spans="2:4" hidden="1" x14ac:dyDescent="0.25">
      <c r="B1506" s="126"/>
      <c r="C1506" s="126"/>
      <c r="D1506" s="59"/>
    </row>
    <row r="1507" spans="2:4" hidden="1" x14ac:dyDescent="0.25">
      <c r="B1507" s="126"/>
      <c r="C1507" s="126"/>
      <c r="D1507" s="59"/>
    </row>
    <row r="1508" spans="2:4" hidden="1" x14ac:dyDescent="0.25">
      <c r="B1508" s="126"/>
      <c r="C1508" s="126"/>
      <c r="D1508" s="59"/>
    </row>
  </sheetData>
  <sheetProtection algorithmName="SHA-512" hashValue="biSDM1EXKI8ZVgsNI9rdYAtSOVQNBOiQKnHjB3VgOoldnhh7e/cMguE6Y1Q2aUtAxFtGv1Cez6E+XKKGYHkIIQ==" saltValue="QXyd1J6m6ZEXfyGbYR+Irw==" spinCount="100000" sheet="1" sort="0" autoFilter="0"/>
  <dataValidations count="3">
    <dataValidation type="list" allowBlank="1" showInputMessage="1" showErrorMessage="1" sqref="I24:I500" xr:uid="{00000000-0002-0000-0700-000000000000}">
      <formula1>"Control Equipment Problems, Process Problems, Other Known Causes, Other Unknown Causes"</formula1>
    </dataValidation>
    <dataValidation type="list" allowBlank="1" showInputMessage="1" showErrorMessage="1" sqref="C24:C500" xr:uid="{00000000-0002-0000-0700-000001000000}">
      <formula1>UnitID</formula1>
    </dataValidation>
    <dataValidation type="list" allowBlank="1" showInputMessage="1" showErrorMessage="1" sqref="B24:B500" xr:uid="{00000000-0002-0000-0700-000002000000}">
      <formula1>CompanyRecord</formula1>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3000000}">
          <x14:formula1>
            <xm:f>Lists!$Q$2:$Q$12</xm:f>
          </x14:formula1>
          <xm:sqref>D24:D500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0">
    <tabColor theme="8"/>
  </sheetPr>
  <dimension ref="B1:V707"/>
  <sheetViews>
    <sheetView showGridLines="0" topLeftCell="B6" workbookViewId="0">
      <selection activeCell="B24" sqref="B24"/>
    </sheetView>
  </sheetViews>
  <sheetFormatPr defaultColWidth="0" defaultRowHeight="15" zeroHeight="1" x14ac:dyDescent="0.25"/>
  <cols>
    <col min="1" max="1" width="9.140625" style="8" hidden="1" customWidth="1"/>
    <col min="2" max="2" width="17.7109375" style="8" bestFit="1" customWidth="1"/>
    <col min="3" max="3" width="34.28515625" style="8" customWidth="1"/>
    <col min="4" max="4" width="51.140625" style="8" customWidth="1"/>
    <col min="5" max="5" width="19.140625" style="8" customWidth="1"/>
    <col min="6" max="7" width="22.7109375" style="8" customWidth="1"/>
    <col min="8" max="12" width="24" style="8" customWidth="1"/>
    <col min="13" max="22" width="0" style="8" hidden="1" customWidth="1"/>
    <col min="23" max="16384" width="9.140625" style="8" hidden="1"/>
  </cols>
  <sheetData>
    <row r="1" spans="2:16" s="7" customFormat="1" ht="24.75" hidden="1" customHeight="1" x14ac:dyDescent="0.2">
      <c r="B1" s="28" t="s">
        <v>46</v>
      </c>
      <c r="C1" s="28"/>
      <c r="D1" s="28"/>
      <c r="E1" s="39"/>
      <c r="F1" s="61"/>
      <c r="G1" s="61"/>
    </row>
    <row r="2" spans="2:16" s="7" customFormat="1" ht="12.75" hidden="1" x14ac:dyDescent="0.2">
      <c r="B2" s="40" t="s">
        <v>0</v>
      </c>
      <c r="C2" s="38" t="str">
        <f>+Welcome!B2</f>
        <v>63.5912 (d) Semiannual Compliance Report (Spreadsheet Template)</v>
      </c>
      <c r="D2" s="38"/>
      <c r="E2" s="38"/>
      <c r="F2" s="38"/>
      <c r="G2" s="38"/>
    </row>
    <row r="3" spans="2:16" s="7" customFormat="1" ht="12.75" hidden="1" x14ac:dyDescent="0.2">
      <c r="B3" s="42" t="s">
        <v>1</v>
      </c>
      <c r="C3" s="38" t="str">
        <f>+Welcome!B3</f>
        <v>63.5912(d)</v>
      </c>
      <c r="D3" s="38"/>
      <c r="E3" s="38"/>
      <c r="F3" s="43"/>
      <c r="G3" s="43"/>
    </row>
    <row r="4" spans="2:16" s="7" customFormat="1" ht="12.75" hidden="1" x14ac:dyDescent="0.2">
      <c r="B4" s="42" t="s">
        <v>2</v>
      </c>
      <c r="C4" s="38" t="str">
        <f>+Welcome!B4</f>
        <v>ICR DRAFT v1.01</v>
      </c>
      <c r="D4" s="38"/>
      <c r="E4" s="38"/>
      <c r="F4" s="45"/>
      <c r="G4" s="45"/>
    </row>
    <row r="5" spans="2:16" s="7" customFormat="1" ht="12.75" hidden="1" x14ac:dyDescent="0.2">
      <c r="B5" s="42" t="s">
        <v>3</v>
      </c>
      <c r="C5" s="127">
        <f>+Welcome!B5</f>
        <v>44503</v>
      </c>
      <c r="D5" s="127"/>
      <c r="E5" s="127"/>
      <c r="F5" s="47"/>
      <c r="G5" s="47"/>
    </row>
    <row r="6" spans="2:16" x14ac:dyDescent="0.25">
      <c r="B6" s="111" t="s">
        <v>310</v>
      </c>
    </row>
    <row r="7" spans="2:16" ht="15.75" thickBot="1" x14ac:dyDescent="0.3">
      <c r="B7" s="211" t="s">
        <v>309</v>
      </c>
      <c r="C7" s="70"/>
      <c r="D7" s="70"/>
      <c r="E7" s="73"/>
      <c r="F7" s="23"/>
      <c r="G7" s="23"/>
      <c r="H7" s="23"/>
      <c r="I7" s="23"/>
      <c r="J7" s="23"/>
      <c r="K7" s="23"/>
      <c r="L7" s="23"/>
      <c r="M7" s="23"/>
      <c r="N7" s="23"/>
      <c r="O7" s="23"/>
      <c r="P7" s="23"/>
    </row>
    <row r="8" spans="2:16" ht="17.25" hidden="1" customHeight="1" x14ac:dyDescent="0.25">
      <c r="B8" s="32" t="s">
        <v>4</v>
      </c>
      <c r="C8" s="32"/>
      <c r="D8" s="32"/>
      <c r="E8" s="32"/>
      <c r="F8" s="32"/>
      <c r="G8" s="32"/>
      <c r="H8" s="32"/>
      <c r="I8" s="32"/>
      <c r="J8" s="32"/>
      <c r="K8" s="32"/>
      <c r="L8" s="23"/>
      <c r="M8" s="23"/>
      <c r="N8" s="23"/>
      <c r="O8" s="23"/>
      <c r="P8" s="23"/>
    </row>
    <row r="9" spans="2:16" ht="17.25" hidden="1" customHeight="1" x14ac:dyDescent="0.25">
      <c r="B9" s="10"/>
      <c r="C9" s="10"/>
      <c r="D9" s="10"/>
      <c r="E9" s="10"/>
      <c r="F9" s="10"/>
      <c r="G9" s="10"/>
      <c r="H9" s="10"/>
      <c r="I9" s="10"/>
      <c r="J9" s="10"/>
      <c r="K9" s="10"/>
      <c r="L9" s="9"/>
      <c r="M9" s="9"/>
      <c r="N9" s="9"/>
      <c r="O9" s="9"/>
      <c r="P9" s="9"/>
    </row>
    <row r="10" spans="2:16" hidden="1" x14ac:dyDescent="0.25">
      <c r="F10" s="59"/>
      <c r="G10" s="59"/>
      <c r="H10" s="59"/>
      <c r="I10" s="59"/>
      <c r="J10" s="59"/>
      <c r="K10" s="59"/>
      <c r="L10" s="10"/>
      <c r="M10" s="10"/>
      <c r="N10" s="10"/>
      <c r="O10" s="10"/>
      <c r="P10" s="10"/>
    </row>
    <row r="11" spans="2:16" ht="15.75" hidden="1" thickBot="1" x14ac:dyDescent="0.3">
      <c r="B11" s="10"/>
      <c r="C11" s="19"/>
      <c r="D11" s="19"/>
      <c r="E11" s="19"/>
      <c r="F11" s="62"/>
      <c r="G11" s="62"/>
      <c r="H11" s="129"/>
      <c r="I11" s="129"/>
      <c r="J11" s="129"/>
      <c r="K11" s="129"/>
    </row>
    <row r="12" spans="2:16" s="161" customFormat="1" ht="135.75" thickBot="1" x14ac:dyDescent="0.3">
      <c r="B12" s="235" t="s">
        <v>205</v>
      </c>
      <c r="C12" s="227" t="s">
        <v>206</v>
      </c>
      <c r="D12" s="227" t="s">
        <v>191</v>
      </c>
      <c r="E12" s="235" t="s">
        <v>207</v>
      </c>
      <c r="F12" s="235" t="s">
        <v>208</v>
      </c>
      <c r="G12" s="235" t="s">
        <v>209</v>
      </c>
      <c r="H12" s="226" t="s">
        <v>210</v>
      </c>
      <c r="I12" s="226" t="s">
        <v>214</v>
      </c>
      <c r="J12" s="226" t="s">
        <v>211</v>
      </c>
      <c r="K12" s="226" t="s">
        <v>212</v>
      </c>
      <c r="L12" s="271" t="s">
        <v>213</v>
      </c>
    </row>
    <row r="13" spans="2:16" s="14" customFormat="1" x14ac:dyDescent="0.25">
      <c r="B13" s="93" t="s">
        <v>234</v>
      </c>
      <c r="C13" s="105" t="s">
        <v>238</v>
      </c>
      <c r="D13" s="12" t="s">
        <v>247</v>
      </c>
      <c r="E13" s="104" t="s">
        <v>240</v>
      </c>
      <c r="F13" s="12" t="s">
        <v>264</v>
      </c>
      <c r="G13" s="12" t="s">
        <v>265</v>
      </c>
      <c r="H13" s="130" t="s">
        <v>266</v>
      </c>
      <c r="I13" s="130" t="s">
        <v>267</v>
      </c>
      <c r="J13" s="131" t="s">
        <v>268</v>
      </c>
      <c r="K13" s="130" t="s">
        <v>270</v>
      </c>
      <c r="L13" s="130" t="s">
        <v>269</v>
      </c>
    </row>
    <row r="14" spans="2:16" s="158" customFormat="1" x14ac:dyDescent="0.25">
      <c r="B14" s="156" t="s">
        <v>43</v>
      </c>
      <c r="C14" s="157" t="s">
        <v>80</v>
      </c>
      <c r="D14" s="75" t="s">
        <v>59</v>
      </c>
      <c r="E14" s="65" t="s">
        <v>35</v>
      </c>
      <c r="F14" s="15" t="s">
        <v>37</v>
      </c>
      <c r="G14" s="15" t="s">
        <v>30</v>
      </c>
      <c r="H14" s="132" t="s">
        <v>37</v>
      </c>
      <c r="I14" s="132" t="s">
        <v>37</v>
      </c>
      <c r="J14" s="133" t="s">
        <v>37</v>
      </c>
      <c r="K14" s="132" t="s">
        <v>37</v>
      </c>
      <c r="L14" s="132" t="s">
        <v>37</v>
      </c>
    </row>
    <row r="15" spans="2:16" customFormat="1" hidden="1" x14ac:dyDescent="0.25">
      <c r="B15" s="92" t="s">
        <v>314</v>
      </c>
      <c r="C15" s="106" t="s">
        <v>314</v>
      </c>
      <c r="D15" s="15" t="s">
        <v>314</v>
      </c>
      <c r="E15" s="65" t="s">
        <v>314</v>
      </c>
      <c r="F15" s="15" t="s">
        <v>314</v>
      </c>
      <c r="G15" s="15" t="s">
        <v>314</v>
      </c>
      <c r="H15" s="134" t="s">
        <v>314</v>
      </c>
      <c r="I15" s="134" t="s">
        <v>314</v>
      </c>
      <c r="J15" s="134" t="s">
        <v>314</v>
      </c>
      <c r="K15" s="134" t="s">
        <v>314</v>
      </c>
      <c r="L15" s="134" t="s">
        <v>314</v>
      </c>
    </row>
    <row r="16" spans="2:16" customFormat="1" hidden="1" x14ac:dyDescent="0.25">
      <c r="B16" s="92" t="s">
        <v>314</v>
      </c>
      <c r="C16" s="106" t="s">
        <v>314</v>
      </c>
      <c r="D16" s="15" t="s">
        <v>314</v>
      </c>
      <c r="E16" s="65" t="s">
        <v>314</v>
      </c>
      <c r="F16" s="15" t="s">
        <v>314</v>
      </c>
      <c r="G16" s="15" t="s">
        <v>314</v>
      </c>
      <c r="H16" s="134" t="s">
        <v>314</v>
      </c>
      <c r="I16" s="134" t="s">
        <v>314</v>
      </c>
      <c r="J16" s="134" t="s">
        <v>314</v>
      </c>
      <c r="K16" s="134" t="s">
        <v>314</v>
      </c>
      <c r="L16" s="134" t="s">
        <v>314</v>
      </c>
    </row>
    <row r="17" spans="2:12" customFormat="1" hidden="1" x14ac:dyDescent="0.25">
      <c r="B17" s="92" t="s">
        <v>314</v>
      </c>
      <c r="C17" s="106" t="s">
        <v>314</v>
      </c>
      <c r="D17" s="15" t="s">
        <v>314</v>
      </c>
      <c r="E17" s="65" t="s">
        <v>314</v>
      </c>
      <c r="F17" s="15" t="s">
        <v>314</v>
      </c>
      <c r="G17" s="15" t="s">
        <v>314</v>
      </c>
      <c r="H17" s="134" t="s">
        <v>314</v>
      </c>
      <c r="I17" s="134" t="s">
        <v>314</v>
      </c>
      <c r="J17" s="134" t="s">
        <v>314</v>
      </c>
      <c r="K17" s="134" t="s">
        <v>314</v>
      </c>
      <c r="L17" s="134" t="s">
        <v>314</v>
      </c>
    </row>
    <row r="18" spans="2:12" customFormat="1" hidden="1" x14ac:dyDescent="0.25">
      <c r="B18" s="92" t="s">
        <v>314</v>
      </c>
      <c r="C18" s="106" t="s">
        <v>314</v>
      </c>
      <c r="D18" s="15" t="s">
        <v>314</v>
      </c>
      <c r="E18" s="65" t="s">
        <v>314</v>
      </c>
      <c r="F18" s="15" t="s">
        <v>314</v>
      </c>
      <c r="G18" s="15" t="s">
        <v>314</v>
      </c>
      <c r="H18" s="134" t="s">
        <v>314</v>
      </c>
      <c r="I18" s="134" t="s">
        <v>314</v>
      </c>
      <c r="J18" s="134" t="s">
        <v>314</v>
      </c>
      <c r="K18" s="134" t="s">
        <v>314</v>
      </c>
      <c r="L18" s="134" t="s">
        <v>314</v>
      </c>
    </row>
    <row r="19" spans="2:12" customFormat="1" hidden="1" x14ac:dyDescent="0.25">
      <c r="B19" s="92" t="s">
        <v>314</v>
      </c>
      <c r="C19" s="106" t="s">
        <v>314</v>
      </c>
      <c r="D19" s="15" t="s">
        <v>314</v>
      </c>
      <c r="E19" s="65" t="s">
        <v>314</v>
      </c>
      <c r="F19" s="15" t="s">
        <v>314</v>
      </c>
      <c r="G19" s="15" t="s">
        <v>314</v>
      </c>
      <c r="H19" s="134" t="s">
        <v>314</v>
      </c>
      <c r="I19" s="134" t="s">
        <v>314</v>
      </c>
      <c r="J19" s="134" t="s">
        <v>314</v>
      </c>
      <c r="K19" s="134" t="s">
        <v>314</v>
      </c>
      <c r="L19" s="134" t="s">
        <v>314</v>
      </c>
    </row>
    <row r="20" spans="2:12" customFormat="1" hidden="1" x14ac:dyDescent="0.25">
      <c r="B20" s="92" t="s">
        <v>314</v>
      </c>
      <c r="C20" s="106" t="s">
        <v>314</v>
      </c>
      <c r="D20" s="15" t="s">
        <v>314</v>
      </c>
      <c r="E20" s="65" t="s">
        <v>314</v>
      </c>
      <c r="F20" s="15" t="s">
        <v>314</v>
      </c>
      <c r="G20" s="15" t="s">
        <v>314</v>
      </c>
      <c r="H20" s="134" t="s">
        <v>314</v>
      </c>
      <c r="I20" s="134" t="s">
        <v>314</v>
      </c>
      <c r="J20" s="134" t="s">
        <v>314</v>
      </c>
      <c r="K20" s="134" t="s">
        <v>314</v>
      </c>
      <c r="L20" s="134" t="s">
        <v>314</v>
      </c>
    </row>
    <row r="21" spans="2:12" customFormat="1" hidden="1" x14ac:dyDescent="0.25">
      <c r="B21" s="92" t="s">
        <v>314</v>
      </c>
      <c r="C21" s="106" t="s">
        <v>314</v>
      </c>
      <c r="D21" s="15" t="s">
        <v>314</v>
      </c>
      <c r="E21" s="65" t="s">
        <v>314</v>
      </c>
      <c r="F21" s="15" t="s">
        <v>314</v>
      </c>
      <c r="G21" s="15" t="s">
        <v>314</v>
      </c>
      <c r="H21" s="134" t="s">
        <v>314</v>
      </c>
      <c r="I21" s="134" t="s">
        <v>314</v>
      </c>
      <c r="J21" s="134" t="s">
        <v>314</v>
      </c>
      <c r="K21" s="134" t="s">
        <v>314</v>
      </c>
      <c r="L21" s="134" t="s">
        <v>314</v>
      </c>
    </row>
    <row r="22" spans="2:12" customFormat="1" hidden="1" x14ac:dyDescent="0.25">
      <c r="B22" s="92" t="s">
        <v>314</v>
      </c>
      <c r="C22" s="106" t="s">
        <v>314</v>
      </c>
      <c r="D22" s="15" t="s">
        <v>314</v>
      </c>
      <c r="E22" s="65" t="s">
        <v>314</v>
      </c>
      <c r="F22" s="15" t="s">
        <v>314</v>
      </c>
      <c r="G22" s="15" t="s">
        <v>314</v>
      </c>
      <c r="H22" s="134" t="s">
        <v>314</v>
      </c>
      <c r="I22" s="134" t="s">
        <v>314</v>
      </c>
      <c r="J22" s="134" t="s">
        <v>314</v>
      </c>
      <c r="K22" s="134" t="s">
        <v>314</v>
      </c>
      <c r="L22" s="134" t="s">
        <v>314</v>
      </c>
    </row>
    <row r="23" spans="2:12" customFormat="1" hidden="1" x14ac:dyDescent="0.25">
      <c r="B23" s="92" t="s">
        <v>314</v>
      </c>
      <c r="C23" s="106" t="s">
        <v>314</v>
      </c>
      <c r="D23" s="15" t="s">
        <v>314</v>
      </c>
      <c r="E23" s="65" t="s">
        <v>314</v>
      </c>
      <c r="F23" s="15" t="s">
        <v>314</v>
      </c>
      <c r="G23" s="15" t="s">
        <v>314</v>
      </c>
      <c r="H23" s="134" t="s">
        <v>314</v>
      </c>
      <c r="I23" s="134" t="s">
        <v>314</v>
      </c>
      <c r="J23" s="134" t="s">
        <v>314</v>
      </c>
      <c r="K23" s="134" t="s">
        <v>314</v>
      </c>
      <c r="L23" s="134" t="s">
        <v>314</v>
      </c>
    </row>
    <row r="24" spans="2:12" s="239" customFormat="1" x14ac:dyDescent="0.25">
      <c r="B24" s="237"/>
      <c r="C24" s="253"/>
      <c r="D24" s="253"/>
      <c r="E24" s="241"/>
      <c r="F24" s="272" t="str">
        <f>IF(E24="","",SUMIFS(CMS_Detail!$J$24:$J$500,CMS_Detail!$B$24:$B$500,B24,CMS_Detail!$C$24:$C$500,C24,CMS_Detail!$D$24:$D$500,D24))</f>
        <v/>
      </c>
      <c r="G24" s="273" t="str">
        <f>IF($E24="","",IF(F24=0,"N/A",F24/$E24))</f>
        <v/>
      </c>
      <c r="H24" s="272" t="str">
        <f>IF($E24="","",SUMIFS(CMS_Detail!$J$24:$J$500,CMS_Detail!$B$24:$B$500,Summary_Report_CMS!B24,CMS_Detail!$C$24:$C$500,Summary_Report_CMS!C24,CMS_Detail!$D$24:$D$500,D24,CMS_Detail!$K$24:$K$500,"Monitoring Equipment Malfunctions"))</f>
        <v/>
      </c>
      <c r="I24" s="272" t="str">
        <f>IF($E24="","",SUMIFS(CMS_Detail!$J$24:$J$500,CMS_Detail!$B$24:$B$500,Summary_Report_CMS!B24,CMS_Detail!$C$24:$C$500,Summary_Report_CMS!C24,CMS_Detail!$D$24:$D$500,D24,CMS_Detail!$K$24:$K$500,"Nonmonitoring Equipment Malfunctions"))</f>
        <v/>
      </c>
      <c r="J24" s="272" t="str">
        <f>IF($E24="","",SUMIFS(CMS_Detail!$J$24:$J$500,CMS_Detail!$B$24:$B$500,Summary_Report_CMS!B24,CMS_Detail!$C$24:$C$500,Summary_Report_CMS!C24,CMS_Detail!$D$24:$D$500,D24,CMS_Detail!$K$24:$K$500,"Quality Assurance/Quality Control Calibrations"))</f>
        <v/>
      </c>
      <c r="K24" s="272" t="str">
        <f>IF($E24="","",SUMIFS(CMS_Detail!$J$24:$J$500,CMS_Detail!$B$24:$B$500,Summary_Report_CMS!B24,CMS_Detail!$C$24:$C$500,Summary_Report_CMS!C24,CMS_Detail!$D$24:$D$500,D24,CMS_Detail!$K$24:$K$500,"Other Known Causes"))</f>
        <v/>
      </c>
      <c r="L24" s="272" t="str">
        <f>IF($E24="","",SUMIFS(CMS_Detail!$J$24:$J$500,CMS_Detail!$B$24:$B$500,Summary_Report_CMS!B24,CMS_Detail!$C$24:$C$500,Summary_Report_CMS!C24,CMS_Detail!$D$24:$D$500,D24,CMS_Detail!$K$24:$K$500,"Other Unknown Causes"))</f>
        <v/>
      </c>
    </row>
    <row r="25" spans="2:12" s="239" customFormat="1" x14ac:dyDescent="0.25">
      <c r="B25" s="237"/>
      <c r="C25" s="253"/>
      <c r="D25" s="253"/>
      <c r="E25" s="241"/>
      <c r="F25" s="272" t="str">
        <f>IF(E25="","",SUMIFS(CMS_Detail!$J$24:$J$500,CMS_Detail!$B$24:$B$500,B25,CMS_Detail!$C$24:$C$500,C25,CMS_Detail!$D$24:$D$500,D25))</f>
        <v/>
      </c>
      <c r="G25" s="273" t="str">
        <f t="shared" ref="G25:G88" si="0">IF($E25="","",IF(F25=0,"N/A",F25/$E25))</f>
        <v/>
      </c>
      <c r="H25" s="272" t="str">
        <f>IF($E25="","",SUMIFS(CMS_Detail!$J$24:$J$500,CMS_Detail!$B$24:$B$500,Summary_Report_CMS!B25,CMS_Detail!$C$24:$C$500,Summary_Report_CMS!C25,CMS_Detail!$D$24:$D$500,D25,CMS_Detail!$K$24:$K$500,"Monitoring Equipment Malfunctions"))</f>
        <v/>
      </c>
      <c r="I25" s="272" t="str">
        <f>IF($E25="","",SUMIFS(CMS_Detail!$J$24:$J$500,CMS_Detail!$B$24:$B$500,Summary_Report_CMS!B25,CMS_Detail!$C$24:$C$500,Summary_Report_CMS!C25,CMS_Detail!$D$24:$D$500,D25,CMS_Detail!$K$24:$K$500,"Nonmonitoring Equipment Malfunctions"))</f>
        <v/>
      </c>
      <c r="J25" s="272" t="str">
        <f>IF($E25="","",SUMIFS(CMS_Detail!$J$24:$J$500,CMS_Detail!$B$24:$B$500,Summary_Report_CMS!B25,CMS_Detail!$C$24:$C$500,Summary_Report_CMS!C25,CMS_Detail!$D$24:$D$500,D25,CMS_Detail!$K$24:$K$500,"Quality Assurance/Quality Control Calibrations"))</f>
        <v/>
      </c>
      <c r="K25" s="272" t="str">
        <f>IF($E25="","",SUMIFS(CMS_Detail!$J$24:$J$500,CMS_Detail!$B$24:$B$500,Summary_Report_CMS!B25,CMS_Detail!$C$24:$C$500,Summary_Report_CMS!C25,CMS_Detail!$D$24:$D$500,D25,CMS_Detail!$K$24:$K$500,"Other Known Causes"))</f>
        <v/>
      </c>
      <c r="L25" s="272" t="str">
        <f>IF($E25="","",SUMIFS(CMS_Detail!$J$24:$J$500,CMS_Detail!$B$24:$B$500,Summary_Report_CMS!B25,CMS_Detail!$C$24:$C$500,Summary_Report_CMS!C25,CMS_Detail!$D$24:$D$500,D25,CMS_Detail!$K$24:$K$500,"Other Unknown Causes"))</f>
        <v/>
      </c>
    </row>
    <row r="26" spans="2:12" s="239" customFormat="1" x14ac:dyDescent="0.25">
      <c r="B26" s="237"/>
      <c r="C26" s="253"/>
      <c r="D26" s="253"/>
      <c r="E26" s="241"/>
      <c r="F26" s="272" t="str">
        <f>IF(E26="","",SUMIFS(CMS_Detail!$J$24:$J$500,CMS_Detail!$B$24:$B$500,B26,CMS_Detail!$C$24:$C$500,C26,CMS_Detail!$D$24:$D$500,D26))</f>
        <v/>
      </c>
      <c r="G26" s="273" t="str">
        <f t="shared" si="0"/>
        <v/>
      </c>
      <c r="H26" s="272" t="str">
        <f>IF($E26="","",SUMIFS(CMS_Detail!$J$24:$J$500,CMS_Detail!$B$24:$B$500,Summary_Report_CMS!B26,CMS_Detail!$C$24:$C$500,Summary_Report_CMS!C26,CMS_Detail!$D$24:$D$500,D26,CMS_Detail!$K$24:$K$500,"Monitoring Equipment Malfunctions"))</f>
        <v/>
      </c>
      <c r="I26" s="272" t="str">
        <f>IF($E26="","",SUMIFS(CMS_Detail!$J$24:$J$500,CMS_Detail!$B$24:$B$500,Summary_Report_CMS!B26,CMS_Detail!$C$24:$C$500,Summary_Report_CMS!C26,CMS_Detail!$D$24:$D$500,D26,CMS_Detail!$K$24:$K$500,"Nonmonitoring Equipment Malfunctions"))</f>
        <v/>
      </c>
      <c r="J26" s="272" t="str">
        <f>IF($E26="","",SUMIFS(CMS_Detail!$J$24:$J$500,CMS_Detail!$B$24:$B$500,Summary_Report_CMS!B26,CMS_Detail!$C$24:$C$500,Summary_Report_CMS!C26,CMS_Detail!$D$24:$D$500,D26,CMS_Detail!$K$24:$K$500,"Quality Assurance/Quality Control Calibrations"))</f>
        <v/>
      </c>
      <c r="K26" s="272" t="str">
        <f>IF($E26="","",SUMIFS(CMS_Detail!$J$24:$J$500,CMS_Detail!$B$24:$B$500,Summary_Report_CMS!B26,CMS_Detail!$C$24:$C$500,Summary_Report_CMS!C26,CMS_Detail!$D$24:$D$500,D26,CMS_Detail!$K$24:$K$500,"Other Known Causes"))</f>
        <v/>
      </c>
      <c r="L26" s="272" t="str">
        <f>IF($E26="","",SUMIFS(CMS_Detail!$J$24:$J$500,CMS_Detail!$B$24:$B$500,Summary_Report_CMS!B26,CMS_Detail!$C$24:$C$500,Summary_Report_CMS!C26,CMS_Detail!$D$24:$D$500,D26,CMS_Detail!$K$24:$K$500,"Other Unknown Causes"))</f>
        <v/>
      </c>
    </row>
    <row r="27" spans="2:12" s="239" customFormat="1" x14ac:dyDescent="0.25">
      <c r="B27" s="237"/>
      <c r="C27" s="253"/>
      <c r="D27" s="253"/>
      <c r="E27" s="241"/>
      <c r="F27" s="272" t="str">
        <f>IF(E27="","",SUMIFS(CMS_Detail!$J$24:$J$500,CMS_Detail!$B$24:$B$500,B27,CMS_Detail!$C$24:$C$500,C27,CMS_Detail!$D$24:$D$500,D27))</f>
        <v/>
      </c>
      <c r="G27" s="273" t="str">
        <f t="shared" si="0"/>
        <v/>
      </c>
      <c r="H27" s="272" t="str">
        <f>IF($E27="","",SUMIFS(CMS_Detail!$J$24:$J$500,CMS_Detail!$B$24:$B$500,Summary_Report_CMS!B27,CMS_Detail!$C$24:$C$500,Summary_Report_CMS!C27,CMS_Detail!$D$24:$D$500,D27,CMS_Detail!$K$24:$K$500,"Monitoring Equipment Malfunctions"))</f>
        <v/>
      </c>
      <c r="I27" s="272" t="str">
        <f>IF($E27="","",SUMIFS(CMS_Detail!$J$24:$J$500,CMS_Detail!$B$24:$B$500,Summary_Report_CMS!B27,CMS_Detail!$C$24:$C$500,Summary_Report_CMS!C27,CMS_Detail!$D$24:$D$500,D27,CMS_Detail!$K$24:$K$500,"Nonmonitoring Equipment Malfunctions"))</f>
        <v/>
      </c>
      <c r="J27" s="272" t="str">
        <f>IF($E27="","",SUMIFS(CMS_Detail!$J$24:$J$500,CMS_Detail!$B$24:$B$500,Summary_Report_CMS!B27,CMS_Detail!$C$24:$C$500,Summary_Report_CMS!C27,CMS_Detail!$D$24:$D$500,D27,CMS_Detail!$K$24:$K$500,"Quality Assurance/Quality Control Calibrations"))</f>
        <v/>
      </c>
      <c r="K27" s="272" t="str">
        <f>IF($E27="","",SUMIFS(CMS_Detail!$J$24:$J$500,CMS_Detail!$B$24:$B$500,Summary_Report_CMS!B27,CMS_Detail!$C$24:$C$500,Summary_Report_CMS!C27,CMS_Detail!$D$24:$D$500,D27,CMS_Detail!$K$24:$K$500,"Other Known Causes"))</f>
        <v/>
      </c>
      <c r="L27" s="272" t="str">
        <f>IF($E27="","",SUMIFS(CMS_Detail!$J$24:$J$500,CMS_Detail!$B$24:$B$500,Summary_Report_CMS!B27,CMS_Detail!$C$24:$C$500,Summary_Report_CMS!C27,CMS_Detail!$D$24:$D$500,D27,CMS_Detail!$K$24:$K$500,"Other Unknown Causes"))</f>
        <v/>
      </c>
    </row>
    <row r="28" spans="2:12" s="239" customFormat="1" x14ac:dyDescent="0.25">
      <c r="B28" s="237"/>
      <c r="C28" s="253"/>
      <c r="D28" s="253"/>
      <c r="E28" s="241"/>
      <c r="F28" s="272" t="str">
        <f>IF(E28="","",SUMIFS(CMS_Detail!$J$24:$J$500,CMS_Detail!$B$24:$B$500,B28,CMS_Detail!$C$24:$C$500,C28,CMS_Detail!$D$24:$D$500,D28))</f>
        <v/>
      </c>
      <c r="G28" s="273" t="str">
        <f t="shared" si="0"/>
        <v/>
      </c>
      <c r="H28" s="272" t="str">
        <f>IF($E28="","",SUMIFS(CMS_Detail!$J$24:$J$500,CMS_Detail!$B$24:$B$500,Summary_Report_CMS!B28,CMS_Detail!$C$24:$C$500,Summary_Report_CMS!C28,CMS_Detail!$D$24:$D$500,D28,CMS_Detail!$K$24:$K$500,"Monitoring Equipment Malfunctions"))</f>
        <v/>
      </c>
      <c r="I28" s="272" t="str">
        <f>IF($E28="","",SUMIFS(CMS_Detail!$J$24:$J$500,CMS_Detail!$B$24:$B$500,Summary_Report_CMS!B28,CMS_Detail!$C$24:$C$500,Summary_Report_CMS!C28,CMS_Detail!$D$24:$D$500,D28,CMS_Detail!$K$24:$K$500,"Nonmonitoring Equipment Malfunctions"))</f>
        <v/>
      </c>
      <c r="J28" s="272" t="str">
        <f>IF($E28="","",SUMIFS(CMS_Detail!$J$24:$J$500,CMS_Detail!$B$24:$B$500,Summary_Report_CMS!B28,CMS_Detail!$C$24:$C$500,Summary_Report_CMS!C28,CMS_Detail!$D$24:$D$500,D28,CMS_Detail!$K$24:$K$500,"Quality Assurance/Quality Control Calibrations"))</f>
        <v/>
      </c>
      <c r="K28" s="272" t="str">
        <f>IF($E28="","",SUMIFS(CMS_Detail!$J$24:$J$500,CMS_Detail!$B$24:$B$500,Summary_Report_CMS!B28,CMS_Detail!$C$24:$C$500,Summary_Report_CMS!C28,CMS_Detail!$D$24:$D$500,D28,CMS_Detail!$K$24:$K$500,"Other Known Causes"))</f>
        <v/>
      </c>
      <c r="L28" s="272" t="str">
        <f>IF($E28="","",SUMIFS(CMS_Detail!$J$24:$J$500,CMS_Detail!$B$24:$B$500,Summary_Report_CMS!B28,CMS_Detail!$C$24:$C$500,Summary_Report_CMS!C28,CMS_Detail!$D$24:$D$500,D28,CMS_Detail!$K$24:$K$500,"Other Unknown Causes"))</f>
        <v/>
      </c>
    </row>
    <row r="29" spans="2:12" s="239" customFormat="1" ht="17.25" x14ac:dyDescent="0.25">
      <c r="B29" s="237"/>
      <c r="C29" s="253"/>
      <c r="D29" s="253"/>
      <c r="E29" s="274"/>
      <c r="F29" s="272" t="str">
        <f>IF(E29="","",SUMIFS(CMS_Detail!$J$24:$J$500,CMS_Detail!$B$24:$B$500,B29,CMS_Detail!$C$24:$C$500,C29,CMS_Detail!$D$24:$D$500,D29))</f>
        <v/>
      </c>
      <c r="G29" s="273" t="str">
        <f t="shared" si="0"/>
        <v/>
      </c>
      <c r="H29" s="272" t="str">
        <f>IF($E29="","",SUMIFS(CMS_Detail!$J$24:$J$500,CMS_Detail!$B$24:$B$500,Summary_Report_CMS!B29,CMS_Detail!$C$24:$C$500,Summary_Report_CMS!C29,CMS_Detail!$D$24:$D$500,D29,CMS_Detail!$K$24:$K$500,"Monitoring Equipment Malfunctions"))</f>
        <v/>
      </c>
      <c r="I29" s="272" t="str">
        <f>IF($E29="","",SUMIFS(CMS_Detail!$J$24:$J$500,CMS_Detail!$B$24:$B$500,Summary_Report_CMS!B29,CMS_Detail!$C$24:$C$500,Summary_Report_CMS!C29,CMS_Detail!$D$24:$D$500,D29,CMS_Detail!$K$24:$K$500,"Nonmonitoring Equipment Malfunctions"))</f>
        <v/>
      </c>
      <c r="J29" s="272" t="str">
        <f>IF($E29="","",SUMIFS(CMS_Detail!$J$24:$J$500,CMS_Detail!$B$24:$B$500,Summary_Report_CMS!B29,CMS_Detail!$C$24:$C$500,Summary_Report_CMS!C29,CMS_Detail!$D$24:$D$500,D29,CMS_Detail!$K$24:$K$500,"Quality Assurance/Quality Control Calibrations"))</f>
        <v/>
      </c>
      <c r="K29" s="272" t="str">
        <f>IF($E29="","",SUMIFS(CMS_Detail!$J$24:$J$500,CMS_Detail!$B$24:$B$500,Summary_Report_CMS!B29,CMS_Detail!$C$24:$C$500,Summary_Report_CMS!C29,CMS_Detail!$D$24:$D$500,D29,CMS_Detail!$K$24:$K$500,"Other Known Causes"))</f>
        <v/>
      </c>
      <c r="L29" s="272" t="str">
        <f>IF($E29="","",SUMIFS(CMS_Detail!$J$24:$J$500,CMS_Detail!$B$24:$B$500,Summary_Report_CMS!B29,CMS_Detail!$C$24:$C$500,Summary_Report_CMS!C29,CMS_Detail!$D$24:$D$500,D29,CMS_Detail!$K$24:$K$500,"Other Unknown Causes"))</f>
        <v/>
      </c>
    </row>
    <row r="30" spans="2:12" s="239" customFormat="1" x14ac:dyDescent="0.25">
      <c r="B30" s="237"/>
      <c r="C30" s="253"/>
      <c r="D30" s="253"/>
      <c r="E30" s="241"/>
      <c r="F30" s="272" t="str">
        <f>IF(E30="","",SUMIFS(CMS_Detail!$J$24:$J$500,CMS_Detail!$B$24:$B$500,B30,CMS_Detail!$C$24:$C$500,C30,CMS_Detail!$D$24:$D$500,D30))</f>
        <v/>
      </c>
      <c r="G30" s="273" t="str">
        <f t="shared" si="0"/>
        <v/>
      </c>
      <c r="H30" s="272" t="str">
        <f>IF($E30="","",SUMIFS(CMS_Detail!$J$24:$J$500,CMS_Detail!$B$24:$B$500,Summary_Report_CMS!B30,CMS_Detail!$C$24:$C$500,Summary_Report_CMS!C30,CMS_Detail!$D$24:$D$500,D30,CMS_Detail!$K$24:$K$500,"Monitoring Equipment Malfunctions"))</f>
        <v/>
      </c>
      <c r="I30" s="272" t="str">
        <f>IF($E30="","",SUMIFS(CMS_Detail!$J$24:$J$500,CMS_Detail!$B$24:$B$500,Summary_Report_CMS!B30,CMS_Detail!$C$24:$C$500,Summary_Report_CMS!C30,CMS_Detail!$D$24:$D$500,D30,CMS_Detail!$K$24:$K$500,"Nonmonitoring Equipment Malfunctions"))</f>
        <v/>
      </c>
      <c r="J30" s="272" t="str">
        <f>IF($E30="","",SUMIFS(CMS_Detail!$J$24:$J$500,CMS_Detail!$B$24:$B$500,Summary_Report_CMS!B30,CMS_Detail!$C$24:$C$500,Summary_Report_CMS!C30,CMS_Detail!$D$24:$D$500,D30,CMS_Detail!$K$24:$K$500,"Quality Assurance/Quality Control Calibrations"))</f>
        <v/>
      </c>
      <c r="K30" s="272" t="str">
        <f>IF($E30="","",SUMIFS(CMS_Detail!$J$24:$J$500,CMS_Detail!$B$24:$B$500,Summary_Report_CMS!B30,CMS_Detail!$C$24:$C$500,Summary_Report_CMS!C30,CMS_Detail!$D$24:$D$500,D30,CMS_Detail!$K$24:$K$500,"Other Known Causes"))</f>
        <v/>
      </c>
      <c r="L30" s="272" t="str">
        <f>IF($E30="","",SUMIFS(CMS_Detail!$J$24:$J$500,CMS_Detail!$B$24:$B$500,Summary_Report_CMS!B30,CMS_Detail!$C$24:$C$500,Summary_Report_CMS!C30,CMS_Detail!$D$24:$D$500,D30,CMS_Detail!$K$24:$K$500,"Other Unknown Causes"))</f>
        <v/>
      </c>
    </row>
    <row r="31" spans="2:12" s="239" customFormat="1" x14ac:dyDescent="0.25">
      <c r="B31" s="237"/>
      <c r="C31" s="253"/>
      <c r="D31" s="253"/>
      <c r="E31" s="241"/>
      <c r="F31" s="272" t="str">
        <f>IF(E31="","",SUMIFS(CMS_Detail!$J$24:$J$500,CMS_Detail!$B$24:$B$500,B31,CMS_Detail!$C$24:$C$500,C31,CMS_Detail!$D$24:$D$500,D31))</f>
        <v/>
      </c>
      <c r="G31" s="273" t="str">
        <f t="shared" si="0"/>
        <v/>
      </c>
      <c r="H31" s="272" t="str">
        <f>IF($E31="","",SUMIFS(CMS_Detail!$J$24:$J$500,CMS_Detail!$B$24:$B$500,Summary_Report_CMS!B31,CMS_Detail!$C$24:$C$500,Summary_Report_CMS!C31,CMS_Detail!$D$24:$D$500,D31,CMS_Detail!$K$24:$K$500,"Monitoring Equipment Malfunctions"))</f>
        <v/>
      </c>
      <c r="I31" s="272" t="str">
        <f>IF($E31="","",SUMIFS(CMS_Detail!$J$24:$J$500,CMS_Detail!$B$24:$B$500,Summary_Report_CMS!B31,CMS_Detail!$C$24:$C$500,Summary_Report_CMS!C31,CMS_Detail!$D$24:$D$500,D31,CMS_Detail!$K$24:$K$500,"Nonmonitoring Equipment Malfunctions"))</f>
        <v/>
      </c>
      <c r="J31" s="272" t="str">
        <f>IF($E31="","",SUMIFS(CMS_Detail!$J$24:$J$500,CMS_Detail!$B$24:$B$500,Summary_Report_CMS!B31,CMS_Detail!$C$24:$C$500,Summary_Report_CMS!C31,CMS_Detail!$D$24:$D$500,D31,CMS_Detail!$K$24:$K$500,"Quality Assurance/Quality Control Calibrations"))</f>
        <v/>
      </c>
      <c r="K31" s="272" t="str">
        <f>IF($E31="","",SUMIFS(CMS_Detail!$J$24:$J$500,CMS_Detail!$B$24:$B$500,Summary_Report_CMS!B31,CMS_Detail!$C$24:$C$500,Summary_Report_CMS!C31,CMS_Detail!$D$24:$D$500,D31,CMS_Detail!$K$24:$K$500,"Other Known Causes"))</f>
        <v/>
      </c>
      <c r="L31" s="272" t="str">
        <f>IF($E31="","",SUMIFS(CMS_Detail!$J$24:$J$500,CMS_Detail!$B$24:$B$500,Summary_Report_CMS!B31,CMS_Detail!$C$24:$C$500,Summary_Report_CMS!C31,CMS_Detail!$D$24:$D$500,D31,CMS_Detail!$K$24:$K$500,"Other Unknown Causes"))</f>
        <v/>
      </c>
    </row>
    <row r="32" spans="2:12" s="239" customFormat="1" x14ac:dyDescent="0.25">
      <c r="B32" s="237"/>
      <c r="C32" s="253"/>
      <c r="D32" s="253"/>
      <c r="E32" s="241"/>
      <c r="F32" s="272" t="str">
        <f>IF(E32="","",SUMIFS(CMS_Detail!$J$24:$J$500,CMS_Detail!$B$24:$B$500,B32,CMS_Detail!$C$24:$C$500,C32,CMS_Detail!$D$24:$D$500,D32))</f>
        <v/>
      </c>
      <c r="G32" s="273" t="str">
        <f t="shared" si="0"/>
        <v/>
      </c>
      <c r="H32" s="272" t="str">
        <f>IF($E32="","",SUMIFS(CMS_Detail!$J$24:$J$500,CMS_Detail!$B$24:$B$500,Summary_Report_CMS!B32,CMS_Detail!$C$24:$C$500,Summary_Report_CMS!C32,CMS_Detail!$D$24:$D$500,D32,CMS_Detail!$K$24:$K$500,"Monitoring Equipment Malfunctions"))</f>
        <v/>
      </c>
      <c r="I32" s="272" t="str">
        <f>IF($E32="","",SUMIFS(CMS_Detail!$J$24:$J$500,CMS_Detail!$B$24:$B$500,Summary_Report_CMS!B32,CMS_Detail!$C$24:$C$500,Summary_Report_CMS!C32,CMS_Detail!$D$24:$D$500,D32,CMS_Detail!$K$24:$K$500,"Nonmonitoring Equipment Malfunctions"))</f>
        <v/>
      </c>
      <c r="J32" s="272" t="str">
        <f>IF($E32="","",SUMIFS(CMS_Detail!$J$24:$J$500,CMS_Detail!$B$24:$B$500,Summary_Report_CMS!B32,CMS_Detail!$C$24:$C$500,Summary_Report_CMS!C32,CMS_Detail!$D$24:$D$500,D32,CMS_Detail!$K$24:$K$500,"Quality Assurance/Quality Control Calibrations"))</f>
        <v/>
      </c>
      <c r="K32" s="272" t="str">
        <f>IF($E32="","",SUMIFS(CMS_Detail!$J$24:$J$500,CMS_Detail!$B$24:$B$500,Summary_Report_CMS!B32,CMS_Detail!$C$24:$C$500,Summary_Report_CMS!C32,CMS_Detail!$D$24:$D$500,D32,CMS_Detail!$K$24:$K$500,"Other Known Causes"))</f>
        <v/>
      </c>
      <c r="L32" s="272" t="str">
        <f>IF($E32="","",SUMIFS(CMS_Detail!$J$24:$J$500,CMS_Detail!$B$24:$B$500,Summary_Report_CMS!B32,CMS_Detail!$C$24:$C$500,Summary_Report_CMS!C32,CMS_Detail!$D$24:$D$500,D32,CMS_Detail!$K$24:$K$500,"Other Unknown Causes"))</f>
        <v/>
      </c>
    </row>
    <row r="33" spans="2:12" s="239" customFormat="1" x14ac:dyDescent="0.25">
      <c r="B33" s="237"/>
      <c r="C33" s="253"/>
      <c r="D33" s="253"/>
      <c r="E33" s="241"/>
      <c r="F33" s="272" t="str">
        <f>IF(E33="","",SUMIFS(CMS_Detail!$J$24:$J$500,CMS_Detail!$B$24:$B$500,B33,CMS_Detail!$C$24:$C$500,C33,CMS_Detail!$D$24:$D$500,D33))</f>
        <v/>
      </c>
      <c r="G33" s="273" t="str">
        <f t="shared" si="0"/>
        <v/>
      </c>
      <c r="H33" s="272" t="str">
        <f>IF($E33="","",SUMIFS(CMS_Detail!$J$24:$J$500,CMS_Detail!$B$24:$B$500,Summary_Report_CMS!B33,CMS_Detail!$C$24:$C$500,Summary_Report_CMS!C33,CMS_Detail!$D$24:$D$500,D33,CMS_Detail!$K$24:$K$500,"Monitoring Equipment Malfunctions"))</f>
        <v/>
      </c>
      <c r="I33" s="272" t="str">
        <f>IF($E33="","",SUMIFS(CMS_Detail!$J$24:$J$500,CMS_Detail!$B$24:$B$500,Summary_Report_CMS!B33,CMS_Detail!$C$24:$C$500,Summary_Report_CMS!C33,CMS_Detail!$D$24:$D$500,D33,CMS_Detail!$K$24:$K$500,"Nonmonitoring Equipment Malfunctions"))</f>
        <v/>
      </c>
      <c r="J33" s="272" t="str">
        <f>IF($E33="","",SUMIFS(CMS_Detail!$J$24:$J$500,CMS_Detail!$B$24:$B$500,Summary_Report_CMS!B33,CMS_Detail!$C$24:$C$500,Summary_Report_CMS!C33,CMS_Detail!$D$24:$D$500,D33,CMS_Detail!$K$24:$K$500,"Quality Assurance/Quality Control Calibrations"))</f>
        <v/>
      </c>
      <c r="K33" s="272" t="str">
        <f>IF($E33="","",SUMIFS(CMS_Detail!$J$24:$J$500,CMS_Detail!$B$24:$B$500,Summary_Report_CMS!B33,CMS_Detail!$C$24:$C$500,Summary_Report_CMS!C33,CMS_Detail!$D$24:$D$500,D33,CMS_Detail!$K$24:$K$500,"Other Known Causes"))</f>
        <v/>
      </c>
      <c r="L33" s="272" t="str">
        <f>IF($E33="","",SUMIFS(CMS_Detail!$J$24:$J$500,CMS_Detail!$B$24:$B$500,Summary_Report_CMS!B33,CMS_Detail!$C$24:$C$500,Summary_Report_CMS!C33,CMS_Detail!$D$24:$D$500,D33,CMS_Detail!$K$24:$K$500,"Other Unknown Causes"))</f>
        <v/>
      </c>
    </row>
    <row r="34" spans="2:12" s="239" customFormat="1" x14ac:dyDescent="0.25">
      <c r="B34" s="237"/>
      <c r="C34" s="253"/>
      <c r="D34" s="253"/>
      <c r="E34" s="241"/>
      <c r="F34" s="272" t="str">
        <f>IF(E34="","",SUMIFS(CMS_Detail!$J$24:$J$500,CMS_Detail!$B$24:$B$500,B34,CMS_Detail!$C$24:$C$500,C34,CMS_Detail!$D$24:$D$500,D34))</f>
        <v/>
      </c>
      <c r="G34" s="273" t="str">
        <f t="shared" si="0"/>
        <v/>
      </c>
      <c r="H34" s="272" t="str">
        <f>IF($E34="","",SUMIFS(CMS_Detail!$J$24:$J$500,CMS_Detail!$B$24:$B$500,Summary_Report_CMS!B34,CMS_Detail!$C$24:$C$500,Summary_Report_CMS!C34,CMS_Detail!$D$24:$D$500,D34,CMS_Detail!$K$24:$K$500,"Monitoring Equipment Malfunctions"))</f>
        <v/>
      </c>
      <c r="I34" s="272" t="str">
        <f>IF($E34="","",SUMIFS(CMS_Detail!$J$24:$J$500,CMS_Detail!$B$24:$B$500,Summary_Report_CMS!B34,CMS_Detail!$C$24:$C$500,Summary_Report_CMS!C34,CMS_Detail!$D$24:$D$500,D34,CMS_Detail!$K$24:$K$500,"Nonmonitoring Equipment Malfunctions"))</f>
        <v/>
      </c>
      <c r="J34" s="272" t="str">
        <f>IF($E34="","",SUMIFS(CMS_Detail!$J$24:$J$500,CMS_Detail!$B$24:$B$500,Summary_Report_CMS!B34,CMS_Detail!$C$24:$C$500,Summary_Report_CMS!C34,CMS_Detail!$D$24:$D$500,D34,CMS_Detail!$K$24:$K$500,"Quality Assurance/Quality Control Calibrations"))</f>
        <v/>
      </c>
      <c r="K34" s="272" t="str">
        <f>IF($E34="","",SUMIFS(CMS_Detail!$J$24:$J$500,CMS_Detail!$B$24:$B$500,Summary_Report_CMS!B34,CMS_Detail!$C$24:$C$500,Summary_Report_CMS!C34,CMS_Detail!$D$24:$D$500,D34,CMS_Detail!$K$24:$K$500,"Other Known Causes"))</f>
        <v/>
      </c>
      <c r="L34" s="272" t="str">
        <f>IF($E34="","",SUMIFS(CMS_Detail!$J$24:$J$500,CMS_Detail!$B$24:$B$500,Summary_Report_CMS!B34,CMS_Detail!$C$24:$C$500,Summary_Report_CMS!C34,CMS_Detail!$D$24:$D$500,D34,CMS_Detail!$K$24:$K$500,"Other Unknown Causes"))</f>
        <v/>
      </c>
    </row>
    <row r="35" spans="2:12" s="239" customFormat="1" x14ac:dyDescent="0.25">
      <c r="B35" s="237"/>
      <c r="C35" s="253"/>
      <c r="D35" s="253"/>
      <c r="E35" s="241"/>
      <c r="F35" s="272" t="str">
        <f>IF(E35="","",SUMIFS(CMS_Detail!$J$24:$J$500,CMS_Detail!$B$24:$B$500,B35,CMS_Detail!$C$24:$C$500,C35,CMS_Detail!$D$24:$D$500,D35))</f>
        <v/>
      </c>
      <c r="G35" s="273" t="str">
        <f t="shared" si="0"/>
        <v/>
      </c>
      <c r="H35" s="272" t="str">
        <f>IF($E35="","",SUMIFS(CMS_Detail!$J$24:$J$500,CMS_Detail!$B$24:$B$500,Summary_Report_CMS!B35,CMS_Detail!$C$24:$C$500,Summary_Report_CMS!C35,CMS_Detail!$D$24:$D$500,D35,CMS_Detail!$K$24:$K$500,"Monitoring Equipment Malfunctions"))</f>
        <v/>
      </c>
      <c r="I35" s="272" t="str">
        <f>IF($E35="","",SUMIFS(CMS_Detail!$J$24:$J$500,CMS_Detail!$B$24:$B$500,Summary_Report_CMS!B35,CMS_Detail!$C$24:$C$500,Summary_Report_CMS!C35,CMS_Detail!$D$24:$D$500,D35,CMS_Detail!$K$24:$K$500,"Nonmonitoring Equipment Malfunctions"))</f>
        <v/>
      </c>
      <c r="J35" s="272" t="str">
        <f>IF($E35="","",SUMIFS(CMS_Detail!$J$24:$J$500,CMS_Detail!$B$24:$B$500,Summary_Report_CMS!B35,CMS_Detail!$C$24:$C$500,Summary_Report_CMS!C35,CMS_Detail!$D$24:$D$500,D35,CMS_Detail!$K$24:$K$500,"Quality Assurance/Quality Control Calibrations"))</f>
        <v/>
      </c>
      <c r="K35" s="272" t="str">
        <f>IF($E35="","",SUMIFS(CMS_Detail!$J$24:$J$500,CMS_Detail!$B$24:$B$500,Summary_Report_CMS!B35,CMS_Detail!$C$24:$C$500,Summary_Report_CMS!C35,CMS_Detail!$D$24:$D$500,D35,CMS_Detail!$K$24:$K$500,"Other Known Causes"))</f>
        <v/>
      </c>
      <c r="L35" s="272" t="str">
        <f>IF($E35="","",SUMIFS(CMS_Detail!$J$24:$J$500,CMS_Detail!$B$24:$B$500,Summary_Report_CMS!B35,CMS_Detail!$C$24:$C$500,Summary_Report_CMS!C35,CMS_Detail!$D$24:$D$500,D35,CMS_Detail!$K$24:$K$500,"Other Unknown Causes"))</f>
        <v/>
      </c>
    </row>
    <row r="36" spans="2:12" s="239" customFormat="1" x14ac:dyDescent="0.25">
      <c r="B36" s="237"/>
      <c r="C36" s="253"/>
      <c r="D36" s="253"/>
      <c r="E36" s="241"/>
      <c r="F36" s="272" t="str">
        <f>IF(E36="","",SUMIFS(CMS_Detail!$J$24:$J$500,CMS_Detail!$B$24:$B$500,B36,CMS_Detail!$C$24:$C$500,C36,CMS_Detail!$D$24:$D$500,D36))</f>
        <v/>
      </c>
      <c r="G36" s="273" t="str">
        <f t="shared" si="0"/>
        <v/>
      </c>
      <c r="H36" s="272" t="str">
        <f>IF($E36="","",SUMIFS(CMS_Detail!$J$24:$J$500,CMS_Detail!$B$24:$B$500,Summary_Report_CMS!B36,CMS_Detail!$C$24:$C$500,Summary_Report_CMS!C36,CMS_Detail!$D$24:$D$500,D36,CMS_Detail!$K$24:$K$500,"Monitoring Equipment Malfunctions"))</f>
        <v/>
      </c>
      <c r="I36" s="272" t="str">
        <f>IF($E36="","",SUMIFS(CMS_Detail!$J$24:$J$500,CMS_Detail!$B$24:$B$500,Summary_Report_CMS!B36,CMS_Detail!$C$24:$C$500,Summary_Report_CMS!C36,CMS_Detail!$D$24:$D$500,D36,CMS_Detail!$K$24:$K$500,"Nonmonitoring Equipment Malfunctions"))</f>
        <v/>
      </c>
      <c r="J36" s="272" t="str">
        <f>IF($E36="","",SUMIFS(CMS_Detail!$J$24:$J$500,CMS_Detail!$B$24:$B$500,Summary_Report_CMS!B36,CMS_Detail!$C$24:$C$500,Summary_Report_CMS!C36,CMS_Detail!$D$24:$D$500,D36,CMS_Detail!$K$24:$K$500,"Quality Assurance/Quality Control Calibrations"))</f>
        <v/>
      </c>
      <c r="K36" s="272" t="str">
        <f>IF($E36="","",SUMIFS(CMS_Detail!$J$24:$J$500,CMS_Detail!$B$24:$B$500,Summary_Report_CMS!B36,CMS_Detail!$C$24:$C$500,Summary_Report_CMS!C36,CMS_Detail!$D$24:$D$500,D36,CMS_Detail!$K$24:$K$500,"Other Known Causes"))</f>
        <v/>
      </c>
      <c r="L36" s="272" t="str">
        <f>IF($E36="","",SUMIFS(CMS_Detail!$J$24:$J$500,CMS_Detail!$B$24:$B$500,Summary_Report_CMS!B36,CMS_Detail!$C$24:$C$500,Summary_Report_CMS!C36,CMS_Detail!$D$24:$D$500,D36,CMS_Detail!$K$24:$K$500,"Other Unknown Causes"))</f>
        <v/>
      </c>
    </row>
    <row r="37" spans="2:12" s="239" customFormat="1" x14ac:dyDescent="0.25">
      <c r="B37" s="237"/>
      <c r="C37" s="253"/>
      <c r="D37" s="253"/>
      <c r="E37" s="241"/>
      <c r="F37" s="272" t="str">
        <f>IF(E37="","",SUMIFS(CMS_Detail!$J$24:$J$500,CMS_Detail!$B$24:$B$500,B37,CMS_Detail!$C$24:$C$500,C37,CMS_Detail!$D$24:$D$500,D37))</f>
        <v/>
      </c>
      <c r="G37" s="273" t="str">
        <f t="shared" si="0"/>
        <v/>
      </c>
      <c r="H37" s="272" t="str">
        <f>IF($E37="","",SUMIFS(CMS_Detail!$J$24:$J$500,CMS_Detail!$B$24:$B$500,Summary_Report_CMS!B37,CMS_Detail!$C$24:$C$500,Summary_Report_CMS!C37,CMS_Detail!$D$24:$D$500,D37,CMS_Detail!$K$24:$K$500,"Monitoring Equipment Malfunctions"))</f>
        <v/>
      </c>
      <c r="I37" s="272" t="str">
        <f>IF($E37="","",SUMIFS(CMS_Detail!$J$24:$J$500,CMS_Detail!$B$24:$B$500,Summary_Report_CMS!B37,CMS_Detail!$C$24:$C$500,Summary_Report_CMS!C37,CMS_Detail!$D$24:$D$500,D37,CMS_Detail!$K$24:$K$500,"Nonmonitoring Equipment Malfunctions"))</f>
        <v/>
      </c>
      <c r="J37" s="272" t="str">
        <f>IF($E37="","",SUMIFS(CMS_Detail!$J$24:$J$500,CMS_Detail!$B$24:$B$500,Summary_Report_CMS!B37,CMS_Detail!$C$24:$C$500,Summary_Report_CMS!C37,CMS_Detail!$D$24:$D$500,D37,CMS_Detail!$K$24:$K$500,"Quality Assurance/Quality Control Calibrations"))</f>
        <v/>
      </c>
      <c r="K37" s="272" t="str">
        <f>IF($E37="","",SUMIFS(CMS_Detail!$J$24:$J$500,CMS_Detail!$B$24:$B$500,Summary_Report_CMS!B37,CMS_Detail!$C$24:$C$500,Summary_Report_CMS!C37,CMS_Detail!$D$24:$D$500,D37,CMS_Detail!$K$24:$K$500,"Other Known Causes"))</f>
        <v/>
      </c>
      <c r="L37" s="272" t="str">
        <f>IF($E37="","",SUMIFS(CMS_Detail!$J$24:$J$500,CMS_Detail!$B$24:$B$500,Summary_Report_CMS!B37,CMS_Detail!$C$24:$C$500,Summary_Report_CMS!C37,CMS_Detail!$D$24:$D$500,D37,CMS_Detail!$K$24:$K$500,"Other Unknown Causes"))</f>
        <v/>
      </c>
    </row>
    <row r="38" spans="2:12" s="239" customFormat="1" x14ac:dyDescent="0.25">
      <c r="B38" s="237"/>
      <c r="C38" s="253"/>
      <c r="D38" s="253"/>
      <c r="E38" s="241"/>
      <c r="F38" s="272" t="str">
        <f>IF(E38="","",SUMIFS(CMS_Detail!$J$24:$J$500,CMS_Detail!$B$24:$B$500,B38,CMS_Detail!$C$24:$C$500,C38,CMS_Detail!$D$24:$D$500,D38))</f>
        <v/>
      </c>
      <c r="G38" s="273" t="str">
        <f t="shared" si="0"/>
        <v/>
      </c>
      <c r="H38" s="272" t="str">
        <f>IF($E38="","",SUMIFS(CMS_Detail!$J$24:$J$500,CMS_Detail!$B$24:$B$500,Summary_Report_CMS!B38,CMS_Detail!$C$24:$C$500,Summary_Report_CMS!C38,CMS_Detail!$D$24:$D$500,D38,CMS_Detail!$K$24:$K$500,"Monitoring Equipment Malfunctions"))</f>
        <v/>
      </c>
      <c r="I38" s="272" t="str">
        <f>IF($E38="","",SUMIFS(CMS_Detail!$J$24:$J$500,CMS_Detail!$B$24:$B$500,Summary_Report_CMS!B38,CMS_Detail!$C$24:$C$500,Summary_Report_CMS!C38,CMS_Detail!$D$24:$D$500,D38,CMS_Detail!$K$24:$K$500,"Nonmonitoring Equipment Malfunctions"))</f>
        <v/>
      </c>
      <c r="J38" s="272" t="str">
        <f>IF($E38="","",SUMIFS(CMS_Detail!$J$24:$J$500,CMS_Detail!$B$24:$B$500,Summary_Report_CMS!B38,CMS_Detail!$C$24:$C$500,Summary_Report_CMS!C38,CMS_Detail!$D$24:$D$500,D38,CMS_Detail!$K$24:$K$500,"Quality Assurance/Quality Control Calibrations"))</f>
        <v/>
      </c>
      <c r="K38" s="272" t="str">
        <f>IF($E38="","",SUMIFS(CMS_Detail!$J$24:$J$500,CMS_Detail!$B$24:$B$500,Summary_Report_CMS!B38,CMS_Detail!$C$24:$C$500,Summary_Report_CMS!C38,CMS_Detail!$D$24:$D$500,D38,CMS_Detail!$K$24:$K$500,"Other Known Causes"))</f>
        <v/>
      </c>
      <c r="L38" s="272" t="str">
        <f>IF($E38="","",SUMIFS(CMS_Detail!$J$24:$J$500,CMS_Detail!$B$24:$B$500,Summary_Report_CMS!B38,CMS_Detail!$C$24:$C$500,Summary_Report_CMS!C38,CMS_Detail!$D$24:$D$500,D38,CMS_Detail!$K$24:$K$500,"Other Unknown Causes"))</f>
        <v/>
      </c>
    </row>
    <row r="39" spans="2:12" s="239" customFormat="1" x14ac:dyDescent="0.25">
      <c r="B39" s="237"/>
      <c r="C39" s="253"/>
      <c r="D39" s="253"/>
      <c r="E39" s="241"/>
      <c r="F39" s="272" t="str">
        <f>IF(E39="","",SUMIFS(CMS_Detail!$J$24:$J$500,CMS_Detail!$B$24:$B$500,B39,CMS_Detail!$C$24:$C$500,C39,CMS_Detail!$D$24:$D$500,D39))</f>
        <v/>
      </c>
      <c r="G39" s="273" t="str">
        <f t="shared" si="0"/>
        <v/>
      </c>
      <c r="H39" s="272" t="str">
        <f>IF($E39="","",SUMIFS(CMS_Detail!$J$24:$J$500,CMS_Detail!$B$24:$B$500,Summary_Report_CMS!B39,CMS_Detail!$C$24:$C$500,Summary_Report_CMS!C39,CMS_Detail!$D$24:$D$500,D39,CMS_Detail!$K$24:$K$500,"Monitoring Equipment Malfunctions"))</f>
        <v/>
      </c>
      <c r="I39" s="272" t="str">
        <f>IF($E39="","",SUMIFS(CMS_Detail!$J$24:$J$500,CMS_Detail!$B$24:$B$500,Summary_Report_CMS!B39,CMS_Detail!$C$24:$C$500,Summary_Report_CMS!C39,CMS_Detail!$D$24:$D$500,D39,CMS_Detail!$K$24:$K$500,"Nonmonitoring Equipment Malfunctions"))</f>
        <v/>
      </c>
      <c r="J39" s="272" t="str">
        <f>IF($E39="","",SUMIFS(CMS_Detail!$J$24:$J$500,CMS_Detail!$B$24:$B$500,Summary_Report_CMS!B39,CMS_Detail!$C$24:$C$500,Summary_Report_CMS!C39,CMS_Detail!$D$24:$D$500,D39,CMS_Detail!$K$24:$K$500,"Quality Assurance/Quality Control Calibrations"))</f>
        <v/>
      </c>
      <c r="K39" s="272" t="str">
        <f>IF($E39="","",SUMIFS(CMS_Detail!$J$24:$J$500,CMS_Detail!$B$24:$B$500,Summary_Report_CMS!B39,CMS_Detail!$C$24:$C$500,Summary_Report_CMS!C39,CMS_Detail!$D$24:$D$500,D39,CMS_Detail!$K$24:$K$500,"Other Known Causes"))</f>
        <v/>
      </c>
      <c r="L39" s="272" t="str">
        <f>IF($E39="","",SUMIFS(CMS_Detail!$J$24:$J$500,CMS_Detail!$B$24:$B$500,Summary_Report_CMS!B39,CMS_Detail!$C$24:$C$500,Summary_Report_CMS!C39,CMS_Detail!$D$24:$D$500,D39,CMS_Detail!$K$24:$K$500,"Other Unknown Causes"))</f>
        <v/>
      </c>
    </row>
    <row r="40" spans="2:12" s="239" customFormat="1" x14ac:dyDescent="0.25">
      <c r="B40" s="237"/>
      <c r="C40" s="253"/>
      <c r="D40" s="253"/>
      <c r="E40" s="241"/>
      <c r="F40" s="272" t="str">
        <f>IF(E40="","",SUMIFS(CMS_Detail!$J$24:$J$500,CMS_Detail!$B$24:$B$500,B40,CMS_Detail!$C$24:$C$500,C40,CMS_Detail!$D$24:$D$500,D40))</f>
        <v/>
      </c>
      <c r="G40" s="273" t="str">
        <f t="shared" si="0"/>
        <v/>
      </c>
      <c r="H40" s="272" t="str">
        <f>IF($E40="","",SUMIFS(CMS_Detail!$J$24:$J$500,CMS_Detail!$B$24:$B$500,Summary_Report_CMS!B40,CMS_Detail!$C$24:$C$500,Summary_Report_CMS!C40,CMS_Detail!$D$24:$D$500,D40,CMS_Detail!$K$24:$K$500,"Monitoring Equipment Malfunctions"))</f>
        <v/>
      </c>
      <c r="I40" s="272" t="str">
        <f>IF($E40="","",SUMIFS(CMS_Detail!$J$24:$J$500,CMS_Detail!$B$24:$B$500,Summary_Report_CMS!B40,CMS_Detail!$C$24:$C$500,Summary_Report_CMS!C40,CMS_Detail!$D$24:$D$500,D40,CMS_Detail!$K$24:$K$500,"Nonmonitoring Equipment Malfunctions"))</f>
        <v/>
      </c>
      <c r="J40" s="272" t="str">
        <f>IF($E40="","",SUMIFS(CMS_Detail!$J$24:$J$500,CMS_Detail!$B$24:$B$500,Summary_Report_CMS!B40,CMS_Detail!$C$24:$C$500,Summary_Report_CMS!C40,CMS_Detail!$D$24:$D$500,D40,CMS_Detail!$K$24:$K$500,"Quality Assurance/Quality Control Calibrations"))</f>
        <v/>
      </c>
      <c r="K40" s="272" t="str">
        <f>IF($E40="","",SUMIFS(CMS_Detail!$J$24:$J$500,CMS_Detail!$B$24:$B$500,Summary_Report_CMS!B40,CMS_Detail!$C$24:$C$500,Summary_Report_CMS!C40,CMS_Detail!$D$24:$D$500,D40,CMS_Detail!$K$24:$K$500,"Other Known Causes"))</f>
        <v/>
      </c>
      <c r="L40" s="272" t="str">
        <f>IF($E40="","",SUMIFS(CMS_Detail!$J$24:$J$500,CMS_Detail!$B$24:$B$500,Summary_Report_CMS!B40,CMS_Detail!$C$24:$C$500,Summary_Report_CMS!C40,CMS_Detail!$D$24:$D$500,D40,CMS_Detail!$K$24:$K$500,"Other Unknown Causes"))</f>
        <v/>
      </c>
    </row>
    <row r="41" spans="2:12" s="239" customFormat="1" x14ac:dyDescent="0.25">
      <c r="B41" s="237"/>
      <c r="C41" s="253"/>
      <c r="D41" s="253"/>
      <c r="E41" s="241"/>
      <c r="F41" s="272" t="str">
        <f>IF(E41="","",SUMIFS(CMS_Detail!$J$24:$J$500,CMS_Detail!$B$24:$B$500,B41,CMS_Detail!$C$24:$C$500,C41,CMS_Detail!$D$24:$D$500,D41))</f>
        <v/>
      </c>
      <c r="G41" s="273" t="str">
        <f t="shared" si="0"/>
        <v/>
      </c>
      <c r="H41" s="272" t="str">
        <f>IF($E41="","",SUMIFS(CMS_Detail!$J$24:$J$500,CMS_Detail!$B$24:$B$500,Summary_Report_CMS!B41,CMS_Detail!$C$24:$C$500,Summary_Report_CMS!C41,CMS_Detail!$D$24:$D$500,D41,CMS_Detail!$K$24:$K$500,"Monitoring Equipment Malfunctions"))</f>
        <v/>
      </c>
      <c r="I41" s="272" t="str">
        <f>IF($E41="","",SUMIFS(CMS_Detail!$J$24:$J$500,CMS_Detail!$B$24:$B$500,Summary_Report_CMS!B41,CMS_Detail!$C$24:$C$500,Summary_Report_CMS!C41,CMS_Detail!$D$24:$D$500,D41,CMS_Detail!$K$24:$K$500,"Nonmonitoring Equipment Malfunctions"))</f>
        <v/>
      </c>
      <c r="J41" s="272" t="str">
        <f>IF($E41="","",SUMIFS(CMS_Detail!$J$24:$J$500,CMS_Detail!$B$24:$B$500,Summary_Report_CMS!B41,CMS_Detail!$C$24:$C$500,Summary_Report_CMS!C41,CMS_Detail!$D$24:$D$500,D41,CMS_Detail!$K$24:$K$500,"Quality Assurance/Quality Control Calibrations"))</f>
        <v/>
      </c>
      <c r="K41" s="272" t="str">
        <f>IF($E41="","",SUMIFS(CMS_Detail!$J$24:$J$500,CMS_Detail!$B$24:$B$500,Summary_Report_CMS!B41,CMS_Detail!$C$24:$C$500,Summary_Report_CMS!C41,CMS_Detail!$D$24:$D$500,D41,CMS_Detail!$K$24:$K$500,"Other Known Causes"))</f>
        <v/>
      </c>
      <c r="L41" s="272" t="str">
        <f>IF($E41="","",SUMIFS(CMS_Detail!$J$24:$J$500,CMS_Detail!$B$24:$B$500,Summary_Report_CMS!B41,CMS_Detail!$C$24:$C$500,Summary_Report_CMS!C41,CMS_Detail!$D$24:$D$500,D41,CMS_Detail!$K$24:$K$500,"Other Unknown Causes"))</f>
        <v/>
      </c>
    </row>
    <row r="42" spans="2:12" s="239" customFormat="1" x14ac:dyDescent="0.25">
      <c r="B42" s="237"/>
      <c r="C42" s="253"/>
      <c r="D42" s="253"/>
      <c r="E42" s="241"/>
      <c r="F42" s="272" t="str">
        <f>IF(E42="","",SUMIFS(CMS_Detail!$J$24:$J$500,CMS_Detail!$B$24:$B$500,B42,CMS_Detail!$C$24:$C$500,C42,CMS_Detail!$D$24:$D$500,D42))</f>
        <v/>
      </c>
      <c r="G42" s="273" t="str">
        <f t="shared" si="0"/>
        <v/>
      </c>
      <c r="H42" s="272" t="str">
        <f>IF($E42="","",SUMIFS(CMS_Detail!$J$24:$J$500,CMS_Detail!$B$24:$B$500,Summary_Report_CMS!B42,CMS_Detail!$C$24:$C$500,Summary_Report_CMS!C42,CMS_Detail!$D$24:$D$500,D42,CMS_Detail!$K$24:$K$500,"Monitoring Equipment Malfunctions"))</f>
        <v/>
      </c>
      <c r="I42" s="272" t="str">
        <f>IF($E42="","",SUMIFS(CMS_Detail!$J$24:$J$500,CMS_Detail!$B$24:$B$500,Summary_Report_CMS!B42,CMS_Detail!$C$24:$C$500,Summary_Report_CMS!C42,CMS_Detail!$D$24:$D$500,D42,CMS_Detail!$K$24:$K$500,"Nonmonitoring Equipment Malfunctions"))</f>
        <v/>
      </c>
      <c r="J42" s="272" t="str">
        <f>IF($E42="","",SUMIFS(CMS_Detail!$J$24:$J$500,CMS_Detail!$B$24:$B$500,Summary_Report_CMS!B42,CMS_Detail!$C$24:$C$500,Summary_Report_CMS!C42,CMS_Detail!$D$24:$D$500,D42,CMS_Detail!$K$24:$K$500,"Quality Assurance/Quality Control Calibrations"))</f>
        <v/>
      </c>
      <c r="K42" s="272" t="str">
        <f>IF($E42="","",SUMIFS(CMS_Detail!$J$24:$J$500,CMS_Detail!$B$24:$B$500,Summary_Report_CMS!B42,CMS_Detail!$C$24:$C$500,Summary_Report_CMS!C42,CMS_Detail!$D$24:$D$500,D42,CMS_Detail!$K$24:$K$500,"Other Known Causes"))</f>
        <v/>
      </c>
      <c r="L42" s="272" t="str">
        <f>IF($E42="","",SUMIFS(CMS_Detail!$J$24:$J$500,CMS_Detail!$B$24:$B$500,Summary_Report_CMS!B42,CMS_Detail!$C$24:$C$500,Summary_Report_CMS!C42,CMS_Detail!$D$24:$D$500,D42,CMS_Detail!$K$24:$K$500,"Other Unknown Causes"))</f>
        <v/>
      </c>
    </row>
    <row r="43" spans="2:12" s="239" customFormat="1" x14ac:dyDescent="0.25">
      <c r="B43" s="237"/>
      <c r="C43" s="253"/>
      <c r="D43" s="253"/>
      <c r="E43" s="241"/>
      <c r="F43" s="272" t="str">
        <f>IF(E43="","",SUMIFS(CMS_Detail!$J$24:$J$500,CMS_Detail!$B$24:$B$500,B43,CMS_Detail!$C$24:$C$500,C43,CMS_Detail!$D$24:$D$500,D43))</f>
        <v/>
      </c>
      <c r="G43" s="273" t="str">
        <f t="shared" si="0"/>
        <v/>
      </c>
      <c r="H43" s="272" t="str">
        <f>IF($E43="","",SUMIFS(CMS_Detail!$J$24:$J$500,CMS_Detail!$B$24:$B$500,Summary_Report_CMS!B43,CMS_Detail!$C$24:$C$500,Summary_Report_CMS!C43,CMS_Detail!$D$24:$D$500,D43,CMS_Detail!$K$24:$K$500,"Monitoring Equipment Malfunctions"))</f>
        <v/>
      </c>
      <c r="I43" s="272" t="str">
        <f>IF($E43="","",SUMIFS(CMS_Detail!$J$24:$J$500,CMS_Detail!$B$24:$B$500,Summary_Report_CMS!B43,CMS_Detail!$C$24:$C$500,Summary_Report_CMS!C43,CMS_Detail!$D$24:$D$500,D43,CMS_Detail!$K$24:$K$500,"Nonmonitoring Equipment Malfunctions"))</f>
        <v/>
      </c>
      <c r="J43" s="272" t="str">
        <f>IF($E43="","",SUMIFS(CMS_Detail!$J$24:$J$500,CMS_Detail!$B$24:$B$500,Summary_Report_CMS!B43,CMS_Detail!$C$24:$C$500,Summary_Report_CMS!C43,CMS_Detail!$D$24:$D$500,D43,CMS_Detail!$K$24:$K$500,"Quality Assurance/Quality Control Calibrations"))</f>
        <v/>
      </c>
      <c r="K43" s="272" t="str">
        <f>IF($E43="","",SUMIFS(CMS_Detail!$J$24:$J$500,CMS_Detail!$B$24:$B$500,Summary_Report_CMS!B43,CMS_Detail!$C$24:$C$500,Summary_Report_CMS!C43,CMS_Detail!$D$24:$D$500,D43,CMS_Detail!$K$24:$K$500,"Other Known Causes"))</f>
        <v/>
      </c>
      <c r="L43" s="272" t="str">
        <f>IF($E43="","",SUMIFS(CMS_Detail!$J$24:$J$500,CMS_Detail!$B$24:$B$500,Summary_Report_CMS!B43,CMS_Detail!$C$24:$C$500,Summary_Report_CMS!C43,CMS_Detail!$D$24:$D$500,D43,CMS_Detail!$K$24:$K$500,"Other Unknown Causes"))</f>
        <v/>
      </c>
    </row>
    <row r="44" spans="2:12" s="239" customFormat="1" x14ac:dyDescent="0.25">
      <c r="B44" s="237"/>
      <c r="C44" s="253"/>
      <c r="D44" s="253"/>
      <c r="E44" s="241"/>
      <c r="F44" s="272" t="str">
        <f>IF(E44="","",SUMIFS(CMS_Detail!$J$24:$J$500,CMS_Detail!$B$24:$B$500,B44,CMS_Detail!$C$24:$C$500,C44,CMS_Detail!$D$24:$D$500,D44))</f>
        <v/>
      </c>
      <c r="G44" s="273" t="str">
        <f t="shared" si="0"/>
        <v/>
      </c>
      <c r="H44" s="272" t="str">
        <f>IF($E44="","",SUMIFS(CMS_Detail!$J$24:$J$500,CMS_Detail!$B$24:$B$500,Summary_Report_CMS!B44,CMS_Detail!$C$24:$C$500,Summary_Report_CMS!C44,CMS_Detail!$D$24:$D$500,D44,CMS_Detail!$K$24:$K$500,"Monitoring Equipment Malfunctions"))</f>
        <v/>
      </c>
      <c r="I44" s="272" t="str">
        <f>IF($E44="","",SUMIFS(CMS_Detail!$J$24:$J$500,CMS_Detail!$B$24:$B$500,Summary_Report_CMS!B44,CMS_Detail!$C$24:$C$500,Summary_Report_CMS!C44,CMS_Detail!$D$24:$D$500,D44,CMS_Detail!$K$24:$K$500,"Nonmonitoring Equipment Malfunctions"))</f>
        <v/>
      </c>
      <c r="J44" s="272" t="str">
        <f>IF($E44="","",SUMIFS(CMS_Detail!$J$24:$J$500,CMS_Detail!$B$24:$B$500,Summary_Report_CMS!B44,CMS_Detail!$C$24:$C$500,Summary_Report_CMS!C44,CMS_Detail!$D$24:$D$500,D44,CMS_Detail!$K$24:$K$500,"Quality Assurance/Quality Control Calibrations"))</f>
        <v/>
      </c>
      <c r="K44" s="272" t="str">
        <f>IF($E44="","",SUMIFS(CMS_Detail!$J$24:$J$500,CMS_Detail!$B$24:$B$500,Summary_Report_CMS!B44,CMS_Detail!$C$24:$C$500,Summary_Report_CMS!C44,CMS_Detail!$D$24:$D$500,D44,CMS_Detail!$K$24:$K$500,"Other Known Causes"))</f>
        <v/>
      </c>
      <c r="L44" s="272" t="str">
        <f>IF($E44="","",SUMIFS(CMS_Detail!$J$24:$J$500,CMS_Detail!$B$24:$B$500,Summary_Report_CMS!B44,CMS_Detail!$C$24:$C$500,Summary_Report_CMS!C44,CMS_Detail!$D$24:$D$500,D44,CMS_Detail!$K$24:$K$500,"Other Unknown Causes"))</f>
        <v/>
      </c>
    </row>
    <row r="45" spans="2:12" s="239" customFormat="1" x14ac:dyDescent="0.25">
      <c r="B45" s="237"/>
      <c r="C45" s="253"/>
      <c r="D45" s="253"/>
      <c r="E45" s="241"/>
      <c r="F45" s="272" t="str">
        <f>IF(E45="","",SUMIFS(CMS_Detail!$J$24:$J$500,CMS_Detail!$B$24:$B$500,B45,CMS_Detail!$C$24:$C$500,C45,CMS_Detail!$D$24:$D$500,D45))</f>
        <v/>
      </c>
      <c r="G45" s="273" t="str">
        <f t="shared" si="0"/>
        <v/>
      </c>
      <c r="H45" s="272" t="str">
        <f>IF($E45="","",SUMIFS(CMS_Detail!$J$24:$J$500,CMS_Detail!$B$24:$B$500,Summary_Report_CMS!B45,CMS_Detail!$C$24:$C$500,Summary_Report_CMS!C45,CMS_Detail!$D$24:$D$500,D45,CMS_Detail!$K$24:$K$500,"Monitoring Equipment Malfunctions"))</f>
        <v/>
      </c>
      <c r="I45" s="272" t="str">
        <f>IF($E45="","",SUMIFS(CMS_Detail!$J$24:$J$500,CMS_Detail!$B$24:$B$500,Summary_Report_CMS!B45,CMS_Detail!$C$24:$C$500,Summary_Report_CMS!C45,CMS_Detail!$D$24:$D$500,D45,CMS_Detail!$K$24:$K$500,"Nonmonitoring Equipment Malfunctions"))</f>
        <v/>
      </c>
      <c r="J45" s="272" t="str">
        <f>IF($E45="","",SUMIFS(CMS_Detail!$J$24:$J$500,CMS_Detail!$B$24:$B$500,Summary_Report_CMS!B45,CMS_Detail!$C$24:$C$500,Summary_Report_CMS!C45,CMS_Detail!$D$24:$D$500,D45,CMS_Detail!$K$24:$K$500,"Quality Assurance/Quality Control Calibrations"))</f>
        <v/>
      </c>
      <c r="K45" s="272" t="str">
        <f>IF($E45="","",SUMIFS(CMS_Detail!$J$24:$J$500,CMS_Detail!$B$24:$B$500,Summary_Report_CMS!B45,CMS_Detail!$C$24:$C$500,Summary_Report_CMS!C45,CMS_Detail!$D$24:$D$500,D45,CMS_Detail!$K$24:$K$500,"Other Known Causes"))</f>
        <v/>
      </c>
      <c r="L45" s="272" t="str">
        <f>IF($E45="","",SUMIFS(CMS_Detail!$J$24:$J$500,CMS_Detail!$B$24:$B$500,Summary_Report_CMS!B45,CMS_Detail!$C$24:$C$500,Summary_Report_CMS!C45,CMS_Detail!$D$24:$D$500,D45,CMS_Detail!$K$24:$K$500,"Other Unknown Causes"))</f>
        <v/>
      </c>
    </row>
    <row r="46" spans="2:12" s="239" customFormat="1" x14ac:dyDescent="0.25">
      <c r="B46" s="237"/>
      <c r="C46" s="253"/>
      <c r="D46" s="253"/>
      <c r="E46" s="241"/>
      <c r="F46" s="272" t="str">
        <f>IF(E46="","",SUMIFS(CMS_Detail!$J$24:$J$500,CMS_Detail!$B$24:$B$500,B46,CMS_Detail!$C$24:$C$500,C46,CMS_Detail!$D$24:$D$500,D46))</f>
        <v/>
      </c>
      <c r="G46" s="273" t="str">
        <f t="shared" si="0"/>
        <v/>
      </c>
      <c r="H46" s="272" t="str">
        <f>IF($E46="","",SUMIFS(CMS_Detail!$J$24:$J$500,CMS_Detail!$B$24:$B$500,Summary_Report_CMS!B46,CMS_Detail!$C$24:$C$500,Summary_Report_CMS!C46,CMS_Detail!$D$24:$D$500,D46,CMS_Detail!$K$24:$K$500,"Monitoring Equipment Malfunctions"))</f>
        <v/>
      </c>
      <c r="I46" s="272" t="str">
        <f>IF($E46="","",SUMIFS(CMS_Detail!$J$24:$J$500,CMS_Detail!$B$24:$B$500,Summary_Report_CMS!B46,CMS_Detail!$C$24:$C$500,Summary_Report_CMS!C46,CMS_Detail!$D$24:$D$500,D46,CMS_Detail!$K$24:$K$500,"Nonmonitoring Equipment Malfunctions"))</f>
        <v/>
      </c>
      <c r="J46" s="272" t="str">
        <f>IF($E46="","",SUMIFS(CMS_Detail!$J$24:$J$500,CMS_Detail!$B$24:$B$500,Summary_Report_CMS!B46,CMS_Detail!$C$24:$C$500,Summary_Report_CMS!C46,CMS_Detail!$D$24:$D$500,D46,CMS_Detail!$K$24:$K$500,"Quality Assurance/Quality Control Calibrations"))</f>
        <v/>
      </c>
      <c r="K46" s="272" t="str">
        <f>IF($E46="","",SUMIFS(CMS_Detail!$J$24:$J$500,CMS_Detail!$B$24:$B$500,Summary_Report_CMS!B46,CMS_Detail!$C$24:$C$500,Summary_Report_CMS!C46,CMS_Detail!$D$24:$D$500,D46,CMS_Detail!$K$24:$K$500,"Other Known Causes"))</f>
        <v/>
      </c>
      <c r="L46" s="272" t="str">
        <f>IF($E46="","",SUMIFS(CMS_Detail!$J$24:$J$500,CMS_Detail!$B$24:$B$500,Summary_Report_CMS!B46,CMS_Detail!$C$24:$C$500,Summary_Report_CMS!C46,CMS_Detail!$D$24:$D$500,D46,CMS_Detail!$K$24:$K$500,"Other Unknown Causes"))</f>
        <v/>
      </c>
    </row>
    <row r="47" spans="2:12" s="239" customFormat="1" x14ac:dyDescent="0.25">
      <c r="B47" s="237"/>
      <c r="C47" s="253"/>
      <c r="D47" s="253"/>
      <c r="E47" s="241"/>
      <c r="F47" s="272" t="str">
        <f>IF(E47="","",SUMIFS(CMS_Detail!$J$24:$J$500,CMS_Detail!$B$24:$B$500,B47,CMS_Detail!$C$24:$C$500,C47,CMS_Detail!$D$24:$D$500,D47))</f>
        <v/>
      </c>
      <c r="G47" s="273" t="str">
        <f t="shared" si="0"/>
        <v/>
      </c>
      <c r="H47" s="272" t="str">
        <f>IF($E47="","",SUMIFS(CMS_Detail!$J$24:$J$500,CMS_Detail!$B$24:$B$500,Summary_Report_CMS!B47,CMS_Detail!$C$24:$C$500,Summary_Report_CMS!C47,CMS_Detail!$D$24:$D$500,D47,CMS_Detail!$K$24:$K$500,"Monitoring Equipment Malfunctions"))</f>
        <v/>
      </c>
      <c r="I47" s="272" t="str">
        <f>IF($E47="","",SUMIFS(CMS_Detail!$J$24:$J$500,CMS_Detail!$B$24:$B$500,Summary_Report_CMS!B47,CMS_Detail!$C$24:$C$500,Summary_Report_CMS!C47,CMS_Detail!$D$24:$D$500,D47,CMS_Detail!$K$24:$K$500,"Nonmonitoring Equipment Malfunctions"))</f>
        <v/>
      </c>
      <c r="J47" s="272" t="str">
        <f>IF($E47="","",SUMIFS(CMS_Detail!$J$24:$J$500,CMS_Detail!$B$24:$B$500,Summary_Report_CMS!B47,CMS_Detail!$C$24:$C$500,Summary_Report_CMS!C47,CMS_Detail!$D$24:$D$500,D47,CMS_Detail!$K$24:$K$500,"Quality Assurance/Quality Control Calibrations"))</f>
        <v/>
      </c>
      <c r="K47" s="272" t="str">
        <f>IF($E47="","",SUMIFS(CMS_Detail!$J$24:$J$500,CMS_Detail!$B$24:$B$500,Summary_Report_CMS!B47,CMS_Detail!$C$24:$C$500,Summary_Report_CMS!C47,CMS_Detail!$D$24:$D$500,D47,CMS_Detail!$K$24:$K$500,"Other Known Causes"))</f>
        <v/>
      </c>
      <c r="L47" s="272" t="str">
        <f>IF($E47="","",SUMIFS(CMS_Detail!$J$24:$J$500,CMS_Detail!$B$24:$B$500,Summary_Report_CMS!B47,CMS_Detail!$C$24:$C$500,Summary_Report_CMS!C47,CMS_Detail!$D$24:$D$500,D47,CMS_Detail!$K$24:$K$500,"Other Unknown Causes"))</f>
        <v/>
      </c>
    </row>
    <row r="48" spans="2:12" s="239" customFormat="1" x14ac:dyDescent="0.25">
      <c r="B48" s="237"/>
      <c r="C48" s="253"/>
      <c r="D48" s="253"/>
      <c r="E48" s="241"/>
      <c r="F48" s="272" t="str">
        <f>IF(E48="","",SUMIFS(CMS_Detail!$J$24:$J$500,CMS_Detail!$B$24:$B$500,B48,CMS_Detail!$C$24:$C$500,C48,CMS_Detail!$D$24:$D$500,D48))</f>
        <v/>
      </c>
      <c r="G48" s="273" t="str">
        <f t="shared" si="0"/>
        <v/>
      </c>
      <c r="H48" s="272" t="str">
        <f>IF($E48="","",SUMIFS(CMS_Detail!$J$24:$J$500,CMS_Detail!$B$24:$B$500,Summary_Report_CMS!B48,CMS_Detail!$C$24:$C$500,Summary_Report_CMS!C48,CMS_Detail!$D$24:$D$500,D48,CMS_Detail!$K$24:$K$500,"Monitoring Equipment Malfunctions"))</f>
        <v/>
      </c>
      <c r="I48" s="272" t="str">
        <f>IF($E48="","",SUMIFS(CMS_Detail!$J$24:$J$500,CMS_Detail!$B$24:$B$500,Summary_Report_CMS!B48,CMS_Detail!$C$24:$C$500,Summary_Report_CMS!C48,CMS_Detail!$D$24:$D$500,D48,CMS_Detail!$K$24:$K$500,"Nonmonitoring Equipment Malfunctions"))</f>
        <v/>
      </c>
      <c r="J48" s="272" t="str">
        <f>IF($E48="","",SUMIFS(CMS_Detail!$J$24:$J$500,CMS_Detail!$B$24:$B$500,Summary_Report_CMS!B48,CMS_Detail!$C$24:$C$500,Summary_Report_CMS!C48,CMS_Detail!$D$24:$D$500,D48,CMS_Detail!$K$24:$K$500,"Quality Assurance/Quality Control Calibrations"))</f>
        <v/>
      </c>
      <c r="K48" s="272" t="str">
        <f>IF($E48="","",SUMIFS(CMS_Detail!$J$24:$J$500,CMS_Detail!$B$24:$B$500,Summary_Report_CMS!B48,CMS_Detail!$C$24:$C$500,Summary_Report_CMS!C48,CMS_Detail!$D$24:$D$500,D48,CMS_Detail!$K$24:$K$500,"Other Known Causes"))</f>
        <v/>
      </c>
      <c r="L48" s="272" t="str">
        <f>IF($E48="","",SUMIFS(CMS_Detail!$J$24:$J$500,CMS_Detail!$B$24:$B$500,Summary_Report_CMS!B48,CMS_Detail!$C$24:$C$500,Summary_Report_CMS!C48,CMS_Detail!$D$24:$D$500,D48,CMS_Detail!$K$24:$K$500,"Other Unknown Causes"))</f>
        <v/>
      </c>
    </row>
    <row r="49" spans="2:12" s="239" customFormat="1" x14ac:dyDescent="0.25">
      <c r="B49" s="237"/>
      <c r="C49" s="253"/>
      <c r="D49" s="253"/>
      <c r="E49" s="241"/>
      <c r="F49" s="272" t="str">
        <f>IF(E49="","",SUMIFS(CMS_Detail!$J$24:$J$500,CMS_Detail!$B$24:$B$500,B49,CMS_Detail!$C$24:$C$500,C49,CMS_Detail!$D$24:$D$500,D49))</f>
        <v/>
      </c>
      <c r="G49" s="273" t="str">
        <f t="shared" si="0"/>
        <v/>
      </c>
      <c r="H49" s="272" t="str">
        <f>IF($E49="","",SUMIFS(CMS_Detail!$J$24:$J$500,CMS_Detail!$B$24:$B$500,Summary_Report_CMS!B49,CMS_Detail!$C$24:$C$500,Summary_Report_CMS!C49,CMS_Detail!$D$24:$D$500,D49,CMS_Detail!$K$24:$K$500,"Monitoring Equipment Malfunctions"))</f>
        <v/>
      </c>
      <c r="I49" s="272" t="str">
        <f>IF($E49="","",SUMIFS(CMS_Detail!$J$24:$J$500,CMS_Detail!$B$24:$B$500,Summary_Report_CMS!B49,CMS_Detail!$C$24:$C$500,Summary_Report_CMS!C49,CMS_Detail!$D$24:$D$500,D49,CMS_Detail!$K$24:$K$500,"Nonmonitoring Equipment Malfunctions"))</f>
        <v/>
      </c>
      <c r="J49" s="272" t="str">
        <f>IF($E49="","",SUMIFS(CMS_Detail!$J$24:$J$500,CMS_Detail!$B$24:$B$500,Summary_Report_CMS!B49,CMS_Detail!$C$24:$C$500,Summary_Report_CMS!C49,CMS_Detail!$D$24:$D$500,D49,CMS_Detail!$K$24:$K$500,"Quality Assurance/Quality Control Calibrations"))</f>
        <v/>
      </c>
      <c r="K49" s="272" t="str">
        <f>IF($E49="","",SUMIFS(CMS_Detail!$J$24:$J$500,CMS_Detail!$B$24:$B$500,Summary_Report_CMS!B49,CMS_Detail!$C$24:$C$500,Summary_Report_CMS!C49,CMS_Detail!$D$24:$D$500,D49,CMS_Detail!$K$24:$K$500,"Other Known Causes"))</f>
        <v/>
      </c>
      <c r="L49" s="272" t="str">
        <f>IF($E49="","",SUMIFS(CMS_Detail!$J$24:$J$500,CMS_Detail!$B$24:$B$500,Summary_Report_CMS!B49,CMS_Detail!$C$24:$C$500,Summary_Report_CMS!C49,CMS_Detail!$D$24:$D$500,D49,CMS_Detail!$K$24:$K$500,"Other Unknown Causes"))</f>
        <v/>
      </c>
    </row>
    <row r="50" spans="2:12" s="239" customFormat="1" x14ac:dyDescent="0.25">
      <c r="B50" s="237"/>
      <c r="C50" s="253"/>
      <c r="D50" s="253"/>
      <c r="E50" s="241"/>
      <c r="F50" s="272" t="str">
        <f>IF(E50="","",SUMIFS(CMS_Detail!$J$24:$J$500,CMS_Detail!$B$24:$B$500,B50,CMS_Detail!$C$24:$C$500,C50,CMS_Detail!$D$24:$D$500,D50))</f>
        <v/>
      </c>
      <c r="G50" s="273" t="str">
        <f t="shared" si="0"/>
        <v/>
      </c>
      <c r="H50" s="272" t="str">
        <f>IF($E50="","",SUMIFS(CMS_Detail!$J$24:$J$500,CMS_Detail!$B$24:$B$500,Summary_Report_CMS!B50,CMS_Detail!$C$24:$C$500,Summary_Report_CMS!C50,CMS_Detail!$D$24:$D$500,D50,CMS_Detail!$K$24:$K$500,"Monitoring Equipment Malfunctions"))</f>
        <v/>
      </c>
      <c r="I50" s="272" t="str">
        <f>IF($E50="","",SUMIFS(CMS_Detail!$J$24:$J$500,CMS_Detail!$B$24:$B$500,Summary_Report_CMS!B50,CMS_Detail!$C$24:$C$500,Summary_Report_CMS!C50,CMS_Detail!$D$24:$D$500,D50,CMS_Detail!$K$24:$K$500,"Nonmonitoring Equipment Malfunctions"))</f>
        <v/>
      </c>
      <c r="J50" s="272" t="str">
        <f>IF($E50="","",SUMIFS(CMS_Detail!$J$24:$J$500,CMS_Detail!$B$24:$B$500,Summary_Report_CMS!B50,CMS_Detail!$C$24:$C$500,Summary_Report_CMS!C50,CMS_Detail!$D$24:$D$500,D50,CMS_Detail!$K$24:$K$500,"Quality Assurance/Quality Control Calibrations"))</f>
        <v/>
      </c>
      <c r="K50" s="272" t="str">
        <f>IF($E50="","",SUMIFS(CMS_Detail!$J$24:$J$500,CMS_Detail!$B$24:$B$500,Summary_Report_CMS!B50,CMS_Detail!$C$24:$C$500,Summary_Report_CMS!C50,CMS_Detail!$D$24:$D$500,D50,CMS_Detail!$K$24:$K$500,"Other Known Causes"))</f>
        <v/>
      </c>
      <c r="L50" s="272" t="str">
        <f>IF($E50="","",SUMIFS(CMS_Detail!$J$24:$J$500,CMS_Detail!$B$24:$B$500,Summary_Report_CMS!B50,CMS_Detail!$C$24:$C$500,Summary_Report_CMS!C50,CMS_Detail!$D$24:$D$500,D50,CMS_Detail!$K$24:$K$500,"Other Unknown Causes"))</f>
        <v/>
      </c>
    </row>
    <row r="51" spans="2:12" s="239" customFormat="1" x14ac:dyDescent="0.25">
      <c r="B51" s="237"/>
      <c r="C51" s="253"/>
      <c r="D51" s="253"/>
      <c r="E51" s="241"/>
      <c r="F51" s="272" t="str">
        <f>IF(E51="","",SUMIFS(CMS_Detail!$J$24:$J$500,CMS_Detail!$B$24:$B$500,B51,CMS_Detail!$C$24:$C$500,C51,CMS_Detail!$D$24:$D$500,D51))</f>
        <v/>
      </c>
      <c r="G51" s="273" t="str">
        <f t="shared" si="0"/>
        <v/>
      </c>
      <c r="H51" s="272" t="str">
        <f>IF($E51="","",SUMIFS(CMS_Detail!$J$24:$J$500,CMS_Detail!$B$24:$B$500,Summary_Report_CMS!B51,CMS_Detail!$C$24:$C$500,Summary_Report_CMS!C51,CMS_Detail!$D$24:$D$500,D51,CMS_Detail!$K$24:$K$500,"Monitoring Equipment Malfunctions"))</f>
        <v/>
      </c>
      <c r="I51" s="272" t="str">
        <f>IF($E51="","",SUMIFS(CMS_Detail!$J$24:$J$500,CMS_Detail!$B$24:$B$500,Summary_Report_CMS!B51,CMS_Detail!$C$24:$C$500,Summary_Report_CMS!C51,CMS_Detail!$D$24:$D$500,D51,CMS_Detail!$K$24:$K$500,"Nonmonitoring Equipment Malfunctions"))</f>
        <v/>
      </c>
      <c r="J51" s="272" t="str">
        <f>IF($E51="","",SUMIFS(CMS_Detail!$J$24:$J$500,CMS_Detail!$B$24:$B$500,Summary_Report_CMS!B51,CMS_Detail!$C$24:$C$500,Summary_Report_CMS!C51,CMS_Detail!$D$24:$D$500,D51,CMS_Detail!$K$24:$K$500,"Quality Assurance/Quality Control Calibrations"))</f>
        <v/>
      </c>
      <c r="K51" s="272" t="str">
        <f>IF($E51="","",SUMIFS(CMS_Detail!$J$24:$J$500,CMS_Detail!$B$24:$B$500,Summary_Report_CMS!B51,CMS_Detail!$C$24:$C$500,Summary_Report_CMS!C51,CMS_Detail!$D$24:$D$500,D51,CMS_Detail!$K$24:$K$500,"Other Known Causes"))</f>
        <v/>
      </c>
      <c r="L51" s="272" t="str">
        <f>IF($E51="","",SUMIFS(CMS_Detail!$J$24:$J$500,CMS_Detail!$B$24:$B$500,Summary_Report_CMS!B51,CMS_Detail!$C$24:$C$500,Summary_Report_CMS!C51,CMS_Detail!$D$24:$D$500,D51,CMS_Detail!$K$24:$K$500,"Other Unknown Causes"))</f>
        <v/>
      </c>
    </row>
    <row r="52" spans="2:12" s="239" customFormat="1" x14ac:dyDescent="0.25">
      <c r="B52" s="237"/>
      <c r="C52" s="253"/>
      <c r="D52" s="253"/>
      <c r="E52" s="241"/>
      <c r="F52" s="272" t="str">
        <f>IF(E52="","",SUMIFS(CMS_Detail!$J$24:$J$500,CMS_Detail!$B$24:$B$500,B52,CMS_Detail!$C$24:$C$500,C52,CMS_Detail!$D$24:$D$500,D52))</f>
        <v/>
      </c>
      <c r="G52" s="273" t="str">
        <f t="shared" si="0"/>
        <v/>
      </c>
      <c r="H52" s="272" t="str">
        <f>IF($E52="","",SUMIFS(CMS_Detail!$J$24:$J$500,CMS_Detail!$B$24:$B$500,Summary_Report_CMS!B52,CMS_Detail!$C$24:$C$500,Summary_Report_CMS!C52,CMS_Detail!$D$24:$D$500,D52,CMS_Detail!$K$24:$K$500,"Monitoring Equipment Malfunctions"))</f>
        <v/>
      </c>
      <c r="I52" s="272" t="str">
        <f>IF($E52="","",SUMIFS(CMS_Detail!$J$24:$J$500,CMS_Detail!$B$24:$B$500,Summary_Report_CMS!B52,CMS_Detail!$C$24:$C$500,Summary_Report_CMS!C52,CMS_Detail!$D$24:$D$500,D52,CMS_Detail!$K$24:$K$500,"Nonmonitoring Equipment Malfunctions"))</f>
        <v/>
      </c>
      <c r="J52" s="272" t="str">
        <f>IF($E52="","",SUMIFS(CMS_Detail!$J$24:$J$500,CMS_Detail!$B$24:$B$500,Summary_Report_CMS!B52,CMS_Detail!$C$24:$C$500,Summary_Report_CMS!C52,CMS_Detail!$D$24:$D$500,D52,CMS_Detail!$K$24:$K$500,"Quality Assurance/Quality Control Calibrations"))</f>
        <v/>
      </c>
      <c r="K52" s="272" t="str">
        <f>IF($E52="","",SUMIFS(CMS_Detail!$J$24:$J$500,CMS_Detail!$B$24:$B$500,Summary_Report_CMS!B52,CMS_Detail!$C$24:$C$500,Summary_Report_CMS!C52,CMS_Detail!$D$24:$D$500,D52,CMS_Detail!$K$24:$K$500,"Other Known Causes"))</f>
        <v/>
      </c>
      <c r="L52" s="272" t="str">
        <f>IF($E52="","",SUMIFS(CMS_Detail!$J$24:$J$500,CMS_Detail!$B$24:$B$500,Summary_Report_CMS!B52,CMS_Detail!$C$24:$C$500,Summary_Report_CMS!C52,CMS_Detail!$D$24:$D$500,D52,CMS_Detail!$K$24:$K$500,"Other Unknown Causes"))</f>
        <v/>
      </c>
    </row>
    <row r="53" spans="2:12" s="239" customFormat="1" x14ac:dyDescent="0.25">
      <c r="B53" s="237"/>
      <c r="C53" s="253"/>
      <c r="D53" s="253"/>
      <c r="E53" s="241"/>
      <c r="F53" s="272" t="str">
        <f>IF(E53="","",SUMIFS(CMS_Detail!$J$24:$J$500,CMS_Detail!$B$24:$B$500,B53,CMS_Detail!$C$24:$C$500,C53,CMS_Detail!$D$24:$D$500,D53))</f>
        <v/>
      </c>
      <c r="G53" s="273" t="str">
        <f t="shared" si="0"/>
        <v/>
      </c>
      <c r="H53" s="272" t="str">
        <f>IF($E53="","",SUMIFS(CMS_Detail!$J$24:$J$500,CMS_Detail!$B$24:$B$500,Summary_Report_CMS!B53,CMS_Detail!$C$24:$C$500,Summary_Report_CMS!C53,CMS_Detail!$D$24:$D$500,D53,CMS_Detail!$K$24:$K$500,"Monitoring Equipment Malfunctions"))</f>
        <v/>
      </c>
      <c r="I53" s="272" t="str">
        <f>IF($E53="","",SUMIFS(CMS_Detail!$J$24:$J$500,CMS_Detail!$B$24:$B$500,Summary_Report_CMS!B53,CMS_Detail!$C$24:$C$500,Summary_Report_CMS!C53,CMS_Detail!$D$24:$D$500,D53,CMS_Detail!$K$24:$K$500,"Nonmonitoring Equipment Malfunctions"))</f>
        <v/>
      </c>
      <c r="J53" s="272" t="str">
        <f>IF($E53="","",SUMIFS(CMS_Detail!$J$24:$J$500,CMS_Detail!$B$24:$B$500,Summary_Report_CMS!B53,CMS_Detail!$C$24:$C$500,Summary_Report_CMS!C53,CMS_Detail!$D$24:$D$500,D53,CMS_Detail!$K$24:$K$500,"Quality Assurance/Quality Control Calibrations"))</f>
        <v/>
      </c>
      <c r="K53" s="272" t="str">
        <f>IF($E53="","",SUMIFS(CMS_Detail!$J$24:$J$500,CMS_Detail!$B$24:$B$500,Summary_Report_CMS!B53,CMS_Detail!$C$24:$C$500,Summary_Report_CMS!C53,CMS_Detail!$D$24:$D$500,D53,CMS_Detail!$K$24:$K$500,"Other Known Causes"))</f>
        <v/>
      </c>
      <c r="L53" s="272" t="str">
        <f>IF($E53="","",SUMIFS(CMS_Detail!$J$24:$J$500,CMS_Detail!$B$24:$B$500,Summary_Report_CMS!B53,CMS_Detail!$C$24:$C$500,Summary_Report_CMS!C53,CMS_Detail!$D$24:$D$500,D53,CMS_Detail!$K$24:$K$500,"Other Unknown Causes"))</f>
        <v/>
      </c>
    </row>
    <row r="54" spans="2:12" s="239" customFormat="1" x14ac:dyDescent="0.25">
      <c r="B54" s="237"/>
      <c r="C54" s="253"/>
      <c r="D54" s="253"/>
      <c r="E54" s="241"/>
      <c r="F54" s="272" t="str">
        <f>IF(E54="","",SUMIFS(CMS_Detail!$J$24:$J$500,CMS_Detail!$B$24:$B$500,B54,CMS_Detail!$C$24:$C$500,C54,CMS_Detail!$D$24:$D$500,D54))</f>
        <v/>
      </c>
      <c r="G54" s="273" t="str">
        <f t="shared" si="0"/>
        <v/>
      </c>
      <c r="H54" s="272" t="str">
        <f>IF($E54="","",SUMIFS(CMS_Detail!$J$24:$J$500,CMS_Detail!$B$24:$B$500,Summary_Report_CMS!B54,CMS_Detail!$C$24:$C$500,Summary_Report_CMS!C54,CMS_Detail!$D$24:$D$500,D54,CMS_Detail!$K$24:$K$500,"Monitoring Equipment Malfunctions"))</f>
        <v/>
      </c>
      <c r="I54" s="272" t="str">
        <f>IF($E54="","",SUMIFS(CMS_Detail!$J$24:$J$500,CMS_Detail!$B$24:$B$500,Summary_Report_CMS!B54,CMS_Detail!$C$24:$C$500,Summary_Report_CMS!C54,CMS_Detail!$D$24:$D$500,D54,CMS_Detail!$K$24:$K$500,"Nonmonitoring Equipment Malfunctions"))</f>
        <v/>
      </c>
      <c r="J54" s="272" t="str">
        <f>IF($E54="","",SUMIFS(CMS_Detail!$J$24:$J$500,CMS_Detail!$B$24:$B$500,Summary_Report_CMS!B54,CMS_Detail!$C$24:$C$500,Summary_Report_CMS!C54,CMS_Detail!$D$24:$D$500,D54,CMS_Detail!$K$24:$K$500,"Quality Assurance/Quality Control Calibrations"))</f>
        <v/>
      </c>
      <c r="K54" s="272" t="str">
        <f>IF($E54="","",SUMIFS(CMS_Detail!$J$24:$J$500,CMS_Detail!$B$24:$B$500,Summary_Report_CMS!B54,CMS_Detail!$C$24:$C$500,Summary_Report_CMS!C54,CMS_Detail!$D$24:$D$500,D54,CMS_Detail!$K$24:$K$500,"Other Known Causes"))</f>
        <v/>
      </c>
      <c r="L54" s="272" t="str">
        <f>IF($E54="","",SUMIFS(CMS_Detail!$J$24:$J$500,CMS_Detail!$B$24:$B$500,Summary_Report_CMS!B54,CMS_Detail!$C$24:$C$500,Summary_Report_CMS!C54,CMS_Detail!$D$24:$D$500,D54,CMS_Detail!$K$24:$K$500,"Other Unknown Causes"))</f>
        <v/>
      </c>
    </row>
    <row r="55" spans="2:12" s="239" customFormat="1" x14ac:dyDescent="0.25">
      <c r="B55" s="237"/>
      <c r="C55" s="253"/>
      <c r="D55" s="253"/>
      <c r="E55" s="241"/>
      <c r="F55" s="272" t="str">
        <f>IF(E55="","",SUMIFS(CMS_Detail!$J$24:$J$500,CMS_Detail!$B$24:$B$500,B55,CMS_Detail!$C$24:$C$500,C55,CMS_Detail!$D$24:$D$500,D55))</f>
        <v/>
      </c>
      <c r="G55" s="273" t="str">
        <f t="shared" si="0"/>
        <v/>
      </c>
      <c r="H55" s="272" t="str">
        <f>IF($E55="","",SUMIFS(CMS_Detail!$J$24:$J$500,CMS_Detail!$B$24:$B$500,Summary_Report_CMS!B55,CMS_Detail!$C$24:$C$500,Summary_Report_CMS!C55,CMS_Detail!$D$24:$D$500,D55,CMS_Detail!$K$24:$K$500,"Monitoring Equipment Malfunctions"))</f>
        <v/>
      </c>
      <c r="I55" s="272" t="str">
        <f>IF($E55="","",SUMIFS(CMS_Detail!$J$24:$J$500,CMS_Detail!$B$24:$B$500,Summary_Report_CMS!B55,CMS_Detail!$C$24:$C$500,Summary_Report_CMS!C55,CMS_Detail!$D$24:$D$500,D55,CMS_Detail!$K$24:$K$500,"Nonmonitoring Equipment Malfunctions"))</f>
        <v/>
      </c>
      <c r="J55" s="272" t="str">
        <f>IF($E55="","",SUMIFS(CMS_Detail!$J$24:$J$500,CMS_Detail!$B$24:$B$500,Summary_Report_CMS!B55,CMS_Detail!$C$24:$C$500,Summary_Report_CMS!C55,CMS_Detail!$D$24:$D$500,D55,CMS_Detail!$K$24:$K$500,"Quality Assurance/Quality Control Calibrations"))</f>
        <v/>
      </c>
      <c r="K55" s="272" t="str">
        <f>IF($E55="","",SUMIFS(CMS_Detail!$J$24:$J$500,CMS_Detail!$B$24:$B$500,Summary_Report_CMS!B55,CMS_Detail!$C$24:$C$500,Summary_Report_CMS!C55,CMS_Detail!$D$24:$D$500,D55,CMS_Detail!$K$24:$K$500,"Other Known Causes"))</f>
        <v/>
      </c>
      <c r="L55" s="272" t="str">
        <f>IF($E55="","",SUMIFS(CMS_Detail!$J$24:$J$500,CMS_Detail!$B$24:$B$500,Summary_Report_CMS!B55,CMS_Detail!$C$24:$C$500,Summary_Report_CMS!C55,CMS_Detail!$D$24:$D$500,D55,CMS_Detail!$K$24:$K$500,"Other Unknown Causes"))</f>
        <v/>
      </c>
    </row>
    <row r="56" spans="2:12" s="239" customFormat="1" x14ac:dyDescent="0.25">
      <c r="B56" s="237"/>
      <c r="C56" s="253"/>
      <c r="D56" s="253"/>
      <c r="E56" s="241"/>
      <c r="F56" s="272" t="str">
        <f>IF(E56="","",SUMIFS(CMS_Detail!$J$24:$J$500,CMS_Detail!$B$24:$B$500,B56,CMS_Detail!$C$24:$C$500,C56,CMS_Detail!$D$24:$D$500,D56))</f>
        <v/>
      </c>
      <c r="G56" s="273" t="str">
        <f t="shared" si="0"/>
        <v/>
      </c>
      <c r="H56" s="272" t="str">
        <f>IF($E56="","",SUMIFS(CMS_Detail!$J$24:$J$500,CMS_Detail!$B$24:$B$500,Summary_Report_CMS!B56,CMS_Detail!$C$24:$C$500,Summary_Report_CMS!C56,CMS_Detail!$D$24:$D$500,D56,CMS_Detail!$K$24:$K$500,"Monitoring Equipment Malfunctions"))</f>
        <v/>
      </c>
      <c r="I56" s="272" t="str">
        <f>IF($E56="","",SUMIFS(CMS_Detail!$J$24:$J$500,CMS_Detail!$B$24:$B$500,Summary_Report_CMS!B56,CMS_Detail!$C$24:$C$500,Summary_Report_CMS!C56,CMS_Detail!$D$24:$D$500,D56,CMS_Detail!$K$24:$K$500,"Nonmonitoring Equipment Malfunctions"))</f>
        <v/>
      </c>
      <c r="J56" s="272" t="str">
        <f>IF($E56="","",SUMIFS(CMS_Detail!$J$24:$J$500,CMS_Detail!$B$24:$B$500,Summary_Report_CMS!B56,CMS_Detail!$C$24:$C$500,Summary_Report_CMS!C56,CMS_Detail!$D$24:$D$500,D56,CMS_Detail!$K$24:$K$500,"Quality Assurance/Quality Control Calibrations"))</f>
        <v/>
      </c>
      <c r="K56" s="272" t="str">
        <f>IF($E56="","",SUMIFS(CMS_Detail!$J$24:$J$500,CMS_Detail!$B$24:$B$500,Summary_Report_CMS!B56,CMS_Detail!$C$24:$C$500,Summary_Report_CMS!C56,CMS_Detail!$D$24:$D$500,D56,CMS_Detail!$K$24:$K$500,"Other Known Causes"))</f>
        <v/>
      </c>
      <c r="L56" s="272" t="str">
        <f>IF($E56="","",SUMIFS(CMS_Detail!$J$24:$J$500,CMS_Detail!$B$24:$B$500,Summary_Report_CMS!B56,CMS_Detail!$C$24:$C$500,Summary_Report_CMS!C56,CMS_Detail!$D$24:$D$500,D56,CMS_Detail!$K$24:$K$500,"Other Unknown Causes"))</f>
        <v/>
      </c>
    </row>
    <row r="57" spans="2:12" s="239" customFormat="1" x14ac:dyDescent="0.25">
      <c r="B57" s="237"/>
      <c r="C57" s="253"/>
      <c r="D57" s="253"/>
      <c r="E57" s="241"/>
      <c r="F57" s="272" t="str">
        <f>IF(E57="","",SUMIFS(CMS_Detail!$J$24:$J$500,CMS_Detail!$B$24:$B$500,B57,CMS_Detail!$C$24:$C$500,C57,CMS_Detail!$D$24:$D$500,D57))</f>
        <v/>
      </c>
      <c r="G57" s="273" t="str">
        <f t="shared" si="0"/>
        <v/>
      </c>
      <c r="H57" s="272" t="str">
        <f>IF($E57="","",SUMIFS(CMS_Detail!$J$24:$J$500,CMS_Detail!$B$24:$B$500,Summary_Report_CMS!B57,CMS_Detail!$C$24:$C$500,Summary_Report_CMS!C57,CMS_Detail!$D$24:$D$500,D57,CMS_Detail!$K$24:$K$500,"Monitoring Equipment Malfunctions"))</f>
        <v/>
      </c>
      <c r="I57" s="272" t="str">
        <f>IF($E57="","",SUMIFS(CMS_Detail!$J$24:$J$500,CMS_Detail!$B$24:$B$500,Summary_Report_CMS!B57,CMS_Detail!$C$24:$C$500,Summary_Report_CMS!C57,CMS_Detail!$D$24:$D$500,D57,CMS_Detail!$K$24:$K$500,"Nonmonitoring Equipment Malfunctions"))</f>
        <v/>
      </c>
      <c r="J57" s="272" t="str">
        <f>IF($E57="","",SUMIFS(CMS_Detail!$J$24:$J$500,CMS_Detail!$B$24:$B$500,Summary_Report_CMS!B57,CMS_Detail!$C$24:$C$500,Summary_Report_CMS!C57,CMS_Detail!$D$24:$D$500,D57,CMS_Detail!$K$24:$K$500,"Quality Assurance/Quality Control Calibrations"))</f>
        <v/>
      </c>
      <c r="K57" s="272" t="str">
        <f>IF($E57="","",SUMIFS(CMS_Detail!$J$24:$J$500,CMS_Detail!$B$24:$B$500,Summary_Report_CMS!B57,CMS_Detail!$C$24:$C$500,Summary_Report_CMS!C57,CMS_Detail!$D$24:$D$500,D57,CMS_Detail!$K$24:$K$500,"Other Known Causes"))</f>
        <v/>
      </c>
      <c r="L57" s="272" t="str">
        <f>IF($E57="","",SUMIFS(CMS_Detail!$J$24:$J$500,CMS_Detail!$B$24:$B$500,Summary_Report_CMS!B57,CMS_Detail!$C$24:$C$500,Summary_Report_CMS!C57,CMS_Detail!$D$24:$D$500,D57,CMS_Detail!$K$24:$K$500,"Other Unknown Causes"))</f>
        <v/>
      </c>
    </row>
    <row r="58" spans="2:12" s="239" customFormat="1" x14ac:dyDescent="0.25">
      <c r="B58" s="237"/>
      <c r="C58" s="253"/>
      <c r="D58" s="253"/>
      <c r="E58" s="241"/>
      <c r="F58" s="272" t="str">
        <f>IF(E58="","",SUMIFS(CMS_Detail!$J$24:$J$500,CMS_Detail!$B$24:$B$500,B58,CMS_Detail!$C$24:$C$500,C58,CMS_Detail!$D$24:$D$500,D58))</f>
        <v/>
      </c>
      <c r="G58" s="273" t="str">
        <f t="shared" si="0"/>
        <v/>
      </c>
      <c r="H58" s="272" t="str">
        <f>IF($E58="","",SUMIFS(CMS_Detail!$J$24:$J$500,CMS_Detail!$B$24:$B$500,Summary_Report_CMS!B58,CMS_Detail!$C$24:$C$500,Summary_Report_CMS!C58,CMS_Detail!$D$24:$D$500,D58,CMS_Detail!$K$24:$K$500,"Monitoring Equipment Malfunctions"))</f>
        <v/>
      </c>
      <c r="I58" s="272" t="str">
        <f>IF($E58="","",SUMIFS(CMS_Detail!$J$24:$J$500,CMS_Detail!$B$24:$B$500,Summary_Report_CMS!B58,CMS_Detail!$C$24:$C$500,Summary_Report_CMS!C58,CMS_Detail!$D$24:$D$500,D58,CMS_Detail!$K$24:$K$500,"Nonmonitoring Equipment Malfunctions"))</f>
        <v/>
      </c>
      <c r="J58" s="272" t="str">
        <f>IF($E58="","",SUMIFS(CMS_Detail!$J$24:$J$500,CMS_Detail!$B$24:$B$500,Summary_Report_CMS!B58,CMS_Detail!$C$24:$C$500,Summary_Report_CMS!C58,CMS_Detail!$D$24:$D$500,D58,CMS_Detail!$K$24:$K$500,"Quality Assurance/Quality Control Calibrations"))</f>
        <v/>
      </c>
      <c r="K58" s="272" t="str">
        <f>IF($E58="","",SUMIFS(CMS_Detail!$J$24:$J$500,CMS_Detail!$B$24:$B$500,Summary_Report_CMS!B58,CMS_Detail!$C$24:$C$500,Summary_Report_CMS!C58,CMS_Detail!$D$24:$D$500,D58,CMS_Detail!$K$24:$K$500,"Other Known Causes"))</f>
        <v/>
      </c>
      <c r="L58" s="272" t="str">
        <f>IF($E58="","",SUMIFS(CMS_Detail!$J$24:$J$500,CMS_Detail!$B$24:$B$500,Summary_Report_CMS!B58,CMS_Detail!$C$24:$C$500,Summary_Report_CMS!C58,CMS_Detail!$D$24:$D$500,D58,CMS_Detail!$K$24:$K$500,"Other Unknown Causes"))</f>
        <v/>
      </c>
    </row>
    <row r="59" spans="2:12" s="239" customFormat="1" x14ac:dyDescent="0.25">
      <c r="B59" s="237"/>
      <c r="C59" s="253"/>
      <c r="D59" s="253"/>
      <c r="E59" s="241"/>
      <c r="F59" s="272" t="str">
        <f>IF(E59="","",SUMIFS(CMS_Detail!$J$24:$J$500,CMS_Detail!$B$24:$B$500,B59,CMS_Detail!$C$24:$C$500,C59,CMS_Detail!$D$24:$D$500,D59))</f>
        <v/>
      </c>
      <c r="G59" s="273" t="str">
        <f t="shared" si="0"/>
        <v/>
      </c>
      <c r="H59" s="272" t="str">
        <f>IF($E59="","",SUMIFS(CMS_Detail!$J$24:$J$500,CMS_Detail!$B$24:$B$500,Summary_Report_CMS!B59,CMS_Detail!$C$24:$C$500,Summary_Report_CMS!C59,CMS_Detail!$D$24:$D$500,D59,CMS_Detail!$K$24:$K$500,"Monitoring Equipment Malfunctions"))</f>
        <v/>
      </c>
      <c r="I59" s="272" t="str">
        <f>IF($E59="","",SUMIFS(CMS_Detail!$J$24:$J$500,CMS_Detail!$B$24:$B$500,Summary_Report_CMS!B59,CMS_Detail!$C$24:$C$500,Summary_Report_CMS!C59,CMS_Detail!$D$24:$D$500,D59,CMS_Detail!$K$24:$K$500,"Nonmonitoring Equipment Malfunctions"))</f>
        <v/>
      </c>
      <c r="J59" s="272" t="str">
        <f>IF($E59="","",SUMIFS(CMS_Detail!$J$24:$J$500,CMS_Detail!$B$24:$B$500,Summary_Report_CMS!B59,CMS_Detail!$C$24:$C$500,Summary_Report_CMS!C59,CMS_Detail!$D$24:$D$500,D59,CMS_Detail!$K$24:$K$500,"Quality Assurance/Quality Control Calibrations"))</f>
        <v/>
      </c>
      <c r="K59" s="272" t="str">
        <f>IF($E59="","",SUMIFS(CMS_Detail!$J$24:$J$500,CMS_Detail!$B$24:$B$500,Summary_Report_CMS!B59,CMS_Detail!$C$24:$C$500,Summary_Report_CMS!C59,CMS_Detail!$D$24:$D$500,D59,CMS_Detail!$K$24:$K$500,"Other Known Causes"))</f>
        <v/>
      </c>
      <c r="L59" s="272" t="str">
        <f>IF($E59="","",SUMIFS(CMS_Detail!$J$24:$J$500,CMS_Detail!$B$24:$B$500,Summary_Report_CMS!B59,CMS_Detail!$C$24:$C$500,Summary_Report_CMS!C59,CMS_Detail!$D$24:$D$500,D59,CMS_Detail!$K$24:$K$500,"Other Unknown Causes"))</f>
        <v/>
      </c>
    </row>
    <row r="60" spans="2:12" s="239" customFormat="1" x14ac:dyDescent="0.25">
      <c r="B60" s="237"/>
      <c r="C60" s="253"/>
      <c r="D60" s="253"/>
      <c r="E60" s="241"/>
      <c r="F60" s="272" t="str">
        <f>IF(E60="","",SUMIFS(CMS_Detail!$J$24:$J$500,CMS_Detail!$B$24:$B$500,B60,CMS_Detail!$C$24:$C$500,C60,CMS_Detail!$D$24:$D$500,D60))</f>
        <v/>
      </c>
      <c r="G60" s="273" t="str">
        <f t="shared" si="0"/>
        <v/>
      </c>
      <c r="H60" s="272" t="str">
        <f>IF($E60="","",SUMIFS(CMS_Detail!$J$24:$J$500,CMS_Detail!$B$24:$B$500,Summary_Report_CMS!B60,CMS_Detail!$C$24:$C$500,Summary_Report_CMS!C60,CMS_Detail!$D$24:$D$500,D60,CMS_Detail!$K$24:$K$500,"Monitoring Equipment Malfunctions"))</f>
        <v/>
      </c>
      <c r="I60" s="272" t="str">
        <f>IF($E60="","",SUMIFS(CMS_Detail!$J$24:$J$500,CMS_Detail!$B$24:$B$500,Summary_Report_CMS!B60,CMS_Detail!$C$24:$C$500,Summary_Report_CMS!C60,CMS_Detail!$D$24:$D$500,D60,CMS_Detail!$K$24:$K$500,"Nonmonitoring Equipment Malfunctions"))</f>
        <v/>
      </c>
      <c r="J60" s="272" t="str">
        <f>IF($E60="","",SUMIFS(CMS_Detail!$J$24:$J$500,CMS_Detail!$B$24:$B$500,Summary_Report_CMS!B60,CMS_Detail!$C$24:$C$500,Summary_Report_CMS!C60,CMS_Detail!$D$24:$D$500,D60,CMS_Detail!$K$24:$K$500,"Quality Assurance/Quality Control Calibrations"))</f>
        <v/>
      </c>
      <c r="K60" s="272" t="str">
        <f>IF($E60="","",SUMIFS(CMS_Detail!$J$24:$J$500,CMS_Detail!$B$24:$B$500,Summary_Report_CMS!B60,CMS_Detail!$C$24:$C$500,Summary_Report_CMS!C60,CMS_Detail!$D$24:$D$500,D60,CMS_Detail!$K$24:$K$500,"Other Known Causes"))</f>
        <v/>
      </c>
      <c r="L60" s="272" t="str">
        <f>IF($E60="","",SUMIFS(CMS_Detail!$J$24:$J$500,CMS_Detail!$B$24:$B$500,Summary_Report_CMS!B60,CMS_Detail!$C$24:$C$500,Summary_Report_CMS!C60,CMS_Detail!$D$24:$D$500,D60,CMS_Detail!$K$24:$K$500,"Other Unknown Causes"))</f>
        <v/>
      </c>
    </row>
    <row r="61" spans="2:12" s="239" customFormat="1" x14ac:dyDescent="0.25">
      <c r="B61" s="237"/>
      <c r="C61" s="253"/>
      <c r="D61" s="253"/>
      <c r="E61" s="241"/>
      <c r="F61" s="272" t="str">
        <f>IF(E61="","",SUMIFS(CMS_Detail!$J$24:$J$500,CMS_Detail!$B$24:$B$500,B61,CMS_Detail!$C$24:$C$500,C61,CMS_Detail!$D$24:$D$500,D61))</f>
        <v/>
      </c>
      <c r="G61" s="273" t="str">
        <f t="shared" si="0"/>
        <v/>
      </c>
      <c r="H61" s="272" t="str">
        <f>IF($E61="","",SUMIFS(CMS_Detail!$J$24:$J$500,CMS_Detail!$B$24:$B$500,Summary_Report_CMS!B61,CMS_Detail!$C$24:$C$500,Summary_Report_CMS!C61,CMS_Detail!$D$24:$D$500,D61,CMS_Detail!$K$24:$K$500,"Monitoring Equipment Malfunctions"))</f>
        <v/>
      </c>
      <c r="I61" s="272" t="str">
        <f>IF($E61="","",SUMIFS(CMS_Detail!$J$24:$J$500,CMS_Detail!$B$24:$B$500,Summary_Report_CMS!B61,CMS_Detail!$C$24:$C$500,Summary_Report_CMS!C61,CMS_Detail!$D$24:$D$500,D61,CMS_Detail!$K$24:$K$500,"Nonmonitoring Equipment Malfunctions"))</f>
        <v/>
      </c>
      <c r="J61" s="272" t="str">
        <f>IF($E61="","",SUMIFS(CMS_Detail!$J$24:$J$500,CMS_Detail!$B$24:$B$500,Summary_Report_CMS!B61,CMS_Detail!$C$24:$C$500,Summary_Report_CMS!C61,CMS_Detail!$D$24:$D$500,D61,CMS_Detail!$K$24:$K$500,"Quality Assurance/Quality Control Calibrations"))</f>
        <v/>
      </c>
      <c r="K61" s="272" t="str">
        <f>IF($E61="","",SUMIFS(CMS_Detail!$J$24:$J$500,CMS_Detail!$B$24:$B$500,Summary_Report_CMS!B61,CMS_Detail!$C$24:$C$500,Summary_Report_CMS!C61,CMS_Detail!$D$24:$D$500,D61,CMS_Detail!$K$24:$K$500,"Other Known Causes"))</f>
        <v/>
      </c>
      <c r="L61" s="272" t="str">
        <f>IF($E61="","",SUMIFS(CMS_Detail!$J$24:$J$500,CMS_Detail!$B$24:$B$500,Summary_Report_CMS!B61,CMS_Detail!$C$24:$C$500,Summary_Report_CMS!C61,CMS_Detail!$D$24:$D$500,D61,CMS_Detail!$K$24:$K$500,"Other Unknown Causes"))</f>
        <v/>
      </c>
    </row>
    <row r="62" spans="2:12" s="239" customFormat="1" x14ac:dyDescent="0.25">
      <c r="B62" s="237"/>
      <c r="C62" s="253"/>
      <c r="D62" s="253"/>
      <c r="E62" s="241"/>
      <c r="F62" s="272" t="str">
        <f>IF(E62="","",SUMIFS(CMS_Detail!$J$24:$J$500,CMS_Detail!$B$24:$B$500,B62,CMS_Detail!$C$24:$C$500,C62,CMS_Detail!$D$24:$D$500,D62))</f>
        <v/>
      </c>
      <c r="G62" s="273" t="str">
        <f t="shared" si="0"/>
        <v/>
      </c>
      <c r="H62" s="272" t="str">
        <f>IF($E62="","",SUMIFS(CMS_Detail!$J$24:$J$500,CMS_Detail!$B$24:$B$500,Summary_Report_CMS!B62,CMS_Detail!$C$24:$C$500,Summary_Report_CMS!C62,CMS_Detail!$D$24:$D$500,D62,CMS_Detail!$K$24:$K$500,"Monitoring Equipment Malfunctions"))</f>
        <v/>
      </c>
      <c r="I62" s="272" t="str">
        <f>IF($E62="","",SUMIFS(CMS_Detail!$J$24:$J$500,CMS_Detail!$B$24:$B$500,Summary_Report_CMS!B62,CMS_Detail!$C$24:$C$500,Summary_Report_CMS!C62,CMS_Detail!$D$24:$D$500,D62,CMS_Detail!$K$24:$K$500,"Nonmonitoring Equipment Malfunctions"))</f>
        <v/>
      </c>
      <c r="J62" s="272" t="str">
        <f>IF($E62="","",SUMIFS(CMS_Detail!$J$24:$J$500,CMS_Detail!$B$24:$B$500,Summary_Report_CMS!B62,CMS_Detail!$C$24:$C$500,Summary_Report_CMS!C62,CMS_Detail!$D$24:$D$500,D62,CMS_Detail!$K$24:$K$500,"Quality Assurance/Quality Control Calibrations"))</f>
        <v/>
      </c>
      <c r="K62" s="272" t="str">
        <f>IF($E62="","",SUMIFS(CMS_Detail!$J$24:$J$500,CMS_Detail!$B$24:$B$500,Summary_Report_CMS!B62,CMS_Detail!$C$24:$C$500,Summary_Report_CMS!C62,CMS_Detail!$D$24:$D$500,D62,CMS_Detail!$K$24:$K$500,"Other Known Causes"))</f>
        <v/>
      </c>
      <c r="L62" s="272" t="str">
        <f>IF($E62="","",SUMIFS(CMS_Detail!$J$24:$J$500,CMS_Detail!$B$24:$B$500,Summary_Report_CMS!B62,CMS_Detail!$C$24:$C$500,Summary_Report_CMS!C62,CMS_Detail!$D$24:$D$500,D62,CMS_Detail!$K$24:$K$500,"Other Unknown Causes"))</f>
        <v/>
      </c>
    </row>
    <row r="63" spans="2:12" s="239" customFormat="1" x14ac:dyDescent="0.25">
      <c r="B63" s="237"/>
      <c r="C63" s="253"/>
      <c r="D63" s="253"/>
      <c r="E63" s="241"/>
      <c r="F63" s="272" t="str">
        <f>IF(E63="","",SUMIFS(CMS_Detail!$J$24:$J$500,CMS_Detail!$B$24:$B$500,B63,CMS_Detail!$C$24:$C$500,C63,CMS_Detail!$D$24:$D$500,D63))</f>
        <v/>
      </c>
      <c r="G63" s="273" t="str">
        <f t="shared" si="0"/>
        <v/>
      </c>
      <c r="H63" s="272" t="str">
        <f>IF($E63="","",SUMIFS(CMS_Detail!$J$24:$J$500,CMS_Detail!$B$24:$B$500,Summary_Report_CMS!B63,CMS_Detail!$C$24:$C$500,Summary_Report_CMS!C63,CMS_Detail!$D$24:$D$500,D63,CMS_Detail!$K$24:$K$500,"Monitoring Equipment Malfunctions"))</f>
        <v/>
      </c>
      <c r="I63" s="272" t="str">
        <f>IF($E63="","",SUMIFS(CMS_Detail!$J$24:$J$500,CMS_Detail!$B$24:$B$500,Summary_Report_CMS!B63,CMS_Detail!$C$24:$C$500,Summary_Report_CMS!C63,CMS_Detail!$D$24:$D$500,D63,CMS_Detail!$K$24:$K$500,"Nonmonitoring Equipment Malfunctions"))</f>
        <v/>
      </c>
      <c r="J63" s="272" t="str">
        <f>IF($E63="","",SUMIFS(CMS_Detail!$J$24:$J$500,CMS_Detail!$B$24:$B$500,Summary_Report_CMS!B63,CMS_Detail!$C$24:$C$500,Summary_Report_CMS!C63,CMS_Detail!$D$24:$D$500,D63,CMS_Detail!$K$24:$K$500,"Quality Assurance/Quality Control Calibrations"))</f>
        <v/>
      </c>
      <c r="K63" s="272" t="str">
        <f>IF($E63="","",SUMIFS(CMS_Detail!$J$24:$J$500,CMS_Detail!$B$24:$B$500,Summary_Report_CMS!B63,CMS_Detail!$C$24:$C$500,Summary_Report_CMS!C63,CMS_Detail!$D$24:$D$500,D63,CMS_Detail!$K$24:$K$500,"Other Known Causes"))</f>
        <v/>
      </c>
      <c r="L63" s="272" t="str">
        <f>IF($E63="","",SUMIFS(CMS_Detail!$J$24:$J$500,CMS_Detail!$B$24:$B$500,Summary_Report_CMS!B63,CMS_Detail!$C$24:$C$500,Summary_Report_CMS!C63,CMS_Detail!$D$24:$D$500,D63,CMS_Detail!$K$24:$K$500,"Other Unknown Causes"))</f>
        <v/>
      </c>
    </row>
    <row r="64" spans="2:12" s="239" customFormat="1" x14ac:dyDescent="0.25">
      <c r="B64" s="237"/>
      <c r="C64" s="253"/>
      <c r="D64" s="253"/>
      <c r="E64" s="241"/>
      <c r="F64" s="272" t="str">
        <f>IF(E64="","",SUMIFS(CMS_Detail!$J$24:$J$500,CMS_Detail!$B$24:$B$500,B64,CMS_Detail!$C$24:$C$500,C64,CMS_Detail!$D$24:$D$500,D64))</f>
        <v/>
      </c>
      <c r="G64" s="273" t="str">
        <f t="shared" si="0"/>
        <v/>
      </c>
      <c r="H64" s="272" t="str">
        <f>IF($E64="","",SUMIFS(CMS_Detail!$J$24:$J$500,CMS_Detail!$B$24:$B$500,Summary_Report_CMS!B64,CMS_Detail!$C$24:$C$500,Summary_Report_CMS!C64,CMS_Detail!$D$24:$D$500,D64,CMS_Detail!$K$24:$K$500,"Monitoring Equipment Malfunctions"))</f>
        <v/>
      </c>
      <c r="I64" s="272" t="str">
        <f>IF($E64="","",SUMIFS(CMS_Detail!$J$24:$J$500,CMS_Detail!$B$24:$B$500,Summary_Report_CMS!B64,CMS_Detail!$C$24:$C$500,Summary_Report_CMS!C64,CMS_Detail!$D$24:$D$500,D64,CMS_Detail!$K$24:$K$500,"Nonmonitoring Equipment Malfunctions"))</f>
        <v/>
      </c>
      <c r="J64" s="272" t="str">
        <f>IF($E64="","",SUMIFS(CMS_Detail!$J$24:$J$500,CMS_Detail!$B$24:$B$500,Summary_Report_CMS!B64,CMS_Detail!$C$24:$C$500,Summary_Report_CMS!C64,CMS_Detail!$D$24:$D$500,D64,CMS_Detail!$K$24:$K$500,"Quality Assurance/Quality Control Calibrations"))</f>
        <v/>
      </c>
      <c r="K64" s="272" t="str">
        <f>IF($E64="","",SUMIFS(CMS_Detail!$J$24:$J$500,CMS_Detail!$B$24:$B$500,Summary_Report_CMS!B64,CMS_Detail!$C$24:$C$500,Summary_Report_CMS!C64,CMS_Detail!$D$24:$D$500,D64,CMS_Detail!$K$24:$K$500,"Other Known Causes"))</f>
        <v/>
      </c>
      <c r="L64" s="272" t="str">
        <f>IF($E64="","",SUMIFS(CMS_Detail!$J$24:$J$500,CMS_Detail!$B$24:$B$500,Summary_Report_CMS!B64,CMS_Detail!$C$24:$C$500,Summary_Report_CMS!C64,CMS_Detail!$D$24:$D$500,D64,CMS_Detail!$K$24:$K$500,"Other Unknown Causes"))</f>
        <v/>
      </c>
    </row>
    <row r="65" spans="2:12" s="239" customFormat="1" x14ac:dyDescent="0.25">
      <c r="B65" s="237"/>
      <c r="C65" s="253"/>
      <c r="D65" s="253"/>
      <c r="E65" s="241"/>
      <c r="F65" s="272" t="str">
        <f>IF(E65="","",SUMIFS(CMS_Detail!$J$24:$J$500,CMS_Detail!$B$24:$B$500,B65,CMS_Detail!$C$24:$C$500,C65,CMS_Detail!$D$24:$D$500,D65))</f>
        <v/>
      </c>
      <c r="G65" s="273" t="str">
        <f t="shared" si="0"/>
        <v/>
      </c>
      <c r="H65" s="272" t="str">
        <f>IF($E65="","",SUMIFS(CMS_Detail!$J$24:$J$500,CMS_Detail!$B$24:$B$500,Summary_Report_CMS!B65,CMS_Detail!$C$24:$C$500,Summary_Report_CMS!C65,CMS_Detail!$D$24:$D$500,D65,CMS_Detail!$K$24:$K$500,"Monitoring Equipment Malfunctions"))</f>
        <v/>
      </c>
      <c r="I65" s="272" t="str">
        <f>IF($E65="","",SUMIFS(CMS_Detail!$J$24:$J$500,CMS_Detail!$B$24:$B$500,Summary_Report_CMS!B65,CMS_Detail!$C$24:$C$500,Summary_Report_CMS!C65,CMS_Detail!$D$24:$D$500,D65,CMS_Detail!$K$24:$K$500,"Nonmonitoring Equipment Malfunctions"))</f>
        <v/>
      </c>
      <c r="J65" s="272" t="str">
        <f>IF($E65="","",SUMIFS(CMS_Detail!$J$24:$J$500,CMS_Detail!$B$24:$B$500,Summary_Report_CMS!B65,CMS_Detail!$C$24:$C$500,Summary_Report_CMS!C65,CMS_Detail!$D$24:$D$500,D65,CMS_Detail!$K$24:$K$500,"Quality Assurance/Quality Control Calibrations"))</f>
        <v/>
      </c>
      <c r="K65" s="272" t="str">
        <f>IF($E65="","",SUMIFS(CMS_Detail!$J$24:$J$500,CMS_Detail!$B$24:$B$500,Summary_Report_CMS!B65,CMS_Detail!$C$24:$C$500,Summary_Report_CMS!C65,CMS_Detail!$D$24:$D$500,D65,CMS_Detail!$K$24:$K$500,"Other Known Causes"))</f>
        <v/>
      </c>
      <c r="L65" s="272" t="str">
        <f>IF($E65="","",SUMIFS(CMS_Detail!$J$24:$J$500,CMS_Detail!$B$24:$B$500,Summary_Report_CMS!B65,CMS_Detail!$C$24:$C$500,Summary_Report_CMS!C65,CMS_Detail!$D$24:$D$500,D65,CMS_Detail!$K$24:$K$500,"Other Unknown Causes"))</f>
        <v/>
      </c>
    </row>
    <row r="66" spans="2:12" s="239" customFormat="1" x14ac:dyDescent="0.25">
      <c r="B66" s="237"/>
      <c r="C66" s="253"/>
      <c r="D66" s="253"/>
      <c r="E66" s="241"/>
      <c r="F66" s="272" t="str">
        <f>IF(E66="","",SUMIFS(CMS_Detail!$J$24:$J$500,CMS_Detail!$B$24:$B$500,B66,CMS_Detail!$C$24:$C$500,C66,CMS_Detail!$D$24:$D$500,D66))</f>
        <v/>
      </c>
      <c r="G66" s="273" t="str">
        <f t="shared" si="0"/>
        <v/>
      </c>
      <c r="H66" s="272" t="str">
        <f>IF($E66="","",SUMIFS(CMS_Detail!$J$24:$J$500,CMS_Detail!$B$24:$B$500,Summary_Report_CMS!B66,CMS_Detail!$C$24:$C$500,Summary_Report_CMS!C66,CMS_Detail!$D$24:$D$500,D66,CMS_Detail!$K$24:$K$500,"Monitoring Equipment Malfunctions"))</f>
        <v/>
      </c>
      <c r="I66" s="272" t="str">
        <f>IF($E66="","",SUMIFS(CMS_Detail!$J$24:$J$500,CMS_Detail!$B$24:$B$500,Summary_Report_CMS!B66,CMS_Detail!$C$24:$C$500,Summary_Report_CMS!C66,CMS_Detail!$D$24:$D$500,D66,CMS_Detail!$K$24:$K$500,"Nonmonitoring Equipment Malfunctions"))</f>
        <v/>
      </c>
      <c r="J66" s="272" t="str">
        <f>IF($E66="","",SUMIFS(CMS_Detail!$J$24:$J$500,CMS_Detail!$B$24:$B$500,Summary_Report_CMS!B66,CMS_Detail!$C$24:$C$500,Summary_Report_CMS!C66,CMS_Detail!$D$24:$D$500,D66,CMS_Detail!$K$24:$K$500,"Quality Assurance/Quality Control Calibrations"))</f>
        <v/>
      </c>
      <c r="K66" s="272" t="str">
        <f>IF($E66="","",SUMIFS(CMS_Detail!$J$24:$J$500,CMS_Detail!$B$24:$B$500,Summary_Report_CMS!B66,CMS_Detail!$C$24:$C$500,Summary_Report_CMS!C66,CMS_Detail!$D$24:$D$500,D66,CMS_Detail!$K$24:$K$500,"Other Known Causes"))</f>
        <v/>
      </c>
      <c r="L66" s="272" t="str">
        <f>IF($E66="","",SUMIFS(CMS_Detail!$J$24:$J$500,CMS_Detail!$B$24:$B$500,Summary_Report_CMS!B66,CMS_Detail!$C$24:$C$500,Summary_Report_CMS!C66,CMS_Detail!$D$24:$D$500,D66,CMS_Detail!$K$24:$K$500,"Other Unknown Causes"))</f>
        <v/>
      </c>
    </row>
    <row r="67" spans="2:12" s="239" customFormat="1" x14ac:dyDescent="0.25">
      <c r="B67" s="237"/>
      <c r="C67" s="253"/>
      <c r="D67" s="253"/>
      <c r="E67" s="241"/>
      <c r="F67" s="272" t="str">
        <f>IF(E67="","",SUMIFS(CMS_Detail!$J$24:$J$500,CMS_Detail!$B$24:$B$500,B67,CMS_Detail!$C$24:$C$500,C67,CMS_Detail!$D$24:$D$500,D67))</f>
        <v/>
      </c>
      <c r="G67" s="273" t="str">
        <f t="shared" si="0"/>
        <v/>
      </c>
      <c r="H67" s="272" t="str">
        <f>IF($E67="","",SUMIFS(CMS_Detail!$J$24:$J$500,CMS_Detail!$B$24:$B$500,Summary_Report_CMS!B67,CMS_Detail!$C$24:$C$500,Summary_Report_CMS!C67,CMS_Detail!$D$24:$D$500,D67,CMS_Detail!$K$24:$K$500,"Monitoring Equipment Malfunctions"))</f>
        <v/>
      </c>
      <c r="I67" s="272" t="str">
        <f>IF($E67="","",SUMIFS(CMS_Detail!$J$24:$J$500,CMS_Detail!$B$24:$B$500,Summary_Report_CMS!B67,CMS_Detail!$C$24:$C$500,Summary_Report_CMS!C67,CMS_Detail!$D$24:$D$500,D67,CMS_Detail!$K$24:$K$500,"Nonmonitoring Equipment Malfunctions"))</f>
        <v/>
      </c>
      <c r="J67" s="272" t="str">
        <f>IF($E67="","",SUMIFS(CMS_Detail!$J$24:$J$500,CMS_Detail!$B$24:$B$500,Summary_Report_CMS!B67,CMS_Detail!$C$24:$C$500,Summary_Report_CMS!C67,CMS_Detail!$D$24:$D$500,D67,CMS_Detail!$K$24:$K$500,"Quality Assurance/Quality Control Calibrations"))</f>
        <v/>
      </c>
      <c r="K67" s="272" t="str">
        <f>IF($E67="","",SUMIFS(CMS_Detail!$J$24:$J$500,CMS_Detail!$B$24:$B$500,Summary_Report_CMS!B67,CMS_Detail!$C$24:$C$500,Summary_Report_CMS!C67,CMS_Detail!$D$24:$D$500,D67,CMS_Detail!$K$24:$K$500,"Other Known Causes"))</f>
        <v/>
      </c>
      <c r="L67" s="272" t="str">
        <f>IF($E67="","",SUMIFS(CMS_Detail!$J$24:$J$500,CMS_Detail!$B$24:$B$500,Summary_Report_CMS!B67,CMS_Detail!$C$24:$C$500,Summary_Report_CMS!C67,CMS_Detail!$D$24:$D$500,D67,CMS_Detail!$K$24:$K$500,"Other Unknown Causes"))</f>
        <v/>
      </c>
    </row>
    <row r="68" spans="2:12" s="239" customFormat="1" x14ac:dyDescent="0.25">
      <c r="B68" s="237"/>
      <c r="C68" s="253"/>
      <c r="D68" s="253"/>
      <c r="E68" s="241"/>
      <c r="F68" s="272" t="str">
        <f>IF(E68="","",SUMIFS(CMS_Detail!$J$24:$J$500,CMS_Detail!$B$24:$B$500,B68,CMS_Detail!$C$24:$C$500,C68,CMS_Detail!$D$24:$D$500,D68))</f>
        <v/>
      </c>
      <c r="G68" s="273" t="str">
        <f t="shared" si="0"/>
        <v/>
      </c>
      <c r="H68" s="272" t="str">
        <f>IF($E68="","",SUMIFS(CMS_Detail!$J$24:$J$500,CMS_Detail!$B$24:$B$500,Summary_Report_CMS!B68,CMS_Detail!$C$24:$C$500,Summary_Report_CMS!C68,CMS_Detail!$D$24:$D$500,D68,CMS_Detail!$K$24:$K$500,"Monitoring Equipment Malfunctions"))</f>
        <v/>
      </c>
      <c r="I68" s="272" t="str">
        <f>IF($E68="","",SUMIFS(CMS_Detail!$J$24:$J$500,CMS_Detail!$B$24:$B$500,Summary_Report_CMS!B68,CMS_Detail!$C$24:$C$500,Summary_Report_CMS!C68,CMS_Detail!$D$24:$D$500,D68,CMS_Detail!$K$24:$K$500,"Nonmonitoring Equipment Malfunctions"))</f>
        <v/>
      </c>
      <c r="J68" s="272" t="str">
        <f>IF($E68="","",SUMIFS(CMS_Detail!$J$24:$J$500,CMS_Detail!$B$24:$B$500,Summary_Report_CMS!B68,CMS_Detail!$C$24:$C$500,Summary_Report_CMS!C68,CMS_Detail!$D$24:$D$500,D68,CMS_Detail!$K$24:$K$500,"Quality Assurance/Quality Control Calibrations"))</f>
        <v/>
      </c>
      <c r="K68" s="272" t="str">
        <f>IF($E68="","",SUMIFS(CMS_Detail!$J$24:$J$500,CMS_Detail!$B$24:$B$500,Summary_Report_CMS!B68,CMS_Detail!$C$24:$C$500,Summary_Report_CMS!C68,CMS_Detail!$D$24:$D$500,D68,CMS_Detail!$K$24:$K$500,"Other Known Causes"))</f>
        <v/>
      </c>
      <c r="L68" s="272" t="str">
        <f>IF($E68="","",SUMIFS(CMS_Detail!$J$24:$J$500,CMS_Detail!$B$24:$B$500,Summary_Report_CMS!B68,CMS_Detail!$C$24:$C$500,Summary_Report_CMS!C68,CMS_Detail!$D$24:$D$500,D68,CMS_Detail!$K$24:$K$500,"Other Unknown Causes"))</f>
        <v/>
      </c>
    </row>
    <row r="69" spans="2:12" s="239" customFormat="1" x14ac:dyDescent="0.25">
      <c r="B69" s="237"/>
      <c r="C69" s="253"/>
      <c r="D69" s="253"/>
      <c r="E69" s="241"/>
      <c r="F69" s="272" t="str">
        <f>IF(E69="","",SUMIFS(CMS_Detail!$J$24:$J$500,CMS_Detail!$B$24:$B$500,B69,CMS_Detail!$C$24:$C$500,C69,CMS_Detail!$D$24:$D$500,D69))</f>
        <v/>
      </c>
      <c r="G69" s="273" t="str">
        <f t="shared" si="0"/>
        <v/>
      </c>
      <c r="H69" s="272" t="str">
        <f>IF($E69="","",SUMIFS(CMS_Detail!$J$24:$J$500,CMS_Detail!$B$24:$B$500,Summary_Report_CMS!B69,CMS_Detail!$C$24:$C$500,Summary_Report_CMS!C69,CMS_Detail!$D$24:$D$500,D69,CMS_Detail!$K$24:$K$500,"Monitoring Equipment Malfunctions"))</f>
        <v/>
      </c>
      <c r="I69" s="272" t="str">
        <f>IF($E69="","",SUMIFS(CMS_Detail!$J$24:$J$500,CMS_Detail!$B$24:$B$500,Summary_Report_CMS!B69,CMS_Detail!$C$24:$C$500,Summary_Report_CMS!C69,CMS_Detail!$D$24:$D$500,D69,CMS_Detail!$K$24:$K$500,"Nonmonitoring Equipment Malfunctions"))</f>
        <v/>
      </c>
      <c r="J69" s="272" t="str">
        <f>IF($E69="","",SUMIFS(CMS_Detail!$J$24:$J$500,CMS_Detail!$B$24:$B$500,Summary_Report_CMS!B69,CMS_Detail!$C$24:$C$500,Summary_Report_CMS!C69,CMS_Detail!$D$24:$D$500,D69,CMS_Detail!$K$24:$K$500,"Quality Assurance/Quality Control Calibrations"))</f>
        <v/>
      </c>
      <c r="K69" s="272" t="str">
        <f>IF($E69="","",SUMIFS(CMS_Detail!$J$24:$J$500,CMS_Detail!$B$24:$B$500,Summary_Report_CMS!B69,CMS_Detail!$C$24:$C$500,Summary_Report_CMS!C69,CMS_Detail!$D$24:$D$500,D69,CMS_Detail!$K$24:$K$500,"Other Known Causes"))</f>
        <v/>
      </c>
      <c r="L69" s="272" t="str">
        <f>IF($E69="","",SUMIFS(CMS_Detail!$J$24:$J$500,CMS_Detail!$B$24:$B$500,Summary_Report_CMS!B69,CMS_Detail!$C$24:$C$500,Summary_Report_CMS!C69,CMS_Detail!$D$24:$D$500,D69,CMS_Detail!$K$24:$K$500,"Other Unknown Causes"))</f>
        <v/>
      </c>
    </row>
    <row r="70" spans="2:12" s="239" customFormat="1" x14ac:dyDescent="0.25">
      <c r="B70" s="237"/>
      <c r="C70" s="253"/>
      <c r="D70" s="253"/>
      <c r="E70" s="241"/>
      <c r="F70" s="272" t="str">
        <f>IF(E70="","",SUMIFS(CMS_Detail!$J$24:$J$500,CMS_Detail!$B$24:$B$500,B70,CMS_Detail!$C$24:$C$500,C70,CMS_Detail!$D$24:$D$500,D70))</f>
        <v/>
      </c>
      <c r="G70" s="273" t="str">
        <f t="shared" si="0"/>
        <v/>
      </c>
      <c r="H70" s="272" t="str">
        <f>IF($E70="","",SUMIFS(CMS_Detail!$J$24:$J$500,CMS_Detail!$B$24:$B$500,Summary_Report_CMS!B70,CMS_Detail!$C$24:$C$500,Summary_Report_CMS!C70,CMS_Detail!$D$24:$D$500,D70,CMS_Detail!$K$24:$K$500,"Monitoring Equipment Malfunctions"))</f>
        <v/>
      </c>
      <c r="I70" s="272" t="str">
        <f>IF($E70="","",SUMIFS(CMS_Detail!$J$24:$J$500,CMS_Detail!$B$24:$B$500,Summary_Report_CMS!B70,CMS_Detail!$C$24:$C$500,Summary_Report_CMS!C70,CMS_Detail!$D$24:$D$500,D70,CMS_Detail!$K$24:$K$500,"Nonmonitoring Equipment Malfunctions"))</f>
        <v/>
      </c>
      <c r="J70" s="272" t="str">
        <f>IF($E70="","",SUMIFS(CMS_Detail!$J$24:$J$500,CMS_Detail!$B$24:$B$500,Summary_Report_CMS!B70,CMS_Detail!$C$24:$C$500,Summary_Report_CMS!C70,CMS_Detail!$D$24:$D$500,D70,CMS_Detail!$K$24:$K$500,"Quality Assurance/Quality Control Calibrations"))</f>
        <v/>
      </c>
      <c r="K70" s="272" t="str">
        <f>IF($E70="","",SUMIFS(CMS_Detail!$J$24:$J$500,CMS_Detail!$B$24:$B$500,Summary_Report_CMS!B70,CMS_Detail!$C$24:$C$500,Summary_Report_CMS!C70,CMS_Detail!$D$24:$D$500,D70,CMS_Detail!$K$24:$K$500,"Other Known Causes"))</f>
        <v/>
      </c>
      <c r="L70" s="272" t="str">
        <f>IF($E70="","",SUMIFS(CMS_Detail!$J$24:$J$500,CMS_Detail!$B$24:$B$500,Summary_Report_CMS!B70,CMS_Detail!$C$24:$C$500,Summary_Report_CMS!C70,CMS_Detail!$D$24:$D$500,D70,CMS_Detail!$K$24:$K$500,"Other Unknown Causes"))</f>
        <v/>
      </c>
    </row>
    <row r="71" spans="2:12" s="239" customFormat="1" x14ac:dyDescent="0.25">
      <c r="B71" s="237"/>
      <c r="C71" s="253"/>
      <c r="D71" s="253"/>
      <c r="E71" s="241"/>
      <c r="F71" s="272" t="str">
        <f>IF(E71="","",SUMIFS(CMS_Detail!$J$24:$J$500,CMS_Detail!$B$24:$B$500,B71,CMS_Detail!$C$24:$C$500,C71,CMS_Detail!$D$24:$D$500,D71))</f>
        <v/>
      </c>
      <c r="G71" s="273" t="str">
        <f t="shared" si="0"/>
        <v/>
      </c>
      <c r="H71" s="272" t="str">
        <f>IF($E71="","",SUMIFS(CMS_Detail!$J$24:$J$500,CMS_Detail!$B$24:$B$500,Summary_Report_CMS!B71,CMS_Detail!$C$24:$C$500,Summary_Report_CMS!C71,CMS_Detail!$D$24:$D$500,D71,CMS_Detail!$K$24:$K$500,"Monitoring Equipment Malfunctions"))</f>
        <v/>
      </c>
      <c r="I71" s="272" t="str">
        <f>IF($E71="","",SUMIFS(CMS_Detail!$J$24:$J$500,CMS_Detail!$B$24:$B$500,Summary_Report_CMS!B71,CMS_Detail!$C$24:$C$500,Summary_Report_CMS!C71,CMS_Detail!$D$24:$D$500,D71,CMS_Detail!$K$24:$K$500,"Nonmonitoring Equipment Malfunctions"))</f>
        <v/>
      </c>
      <c r="J71" s="272" t="str">
        <f>IF($E71="","",SUMIFS(CMS_Detail!$J$24:$J$500,CMS_Detail!$B$24:$B$500,Summary_Report_CMS!B71,CMS_Detail!$C$24:$C$500,Summary_Report_CMS!C71,CMS_Detail!$D$24:$D$500,D71,CMS_Detail!$K$24:$K$500,"Quality Assurance/Quality Control Calibrations"))</f>
        <v/>
      </c>
      <c r="K71" s="272" t="str">
        <f>IF($E71="","",SUMIFS(CMS_Detail!$J$24:$J$500,CMS_Detail!$B$24:$B$500,Summary_Report_CMS!B71,CMS_Detail!$C$24:$C$500,Summary_Report_CMS!C71,CMS_Detail!$D$24:$D$500,D71,CMS_Detail!$K$24:$K$500,"Other Known Causes"))</f>
        <v/>
      </c>
      <c r="L71" s="272" t="str">
        <f>IF($E71="","",SUMIFS(CMS_Detail!$J$24:$J$500,CMS_Detail!$B$24:$B$500,Summary_Report_CMS!B71,CMS_Detail!$C$24:$C$500,Summary_Report_CMS!C71,CMS_Detail!$D$24:$D$500,D71,CMS_Detail!$K$24:$K$500,"Other Unknown Causes"))</f>
        <v/>
      </c>
    </row>
    <row r="72" spans="2:12" s="239" customFormat="1" x14ac:dyDescent="0.25">
      <c r="B72" s="237"/>
      <c r="C72" s="253"/>
      <c r="D72" s="253"/>
      <c r="E72" s="241"/>
      <c r="F72" s="272" t="str">
        <f>IF(E72="","",SUMIFS(CMS_Detail!$J$24:$J$500,CMS_Detail!$B$24:$B$500,B72,CMS_Detail!$C$24:$C$500,C72,CMS_Detail!$D$24:$D$500,D72))</f>
        <v/>
      </c>
      <c r="G72" s="273" t="str">
        <f t="shared" si="0"/>
        <v/>
      </c>
      <c r="H72" s="272" t="str">
        <f>IF($E72="","",SUMIFS(CMS_Detail!$J$24:$J$500,CMS_Detail!$B$24:$B$500,Summary_Report_CMS!B72,CMS_Detail!$C$24:$C$500,Summary_Report_CMS!C72,CMS_Detail!$D$24:$D$500,D72,CMS_Detail!$K$24:$K$500,"Monitoring Equipment Malfunctions"))</f>
        <v/>
      </c>
      <c r="I72" s="272" t="str">
        <f>IF($E72="","",SUMIFS(CMS_Detail!$J$24:$J$500,CMS_Detail!$B$24:$B$500,Summary_Report_CMS!B72,CMS_Detail!$C$24:$C$500,Summary_Report_CMS!C72,CMS_Detail!$D$24:$D$500,D72,CMS_Detail!$K$24:$K$500,"Nonmonitoring Equipment Malfunctions"))</f>
        <v/>
      </c>
      <c r="J72" s="272" t="str">
        <f>IF($E72="","",SUMIFS(CMS_Detail!$J$24:$J$500,CMS_Detail!$B$24:$B$500,Summary_Report_CMS!B72,CMS_Detail!$C$24:$C$500,Summary_Report_CMS!C72,CMS_Detail!$D$24:$D$500,D72,CMS_Detail!$K$24:$K$500,"Quality Assurance/Quality Control Calibrations"))</f>
        <v/>
      </c>
      <c r="K72" s="272" t="str">
        <f>IF($E72="","",SUMIFS(CMS_Detail!$J$24:$J$500,CMS_Detail!$B$24:$B$500,Summary_Report_CMS!B72,CMS_Detail!$C$24:$C$500,Summary_Report_CMS!C72,CMS_Detail!$D$24:$D$500,D72,CMS_Detail!$K$24:$K$500,"Other Known Causes"))</f>
        <v/>
      </c>
      <c r="L72" s="272" t="str">
        <f>IF($E72="","",SUMIFS(CMS_Detail!$J$24:$J$500,CMS_Detail!$B$24:$B$500,Summary_Report_CMS!B72,CMS_Detail!$C$24:$C$500,Summary_Report_CMS!C72,CMS_Detail!$D$24:$D$500,D72,CMS_Detail!$K$24:$K$500,"Other Unknown Causes"))</f>
        <v/>
      </c>
    </row>
    <row r="73" spans="2:12" s="239" customFormat="1" x14ac:dyDescent="0.25">
      <c r="B73" s="237"/>
      <c r="C73" s="253"/>
      <c r="D73" s="253"/>
      <c r="E73" s="241"/>
      <c r="F73" s="272" t="str">
        <f>IF(E73="","",SUMIFS(CMS_Detail!$J$24:$J$500,CMS_Detail!$B$24:$B$500,B73,CMS_Detail!$C$24:$C$500,C73,CMS_Detail!$D$24:$D$500,D73))</f>
        <v/>
      </c>
      <c r="G73" s="273" t="str">
        <f t="shared" si="0"/>
        <v/>
      </c>
      <c r="H73" s="272" t="str">
        <f>IF($E73="","",SUMIFS(CMS_Detail!$J$24:$J$500,CMS_Detail!$B$24:$B$500,Summary_Report_CMS!B73,CMS_Detail!$C$24:$C$500,Summary_Report_CMS!C73,CMS_Detail!$D$24:$D$500,D73,CMS_Detail!$K$24:$K$500,"Monitoring Equipment Malfunctions"))</f>
        <v/>
      </c>
      <c r="I73" s="272" t="str">
        <f>IF($E73="","",SUMIFS(CMS_Detail!$J$24:$J$500,CMS_Detail!$B$24:$B$500,Summary_Report_CMS!B73,CMS_Detail!$C$24:$C$500,Summary_Report_CMS!C73,CMS_Detail!$D$24:$D$500,D73,CMS_Detail!$K$24:$K$500,"Nonmonitoring Equipment Malfunctions"))</f>
        <v/>
      </c>
      <c r="J73" s="272" t="str">
        <f>IF($E73="","",SUMIFS(CMS_Detail!$J$24:$J$500,CMS_Detail!$B$24:$B$500,Summary_Report_CMS!B73,CMS_Detail!$C$24:$C$500,Summary_Report_CMS!C73,CMS_Detail!$D$24:$D$500,D73,CMS_Detail!$K$24:$K$500,"Quality Assurance/Quality Control Calibrations"))</f>
        <v/>
      </c>
      <c r="K73" s="272" t="str">
        <f>IF($E73="","",SUMIFS(CMS_Detail!$J$24:$J$500,CMS_Detail!$B$24:$B$500,Summary_Report_CMS!B73,CMS_Detail!$C$24:$C$500,Summary_Report_CMS!C73,CMS_Detail!$D$24:$D$500,D73,CMS_Detail!$K$24:$K$500,"Other Known Causes"))</f>
        <v/>
      </c>
      <c r="L73" s="272" t="str">
        <f>IF($E73="","",SUMIFS(CMS_Detail!$J$24:$J$500,CMS_Detail!$B$24:$B$500,Summary_Report_CMS!B73,CMS_Detail!$C$24:$C$500,Summary_Report_CMS!C73,CMS_Detail!$D$24:$D$500,D73,CMS_Detail!$K$24:$K$500,"Other Unknown Causes"))</f>
        <v/>
      </c>
    </row>
    <row r="74" spans="2:12" s="239" customFormat="1" x14ac:dyDescent="0.25">
      <c r="B74" s="237"/>
      <c r="C74" s="253"/>
      <c r="D74" s="253"/>
      <c r="E74" s="241"/>
      <c r="F74" s="272" t="str">
        <f>IF(E74="","",SUMIFS(CMS_Detail!$J$24:$J$500,CMS_Detail!$B$24:$B$500,B74,CMS_Detail!$C$24:$C$500,C74,CMS_Detail!$D$24:$D$500,D74))</f>
        <v/>
      </c>
      <c r="G74" s="273" t="str">
        <f t="shared" si="0"/>
        <v/>
      </c>
      <c r="H74" s="272" t="str">
        <f>IF($E74="","",SUMIFS(CMS_Detail!$J$24:$J$500,CMS_Detail!$B$24:$B$500,Summary_Report_CMS!B74,CMS_Detail!$C$24:$C$500,Summary_Report_CMS!C74,CMS_Detail!$D$24:$D$500,D74,CMS_Detail!$K$24:$K$500,"Monitoring Equipment Malfunctions"))</f>
        <v/>
      </c>
      <c r="I74" s="272" t="str">
        <f>IF($E74="","",SUMIFS(CMS_Detail!$J$24:$J$500,CMS_Detail!$B$24:$B$500,Summary_Report_CMS!B74,CMS_Detail!$C$24:$C$500,Summary_Report_CMS!C74,CMS_Detail!$D$24:$D$500,D74,CMS_Detail!$K$24:$K$500,"Nonmonitoring Equipment Malfunctions"))</f>
        <v/>
      </c>
      <c r="J74" s="272" t="str">
        <f>IF($E74="","",SUMIFS(CMS_Detail!$J$24:$J$500,CMS_Detail!$B$24:$B$500,Summary_Report_CMS!B74,CMS_Detail!$C$24:$C$500,Summary_Report_CMS!C74,CMS_Detail!$D$24:$D$500,D74,CMS_Detail!$K$24:$K$500,"Quality Assurance/Quality Control Calibrations"))</f>
        <v/>
      </c>
      <c r="K74" s="272" t="str">
        <f>IF($E74="","",SUMIFS(CMS_Detail!$J$24:$J$500,CMS_Detail!$B$24:$B$500,Summary_Report_CMS!B74,CMS_Detail!$C$24:$C$500,Summary_Report_CMS!C74,CMS_Detail!$D$24:$D$500,D74,CMS_Detail!$K$24:$K$500,"Other Known Causes"))</f>
        <v/>
      </c>
      <c r="L74" s="272" t="str">
        <f>IF($E74="","",SUMIFS(CMS_Detail!$J$24:$J$500,CMS_Detail!$B$24:$B$500,Summary_Report_CMS!B74,CMS_Detail!$C$24:$C$500,Summary_Report_CMS!C74,CMS_Detail!$D$24:$D$500,D74,CMS_Detail!$K$24:$K$500,"Other Unknown Causes"))</f>
        <v/>
      </c>
    </row>
    <row r="75" spans="2:12" s="239" customFormat="1" x14ac:dyDescent="0.25">
      <c r="B75" s="237"/>
      <c r="C75" s="253"/>
      <c r="D75" s="253"/>
      <c r="E75" s="241"/>
      <c r="F75" s="272" t="str">
        <f>IF(E75="","",SUMIFS(CMS_Detail!$J$24:$J$500,CMS_Detail!$B$24:$B$500,B75,CMS_Detail!$C$24:$C$500,C75,CMS_Detail!$D$24:$D$500,D75))</f>
        <v/>
      </c>
      <c r="G75" s="273" t="str">
        <f t="shared" si="0"/>
        <v/>
      </c>
      <c r="H75" s="272" t="str">
        <f>IF($E75="","",SUMIFS(CMS_Detail!$J$24:$J$500,CMS_Detail!$B$24:$B$500,Summary_Report_CMS!B75,CMS_Detail!$C$24:$C$500,Summary_Report_CMS!C75,CMS_Detail!$D$24:$D$500,D75,CMS_Detail!$K$24:$K$500,"Monitoring Equipment Malfunctions"))</f>
        <v/>
      </c>
      <c r="I75" s="272" t="str">
        <f>IF($E75="","",SUMIFS(CMS_Detail!$J$24:$J$500,CMS_Detail!$B$24:$B$500,Summary_Report_CMS!B75,CMS_Detail!$C$24:$C$500,Summary_Report_CMS!C75,CMS_Detail!$D$24:$D$500,D75,CMS_Detail!$K$24:$K$500,"Nonmonitoring Equipment Malfunctions"))</f>
        <v/>
      </c>
      <c r="J75" s="272" t="str">
        <f>IF($E75="","",SUMIFS(CMS_Detail!$J$24:$J$500,CMS_Detail!$B$24:$B$500,Summary_Report_CMS!B75,CMS_Detail!$C$24:$C$500,Summary_Report_CMS!C75,CMS_Detail!$D$24:$D$500,D75,CMS_Detail!$K$24:$K$500,"Quality Assurance/Quality Control Calibrations"))</f>
        <v/>
      </c>
      <c r="K75" s="272" t="str">
        <f>IF($E75="","",SUMIFS(CMS_Detail!$J$24:$J$500,CMS_Detail!$B$24:$B$500,Summary_Report_CMS!B75,CMS_Detail!$C$24:$C$500,Summary_Report_CMS!C75,CMS_Detail!$D$24:$D$500,D75,CMS_Detail!$K$24:$K$500,"Other Known Causes"))</f>
        <v/>
      </c>
      <c r="L75" s="272" t="str">
        <f>IF($E75="","",SUMIFS(CMS_Detail!$J$24:$J$500,CMS_Detail!$B$24:$B$500,Summary_Report_CMS!B75,CMS_Detail!$C$24:$C$500,Summary_Report_CMS!C75,CMS_Detail!$D$24:$D$500,D75,CMS_Detail!$K$24:$K$500,"Other Unknown Causes"))</f>
        <v/>
      </c>
    </row>
    <row r="76" spans="2:12" s="239" customFormat="1" x14ac:dyDescent="0.25">
      <c r="B76" s="237"/>
      <c r="C76" s="253"/>
      <c r="D76" s="253"/>
      <c r="E76" s="241"/>
      <c r="F76" s="272" t="str">
        <f>IF(E76="","",SUMIFS(CMS_Detail!$J$24:$J$500,CMS_Detail!$B$24:$B$500,B76,CMS_Detail!$C$24:$C$500,C76,CMS_Detail!$D$24:$D$500,D76))</f>
        <v/>
      </c>
      <c r="G76" s="273" t="str">
        <f t="shared" si="0"/>
        <v/>
      </c>
      <c r="H76" s="272" t="str">
        <f>IF($E76="","",SUMIFS(CMS_Detail!$J$24:$J$500,CMS_Detail!$B$24:$B$500,Summary_Report_CMS!B76,CMS_Detail!$C$24:$C$500,Summary_Report_CMS!C76,CMS_Detail!$D$24:$D$500,D76,CMS_Detail!$K$24:$K$500,"Monitoring Equipment Malfunctions"))</f>
        <v/>
      </c>
      <c r="I76" s="272" t="str">
        <f>IF($E76="","",SUMIFS(CMS_Detail!$J$24:$J$500,CMS_Detail!$B$24:$B$500,Summary_Report_CMS!B76,CMS_Detail!$C$24:$C$500,Summary_Report_CMS!C76,CMS_Detail!$D$24:$D$500,D76,CMS_Detail!$K$24:$K$500,"Nonmonitoring Equipment Malfunctions"))</f>
        <v/>
      </c>
      <c r="J76" s="272" t="str">
        <f>IF($E76="","",SUMIFS(CMS_Detail!$J$24:$J$500,CMS_Detail!$B$24:$B$500,Summary_Report_CMS!B76,CMS_Detail!$C$24:$C$500,Summary_Report_CMS!C76,CMS_Detail!$D$24:$D$500,D76,CMS_Detail!$K$24:$K$500,"Quality Assurance/Quality Control Calibrations"))</f>
        <v/>
      </c>
      <c r="K76" s="272" t="str">
        <f>IF($E76="","",SUMIFS(CMS_Detail!$J$24:$J$500,CMS_Detail!$B$24:$B$500,Summary_Report_CMS!B76,CMS_Detail!$C$24:$C$500,Summary_Report_CMS!C76,CMS_Detail!$D$24:$D$500,D76,CMS_Detail!$K$24:$K$500,"Other Known Causes"))</f>
        <v/>
      </c>
      <c r="L76" s="272" t="str">
        <f>IF($E76="","",SUMIFS(CMS_Detail!$J$24:$J$500,CMS_Detail!$B$24:$B$500,Summary_Report_CMS!B76,CMS_Detail!$C$24:$C$500,Summary_Report_CMS!C76,CMS_Detail!$D$24:$D$500,D76,CMS_Detail!$K$24:$K$500,"Other Unknown Causes"))</f>
        <v/>
      </c>
    </row>
    <row r="77" spans="2:12" s="239" customFormat="1" x14ac:dyDescent="0.25">
      <c r="B77" s="237"/>
      <c r="C77" s="253"/>
      <c r="D77" s="253"/>
      <c r="E77" s="241"/>
      <c r="F77" s="272" t="str">
        <f>IF(E77="","",SUMIFS(CMS_Detail!$J$24:$J$500,CMS_Detail!$B$24:$B$500,B77,CMS_Detail!$C$24:$C$500,C77,CMS_Detail!$D$24:$D$500,D77))</f>
        <v/>
      </c>
      <c r="G77" s="273" t="str">
        <f t="shared" si="0"/>
        <v/>
      </c>
      <c r="H77" s="272" t="str">
        <f>IF($E77="","",SUMIFS(CMS_Detail!$J$24:$J$500,CMS_Detail!$B$24:$B$500,Summary_Report_CMS!B77,CMS_Detail!$C$24:$C$500,Summary_Report_CMS!C77,CMS_Detail!$D$24:$D$500,D77,CMS_Detail!$K$24:$K$500,"Monitoring Equipment Malfunctions"))</f>
        <v/>
      </c>
      <c r="I77" s="272" t="str">
        <f>IF($E77="","",SUMIFS(CMS_Detail!$J$24:$J$500,CMS_Detail!$B$24:$B$500,Summary_Report_CMS!B77,CMS_Detail!$C$24:$C$500,Summary_Report_CMS!C77,CMS_Detail!$D$24:$D$500,D77,CMS_Detail!$K$24:$K$500,"Nonmonitoring Equipment Malfunctions"))</f>
        <v/>
      </c>
      <c r="J77" s="272" t="str">
        <f>IF($E77="","",SUMIFS(CMS_Detail!$J$24:$J$500,CMS_Detail!$B$24:$B$500,Summary_Report_CMS!B77,CMS_Detail!$C$24:$C$500,Summary_Report_CMS!C77,CMS_Detail!$D$24:$D$500,D77,CMS_Detail!$K$24:$K$500,"Quality Assurance/Quality Control Calibrations"))</f>
        <v/>
      </c>
      <c r="K77" s="272" t="str">
        <f>IF($E77="","",SUMIFS(CMS_Detail!$J$24:$J$500,CMS_Detail!$B$24:$B$500,Summary_Report_CMS!B77,CMS_Detail!$C$24:$C$500,Summary_Report_CMS!C77,CMS_Detail!$D$24:$D$500,D77,CMS_Detail!$K$24:$K$500,"Other Known Causes"))</f>
        <v/>
      </c>
      <c r="L77" s="272" t="str">
        <f>IF($E77="","",SUMIFS(CMS_Detail!$J$24:$J$500,CMS_Detail!$B$24:$B$500,Summary_Report_CMS!B77,CMS_Detail!$C$24:$C$500,Summary_Report_CMS!C77,CMS_Detail!$D$24:$D$500,D77,CMS_Detail!$K$24:$K$500,"Other Unknown Causes"))</f>
        <v/>
      </c>
    </row>
    <row r="78" spans="2:12" s="239" customFormat="1" x14ac:dyDescent="0.25">
      <c r="B78" s="237"/>
      <c r="C78" s="253"/>
      <c r="D78" s="253"/>
      <c r="E78" s="241"/>
      <c r="F78" s="272" t="str">
        <f>IF(E78="","",SUMIFS(CMS_Detail!$J$24:$J$500,CMS_Detail!$B$24:$B$500,B78,CMS_Detail!$C$24:$C$500,C78,CMS_Detail!$D$24:$D$500,D78))</f>
        <v/>
      </c>
      <c r="G78" s="273" t="str">
        <f t="shared" si="0"/>
        <v/>
      </c>
      <c r="H78" s="272" t="str">
        <f>IF($E78="","",SUMIFS(CMS_Detail!$J$24:$J$500,CMS_Detail!$B$24:$B$500,Summary_Report_CMS!B78,CMS_Detail!$C$24:$C$500,Summary_Report_CMS!C78,CMS_Detail!$D$24:$D$500,D78,CMS_Detail!$K$24:$K$500,"Monitoring Equipment Malfunctions"))</f>
        <v/>
      </c>
      <c r="I78" s="272" t="str">
        <f>IF($E78="","",SUMIFS(CMS_Detail!$J$24:$J$500,CMS_Detail!$B$24:$B$500,Summary_Report_CMS!B78,CMS_Detail!$C$24:$C$500,Summary_Report_CMS!C78,CMS_Detail!$D$24:$D$500,D78,CMS_Detail!$K$24:$K$500,"Nonmonitoring Equipment Malfunctions"))</f>
        <v/>
      </c>
      <c r="J78" s="272" t="str">
        <f>IF($E78="","",SUMIFS(CMS_Detail!$J$24:$J$500,CMS_Detail!$B$24:$B$500,Summary_Report_CMS!B78,CMS_Detail!$C$24:$C$500,Summary_Report_CMS!C78,CMS_Detail!$D$24:$D$500,D78,CMS_Detail!$K$24:$K$500,"Quality Assurance/Quality Control Calibrations"))</f>
        <v/>
      </c>
      <c r="K78" s="272" t="str">
        <f>IF($E78="","",SUMIFS(CMS_Detail!$J$24:$J$500,CMS_Detail!$B$24:$B$500,Summary_Report_CMS!B78,CMS_Detail!$C$24:$C$500,Summary_Report_CMS!C78,CMS_Detail!$D$24:$D$500,D78,CMS_Detail!$K$24:$K$500,"Other Known Causes"))</f>
        <v/>
      </c>
      <c r="L78" s="272" t="str">
        <f>IF($E78="","",SUMIFS(CMS_Detail!$J$24:$J$500,CMS_Detail!$B$24:$B$500,Summary_Report_CMS!B78,CMS_Detail!$C$24:$C$500,Summary_Report_CMS!C78,CMS_Detail!$D$24:$D$500,D78,CMS_Detail!$K$24:$K$500,"Other Unknown Causes"))</f>
        <v/>
      </c>
    </row>
    <row r="79" spans="2:12" s="239" customFormat="1" x14ac:dyDescent="0.25">
      <c r="B79" s="237"/>
      <c r="C79" s="253"/>
      <c r="D79" s="253"/>
      <c r="E79" s="241"/>
      <c r="F79" s="272" t="str">
        <f>IF(E79="","",SUMIFS(CMS_Detail!$J$24:$J$500,CMS_Detail!$B$24:$B$500,B79,CMS_Detail!$C$24:$C$500,C79,CMS_Detail!$D$24:$D$500,D79))</f>
        <v/>
      </c>
      <c r="G79" s="273" t="str">
        <f t="shared" si="0"/>
        <v/>
      </c>
      <c r="H79" s="272" t="str">
        <f>IF($E79="","",SUMIFS(CMS_Detail!$J$24:$J$500,CMS_Detail!$B$24:$B$500,Summary_Report_CMS!B79,CMS_Detail!$C$24:$C$500,Summary_Report_CMS!C79,CMS_Detail!$D$24:$D$500,D79,CMS_Detail!$K$24:$K$500,"Monitoring Equipment Malfunctions"))</f>
        <v/>
      </c>
      <c r="I79" s="272" t="str">
        <f>IF($E79="","",SUMIFS(CMS_Detail!$J$24:$J$500,CMS_Detail!$B$24:$B$500,Summary_Report_CMS!B79,CMS_Detail!$C$24:$C$500,Summary_Report_CMS!C79,CMS_Detail!$D$24:$D$500,D79,CMS_Detail!$K$24:$K$500,"Nonmonitoring Equipment Malfunctions"))</f>
        <v/>
      </c>
      <c r="J79" s="272" t="str">
        <f>IF($E79="","",SUMIFS(CMS_Detail!$J$24:$J$500,CMS_Detail!$B$24:$B$500,Summary_Report_CMS!B79,CMS_Detail!$C$24:$C$500,Summary_Report_CMS!C79,CMS_Detail!$D$24:$D$500,D79,CMS_Detail!$K$24:$K$500,"Quality Assurance/Quality Control Calibrations"))</f>
        <v/>
      </c>
      <c r="K79" s="272" t="str">
        <f>IF($E79="","",SUMIFS(CMS_Detail!$J$24:$J$500,CMS_Detail!$B$24:$B$500,Summary_Report_CMS!B79,CMS_Detail!$C$24:$C$500,Summary_Report_CMS!C79,CMS_Detail!$D$24:$D$500,D79,CMS_Detail!$K$24:$K$500,"Other Known Causes"))</f>
        <v/>
      </c>
      <c r="L79" s="272" t="str">
        <f>IF($E79="","",SUMIFS(CMS_Detail!$J$24:$J$500,CMS_Detail!$B$24:$B$500,Summary_Report_CMS!B79,CMS_Detail!$C$24:$C$500,Summary_Report_CMS!C79,CMS_Detail!$D$24:$D$500,D79,CMS_Detail!$K$24:$K$500,"Other Unknown Causes"))</f>
        <v/>
      </c>
    </row>
    <row r="80" spans="2:12" s="239" customFormat="1" x14ac:dyDescent="0.25">
      <c r="B80" s="237"/>
      <c r="C80" s="253"/>
      <c r="D80" s="253"/>
      <c r="E80" s="241"/>
      <c r="F80" s="272" t="str">
        <f>IF(E80="","",SUMIFS(CMS_Detail!$J$24:$J$500,CMS_Detail!$B$24:$B$500,B80,CMS_Detail!$C$24:$C$500,C80,CMS_Detail!$D$24:$D$500,D80))</f>
        <v/>
      </c>
      <c r="G80" s="273" t="str">
        <f t="shared" si="0"/>
        <v/>
      </c>
      <c r="H80" s="272" t="str">
        <f>IF($E80="","",SUMIFS(CMS_Detail!$J$24:$J$500,CMS_Detail!$B$24:$B$500,Summary_Report_CMS!B80,CMS_Detail!$C$24:$C$500,Summary_Report_CMS!C80,CMS_Detail!$D$24:$D$500,D80,CMS_Detail!$K$24:$K$500,"Monitoring Equipment Malfunctions"))</f>
        <v/>
      </c>
      <c r="I80" s="272" t="str">
        <f>IF($E80="","",SUMIFS(CMS_Detail!$J$24:$J$500,CMS_Detail!$B$24:$B$500,Summary_Report_CMS!B80,CMS_Detail!$C$24:$C$500,Summary_Report_CMS!C80,CMS_Detail!$D$24:$D$500,D80,CMS_Detail!$K$24:$K$500,"Nonmonitoring Equipment Malfunctions"))</f>
        <v/>
      </c>
      <c r="J80" s="272" t="str">
        <f>IF($E80="","",SUMIFS(CMS_Detail!$J$24:$J$500,CMS_Detail!$B$24:$B$500,Summary_Report_CMS!B80,CMS_Detail!$C$24:$C$500,Summary_Report_CMS!C80,CMS_Detail!$D$24:$D$500,D80,CMS_Detail!$K$24:$K$500,"Quality Assurance/Quality Control Calibrations"))</f>
        <v/>
      </c>
      <c r="K80" s="272" t="str">
        <f>IF($E80="","",SUMIFS(CMS_Detail!$J$24:$J$500,CMS_Detail!$B$24:$B$500,Summary_Report_CMS!B80,CMS_Detail!$C$24:$C$500,Summary_Report_CMS!C80,CMS_Detail!$D$24:$D$500,D80,CMS_Detail!$K$24:$K$500,"Other Known Causes"))</f>
        <v/>
      </c>
      <c r="L80" s="272" t="str">
        <f>IF($E80="","",SUMIFS(CMS_Detail!$J$24:$J$500,CMS_Detail!$B$24:$B$500,Summary_Report_CMS!B80,CMS_Detail!$C$24:$C$500,Summary_Report_CMS!C80,CMS_Detail!$D$24:$D$500,D80,CMS_Detail!$K$24:$K$500,"Other Unknown Causes"))</f>
        <v/>
      </c>
    </row>
    <row r="81" spans="2:12" s="239" customFormat="1" x14ac:dyDescent="0.25">
      <c r="B81" s="237"/>
      <c r="C81" s="253"/>
      <c r="D81" s="253"/>
      <c r="E81" s="241"/>
      <c r="F81" s="272" t="str">
        <f>IF(E81="","",SUMIFS(CMS_Detail!$J$24:$J$500,CMS_Detail!$B$24:$B$500,B81,CMS_Detail!$C$24:$C$500,C81,CMS_Detail!$D$24:$D$500,D81))</f>
        <v/>
      </c>
      <c r="G81" s="273" t="str">
        <f t="shared" si="0"/>
        <v/>
      </c>
      <c r="H81" s="272" t="str">
        <f>IF($E81="","",SUMIFS(CMS_Detail!$J$24:$J$500,CMS_Detail!$B$24:$B$500,Summary_Report_CMS!B81,CMS_Detail!$C$24:$C$500,Summary_Report_CMS!C81,CMS_Detail!$D$24:$D$500,D81,CMS_Detail!$K$24:$K$500,"Monitoring Equipment Malfunctions"))</f>
        <v/>
      </c>
      <c r="I81" s="272" t="str">
        <f>IF($E81="","",SUMIFS(CMS_Detail!$J$24:$J$500,CMS_Detail!$B$24:$B$500,Summary_Report_CMS!B81,CMS_Detail!$C$24:$C$500,Summary_Report_CMS!C81,CMS_Detail!$D$24:$D$500,D81,CMS_Detail!$K$24:$K$500,"Nonmonitoring Equipment Malfunctions"))</f>
        <v/>
      </c>
      <c r="J81" s="272" t="str">
        <f>IF($E81="","",SUMIFS(CMS_Detail!$J$24:$J$500,CMS_Detail!$B$24:$B$500,Summary_Report_CMS!B81,CMS_Detail!$C$24:$C$500,Summary_Report_CMS!C81,CMS_Detail!$D$24:$D$500,D81,CMS_Detail!$K$24:$K$500,"Quality Assurance/Quality Control Calibrations"))</f>
        <v/>
      </c>
      <c r="K81" s="272" t="str">
        <f>IF($E81="","",SUMIFS(CMS_Detail!$J$24:$J$500,CMS_Detail!$B$24:$B$500,Summary_Report_CMS!B81,CMS_Detail!$C$24:$C$500,Summary_Report_CMS!C81,CMS_Detail!$D$24:$D$500,D81,CMS_Detail!$K$24:$K$500,"Other Known Causes"))</f>
        <v/>
      </c>
      <c r="L81" s="272" t="str">
        <f>IF($E81="","",SUMIFS(CMS_Detail!$J$24:$J$500,CMS_Detail!$B$24:$B$500,Summary_Report_CMS!B81,CMS_Detail!$C$24:$C$500,Summary_Report_CMS!C81,CMS_Detail!$D$24:$D$500,D81,CMS_Detail!$K$24:$K$500,"Other Unknown Causes"))</f>
        <v/>
      </c>
    </row>
    <row r="82" spans="2:12" s="239" customFormat="1" x14ac:dyDescent="0.25">
      <c r="B82" s="237"/>
      <c r="C82" s="253"/>
      <c r="D82" s="253"/>
      <c r="E82" s="241"/>
      <c r="F82" s="272" t="str">
        <f>IF(E82="","",SUMIFS(CMS_Detail!$J$24:$J$500,CMS_Detail!$B$24:$B$500,B82,CMS_Detail!$C$24:$C$500,C82,CMS_Detail!$D$24:$D$500,D82))</f>
        <v/>
      </c>
      <c r="G82" s="273" t="str">
        <f t="shared" si="0"/>
        <v/>
      </c>
      <c r="H82" s="272" t="str">
        <f>IF($E82="","",SUMIFS(CMS_Detail!$J$24:$J$500,CMS_Detail!$B$24:$B$500,Summary_Report_CMS!B82,CMS_Detail!$C$24:$C$500,Summary_Report_CMS!C82,CMS_Detail!$D$24:$D$500,D82,CMS_Detail!$K$24:$K$500,"Monitoring Equipment Malfunctions"))</f>
        <v/>
      </c>
      <c r="I82" s="272" t="str">
        <f>IF($E82="","",SUMIFS(CMS_Detail!$J$24:$J$500,CMS_Detail!$B$24:$B$500,Summary_Report_CMS!B82,CMS_Detail!$C$24:$C$500,Summary_Report_CMS!C82,CMS_Detail!$D$24:$D$500,D82,CMS_Detail!$K$24:$K$500,"Nonmonitoring Equipment Malfunctions"))</f>
        <v/>
      </c>
      <c r="J82" s="272" t="str">
        <f>IF($E82="","",SUMIFS(CMS_Detail!$J$24:$J$500,CMS_Detail!$B$24:$B$500,Summary_Report_CMS!B82,CMS_Detail!$C$24:$C$500,Summary_Report_CMS!C82,CMS_Detail!$D$24:$D$500,D82,CMS_Detail!$K$24:$K$500,"Quality Assurance/Quality Control Calibrations"))</f>
        <v/>
      </c>
      <c r="K82" s="272" t="str">
        <f>IF($E82="","",SUMIFS(CMS_Detail!$J$24:$J$500,CMS_Detail!$B$24:$B$500,Summary_Report_CMS!B82,CMS_Detail!$C$24:$C$500,Summary_Report_CMS!C82,CMS_Detail!$D$24:$D$500,D82,CMS_Detail!$K$24:$K$500,"Other Known Causes"))</f>
        <v/>
      </c>
      <c r="L82" s="272" t="str">
        <f>IF($E82="","",SUMIFS(CMS_Detail!$J$24:$J$500,CMS_Detail!$B$24:$B$500,Summary_Report_CMS!B82,CMS_Detail!$C$24:$C$500,Summary_Report_CMS!C82,CMS_Detail!$D$24:$D$500,D82,CMS_Detail!$K$24:$K$500,"Other Unknown Causes"))</f>
        <v/>
      </c>
    </row>
    <row r="83" spans="2:12" s="239" customFormat="1" x14ac:dyDescent="0.25">
      <c r="B83" s="237"/>
      <c r="C83" s="253"/>
      <c r="D83" s="253"/>
      <c r="E83" s="241"/>
      <c r="F83" s="272" t="str">
        <f>IF(E83="","",SUMIFS(CMS_Detail!$J$24:$J$500,CMS_Detail!$B$24:$B$500,B83,CMS_Detail!$C$24:$C$500,C83,CMS_Detail!$D$24:$D$500,D83))</f>
        <v/>
      </c>
      <c r="G83" s="273" t="str">
        <f t="shared" si="0"/>
        <v/>
      </c>
      <c r="H83" s="272" t="str">
        <f>IF($E83="","",SUMIFS(CMS_Detail!$J$24:$J$500,CMS_Detail!$B$24:$B$500,Summary_Report_CMS!B83,CMS_Detail!$C$24:$C$500,Summary_Report_CMS!C83,CMS_Detail!$D$24:$D$500,D83,CMS_Detail!$K$24:$K$500,"Monitoring Equipment Malfunctions"))</f>
        <v/>
      </c>
      <c r="I83" s="272" t="str">
        <f>IF($E83="","",SUMIFS(CMS_Detail!$J$24:$J$500,CMS_Detail!$B$24:$B$500,Summary_Report_CMS!B83,CMS_Detail!$C$24:$C$500,Summary_Report_CMS!C83,CMS_Detail!$D$24:$D$500,D83,CMS_Detail!$K$24:$K$500,"Nonmonitoring Equipment Malfunctions"))</f>
        <v/>
      </c>
      <c r="J83" s="272" t="str">
        <f>IF($E83="","",SUMIFS(CMS_Detail!$J$24:$J$500,CMS_Detail!$B$24:$B$500,Summary_Report_CMS!B83,CMS_Detail!$C$24:$C$500,Summary_Report_CMS!C83,CMS_Detail!$D$24:$D$500,D83,CMS_Detail!$K$24:$K$500,"Quality Assurance/Quality Control Calibrations"))</f>
        <v/>
      </c>
      <c r="K83" s="272" t="str">
        <f>IF($E83="","",SUMIFS(CMS_Detail!$J$24:$J$500,CMS_Detail!$B$24:$B$500,Summary_Report_CMS!B83,CMS_Detail!$C$24:$C$500,Summary_Report_CMS!C83,CMS_Detail!$D$24:$D$500,D83,CMS_Detail!$K$24:$K$500,"Other Known Causes"))</f>
        <v/>
      </c>
      <c r="L83" s="272" t="str">
        <f>IF($E83="","",SUMIFS(CMS_Detail!$J$24:$J$500,CMS_Detail!$B$24:$B$500,Summary_Report_CMS!B83,CMS_Detail!$C$24:$C$500,Summary_Report_CMS!C83,CMS_Detail!$D$24:$D$500,D83,CMS_Detail!$K$24:$K$500,"Other Unknown Causes"))</f>
        <v/>
      </c>
    </row>
    <row r="84" spans="2:12" s="239" customFormat="1" x14ac:dyDescent="0.25">
      <c r="B84" s="237"/>
      <c r="C84" s="253"/>
      <c r="D84" s="253"/>
      <c r="E84" s="241"/>
      <c r="F84" s="272" t="str">
        <f>IF(E84="","",SUMIFS(CMS_Detail!$J$24:$J$500,CMS_Detail!$B$24:$B$500,B84,CMS_Detail!$C$24:$C$500,C84,CMS_Detail!$D$24:$D$500,D84))</f>
        <v/>
      </c>
      <c r="G84" s="273" t="str">
        <f t="shared" si="0"/>
        <v/>
      </c>
      <c r="H84" s="272" t="str">
        <f>IF($E84="","",SUMIFS(CMS_Detail!$J$24:$J$500,CMS_Detail!$B$24:$B$500,Summary_Report_CMS!B84,CMS_Detail!$C$24:$C$500,Summary_Report_CMS!C84,CMS_Detail!$D$24:$D$500,D84,CMS_Detail!$K$24:$K$500,"Monitoring Equipment Malfunctions"))</f>
        <v/>
      </c>
      <c r="I84" s="272" t="str">
        <f>IF($E84="","",SUMIFS(CMS_Detail!$J$24:$J$500,CMS_Detail!$B$24:$B$500,Summary_Report_CMS!B84,CMS_Detail!$C$24:$C$500,Summary_Report_CMS!C84,CMS_Detail!$D$24:$D$500,D84,CMS_Detail!$K$24:$K$500,"Nonmonitoring Equipment Malfunctions"))</f>
        <v/>
      </c>
      <c r="J84" s="272" t="str">
        <f>IF($E84="","",SUMIFS(CMS_Detail!$J$24:$J$500,CMS_Detail!$B$24:$B$500,Summary_Report_CMS!B84,CMS_Detail!$C$24:$C$500,Summary_Report_CMS!C84,CMS_Detail!$D$24:$D$500,D84,CMS_Detail!$K$24:$K$500,"Quality Assurance/Quality Control Calibrations"))</f>
        <v/>
      </c>
      <c r="K84" s="272" t="str">
        <f>IF($E84="","",SUMIFS(CMS_Detail!$J$24:$J$500,CMS_Detail!$B$24:$B$500,Summary_Report_CMS!B84,CMS_Detail!$C$24:$C$500,Summary_Report_CMS!C84,CMS_Detail!$D$24:$D$500,D84,CMS_Detail!$K$24:$K$500,"Other Known Causes"))</f>
        <v/>
      </c>
      <c r="L84" s="272" t="str">
        <f>IF($E84="","",SUMIFS(CMS_Detail!$J$24:$J$500,CMS_Detail!$B$24:$B$500,Summary_Report_CMS!B84,CMS_Detail!$C$24:$C$500,Summary_Report_CMS!C84,CMS_Detail!$D$24:$D$500,D84,CMS_Detail!$K$24:$K$500,"Other Unknown Causes"))</f>
        <v/>
      </c>
    </row>
    <row r="85" spans="2:12" s="239" customFormat="1" x14ac:dyDescent="0.25">
      <c r="B85" s="237"/>
      <c r="C85" s="253"/>
      <c r="D85" s="253"/>
      <c r="E85" s="241"/>
      <c r="F85" s="272" t="str">
        <f>IF(E85="","",SUMIFS(CMS_Detail!$J$24:$J$500,CMS_Detail!$B$24:$B$500,B85,CMS_Detail!$C$24:$C$500,C85,CMS_Detail!$D$24:$D$500,D85))</f>
        <v/>
      </c>
      <c r="G85" s="273" t="str">
        <f t="shared" si="0"/>
        <v/>
      </c>
      <c r="H85" s="272" t="str">
        <f>IF($E85="","",SUMIFS(CMS_Detail!$J$24:$J$500,CMS_Detail!$B$24:$B$500,Summary_Report_CMS!B85,CMS_Detail!$C$24:$C$500,Summary_Report_CMS!C85,CMS_Detail!$D$24:$D$500,D85,CMS_Detail!$K$24:$K$500,"Monitoring Equipment Malfunctions"))</f>
        <v/>
      </c>
      <c r="I85" s="272" t="str">
        <f>IF($E85="","",SUMIFS(CMS_Detail!$J$24:$J$500,CMS_Detail!$B$24:$B$500,Summary_Report_CMS!B85,CMS_Detail!$C$24:$C$500,Summary_Report_CMS!C85,CMS_Detail!$D$24:$D$500,D85,CMS_Detail!$K$24:$K$500,"Nonmonitoring Equipment Malfunctions"))</f>
        <v/>
      </c>
      <c r="J85" s="272" t="str">
        <f>IF($E85="","",SUMIFS(CMS_Detail!$J$24:$J$500,CMS_Detail!$B$24:$B$500,Summary_Report_CMS!B85,CMS_Detail!$C$24:$C$500,Summary_Report_CMS!C85,CMS_Detail!$D$24:$D$500,D85,CMS_Detail!$K$24:$K$500,"Quality Assurance/Quality Control Calibrations"))</f>
        <v/>
      </c>
      <c r="K85" s="272" t="str">
        <f>IF($E85="","",SUMIFS(CMS_Detail!$J$24:$J$500,CMS_Detail!$B$24:$B$500,Summary_Report_CMS!B85,CMS_Detail!$C$24:$C$500,Summary_Report_CMS!C85,CMS_Detail!$D$24:$D$500,D85,CMS_Detail!$K$24:$K$500,"Other Known Causes"))</f>
        <v/>
      </c>
      <c r="L85" s="272" t="str">
        <f>IF($E85="","",SUMIFS(CMS_Detail!$J$24:$J$500,CMS_Detail!$B$24:$B$500,Summary_Report_CMS!B85,CMS_Detail!$C$24:$C$500,Summary_Report_CMS!C85,CMS_Detail!$D$24:$D$500,D85,CMS_Detail!$K$24:$K$500,"Other Unknown Causes"))</f>
        <v/>
      </c>
    </row>
    <row r="86" spans="2:12" s="239" customFormat="1" x14ac:dyDescent="0.25">
      <c r="B86" s="237"/>
      <c r="C86" s="253"/>
      <c r="D86" s="253"/>
      <c r="E86" s="241"/>
      <c r="F86" s="272" t="str">
        <f>IF(E86="","",SUMIFS(CMS_Detail!$J$24:$J$500,CMS_Detail!$B$24:$B$500,B86,CMS_Detail!$C$24:$C$500,C86,CMS_Detail!$D$24:$D$500,D86))</f>
        <v/>
      </c>
      <c r="G86" s="273" t="str">
        <f t="shared" si="0"/>
        <v/>
      </c>
      <c r="H86" s="272" t="str">
        <f>IF($E86="","",SUMIFS(CMS_Detail!$J$24:$J$500,CMS_Detail!$B$24:$B$500,Summary_Report_CMS!B86,CMS_Detail!$C$24:$C$500,Summary_Report_CMS!C86,CMS_Detail!$D$24:$D$500,D86,CMS_Detail!$K$24:$K$500,"Monitoring Equipment Malfunctions"))</f>
        <v/>
      </c>
      <c r="I86" s="272" t="str">
        <f>IF($E86="","",SUMIFS(CMS_Detail!$J$24:$J$500,CMS_Detail!$B$24:$B$500,Summary_Report_CMS!B86,CMS_Detail!$C$24:$C$500,Summary_Report_CMS!C86,CMS_Detail!$D$24:$D$500,D86,CMS_Detail!$K$24:$K$500,"Nonmonitoring Equipment Malfunctions"))</f>
        <v/>
      </c>
      <c r="J86" s="272" t="str">
        <f>IF($E86="","",SUMIFS(CMS_Detail!$J$24:$J$500,CMS_Detail!$B$24:$B$500,Summary_Report_CMS!B86,CMS_Detail!$C$24:$C$500,Summary_Report_CMS!C86,CMS_Detail!$D$24:$D$500,D86,CMS_Detail!$K$24:$K$500,"Quality Assurance/Quality Control Calibrations"))</f>
        <v/>
      </c>
      <c r="K86" s="272" t="str">
        <f>IF($E86="","",SUMIFS(CMS_Detail!$J$24:$J$500,CMS_Detail!$B$24:$B$500,Summary_Report_CMS!B86,CMS_Detail!$C$24:$C$500,Summary_Report_CMS!C86,CMS_Detail!$D$24:$D$500,D86,CMS_Detail!$K$24:$K$500,"Other Known Causes"))</f>
        <v/>
      </c>
      <c r="L86" s="272" t="str">
        <f>IF($E86="","",SUMIFS(CMS_Detail!$J$24:$J$500,CMS_Detail!$B$24:$B$500,Summary_Report_CMS!B86,CMS_Detail!$C$24:$C$500,Summary_Report_CMS!C86,CMS_Detail!$D$24:$D$500,D86,CMS_Detail!$K$24:$K$500,"Other Unknown Causes"))</f>
        <v/>
      </c>
    </row>
    <row r="87" spans="2:12" s="239" customFormat="1" x14ac:dyDescent="0.25">
      <c r="B87" s="237"/>
      <c r="C87" s="253"/>
      <c r="D87" s="253"/>
      <c r="E87" s="241"/>
      <c r="F87" s="272" t="str">
        <f>IF(E87="","",SUMIFS(CMS_Detail!$J$24:$J$500,CMS_Detail!$B$24:$B$500,B87,CMS_Detail!$C$24:$C$500,C87,CMS_Detail!$D$24:$D$500,D87))</f>
        <v/>
      </c>
      <c r="G87" s="273" t="str">
        <f t="shared" si="0"/>
        <v/>
      </c>
      <c r="H87" s="272" t="str">
        <f>IF($E87="","",SUMIFS(CMS_Detail!$J$24:$J$500,CMS_Detail!$B$24:$B$500,Summary_Report_CMS!B87,CMS_Detail!$C$24:$C$500,Summary_Report_CMS!C87,CMS_Detail!$D$24:$D$500,D87,CMS_Detail!$K$24:$K$500,"Monitoring Equipment Malfunctions"))</f>
        <v/>
      </c>
      <c r="I87" s="272" t="str">
        <f>IF($E87="","",SUMIFS(CMS_Detail!$J$24:$J$500,CMS_Detail!$B$24:$B$500,Summary_Report_CMS!B87,CMS_Detail!$C$24:$C$500,Summary_Report_CMS!C87,CMS_Detail!$D$24:$D$500,D87,CMS_Detail!$K$24:$K$500,"Nonmonitoring Equipment Malfunctions"))</f>
        <v/>
      </c>
      <c r="J87" s="272" t="str">
        <f>IF($E87="","",SUMIFS(CMS_Detail!$J$24:$J$500,CMS_Detail!$B$24:$B$500,Summary_Report_CMS!B87,CMS_Detail!$C$24:$C$500,Summary_Report_CMS!C87,CMS_Detail!$D$24:$D$500,D87,CMS_Detail!$K$24:$K$500,"Quality Assurance/Quality Control Calibrations"))</f>
        <v/>
      </c>
      <c r="K87" s="272" t="str">
        <f>IF($E87="","",SUMIFS(CMS_Detail!$J$24:$J$500,CMS_Detail!$B$24:$B$500,Summary_Report_CMS!B87,CMS_Detail!$C$24:$C$500,Summary_Report_CMS!C87,CMS_Detail!$D$24:$D$500,D87,CMS_Detail!$K$24:$K$500,"Other Known Causes"))</f>
        <v/>
      </c>
      <c r="L87" s="272" t="str">
        <f>IF($E87="","",SUMIFS(CMS_Detail!$J$24:$J$500,CMS_Detail!$B$24:$B$500,Summary_Report_CMS!B87,CMS_Detail!$C$24:$C$500,Summary_Report_CMS!C87,CMS_Detail!$D$24:$D$500,D87,CMS_Detail!$K$24:$K$500,"Other Unknown Causes"))</f>
        <v/>
      </c>
    </row>
    <row r="88" spans="2:12" s="239" customFormat="1" x14ac:dyDescent="0.25">
      <c r="B88" s="237"/>
      <c r="C88" s="253"/>
      <c r="D88" s="253"/>
      <c r="E88" s="241"/>
      <c r="F88" s="272" t="str">
        <f>IF(E88="","",SUMIFS(CMS_Detail!$J$24:$J$500,CMS_Detail!$B$24:$B$500,B88,CMS_Detail!$C$24:$C$500,C88,CMS_Detail!$D$24:$D$500,D88))</f>
        <v/>
      </c>
      <c r="G88" s="273" t="str">
        <f t="shared" si="0"/>
        <v/>
      </c>
      <c r="H88" s="272" t="str">
        <f>IF($E88="","",SUMIFS(CMS_Detail!$J$24:$J$500,CMS_Detail!$B$24:$B$500,Summary_Report_CMS!B88,CMS_Detail!$C$24:$C$500,Summary_Report_CMS!C88,CMS_Detail!$D$24:$D$500,D88,CMS_Detail!$K$24:$K$500,"Monitoring Equipment Malfunctions"))</f>
        <v/>
      </c>
      <c r="I88" s="272" t="str">
        <f>IF($E88="","",SUMIFS(CMS_Detail!$J$24:$J$500,CMS_Detail!$B$24:$B$500,Summary_Report_CMS!B88,CMS_Detail!$C$24:$C$500,Summary_Report_CMS!C88,CMS_Detail!$D$24:$D$500,D88,CMS_Detail!$K$24:$K$500,"Nonmonitoring Equipment Malfunctions"))</f>
        <v/>
      </c>
      <c r="J88" s="272" t="str">
        <f>IF($E88="","",SUMIFS(CMS_Detail!$J$24:$J$500,CMS_Detail!$B$24:$B$500,Summary_Report_CMS!B88,CMS_Detail!$C$24:$C$500,Summary_Report_CMS!C88,CMS_Detail!$D$24:$D$500,D88,CMS_Detail!$K$24:$K$500,"Quality Assurance/Quality Control Calibrations"))</f>
        <v/>
      </c>
      <c r="K88" s="272" t="str">
        <f>IF($E88="","",SUMIFS(CMS_Detail!$J$24:$J$500,CMS_Detail!$B$24:$B$500,Summary_Report_CMS!B88,CMS_Detail!$C$24:$C$500,Summary_Report_CMS!C88,CMS_Detail!$D$24:$D$500,D88,CMS_Detail!$K$24:$K$500,"Other Known Causes"))</f>
        <v/>
      </c>
      <c r="L88" s="272" t="str">
        <f>IF($E88="","",SUMIFS(CMS_Detail!$J$24:$J$500,CMS_Detail!$B$24:$B$500,Summary_Report_CMS!B88,CMS_Detail!$C$24:$C$500,Summary_Report_CMS!C88,CMS_Detail!$D$24:$D$500,D88,CMS_Detail!$K$24:$K$500,"Other Unknown Causes"))</f>
        <v/>
      </c>
    </row>
    <row r="89" spans="2:12" s="239" customFormat="1" x14ac:dyDescent="0.25">
      <c r="B89" s="237"/>
      <c r="C89" s="253"/>
      <c r="D89" s="253"/>
      <c r="E89" s="241"/>
      <c r="F89" s="272" t="str">
        <f>IF(E89="","",SUMIFS(CMS_Detail!$J$24:$J$500,CMS_Detail!$B$24:$B$500,B89,CMS_Detail!$C$24:$C$500,C89,CMS_Detail!$D$24:$D$500,D89))</f>
        <v/>
      </c>
      <c r="G89" s="273" t="str">
        <f t="shared" ref="G89:G100" si="1">IF($E89="","",IF(F89=0,"N/A",F89/$E89))</f>
        <v/>
      </c>
      <c r="H89" s="272" t="str">
        <f>IF($E89="","",SUMIFS(CMS_Detail!$J$24:$J$500,CMS_Detail!$B$24:$B$500,Summary_Report_CMS!B89,CMS_Detail!$C$24:$C$500,Summary_Report_CMS!C89,CMS_Detail!$D$24:$D$500,D89,CMS_Detail!$K$24:$K$500,"Monitoring Equipment Malfunctions"))</f>
        <v/>
      </c>
      <c r="I89" s="272" t="str">
        <f>IF($E89="","",SUMIFS(CMS_Detail!$J$24:$J$500,CMS_Detail!$B$24:$B$500,Summary_Report_CMS!B89,CMS_Detail!$C$24:$C$500,Summary_Report_CMS!C89,CMS_Detail!$D$24:$D$500,D89,CMS_Detail!$K$24:$K$500,"Nonmonitoring Equipment Malfunctions"))</f>
        <v/>
      </c>
      <c r="J89" s="272" t="str">
        <f>IF($E89="","",SUMIFS(CMS_Detail!$J$24:$J$500,CMS_Detail!$B$24:$B$500,Summary_Report_CMS!B89,CMS_Detail!$C$24:$C$500,Summary_Report_CMS!C89,CMS_Detail!$D$24:$D$500,D89,CMS_Detail!$K$24:$K$500,"Quality Assurance/Quality Control Calibrations"))</f>
        <v/>
      </c>
      <c r="K89" s="272" t="str">
        <f>IF($E89="","",SUMIFS(CMS_Detail!$J$24:$J$500,CMS_Detail!$B$24:$B$500,Summary_Report_CMS!B89,CMS_Detail!$C$24:$C$500,Summary_Report_CMS!C89,CMS_Detail!$D$24:$D$500,D89,CMS_Detail!$K$24:$K$500,"Other Known Causes"))</f>
        <v/>
      </c>
      <c r="L89" s="272" t="str">
        <f>IF($E89="","",SUMIFS(CMS_Detail!$J$24:$J$500,CMS_Detail!$B$24:$B$500,Summary_Report_CMS!B89,CMS_Detail!$C$24:$C$500,Summary_Report_CMS!C89,CMS_Detail!$D$24:$D$500,D89,CMS_Detail!$K$24:$K$500,"Other Unknown Causes"))</f>
        <v/>
      </c>
    </row>
    <row r="90" spans="2:12" s="239" customFormat="1" x14ac:dyDescent="0.25">
      <c r="B90" s="237"/>
      <c r="C90" s="253"/>
      <c r="D90" s="253"/>
      <c r="E90" s="241"/>
      <c r="F90" s="272" t="str">
        <f>IF(E90="","",SUMIFS(CMS_Detail!$J$24:$J$500,CMS_Detail!$B$24:$B$500,B90,CMS_Detail!$C$24:$C$500,C90,CMS_Detail!$D$24:$D$500,D90))</f>
        <v/>
      </c>
      <c r="G90" s="273" t="str">
        <f t="shared" si="1"/>
        <v/>
      </c>
      <c r="H90" s="272" t="str">
        <f>IF($E90="","",SUMIFS(CMS_Detail!$J$24:$J$500,CMS_Detail!$B$24:$B$500,Summary_Report_CMS!B90,CMS_Detail!$C$24:$C$500,Summary_Report_CMS!C90,CMS_Detail!$D$24:$D$500,D90,CMS_Detail!$K$24:$K$500,"Monitoring Equipment Malfunctions"))</f>
        <v/>
      </c>
      <c r="I90" s="272" t="str">
        <f>IF($E90="","",SUMIFS(CMS_Detail!$J$24:$J$500,CMS_Detail!$B$24:$B$500,Summary_Report_CMS!B90,CMS_Detail!$C$24:$C$500,Summary_Report_CMS!C90,CMS_Detail!$D$24:$D$500,D90,CMS_Detail!$K$24:$K$500,"Nonmonitoring Equipment Malfunctions"))</f>
        <v/>
      </c>
      <c r="J90" s="272" t="str">
        <f>IF($E90="","",SUMIFS(CMS_Detail!$J$24:$J$500,CMS_Detail!$B$24:$B$500,Summary_Report_CMS!B90,CMS_Detail!$C$24:$C$500,Summary_Report_CMS!C90,CMS_Detail!$D$24:$D$500,D90,CMS_Detail!$K$24:$K$500,"Quality Assurance/Quality Control Calibrations"))</f>
        <v/>
      </c>
      <c r="K90" s="272" t="str">
        <f>IF($E90="","",SUMIFS(CMS_Detail!$J$24:$J$500,CMS_Detail!$B$24:$B$500,Summary_Report_CMS!B90,CMS_Detail!$C$24:$C$500,Summary_Report_CMS!C90,CMS_Detail!$D$24:$D$500,D90,CMS_Detail!$K$24:$K$500,"Other Known Causes"))</f>
        <v/>
      </c>
      <c r="L90" s="272" t="str">
        <f>IF($E90="","",SUMIFS(CMS_Detail!$J$24:$J$500,CMS_Detail!$B$24:$B$500,Summary_Report_CMS!B90,CMS_Detail!$C$24:$C$500,Summary_Report_CMS!C90,CMS_Detail!$D$24:$D$500,D90,CMS_Detail!$K$24:$K$500,"Other Unknown Causes"))</f>
        <v/>
      </c>
    </row>
    <row r="91" spans="2:12" s="239" customFormat="1" x14ac:dyDescent="0.25">
      <c r="B91" s="237"/>
      <c r="C91" s="253"/>
      <c r="D91" s="253"/>
      <c r="E91" s="241"/>
      <c r="F91" s="272" t="str">
        <f>IF(E91="","",SUMIFS(CMS_Detail!$J$24:$J$500,CMS_Detail!$B$24:$B$500,B91,CMS_Detail!$C$24:$C$500,C91,CMS_Detail!$D$24:$D$500,D91))</f>
        <v/>
      </c>
      <c r="G91" s="273" t="str">
        <f t="shared" si="1"/>
        <v/>
      </c>
      <c r="H91" s="272" t="str">
        <f>IF($E91="","",SUMIFS(CMS_Detail!$J$24:$J$500,CMS_Detail!$B$24:$B$500,Summary_Report_CMS!B91,CMS_Detail!$C$24:$C$500,Summary_Report_CMS!C91,CMS_Detail!$D$24:$D$500,D91,CMS_Detail!$K$24:$K$500,"Monitoring Equipment Malfunctions"))</f>
        <v/>
      </c>
      <c r="I91" s="272" t="str">
        <f>IF($E91="","",SUMIFS(CMS_Detail!$J$24:$J$500,CMS_Detail!$B$24:$B$500,Summary_Report_CMS!B91,CMS_Detail!$C$24:$C$500,Summary_Report_CMS!C91,CMS_Detail!$D$24:$D$500,D91,CMS_Detail!$K$24:$K$500,"Nonmonitoring Equipment Malfunctions"))</f>
        <v/>
      </c>
      <c r="J91" s="272" t="str">
        <f>IF($E91="","",SUMIFS(CMS_Detail!$J$24:$J$500,CMS_Detail!$B$24:$B$500,Summary_Report_CMS!B91,CMS_Detail!$C$24:$C$500,Summary_Report_CMS!C91,CMS_Detail!$D$24:$D$500,D91,CMS_Detail!$K$24:$K$500,"Quality Assurance/Quality Control Calibrations"))</f>
        <v/>
      </c>
      <c r="K91" s="272" t="str">
        <f>IF($E91="","",SUMIFS(CMS_Detail!$J$24:$J$500,CMS_Detail!$B$24:$B$500,Summary_Report_CMS!B91,CMS_Detail!$C$24:$C$500,Summary_Report_CMS!C91,CMS_Detail!$D$24:$D$500,D91,CMS_Detail!$K$24:$K$500,"Other Known Causes"))</f>
        <v/>
      </c>
      <c r="L91" s="272" t="str">
        <f>IF($E91="","",SUMIFS(CMS_Detail!$J$24:$J$500,CMS_Detail!$B$24:$B$500,Summary_Report_CMS!B91,CMS_Detail!$C$24:$C$500,Summary_Report_CMS!C91,CMS_Detail!$D$24:$D$500,D91,CMS_Detail!$K$24:$K$500,"Other Unknown Causes"))</f>
        <v/>
      </c>
    </row>
    <row r="92" spans="2:12" s="239" customFormat="1" x14ac:dyDescent="0.25">
      <c r="B92" s="237"/>
      <c r="C92" s="253"/>
      <c r="D92" s="253"/>
      <c r="E92" s="241"/>
      <c r="F92" s="272" t="str">
        <f>IF(E92="","",SUMIFS(CMS_Detail!$J$24:$J$500,CMS_Detail!$B$24:$B$500,B92,CMS_Detail!$C$24:$C$500,C92,CMS_Detail!$D$24:$D$500,D92))</f>
        <v/>
      </c>
      <c r="G92" s="273" t="str">
        <f t="shared" si="1"/>
        <v/>
      </c>
      <c r="H92" s="272" t="str">
        <f>IF($E92="","",SUMIFS(CMS_Detail!$J$24:$J$500,CMS_Detail!$B$24:$B$500,Summary_Report_CMS!B92,CMS_Detail!$C$24:$C$500,Summary_Report_CMS!C92,CMS_Detail!$D$24:$D$500,D92,CMS_Detail!$K$24:$K$500,"Monitoring Equipment Malfunctions"))</f>
        <v/>
      </c>
      <c r="I92" s="272" t="str">
        <f>IF($E92="","",SUMIFS(CMS_Detail!$J$24:$J$500,CMS_Detail!$B$24:$B$500,Summary_Report_CMS!B92,CMS_Detail!$C$24:$C$500,Summary_Report_CMS!C92,CMS_Detail!$D$24:$D$500,D92,CMS_Detail!$K$24:$K$500,"Nonmonitoring Equipment Malfunctions"))</f>
        <v/>
      </c>
      <c r="J92" s="272" t="str">
        <f>IF($E92="","",SUMIFS(CMS_Detail!$J$24:$J$500,CMS_Detail!$B$24:$B$500,Summary_Report_CMS!B92,CMS_Detail!$C$24:$C$500,Summary_Report_CMS!C92,CMS_Detail!$D$24:$D$500,D92,CMS_Detail!$K$24:$K$500,"Quality Assurance/Quality Control Calibrations"))</f>
        <v/>
      </c>
      <c r="K92" s="272" t="str">
        <f>IF($E92="","",SUMIFS(CMS_Detail!$J$24:$J$500,CMS_Detail!$B$24:$B$500,Summary_Report_CMS!B92,CMS_Detail!$C$24:$C$500,Summary_Report_CMS!C92,CMS_Detail!$D$24:$D$500,D92,CMS_Detail!$K$24:$K$500,"Other Known Causes"))</f>
        <v/>
      </c>
      <c r="L92" s="272" t="str">
        <f>IF($E92="","",SUMIFS(CMS_Detail!$J$24:$J$500,CMS_Detail!$B$24:$B$500,Summary_Report_CMS!B92,CMS_Detail!$C$24:$C$500,Summary_Report_CMS!C92,CMS_Detail!$D$24:$D$500,D92,CMS_Detail!$K$24:$K$500,"Other Unknown Causes"))</f>
        <v/>
      </c>
    </row>
    <row r="93" spans="2:12" s="239" customFormat="1" x14ac:dyDescent="0.25">
      <c r="B93" s="237"/>
      <c r="C93" s="253"/>
      <c r="D93" s="253"/>
      <c r="E93" s="241"/>
      <c r="F93" s="272" t="str">
        <f>IF(E93="","",SUMIFS(CMS_Detail!$J$24:$J$500,CMS_Detail!$B$24:$B$500,B93,CMS_Detail!$C$24:$C$500,C93,CMS_Detail!$D$24:$D$500,D93))</f>
        <v/>
      </c>
      <c r="G93" s="273" t="str">
        <f t="shared" si="1"/>
        <v/>
      </c>
      <c r="H93" s="272" t="str">
        <f>IF($E93="","",SUMIFS(CMS_Detail!$J$24:$J$500,CMS_Detail!$B$24:$B$500,Summary_Report_CMS!B93,CMS_Detail!$C$24:$C$500,Summary_Report_CMS!C93,CMS_Detail!$D$24:$D$500,D93,CMS_Detail!$K$24:$K$500,"Monitoring Equipment Malfunctions"))</f>
        <v/>
      </c>
      <c r="I93" s="272" t="str">
        <f>IF($E93="","",SUMIFS(CMS_Detail!$J$24:$J$500,CMS_Detail!$B$24:$B$500,Summary_Report_CMS!B93,CMS_Detail!$C$24:$C$500,Summary_Report_CMS!C93,CMS_Detail!$D$24:$D$500,D93,CMS_Detail!$K$24:$K$500,"Nonmonitoring Equipment Malfunctions"))</f>
        <v/>
      </c>
      <c r="J93" s="272" t="str">
        <f>IF($E93="","",SUMIFS(CMS_Detail!$J$24:$J$500,CMS_Detail!$B$24:$B$500,Summary_Report_CMS!B93,CMS_Detail!$C$24:$C$500,Summary_Report_CMS!C93,CMS_Detail!$D$24:$D$500,D93,CMS_Detail!$K$24:$K$500,"Quality Assurance/Quality Control Calibrations"))</f>
        <v/>
      </c>
      <c r="K93" s="272" t="str">
        <f>IF($E93="","",SUMIFS(CMS_Detail!$J$24:$J$500,CMS_Detail!$B$24:$B$500,Summary_Report_CMS!B93,CMS_Detail!$C$24:$C$500,Summary_Report_CMS!C93,CMS_Detail!$D$24:$D$500,D93,CMS_Detail!$K$24:$K$500,"Other Known Causes"))</f>
        <v/>
      </c>
      <c r="L93" s="272" t="str">
        <f>IF($E93="","",SUMIFS(CMS_Detail!$J$24:$J$500,CMS_Detail!$B$24:$B$500,Summary_Report_CMS!B93,CMS_Detail!$C$24:$C$500,Summary_Report_CMS!C93,CMS_Detail!$D$24:$D$500,D93,CMS_Detail!$K$24:$K$500,"Other Unknown Causes"))</f>
        <v/>
      </c>
    </row>
    <row r="94" spans="2:12" s="239" customFormat="1" x14ac:dyDescent="0.25">
      <c r="B94" s="237"/>
      <c r="C94" s="253"/>
      <c r="D94" s="253"/>
      <c r="E94" s="241"/>
      <c r="F94" s="272" t="str">
        <f>IF(E94="","",SUMIFS(CMS_Detail!$J$24:$J$500,CMS_Detail!$B$24:$B$500,B94,CMS_Detail!$C$24:$C$500,C94,CMS_Detail!$D$24:$D$500,D94))</f>
        <v/>
      </c>
      <c r="G94" s="273" t="str">
        <f t="shared" si="1"/>
        <v/>
      </c>
      <c r="H94" s="272" t="str">
        <f>IF($E94="","",SUMIFS(CMS_Detail!$J$24:$J$500,CMS_Detail!$B$24:$B$500,Summary_Report_CMS!B94,CMS_Detail!$C$24:$C$500,Summary_Report_CMS!C94,CMS_Detail!$D$24:$D$500,D94,CMS_Detail!$K$24:$K$500,"Monitoring Equipment Malfunctions"))</f>
        <v/>
      </c>
      <c r="I94" s="272" t="str">
        <f>IF($E94="","",SUMIFS(CMS_Detail!$J$24:$J$500,CMS_Detail!$B$24:$B$500,Summary_Report_CMS!B94,CMS_Detail!$C$24:$C$500,Summary_Report_CMS!C94,CMS_Detail!$D$24:$D$500,D94,CMS_Detail!$K$24:$K$500,"Nonmonitoring Equipment Malfunctions"))</f>
        <v/>
      </c>
      <c r="J94" s="272" t="str">
        <f>IF($E94="","",SUMIFS(CMS_Detail!$J$24:$J$500,CMS_Detail!$B$24:$B$500,Summary_Report_CMS!B94,CMS_Detail!$C$24:$C$500,Summary_Report_CMS!C94,CMS_Detail!$D$24:$D$500,D94,CMS_Detail!$K$24:$K$500,"Quality Assurance/Quality Control Calibrations"))</f>
        <v/>
      </c>
      <c r="K94" s="272" t="str">
        <f>IF($E94="","",SUMIFS(CMS_Detail!$J$24:$J$500,CMS_Detail!$B$24:$B$500,Summary_Report_CMS!B94,CMS_Detail!$C$24:$C$500,Summary_Report_CMS!C94,CMS_Detail!$D$24:$D$500,D94,CMS_Detail!$K$24:$K$500,"Other Known Causes"))</f>
        <v/>
      </c>
      <c r="L94" s="272" t="str">
        <f>IF($E94="","",SUMIFS(CMS_Detail!$J$24:$J$500,CMS_Detail!$B$24:$B$500,Summary_Report_CMS!B94,CMS_Detail!$C$24:$C$500,Summary_Report_CMS!C94,CMS_Detail!$D$24:$D$500,D94,CMS_Detail!$K$24:$K$500,"Other Unknown Causes"))</f>
        <v/>
      </c>
    </row>
    <row r="95" spans="2:12" s="239" customFormat="1" x14ac:dyDescent="0.25">
      <c r="B95" s="237"/>
      <c r="C95" s="253"/>
      <c r="D95" s="253"/>
      <c r="E95" s="241"/>
      <c r="F95" s="272" t="str">
        <f>IF(E95="","",SUMIFS(CMS_Detail!$J$24:$J$500,CMS_Detail!$B$24:$B$500,B95,CMS_Detail!$C$24:$C$500,C95,CMS_Detail!$D$24:$D$500,D95))</f>
        <v/>
      </c>
      <c r="G95" s="273" t="str">
        <f t="shared" si="1"/>
        <v/>
      </c>
      <c r="H95" s="272" t="str">
        <f>IF($E95="","",SUMIFS(CMS_Detail!$J$24:$J$500,CMS_Detail!$B$24:$B$500,Summary_Report_CMS!B95,CMS_Detail!$C$24:$C$500,Summary_Report_CMS!C95,CMS_Detail!$D$24:$D$500,D95,CMS_Detail!$K$24:$K$500,"Monitoring Equipment Malfunctions"))</f>
        <v/>
      </c>
      <c r="I95" s="272" t="str">
        <f>IF($E95="","",SUMIFS(CMS_Detail!$J$24:$J$500,CMS_Detail!$B$24:$B$500,Summary_Report_CMS!B95,CMS_Detail!$C$24:$C$500,Summary_Report_CMS!C95,CMS_Detail!$D$24:$D$500,D95,CMS_Detail!$K$24:$K$500,"Nonmonitoring Equipment Malfunctions"))</f>
        <v/>
      </c>
      <c r="J95" s="272" t="str">
        <f>IF($E95="","",SUMIFS(CMS_Detail!$J$24:$J$500,CMS_Detail!$B$24:$B$500,Summary_Report_CMS!B95,CMS_Detail!$C$24:$C$500,Summary_Report_CMS!C95,CMS_Detail!$D$24:$D$500,D95,CMS_Detail!$K$24:$K$500,"Quality Assurance/Quality Control Calibrations"))</f>
        <v/>
      </c>
      <c r="K95" s="272" t="str">
        <f>IF($E95="","",SUMIFS(CMS_Detail!$J$24:$J$500,CMS_Detail!$B$24:$B$500,Summary_Report_CMS!B95,CMS_Detail!$C$24:$C$500,Summary_Report_CMS!C95,CMS_Detail!$D$24:$D$500,D95,CMS_Detail!$K$24:$K$500,"Other Known Causes"))</f>
        <v/>
      </c>
      <c r="L95" s="272" t="str">
        <f>IF($E95="","",SUMIFS(CMS_Detail!$J$24:$J$500,CMS_Detail!$B$24:$B$500,Summary_Report_CMS!B95,CMS_Detail!$C$24:$C$500,Summary_Report_CMS!C95,CMS_Detail!$D$24:$D$500,D95,CMS_Detail!$K$24:$K$500,"Other Unknown Causes"))</f>
        <v/>
      </c>
    </row>
    <row r="96" spans="2:12" s="239" customFormat="1" x14ac:dyDescent="0.25">
      <c r="B96" s="237"/>
      <c r="C96" s="253"/>
      <c r="D96" s="253"/>
      <c r="E96" s="241"/>
      <c r="F96" s="272" t="str">
        <f>IF(E96="","",SUMIFS(CMS_Detail!$J$24:$J$500,CMS_Detail!$B$24:$B$500,B96,CMS_Detail!$C$24:$C$500,C96,CMS_Detail!$D$24:$D$500,D96))</f>
        <v/>
      </c>
      <c r="G96" s="273" t="str">
        <f t="shared" si="1"/>
        <v/>
      </c>
      <c r="H96" s="272" t="str">
        <f>IF($E96="","",SUMIFS(CMS_Detail!$J$24:$J$500,CMS_Detail!$B$24:$B$500,Summary_Report_CMS!B96,CMS_Detail!$C$24:$C$500,Summary_Report_CMS!C96,CMS_Detail!$D$24:$D$500,D96,CMS_Detail!$K$24:$K$500,"Monitoring Equipment Malfunctions"))</f>
        <v/>
      </c>
      <c r="I96" s="272" t="str">
        <f>IF($E96="","",SUMIFS(CMS_Detail!$J$24:$J$500,CMS_Detail!$B$24:$B$500,Summary_Report_CMS!B96,CMS_Detail!$C$24:$C$500,Summary_Report_CMS!C96,CMS_Detail!$D$24:$D$500,D96,CMS_Detail!$K$24:$K$500,"Nonmonitoring Equipment Malfunctions"))</f>
        <v/>
      </c>
      <c r="J96" s="272" t="str">
        <f>IF($E96="","",SUMIFS(CMS_Detail!$J$24:$J$500,CMS_Detail!$B$24:$B$500,Summary_Report_CMS!B96,CMS_Detail!$C$24:$C$500,Summary_Report_CMS!C96,CMS_Detail!$D$24:$D$500,D96,CMS_Detail!$K$24:$K$500,"Quality Assurance/Quality Control Calibrations"))</f>
        <v/>
      </c>
      <c r="K96" s="272" t="str">
        <f>IF($E96="","",SUMIFS(CMS_Detail!$J$24:$J$500,CMS_Detail!$B$24:$B$500,Summary_Report_CMS!B96,CMS_Detail!$C$24:$C$500,Summary_Report_CMS!C96,CMS_Detail!$D$24:$D$500,D96,CMS_Detail!$K$24:$K$500,"Other Known Causes"))</f>
        <v/>
      </c>
      <c r="L96" s="272" t="str">
        <f>IF($E96="","",SUMIFS(CMS_Detail!$J$24:$J$500,CMS_Detail!$B$24:$B$500,Summary_Report_CMS!B96,CMS_Detail!$C$24:$C$500,Summary_Report_CMS!C96,CMS_Detail!$D$24:$D$500,D96,CMS_Detail!$K$24:$K$500,"Other Unknown Causes"))</f>
        <v/>
      </c>
    </row>
    <row r="97" spans="2:12" s="239" customFormat="1" x14ac:dyDescent="0.25">
      <c r="B97" s="237"/>
      <c r="C97" s="253"/>
      <c r="D97" s="253"/>
      <c r="E97" s="241"/>
      <c r="F97" s="272" t="str">
        <f>IF(E97="","",SUMIFS(CMS_Detail!$J$24:$J$500,CMS_Detail!$B$24:$B$500,B97,CMS_Detail!$C$24:$C$500,C97,CMS_Detail!$D$24:$D$500,D97))</f>
        <v/>
      </c>
      <c r="G97" s="273" t="str">
        <f t="shared" si="1"/>
        <v/>
      </c>
      <c r="H97" s="272" t="str">
        <f>IF($E97="","",SUMIFS(CMS_Detail!$J$24:$J$500,CMS_Detail!$B$24:$B$500,Summary_Report_CMS!B97,CMS_Detail!$C$24:$C$500,Summary_Report_CMS!C97,CMS_Detail!$D$24:$D$500,D97,CMS_Detail!$K$24:$K$500,"Monitoring Equipment Malfunctions"))</f>
        <v/>
      </c>
      <c r="I97" s="272" t="str">
        <f>IF($E97="","",SUMIFS(CMS_Detail!$J$24:$J$500,CMS_Detail!$B$24:$B$500,Summary_Report_CMS!B97,CMS_Detail!$C$24:$C$500,Summary_Report_CMS!C97,CMS_Detail!$D$24:$D$500,D97,CMS_Detail!$K$24:$K$500,"Nonmonitoring Equipment Malfunctions"))</f>
        <v/>
      </c>
      <c r="J97" s="272" t="str">
        <f>IF($E97="","",SUMIFS(CMS_Detail!$J$24:$J$500,CMS_Detail!$B$24:$B$500,Summary_Report_CMS!B97,CMS_Detail!$C$24:$C$500,Summary_Report_CMS!C97,CMS_Detail!$D$24:$D$500,D97,CMS_Detail!$K$24:$K$500,"Quality Assurance/Quality Control Calibrations"))</f>
        <v/>
      </c>
      <c r="K97" s="272" t="str">
        <f>IF($E97="","",SUMIFS(CMS_Detail!$J$24:$J$500,CMS_Detail!$B$24:$B$500,Summary_Report_CMS!B97,CMS_Detail!$C$24:$C$500,Summary_Report_CMS!C97,CMS_Detail!$D$24:$D$500,D97,CMS_Detail!$K$24:$K$500,"Other Known Causes"))</f>
        <v/>
      </c>
      <c r="L97" s="272" t="str">
        <f>IF($E97="","",SUMIFS(CMS_Detail!$J$24:$J$500,CMS_Detail!$B$24:$B$500,Summary_Report_CMS!B97,CMS_Detail!$C$24:$C$500,Summary_Report_CMS!C97,CMS_Detail!$D$24:$D$500,D97,CMS_Detail!$K$24:$K$500,"Other Unknown Causes"))</f>
        <v/>
      </c>
    </row>
    <row r="98" spans="2:12" s="239" customFormat="1" x14ac:dyDescent="0.25">
      <c r="B98" s="237"/>
      <c r="C98" s="253"/>
      <c r="D98" s="253"/>
      <c r="E98" s="241"/>
      <c r="F98" s="272" t="str">
        <f>IF(E98="","",SUMIFS(CMS_Detail!$J$24:$J$500,CMS_Detail!$B$24:$B$500,B98,CMS_Detail!$C$24:$C$500,C98,CMS_Detail!$D$24:$D$500,D98))</f>
        <v/>
      </c>
      <c r="G98" s="273" t="str">
        <f t="shared" si="1"/>
        <v/>
      </c>
      <c r="H98" s="272" t="str">
        <f>IF($E98="","",SUMIFS(CMS_Detail!$J$24:$J$500,CMS_Detail!$B$24:$B$500,Summary_Report_CMS!B98,CMS_Detail!$C$24:$C$500,Summary_Report_CMS!C98,CMS_Detail!$D$24:$D$500,D98,CMS_Detail!$K$24:$K$500,"Monitoring Equipment Malfunctions"))</f>
        <v/>
      </c>
      <c r="I98" s="272" t="str">
        <f>IF($E98="","",SUMIFS(CMS_Detail!$J$24:$J$500,CMS_Detail!$B$24:$B$500,Summary_Report_CMS!B98,CMS_Detail!$C$24:$C$500,Summary_Report_CMS!C98,CMS_Detail!$D$24:$D$500,D98,CMS_Detail!$K$24:$K$500,"Nonmonitoring Equipment Malfunctions"))</f>
        <v/>
      </c>
      <c r="J98" s="272" t="str">
        <f>IF($E98="","",SUMIFS(CMS_Detail!$J$24:$J$500,CMS_Detail!$B$24:$B$500,Summary_Report_CMS!B98,CMS_Detail!$C$24:$C$500,Summary_Report_CMS!C98,CMS_Detail!$D$24:$D$500,D98,CMS_Detail!$K$24:$K$500,"Quality Assurance/Quality Control Calibrations"))</f>
        <v/>
      </c>
      <c r="K98" s="272" t="str">
        <f>IF($E98="","",SUMIFS(CMS_Detail!$J$24:$J$500,CMS_Detail!$B$24:$B$500,Summary_Report_CMS!B98,CMS_Detail!$C$24:$C$500,Summary_Report_CMS!C98,CMS_Detail!$D$24:$D$500,D98,CMS_Detail!$K$24:$K$500,"Other Known Causes"))</f>
        <v/>
      </c>
      <c r="L98" s="272" t="str">
        <f>IF($E98="","",SUMIFS(CMS_Detail!$J$24:$J$500,CMS_Detail!$B$24:$B$500,Summary_Report_CMS!B98,CMS_Detail!$C$24:$C$500,Summary_Report_CMS!C98,CMS_Detail!$D$24:$D$500,D98,CMS_Detail!$K$24:$K$500,"Other Unknown Causes"))</f>
        <v/>
      </c>
    </row>
    <row r="99" spans="2:12" s="239" customFormat="1" x14ac:dyDescent="0.25">
      <c r="B99" s="237"/>
      <c r="C99" s="253"/>
      <c r="D99" s="253"/>
      <c r="E99" s="241"/>
      <c r="F99" s="272" t="str">
        <f>IF(E99="","",SUMIFS(CMS_Detail!$J$24:$J$500,CMS_Detail!$B$24:$B$500,B99,CMS_Detail!$C$24:$C$500,C99,CMS_Detail!$D$24:$D$500,D99))</f>
        <v/>
      </c>
      <c r="G99" s="273" t="str">
        <f t="shared" si="1"/>
        <v/>
      </c>
      <c r="H99" s="272" t="str">
        <f>IF($E99="","",SUMIFS(CMS_Detail!$J$24:$J$500,CMS_Detail!$B$24:$B$500,Summary_Report_CMS!B99,CMS_Detail!$C$24:$C$500,Summary_Report_CMS!C99,CMS_Detail!$D$24:$D$500,D99,CMS_Detail!$K$24:$K$500,"Monitoring Equipment Malfunctions"))</f>
        <v/>
      </c>
      <c r="I99" s="272" t="str">
        <f>IF($E99="","",SUMIFS(CMS_Detail!$J$24:$J$500,CMS_Detail!$B$24:$B$500,Summary_Report_CMS!B99,CMS_Detail!$C$24:$C$500,Summary_Report_CMS!C99,CMS_Detail!$D$24:$D$500,D99,CMS_Detail!$K$24:$K$500,"Nonmonitoring Equipment Malfunctions"))</f>
        <v/>
      </c>
      <c r="J99" s="272" t="str">
        <f>IF($E99="","",SUMIFS(CMS_Detail!$J$24:$J$500,CMS_Detail!$B$24:$B$500,Summary_Report_CMS!B99,CMS_Detail!$C$24:$C$500,Summary_Report_CMS!C99,CMS_Detail!$D$24:$D$500,D99,CMS_Detail!$K$24:$K$500,"Quality Assurance/Quality Control Calibrations"))</f>
        <v/>
      </c>
      <c r="K99" s="272" t="str">
        <f>IF($E99="","",SUMIFS(CMS_Detail!$J$24:$J$500,CMS_Detail!$B$24:$B$500,Summary_Report_CMS!B99,CMS_Detail!$C$24:$C$500,Summary_Report_CMS!C99,CMS_Detail!$D$24:$D$500,D99,CMS_Detail!$K$24:$K$500,"Other Known Causes"))</f>
        <v/>
      </c>
      <c r="L99" s="272" t="str">
        <f>IF($E99="","",SUMIFS(CMS_Detail!$J$24:$J$500,CMS_Detail!$B$24:$B$500,Summary_Report_CMS!B99,CMS_Detail!$C$24:$C$500,Summary_Report_CMS!C99,CMS_Detail!$D$24:$D$500,D99,CMS_Detail!$K$24:$K$500,"Other Unknown Causes"))</f>
        <v/>
      </c>
    </row>
    <row r="100" spans="2:12" s="239" customFormat="1" ht="15.75" thickBot="1" x14ac:dyDescent="0.3">
      <c r="B100" s="275"/>
      <c r="C100" s="276"/>
      <c r="D100" s="276"/>
      <c r="E100" s="277"/>
      <c r="F100" s="272" t="str">
        <f>IF(E100="","",SUMIFS(CMS_Detail!$J$24:$J$500,CMS_Detail!$B$24:$B$500,B100,CMS_Detail!$C$24:$C$500,C100,CMS_Detail!$D$24:$D$500,D100))</f>
        <v/>
      </c>
      <c r="G100" s="273" t="str">
        <f t="shared" si="1"/>
        <v/>
      </c>
      <c r="H100" s="272" t="str">
        <f>IF($E100="","",SUMIFS(CMS_Detail!$J$24:$J$500,CMS_Detail!$B$24:$B$500,Summary_Report_CMS!B100,CMS_Detail!$C$24:$C$500,Summary_Report_CMS!C100,CMS_Detail!$D$24:$D$500,D100,CMS_Detail!$K$24:$K$500,"Monitoring Equipment Malfunctions"))</f>
        <v/>
      </c>
      <c r="I100" s="272" t="str">
        <f>IF($E100="","",SUMIFS(CMS_Detail!$J$24:$J$500,CMS_Detail!$B$24:$B$500,Summary_Report_CMS!B100,CMS_Detail!$C$24:$C$500,Summary_Report_CMS!C100,CMS_Detail!$D$24:$D$500,D100,CMS_Detail!$K$24:$K$500,"Nonmonitoring Equipment Malfunctions"))</f>
        <v/>
      </c>
      <c r="J100" s="272" t="str">
        <f>IF($E100="","",SUMIFS(CMS_Detail!$J$24:$J$500,CMS_Detail!$B$24:$B$500,Summary_Report_CMS!B100,CMS_Detail!$C$24:$C$500,Summary_Report_CMS!C100,CMS_Detail!$D$24:$D$500,D100,CMS_Detail!$K$24:$K$500,"Quality Assurance/Quality Control Calibrations"))</f>
        <v/>
      </c>
      <c r="K100" s="272" t="str">
        <f>IF($E100="","",SUMIFS(CMS_Detail!$J$24:$J$500,CMS_Detail!$B$24:$B$500,Summary_Report_CMS!B100,CMS_Detail!$C$24:$C$500,Summary_Report_CMS!C100,CMS_Detail!$D$24:$D$500,D100,CMS_Detail!$K$24:$K$500,"Other Known Causes"))</f>
        <v/>
      </c>
      <c r="L100" s="272" t="str">
        <f>IF($E100="","",SUMIFS(CMS_Detail!$J$24:$J$500,CMS_Detail!$B$24:$B$500,Summary_Report_CMS!B100,CMS_Detail!$C$24:$C$500,Summary_Report_CMS!C100,CMS_Detail!$D$24:$D$500,D100,CMS_Detail!$K$24:$K$500,"Other Unknown Causes"))</f>
        <v/>
      </c>
    </row>
    <row r="101" spans="2:12" hidden="1" x14ac:dyDescent="0.25"/>
    <row r="102" spans="2:12" hidden="1" x14ac:dyDescent="0.25"/>
    <row r="103" spans="2:12" hidden="1" x14ac:dyDescent="0.25"/>
    <row r="104" spans="2:12" hidden="1" x14ac:dyDescent="0.25"/>
    <row r="105" spans="2:12" hidden="1" x14ac:dyDescent="0.25"/>
    <row r="106" spans="2:12" hidden="1" x14ac:dyDescent="0.25"/>
    <row r="107" spans="2:12" hidden="1" x14ac:dyDescent="0.25"/>
    <row r="108" spans="2:12" hidden="1" x14ac:dyDescent="0.25"/>
    <row r="109" spans="2:12" hidden="1" x14ac:dyDescent="0.25"/>
    <row r="110" spans="2:12" hidden="1" x14ac:dyDescent="0.25"/>
    <row r="111" spans="2:12" hidden="1" x14ac:dyDescent="0.25"/>
    <row r="112" spans="2: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hidden="1" x14ac:dyDescent="0.25"/>
    <row r="471" hidden="1" x14ac:dyDescent="0.25"/>
    <row r="472" hidden="1" x14ac:dyDescent="0.25"/>
    <row r="473" hidden="1" x14ac:dyDescent="0.25"/>
    <row r="474" hidden="1" x14ac:dyDescent="0.25"/>
    <row r="475" hidden="1" x14ac:dyDescent="0.25"/>
    <row r="476" hidden="1" x14ac:dyDescent="0.25"/>
    <row r="477" hidden="1" x14ac:dyDescent="0.25"/>
    <row r="478" hidden="1" x14ac:dyDescent="0.25"/>
    <row r="479" hidden="1" x14ac:dyDescent="0.25"/>
    <row r="480" hidden="1" x14ac:dyDescent="0.25"/>
    <row r="481" hidden="1" x14ac:dyDescent="0.25"/>
    <row r="482" hidden="1" x14ac:dyDescent="0.25"/>
    <row r="483" hidden="1" x14ac:dyDescent="0.25"/>
    <row r="484" hidden="1" x14ac:dyDescent="0.25"/>
    <row r="485" hidden="1" x14ac:dyDescent="0.25"/>
    <row r="486" hidden="1" x14ac:dyDescent="0.25"/>
    <row r="487" hidden="1" x14ac:dyDescent="0.25"/>
    <row r="488" hidden="1" x14ac:dyDescent="0.25"/>
    <row r="489" hidden="1" x14ac:dyDescent="0.25"/>
    <row r="490" hidden="1" x14ac:dyDescent="0.25"/>
    <row r="491" hidden="1" x14ac:dyDescent="0.25"/>
    <row r="492" hidden="1" x14ac:dyDescent="0.25"/>
    <row r="493" hidden="1" x14ac:dyDescent="0.25"/>
    <row r="494" hidden="1" x14ac:dyDescent="0.25"/>
    <row r="495" hidden="1" x14ac:dyDescent="0.25"/>
    <row r="496" hidden="1" x14ac:dyDescent="0.25"/>
    <row r="497" hidden="1" x14ac:dyDescent="0.25"/>
    <row r="498" hidden="1" x14ac:dyDescent="0.25"/>
    <row r="499" hidden="1" x14ac:dyDescent="0.25"/>
    <row r="500" hidden="1" x14ac:dyDescent="0.25"/>
    <row r="501" hidden="1" x14ac:dyDescent="0.25"/>
    <row r="502" hidden="1" x14ac:dyDescent="0.25"/>
    <row r="503" hidden="1" x14ac:dyDescent="0.25"/>
    <row r="504" hidden="1" x14ac:dyDescent="0.25"/>
    <row r="505" hidden="1" x14ac:dyDescent="0.25"/>
    <row r="506" hidden="1" x14ac:dyDescent="0.25"/>
    <row r="507" hidden="1" x14ac:dyDescent="0.25"/>
    <row r="508" hidden="1" x14ac:dyDescent="0.25"/>
    <row r="509" hidden="1" x14ac:dyDescent="0.25"/>
    <row r="510" hidden="1" x14ac:dyDescent="0.25"/>
    <row r="511" hidden="1" x14ac:dyDescent="0.25"/>
    <row r="512" hidden="1" x14ac:dyDescent="0.25"/>
    <row r="513" hidden="1" x14ac:dyDescent="0.25"/>
    <row r="514" hidden="1" x14ac:dyDescent="0.25"/>
    <row r="515" hidden="1" x14ac:dyDescent="0.25"/>
    <row r="516" hidden="1" x14ac:dyDescent="0.25"/>
    <row r="517" hidden="1" x14ac:dyDescent="0.25"/>
    <row r="518" hidden="1" x14ac:dyDescent="0.25"/>
    <row r="519" hidden="1" x14ac:dyDescent="0.25"/>
    <row r="520" hidden="1" x14ac:dyDescent="0.25"/>
    <row r="521" hidden="1" x14ac:dyDescent="0.25"/>
    <row r="522" hidden="1" x14ac:dyDescent="0.25"/>
    <row r="523" hidden="1" x14ac:dyDescent="0.25"/>
    <row r="524" hidden="1" x14ac:dyDescent="0.25"/>
    <row r="525" hidden="1" x14ac:dyDescent="0.25"/>
    <row r="526" hidden="1" x14ac:dyDescent="0.25"/>
    <row r="527" hidden="1" x14ac:dyDescent="0.25"/>
    <row r="528" hidden="1" x14ac:dyDescent="0.25"/>
    <row r="529" hidden="1" x14ac:dyDescent="0.25"/>
    <row r="530" hidden="1" x14ac:dyDescent="0.25"/>
    <row r="531" hidden="1" x14ac:dyDescent="0.25"/>
    <row r="532" hidden="1" x14ac:dyDescent="0.25"/>
    <row r="533" hidden="1" x14ac:dyDescent="0.25"/>
    <row r="534" hidden="1" x14ac:dyDescent="0.25"/>
    <row r="535" hidden="1" x14ac:dyDescent="0.25"/>
    <row r="536" hidden="1" x14ac:dyDescent="0.25"/>
    <row r="537" hidden="1" x14ac:dyDescent="0.25"/>
    <row r="538" hidden="1" x14ac:dyDescent="0.25"/>
    <row r="539" hidden="1" x14ac:dyDescent="0.25"/>
    <row r="540" hidden="1" x14ac:dyDescent="0.25"/>
    <row r="541" hidden="1" x14ac:dyDescent="0.25"/>
    <row r="542" hidden="1" x14ac:dyDescent="0.25"/>
    <row r="543" hidden="1" x14ac:dyDescent="0.25"/>
    <row r="544" hidden="1" x14ac:dyDescent="0.25"/>
    <row r="545" hidden="1" x14ac:dyDescent="0.25"/>
    <row r="546" hidden="1" x14ac:dyDescent="0.25"/>
    <row r="547" hidden="1" x14ac:dyDescent="0.25"/>
    <row r="548" hidden="1" x14ac:dyDescent="0.25"/>
    <row r="549" hidden="1" x14ac:dyDescent="0.25"/>
    <row r="550" hidden="1" x14ac:dyDescent="0.25"/>
    <row r="551" hidden="1" x14ac:dyDescent="0.25"/>
    <row r="552" hidden="1" x14ac:dyDescent="0.25"/>
    <row r="553" hidden="1" x14ac:dyDescent="0.25"/>
    <row r="554" hidden="1" x14ac:dyDescent="0.25"/>
    <row r="555" hidden="1" x14ac:dyDescent="0.25"/>
    <row r="556" hidden="1" x14ac:dyDescent="0.25"/>
    <row r="557" hidden="1" x14ac:dyDescent="0.25"/>
    <row r="558" hidden="1" x14ac:dyDescent="0.25"/>
    <row r="559" hidden="1" x14ac:dyDescent="0.25"/>
    <row r="560" hidden="1" x14ac:dyDescent="0.25"/>
    <row r="561" hidden="1" x14ac:dyDescent="0.25"/>
    <row r="562" hidden="1" x14ac:dyDescent="0.25"/>
    <row r="563" hidden="1" x14ac:dyDescent="0.25"/>
    <row r="564" hidden="1" x14ac:dyDescent="0.25"/>
    <row r="565" hidden="1" x14ac:dyDescent="0.25"/>
    <row r="566" hidden="1" x14ac:dyDescent="0.25"/>
    <row r="567" hidden="1" x14ac:dyDescent="0.25"/>
    <row r="568" hidden="1" x14ac:dyDescent="0.25"/>
    <row r="569" hidden="1" x14ac:dyDescent="0.25"/>
    <row r="570" hidden="1" x14ac:dyDescent="0.25"/>
    <row r="571" hidden="1" x14ac:dyDescent="0.25"/>
    <row r="572" hidden="1" x14ac:dyDescent="0.25"/>
    <row r="573" hidden="1" x14ac:dyDescent="0.25"/>
    <row r="574" hidden="1" x14ac:dyDescent="0.25"/>
    <row r="575" hidden="1" x14ac:dyDescent="0.25"/>
    <row r="576" hidden="1" x14ac:dyDescent="0.25"/>
    <row r="577" hidden="1" x14ac:dyDescent="0.25"/>
    <row r="578" hidden="1" x14ac:dyDescent="0.25"/>
    <row r="579" hidden="1" x14ac:dyDescent="0.25"/>
    <row r="580" hidden="1" x14ac:dyDescent="0.25"/>
    <row r="581" hidden="1" x14ac:dyDescent="0.25"/>
    <row r="582" hidden="1" x14ac:dyDescent="0.25"/>
    <row r="583" hidden="1" x14ac:dyDescent="0.25"/>
    <row r="584" hidden="1" x14ac:dyDescent="0.25"/>
    <row r="585" hidden="1" x14ac:dyDescent="0.25"/>
    <row r="586" hidden="1" x14ac:dyDescent="0.25"/>
    <row r="587" hidden="1" x14ac:dyDescent="0.25"/>
    <row r="588" hidden="1" x14ac:dyDescent="0.25"/>
    <row r="589" hidden="1" x14ac:dyDescent="0.25"/>
    <row r="590" hidden="1" x14ac:dyDescent="0.25"/>
    <row r="591" hidden="1" x14ac:dyDescent="0.25"/>
    <row r="592" hidden="1" x14ac:dyDescent="0.25"/>
    <row r="593" hidden="1" x14ac:dyDescent="0.25"/>
    <row r="594" hidden="1" x14ac:dyDescent="0.25"/>
    <row r="595" hidden="1" x14ac:dyDescent="0.25"/>
    <row r="596" hidden="1" x14ac:dyDescent="0.25"/>
    <row r="597" hidden="1" x14ac:dyDescent="0.25"/>
    <row r="598" hidden="1" x14ac:dyDescent="0.25"/>
    <row r="599" hidden="1" x14ac:dyDescent="0.25"/>
    <row r="600" hidden="1" x14ac:dyDescent="0.25"/>
    <row r="601" hidden="1" x14ac:dyDescent="0.25"/>
    <row r="602" hidden="1" x14ac:dyDescent="0.25"/>
    <row r="603" hidden="1" x14ac:dyDescent="0.25"/>
    <row r="604" hidden="1" x14ac:dyDescent="0.25"/>
    <row r="605" hidden="1" x14ac:dyDescent="0.25"/>
    <row r="606" hidden="1" x14ac:dyDescent="0.25"/>
    <row r="607" hidden="1" x14ac:dyDescent="0.25"/>
    <row r="608" hidden="1" x14ac:dyDescent="0.25"/>
    <row r="609" hidden="1" x14ac:dyDescent="0.25"/>
    <row r="610" hidden="1" x14ac:dyDescent="0.25"/>
    <row r="611" hidden="1" x14ac:dyDescent="0.25"/>
    <row r="612" hidden="1" x14ac:dyDescent="0.25"/>
    <row r="613" hidden="1" x14ac:dyDescent="0.25"/>
    <row r="614" hidden="1" x14ac:dyDescent="0.25"/>
    <row r="615" hidden="1" x14ac:dyDescent="0.25"/>
    <row r="616" hidden="1" x14ac:dyDescent="0.25"/>
    <row r="617" hidden="1" x14ac:dyDescent="0.25"/>
    <row r="618" hidden="1" x14ac:dyDescent="0.25"/>
    <row r="619" hidden="1" x14ac:dyDescent="0.25"/>
    <row r="620" hidden="1" x14ac:dyDescent="0.25"/>
    <row r="621" hidden="1" x14ac:dyDescent="0.25"/>
    <row r="622" hidden="1" x14ac:dyDescent="0.25"/>
    <row r="623" hidden="1" x14ac:dyDescent="0.25"/>
    <row r="624" hidden="1" x14ac:dyDescent="0.25"/>
    <row r="625" hidden="1" x14ac:dyDescent="0.25"/>
    <row r="626" hidden="1" x14ac:dyDescent="0.25"/>
    <row r="627" hidden="1" x14ac:dyDescent="0.25"/>
    <row r="628" hidden="1" x14ac:dyDescent="0.25"/>
    <row r="629" hidden="1" x14ac:dyDescent="0.25"/>
    <row r="630" hidden="1" x14ac:dyDescent="0.25"/>
    <row r="631" hidden="1" x14ac:dyDescent="0.25"/>
    <row r="632" hidden="1" x14ac:dyDescent="0.25"/>
    <row r="633" hidden="1" x14ac:dyDescent="0.25"/>
    <row r="634" hidden="1" x14ac:dyDescent="0.25"/>
    <row r="635" hidden="1" x14ac:dyDescent="0.25"/>
    <row r="636" hidden="1" x14ac:dyDescent="0.25"/>
    <row r="637" hidden="1" x14ac:dyDescent="0.25"/>
    <row r="638" hidden="1" x14ac:dyDescent="0.25"/>
    <row r="639" hidden="1" x14ac:dyDescent="0.25"/>
    <row r="640" hidden="1" x14ac:dyDescent="0.25"/>
    <row r="641" hidden="1" x14ac:dyDescent="0.25"/>
    <row r="642" hidden="1" x14ac:dyDescent="0.25"/>
    <row r="643" hidden="1" x14ac:dyDescent="0.25"/>
    <row r="644" hidden="1" x14ac:dyDescent="0.25"/>
    <row r="645" hidden="1" x14ac:dyDescent="0.25"/>
    <row r="646" hidden="1" x14ac:dyDescent="0.25"/>
    <row r="647" hidden="1" x14ac:dyDescent="0.25"/>
    <row r="648" hidden="1" x14ac:dyDescent="0.25"/>
    <row r="649" hidden="1" x14ac:dyDescent="0.25"/>
    <row r="650" hidden="1" x14ac:dyDescent="0.25"/>
    <row r="651" hidden="1" x14ac:dyDescent="0.25"/>
    <row r="652" hidden="1" x14ac:dyDescent="0.25"/>
    <row r="653" hidden="1" x14ac:dyDescent="0.25"/>
    <row r="654" hidden="1" x14ac:dyDescent="0.25"/>
    <row r="655" hidden="1" x14ac:dyDescent="0.25"/>
    <row r="656" hidden="1" x14ac:dyDescent="0.25"/>
    <row r="657" hidden="1" x14ac:dyDescent="0.25"/>
    <row r="658" hidden="1" x14ac:dyDescent="0.25"/>
    <row r="659" hidden="1" x14ac:dyDescent="0.25"/>
    <row r="660" hidden="1" x14ac:dyDescent="0.25"/>
    <row r="661" hidden="1" x14ac:dyDescent="0.25"/>
    <row r="662" hidden="1" x14ac:dyDescent="0.25"/>
    <row r="663" hidden="1" x14ac:dyDescent="0.25"/>
    <row r="664" hidden="1" x14ac:dyDescent="0.25"/>
    <row r="665" hidden="1" x14ac:dyDescent="0.25"/>
    <row r="666" hidden="1" x14ac:dyDescent="0.25"/>
    <row r="667" hidden="1" x14ac:dyDescent="0.25"/>
    <row r="668" hidden="1" x14ac:dyDescent="0.25"/>
    <row r="669" hidden="1" x14ac:dyDescent="0.25"/>
    <row r="670" hidden="1" x14ac:dyDescent="0.25"/>
    <row r="671" hidden="1" x14ac:dyDescent="0.25"/>
    <row r="672" hidden="1" x14ac:dyDescent="0.25"/>
    <row r="673" hidden="1" x14ac:dyDescent="0.25"/>
    <row r="674" hidden="1" x14ac:dyDescent="0.25"/>
    <row r="675" hidden="1" x14ac:dyDescent="0.25"/>
    <row r="676" hidden="1" x14ac:dyDescent="0.25"/>
    <row r="677" hidden="1" x14ac:dyDescent="0.25"/>
    <row r="678" hidden="1" x14ac:dyDescent="0.25"/>
    <row r="679" hidden="1" x14ac:dyDescent="0.25"/>
    <row r="680" hidden="1" x14ac:dyDescent="0.25"/>
    <row r="681" hidden="1" x14ac:dyDescent="0.25"/>
    <row r="682" hidden="1" x14ac:dyDescent="0.25"/>
    <row r="683" hidden="1" x14ac:dyDescent="0.25"/>
    <row r="684" hidden="1" x14ac:dyDescent="0.25"/>
    <row r="685" hidden="1" x14ac:dyDescent="0.25"/>
    <row r="686" hidden="1" x14ac:dyDescent="0.25"/>
    <row r="687" hidden="1" x14ac:dyDescent="0.25"/>
    <row r="688" hidden="1" x14ac:dyDescent="0.25"/>
    <row r="689" hidden="1" x14ac:dyDescent="0.25"/>
    <row r="690" hidden="1" x14ac:dyDescent="0.25"/>
    <row r="691" hidden="1" x14ac:dyDescent="0.25"/>
    <row r="692" hidden="1" x14ac:dyDescent="0.25"/>
    <row r="693" hidden="1" x14ac:dyDescent="0.25"/>
    <row r="694" hidden="1" x14ac:dyDescent="0.25"/>
    <row r="695" hidden="1" x14ac:dyDescent="0.25"/>
    <row r="696" hidden="1" x14ac:dyDescent="0.25"/>
    <row r="697" hidden="1" x14ac:dyDescent="0.25"/>
    <row r="698" hidden="1" x14ac:dyDescent="0.25"/>
    <row r="699" hidden="1" x14ac:dyDescent="0.25"/>
    <row r="700" hidden="1" x14ac:dyDescent="0.25"/>
    <row r="701" hidden="1" x14ac:dyDescent="0.25"/>
    <row r="702" hidden="1" x14ac:dyDescent="0.25"/>
    <row r="703" hidden="1" x14ac:dyDescent="0.25"/>
    <row r="704" hidden="1" x14ac:dyDescent="0.25"/>
    <row r="705" hidden="1" x14ac:dyDescent="0.25"/>
    <row r="706" hidden="1" x14ac:dyDescent="0.25"/>
    <row r="707" hidden="1" x14ac:dyDescent="0.25"/>
  </sheetData>
  <sheetProtection algorithmName="SHA-512" hashValue="DyQxSQ0Q2Bt8iaoYBO+rpZjldeKBBwWNw7oHsga6bBIUE3EmuzKlYGhxHu/RGtqeU1Tt4VNwGhu3m1D+TOG2eQ==" saltValue="2SXCAWVwTiFtseU3sw+HKA==" spinCount="100000" sheet="1" sort="0" autoFilter="0"/>
  <dataValidations count="3">
    <dataValidation type="list" allowBlank="1" showInputMessage="1" showErrorMessage="1" sqref="C24:C100" xr:uid="{00000000-0002-0000-0800-000000000000}">
      <formula1>UnitID</formula1>
    </dataValidation>
    <dataValidation type="list" allowBlank="1" showInputMessage="1" showErrorMessage="1" sqref="B24:B100" xr:uid="{00000000-0002-0000-0800-000001000000}">
      <formula1>CompanyRecord</formula1>
    </dataValidation>
    <dataValidation type="list" allowBlank="1" showInputMessage="1" showErrorMessage="1" sqref="D24:D100" xr:uid="{00000000-0002-0000-0800-000002000000}">
      <formula1>CEMID</formula1>
    </dataValidation>
  </dataValidations>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29f62856-1543-49d4-a736-4569d363f533" ContentTypeId="0x0101" PreviousValue="false"/>
</file>

<file path=customXml/item2.xml><?xml version="1.0" encoding="utf-8"?>
<ct:contentTypeSchema xmlns:ct="http://schemas.microsoft.com/office/2006/metadata/contentType" xmlns:ma="http://schemas.microsoft.com/office/2006/metadata/properties/metaAttributes" ct:_="" ma:_="" ma:contentTypeName="Document" ma:contentTypeID="0x010100C72B77D97F169A4E89A93A2175D785D0" ma:contentTypeVersion="33" ma:contentTypeDescription="Create a new document." ma:contentTypeScope="" ma:versionID="0d9e7297a3b0389f25cd13f8746f003c">
  <xsd:schema xmlns:xsd="http://www.w3.org/2001/XMLSchema" xmlns:xs="http://www.w3.org/2001/XMLSchema" xmlns:p="http://schemas.microsoft.com/office/2006/metadata/properties" xmlns:ns1="http://schemas.microsoft.com/sharepoint/v3" xmlns:ns3="4ffa91fb-a0ff-4ac5-b2db-65c790d184a4" xmlns:ns4="http://schemas.microsoft.com/sharepoint.v3" xmlns:ns5="http://schemas.microsoft.com/sharepoint/v3/fields" xmlns:ns6="4158b95f-c66a-4210-99e4-f1ae856f31ed" xmlns:ns7="b1064543-ee34-422b-84c1-45d17faddb1b" targetNamespace="http://schemas.microsoft.com/office/2006/metadata/properties" ma:root="true" ma:fieldsID="07a70a7d57cbf0db5cb6ac1c4011f8c8" ns1:_="" ns3:_="" ns4:_="" ns5:_="" ns6:_="" ns7:_="">
    <xsd:import namespace="http://schemas.microsoft.com/sharepoint/v3"/>
    <xsd:import namespace="4ffa91fb-a0ff-4ac5-b2db-65c790d184a4"/>
    <xsd:import namespace="http://schemas.microsoft.com/sharepoint.v3"/>
    <xsd:import namespace="http://schemas.microsoft.com/sharepoint/v3/fields"/>
    <xsd:import namespace="4158b95f-c66a-4210-99e4-f1ae856f31ed"/>
    <xsd:import namespace="b1064543-ee34-422b-84c1-45d17faddb1b"/>
    <xsd:element name="properties">
      <xsd:complexType>
        <xsd:sequence>
          <xsd:element name="documentManagement">
            <xsd:complexType>
              <xsd:all>
                <xsd:element ref="ns3:Document_x0020_Creation_x0020_Date" minOccurs="0"/>
                <xsd:element ref="ns3:Creator" minOccurs="0"/>
                <xsd:element ref="ns3:EPA_x0020_Office" minOccurs="0"/>
                <xsd:element ref="ns3:Record" minOccurs="0"/>
                <xsd:element ref="ns4:CategoryDescription" minOccurs="0"/>
                <xsd:element ref="ns3:Identifier" minOccurs="0"/>
                <xsd:element ref="ns3:EPA_x0020_Contributor" minOccurs="0"/>
                <xsd:element ref="ns3:External_x0020_Contributor" minOccurs="0"/>
                <xsd:element ref="ns5:_Coverage" minOccurs="0"/>
                <xsd:element ref="ns3:EPA_x0020_Related_x0020_Documents" minOccurs="0"/>
                <xsd:element ref="ns5:_Source" minOccurs="0"/>
                <xsd:element ref="ns3:Rights" minOccurs="0"/>
                <xsd:element ref="ns1:Language" minOccurs="0"/>
                <xsd:element ref="ns3:j747ac98061d40f0aa7bd47e1db5675d" minOccurs="0"/>
                <xsd:element ref="ns3:TaxKeywordTaxHTField" minOccurs="0"/>
                <xsd:element ref="ns3:TaxCatchAllLabel" minOccurs="0"/>
                <xsd:element ref="ns3:TaxCatchAll" minOccurs="0"/>
                <xsd:element ref="ns6:SharedWithUsers" minOccurs="0"/>
                <xsd:element ref="ns7:MediaServiceMetadata" minOccurs="0"/>
                <xsd:element ref="ns7:MediaServiceFastMetadata" minOccurs="0"/>
                <xsd:element ref="ns6:SharedWithDetails" minOccurs="0"/>
                <xsd:element ref="ns6:SharingHintHash" minOccurs="0"/>
                <xsd:element ref="ns6:Records_x0020_Status" minOccurs="0"/>
                <xsd:element ref="ns6:Records_x0020_Date" minOccurs="0"/>
                <xsd:element ref="ns7:MediaServiceAutoTags" minOccurs="0"/>
                <xsd:element ref="ns7:MediaServiceGenerationTime" minOccurs="0"/>
                <xsd:element ref="ns7:MediaServiceEventHashCode" minOccurs="0"/>
                <xsd:element ref="ns7:MediaServiceOCR" minOccurs="0"/>
                <xsd:element ref="ns7: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c05c79eb-88f8-4427-8823-9fd5a0e69ad8}" ma:internalName="TaxCatchAllLabel" ma:readOnly="true" ma:showField="CatchAllDataLabel" ma:web="4158b95f-c66a-4210-99e4-f1ae856f31ed">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c05c79eb-88f8-4427-8823-9fd5a0e69ad8}" ma:internalName="TaxCatchAll" ma:showField="CatchAllData" ma:web="4158b95f-c66a-4210-99e4-f1ae856f31e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158b95f-c66a-4210-99e4-f1ae856f31ed" elementFormDefault="qualified">
    <xsd:import namespace="http://schemas.microsoft.com/office/2006/documentManagement/types"/>
    <xsd:import namespace="http://schemas.microsoft.com/office/infopath/2007/PartnerControls"/>
    <xsd:element name="SharedWithUsers" ma:index="2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description="" ma:internalName="SharedWithDetails" ma:readOnly="true">
      <xsd:simpleType>
        <xsd:restriction base="dms:Note">
          <xsd:maxLength value="255"/>
        </xsd:restriction>
      </xsd:simpleType>
    </xsd:element>
    <xsd:element name="SharingHintHash" ma:index="32" nillable="true" ma:displayName="Sharing Hint Hash" ma:description="" ma:hidden="true" ma:internalName="SharingHintHash" ma:readOnly="true">
      <xsd:simpleType>
        <xsd:restriction base="dms:Text"/>
      </xsd:simpleType>
    </xsd:element>
    <xsd:element name="Records_x0020_Status" ma:index="33" nillable="true" ma:displayName="Records Status" ma:default="Pending" ma:internalName="Records_x0020_Status">
      <xsd:simpleType>
        <xsd:restriction base="dms:Text"/>
      </xsd:simpleType>
    </xsd:element>
    <xsd:element name="Records_x0020_Date" ma:index="34" nillable="true" ma:displayName="Records Date" ma:hidden="true" ma:internalName="Records_x0020_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b1064543-ee34-422b-84c1-45d17faddb1b" elementFormDefault="qualified">
    <xsd:import namespace="http://schemas.microsoft.com/office/2006/documentManagement/types"/>
    <xsd:import namespace="http://schemas.microsoft.com/office/infopath/2007/PartnerControls"/>
    <xsd:element name="MediaServiceMetadata" ma:index="29" nillable="true" ma:displayName="MediaServiceMetadata" ma:description="" ma:hidden="true" ma:internalName="MediaServiceMetadata" ma:readOnly="true">
      <xsd:simpleType>
        <xsd:restriction base="dms:Note"/>
      </xsd:simpleType>
    </xsd:element>
    <xsd:element name="MediaServiceFastMetadata" ma:index="30" nillable="true" ma:displayName="MediaServiceFastMetadata" ma:description="" ma:hidden="true" ma:internalName="MediaServiceFastMetadata" ma:readOnly="true">
      <xsd:simpleType>
        <xsd:restriction base="dms:Note"/>
      </xsd:simpleType>
    </xsd:element>
    <xsd:element name="MediaServiceAutoTags" ma:index="35" nillable="true" ma:displayName="Tags" ma:internalName="MediaServiceAutoTags" ma:readOnly="true">
      <xsd:simpleType>
        <xsd:restriction base="dms:Text"/>
      </xsd:simpleType>
    </xsd:element>
    <xsd:element name="MediaServiceGenerationTime" ma:index="36" nillable="true" ma:displayName="MediaServiceGenerationTime" ma:hidden="true" ma:internalName="MediaServiceGenerationTime" ma:readOnly="true">
      <xsd:simpleType>
        <xsd:restriction base="dms:Text"/>
      </xsd:simpleType>
    </xsd:element>
    <xsd:element name="MediaServiceEventHashCode" ma:index="37" nillable="true" ma:displayName="MediaServiceEventHashCode" ma:hidden="true" ma:internalName="MediaServiceEventHashCode" ma:readOnly="true">
      <xsd:simpleType>
        <xsd:restriction base="dms:Text"/>
      </xsd:simpleType>
    </xsd:element>
    <xsd:element name="MediaServiceOCR" ma:index="38" nillable="true" ma:displayName="Extracted Text" ma:internalName="MediaServiceOCR" ma:readOnly="true">
      <xsd:simpleType>
        <xsd:restriction base="dms:Note">
          <xsd:maxLength value="255"/>
        </xsd:restriction>
      </xsd:simpleType>
    </xsd:element>
    <xsd:element name="MediaServiceDateTaken" ma:index="39"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Records_x0020_Status xmlns="4158b95f-c66a-4210-99e4-f1ae856f31ed">Pending</Records_x0020_Status>
    <j747ac98061d40f0aa7bd47e1db5675d xmlns="4ffa91fb-a0ff-4ac5-b2db-65c790d184a4">
      <Terms xmlns="http://schemas.microsoft.com/office/infopath/2007/PartnerControls"/>
    </j747ac98061d40f0aa7bd47e1db5675d>
    <Records_x0020_Date xmlns="4158b95f-c66a-4210-99e4-f1ae856f31ed" xsi:nil="true"/>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2020-05-18T15:05:22+00:00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63F830F-3CEE-4B56-B376-6E7350438AFB}">
  <ds:schemaRefs>
    <ds:schemaRef ds:uri="Microsoft.SharePoint.Taxonomy.ContentTypeSync"/>
  </ds:schemaRefs>
</ds:datastoreItem>
</file>

<file path=customXml/itemProps2.xml><?xml version="1.0" encoding="utf-8"?>
<ds:datastoreItem xmlns:ds="http://schemas.openxmlformats.org/officeDocument/2006/customXml" ds:itemID="{2893193E-8467-4FF1-8A0F-C28825E2E9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4158b95f-c66a-4210-99e4-f1ae856f31ed"/>
    <ds:schemaRef ds:uri="b1064543-ee34-422b-84c1-45d17faddb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0ADD536-727D-4265-A0EB-A2552077F650}">
  <ds:schemaRefs>
    <ds:schemaRef ds:uri="http://purl.org/dc/elements/1.1/"/>
    <ds:schemaRef ds:uri="http://www.w3.org/XML/1998/namespace"/>
    <ds:schemaRef ds:uri="http://schemas.microsoft.com/office/2006/documentManagement/types"/>
    <ds:schemaRef ds:uri="http://schemas.microsoft.com/office/infopath/2007/PartnerControls"/>
    <ds:schemaRef ds:uri="4ffa91fb-a0ff-4ac5-b2db-65c790d184a4"/>
    <ds:schemaRef ds:uri="http://schemas.microsoft.com/office/2006/metadata/properties"/>
    <ds:schemaRef ds:uri="http://schemas.openxmlformats.org/package/2006/metadata/core-properties"/>
    <ds:schemaRef ds:uri="http://purl.org/dc/dcmitype/"/>
    <ds:schemaRef ds:uri="b1064543-ee34-422b-84c1-45d17faddb1b"/>
    <ds:schemaRef ds:uri="http://schemas.microsoft.com/sharepoint/v3/fields"/>
    <ds:schemaRef ds:uri="4158b95f-c66a-4210-99e4-f1ae856f31ed"/>
    <ds:schemaRef ds:uri="http://schemas.microsoft.com/sharepoint.v3"/>
    <ds:schemaRef ds:uri="http://schemas.microsoft.com/sharepoint/v3"/>
    <ds:schemaRef ds:uri="http://purl.org/dc/terms/"/>
  </ds:schemaRefs>
</ds:datastoreItem>
</file>

<file path=customXml/itemProps4.xml><?xml version="1.0" encoding="utf-8"?>
<ds:datastoreItem xmlns:ds="http://schemas.openxmlformats.org/officeDocument/2006/customXml" ds:itemID="{3F22819D-33FB-454A-852F-193F59A398A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vt:i4>
      </vt:variant>
    </vt:vector>
  </HeadingPairs>
  <TitlesOfParts>
    <vt:vector size="17" baseType="lpstr">
      <vt:lpstr>Welcome</vt:lpstr>
      <vt:lpstr>Company_Information</vt:lpstr>
      <vt:lpstr>Lists</vt:lpstr>
      <vt:lpstr>No_CMS</vt:lpstr>
      <vt:lpstr>HAP_ID</vt:lpstr>
      <vt:lpstr>CMS_Info</vt:lpstr>
      <vt:lpstr>CMS_Detail</vt:lpstr>
      <vt:lpstr>Limits_Detail</vt:lpstr>
      <vt:lpstr>Summary_Report_CMS</vt:lpstr>
      <vt:lpstr>Summary_Report_Limits</vt:lpstr>
      <vt:lpstr>Description_of_CMS_Changes</vt:lpstr>
      <vt:lpstr>Certification</vt:lpstr>
      <vt:lpstr>Revisions</vt:lpstr>
      <vt:lpstr>Worksheet Map</vt:lpstr>
      <vt:lpstr>Summary_Report_CMS!ApplicationMethods</vt:lpstr>
      <vt:lpstr>ApplicationMethods</vt:lpstr>
      <vt:lpstr>states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Mcginn, Kevin</dc:creator>
  <cp:lastModifiedBy>Mcginn, Kevin</cp:lastModifiedBy>
  <dcterms:created xsi:type="dcterms:W3CDTF">2018-04-02T21:13:16Z</dcterms:created>
  <dcterms:modified xsi:type="dcterms:W3CDTF">2021-11-03T20:24:26Z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0x010100C72B77D97F169A4E89A93A2175D785D0</vt:lpwstr>
  </property>
</Properties>
</file>