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BS - 0570\0570-0078 -Renewable Energy Pilot\2022\"/>
    </mc:Choice>
  </mc:AlternateContent>
  <xr:revisionPtr revIDLastSave="0" documentId="13_ncr:1_{595B7D52-4A6F-4422-89B7-ADBF300320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rden Hours" sheetId="1" r:id="rId1"/>
    <sheet name="Forms Approved Other Pkg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G22" i="1" l="1"/>
  <c r="F7" i="1"/>
  <c r="H7" i="1" s="1"/>
  <c r="J7" i="1" s="1"/>
  <c r="F20" i="1"/>
  <c r="G20" i="1" s="1"/>
  <c r="H4" i="2"/>
  <c r="J4" i="2"/>
  <c r="F4" i="2"/>
  <c r="F13" i="1"/>
  <c r="H13" i="1" s="1"/>
  <c r="J13" i="1" s="1"/>
  <c r="F12" i="1"/>
  <c r="H12" i="1" s="1"/>
  <c r="J12" i="1" s="1"/>
  <c r="F11" i="1"/>
  <c r="H11" i="1" s="1"/>
  <c r="J11" i="1" s="1"/>
  <c r="F9" i="1"/>
  <c r="H9" i="1" s="1"/>
  <c r="J9" i="1" s="1"/>
  <c r="H20" i="1" l="1"/>
  <c r="J20" i="1" s="1"/>
  <c r="F15" i="1"/>
  <c r="H15" i="1" s="1"/>
  <c r="J15" i="1" s="1"/>
  <c r="F16" i="1"/>
  <c r="H16" i="1" s="1"/>
  <c r="J16" i="1" s="1"/>
  <c r="F17" i="1"/>
  <c r="H17" i="1" s="1"/>
  <c r="J17" i="1" s="1"/>
  <c r="F18" i="1"/>
  <c r="H18" i="1" s="1"/>
  <c r="J18" i="1" s="1"/>
  <c r="F19" i="1"/>
  <c r="H19" i="1" s="1"/>
  <c r="J19" i="1" s="1"/>
  <c r="F9" i="2" l="1"/>
  <c r="H9" i="2" s="1"/>
  <c r="J9" i="2" s="1"/>
  <c r="F8" i="2"/>
  <c r="H8" i="2" s="1"/>
  <c r="J8" i="2" s="1"/>
  <c r="F7" i="2"/>
  <c r="H7" i="2" s="1"/>
  <c r="J7" i="2" s="1"/>
  <c r="F6" i="2"/>
  <c r="H6" i="2" s="1"/>
  <c r="J6" i="2" s="1"/>
  <c r="F5" i="2"/>
  <c r="H5" i="2" s="1"/>
  <c r="J5" i="2" s="1"/>
  <c r="F8" i="1" l="1"/>
  <c r="H8" i="1" s="1"/>
  <c r="J8" i="1" s="1"/>
  <c r="F22" i="1" l="1"/>
  <c r="H22" i="1" l="1"/>
  <c r="J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tc={90C5DA4B-FFB7-4F93-B9F8-894A87FF69D3}</author>
  </authors>
  <commentList>
    <comment ref="C16" authorId="0" shapeId="0" xr:uid="{90C5DA4B-FFB7-4F93-B9F8-894A87FF69D3}">
      <text>
        <t>[Threaded comment]
Your version of Excel allows you to read this threaded comment; however, any edits to it will get removed if the file is opened in a newer version of Excel. Learn more: https://go.microsoft.com/fwlink/?linkid=870924
Comment:
    Double check these forms as some may now be common forms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tc={36C0DE00-E7AB-449B-B338-5B8D8ECAA2AF}</author>
  </authors>
  <commentList>
    <comment ref="G4" authorId="0" shapeId="0" xr:uid="{36C0DE00-E7AB-449B-B338-5B8D8ECAA2AF}">
      <text>
        <t>[Threaded comment]
Your version of Excel allows you to read this threaded comment; however, any edits to it will get removed if the file is opened in a newer version of Excel. Learn more: https://go.microsoft.com/fwlink/?linkid=870924
Comment:
    Double check these numbers against statement on forms</t>
      </text>
    </comment>
  </commentList>
</comments>
</file>

<file path=xl/sharedStrings.xml><?xml version="1.0" encoding="utf-8"?>
<sst xmlns="http://schemas.openxmlformats.org/spreadsheetml/2006/main" count="86" uniqueCount="62">
  <si>
    <t xml:space="preserve">USDA Rural Business-Cooperative Service </t>
  </si>
  <si>
    <t>Title</t>
  </si>
  <si>
    <t>Form No. (if any)</t>
  </si>
  <si>
    <t>No. of Respondents</t>
  </si>
  <si>
    <t>Reports Filed</t>
  </si>
  <si>
    <t>Total Responses (D) x (E)</t>
  </si>
  <si>
    <t>Estimated No. of Manhours per response</t>
  </si>
  <si>
    <t>Estimated Total Manhours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</si>
  <si>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</si>
  <si>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</si>
  <si>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</si>
  <si>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</si>
  <si>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</si>
  <si>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</si>
  <si>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</si>
  <si>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</si>
  <si>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</si>
  <si>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</si>
  <si>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</si>
  <si>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</si>
  <si>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 NON FORMS</t>
  </si>
  <si>
    <t>written</t>
  </si>
  <si>
    <t>Request for Obligation of Funds</t>
  </si>
  <si>
    <t>Letter of Intent to Meet Conditions</t>
  </si>
  <si>
    <t>Budget Information - Non-Construction Programs</t>
  </si>
  <si>
    <t>SF 424A (4040-0006)</t>
  </si>
  <si>
    <t>Request for Advance or Reimbursement</t>
  </si>
  <si>
    <t>Disclosure of Lobbying Activities</t>
  </si>
  <si>
    <t>Rural Business-Cooperative Service Financial Assistance Agreement</t>
  </si>
  <si>
    <t>Section of Rule (new)</t>
  </si>
  <si>
    <t>Budget Information - Construction Programs</t>
  </si>
  <si>
    <t>SF-424C (4040-0008)</t>
  </si>
  <si>
    <t>RD 1942-46 (0575-0015)</t>
  </si>
  <si>
    <t>RD 1940-1 (0570-0061 and 0570-0062)</t>
  </si>
  <si>
    <t xml:space="preserve">Environmental Analysis </t>
  </si>
  <si>
    <t>SF-270        (4040-0012)</t>
  </si>
  <si>
    <t>SF-424D (4040-0009)</t>
  </si>
  <si>
    <t>Assurances - Construction Programs</t>
  </si>
  <si>
    <t>SF LLL        (4040-0013)</t>
  </si>
  <si>
    <t>Equal Opportunity Agreement</t>
  </si>
  <si>
    <t>RD 400-1 (0575-0018)</t>
  </si>
  <si>
    <t>TOTAL</t>
  </si>
  <si>
    <t>FORMS APPROVED UNDER OTHER OMB NUMBERS  (For Reporting Purposes Only-Not Counted in Average Yearly Total)</t>
  </si>
  <si>
    <t>FORMS APPROVED UNDER OTHER COLLECTIONS - NOT COMMON FORMS - BURDEN  COUNTED IN TOTALS</t>
  </si>
  <si>
    <t>OMB No. 0570-0078  - Renewable Energy Pilot Program (REPP)</t>
  </si>
  <si>
    <t>PRE-AWARD</t>
  </si>
  <si>
    <t>POST-AWARD</t>
  </si>
  <si>
    <t xml:space="preserve">REPP Required Letter of Intent </t>
  </si>
  <si>
    <t xml:space="preserve">Semi-Annual Report - Project Performance </t>
  </si>
  <si>
    <t xml:space="preserve">Outcome Project Performance Reports and Final Deliverables            </t>
  </si>
  <si>
    <t>Appllication for Federal Financial Assistance</t>
  </si>
  <si>
    <t>SF424 (4040-0004)</t>
  </si>
  <si>
    <t>(FFATA) Transparency Act Reporting</t>
  </si>
  <si>
    <t>RD 4280-4 (0570-0035)</t>
  </si>
  <si>
    <t>Letter of Conditions</t>
  </si>
  <si>
    <t>Federal Financial Report</t>
  </si>
  <si>
    <t>SF-425  (4040-0014)</t>
  </si>
  <si>
    <t>SAM Registration and General Certifications and Representations</t>
  </si>
  <si>
    <t>None</t>
  </si>
  <si>
    <t xml:space="preserve">Semi-Annual Report - Final Project Performance </t>
  </si>
  <si>
    <t>RD 4280-2 (0570-0050)</t>
  </si>
  <si>
    <t>written (3090-0292)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</si>
</sst>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&quot;$&quot;#,##0"/>
    <numFmt numFmtId="167" formatCode="0.0000"/>
    <numFmt numFmtId="168" formatCode="#,##0.000"/>
    <numFmt numFmtId="169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TMSRMN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NumberFormat="1" applyFont="1" applyFill="1" applyBorder="1" applyAlignment="1" applyProtection="1">
      <alignment horizontal="center" vertical="center"/>
      <protection locked="0"/>
    </xf>
    <xf numFmtId="3" fontId="2" fillId="0" borderId="8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8" xfId="1" applyNumberFormat="1" applyFont="1" applyFill="1" applyBorder="1" applyAlignment="1">
      <alignment horizontal="center" vertical="center"/>
    </xf>
    <xf numFmtId="4" fontId="3" fillId="0" borderId="8" xfId="1" applyNumberFormat="1" applyFont="1" applyFill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>
      <alignment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8" fontId="3" fillId="0" borderId="8" xfId="1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1" fontId="3" fillId="0" borderId="13" xfId="1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3" fillId="0" borderId="8" xfId="0" applyNumberFormat="1" applyFont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166" fontId="0" fillId="0" borderId="0" xfId="0" applyNumberFormat="1" applyFill="1"/>
    <xf numFmtId="169" fontId="2" fillId="0" borderId="8" xfId="2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3" xfId="0" applyFont="1" applyBorder="1" applyAlignment="1">
      <alignment wrapText="1"/>
    </xf>
    <xf numFmtId="37" fontId="5" fillId="0" borderId="8" xfId="0" applyNumberFormat="1" applyFont="1" applyBorder="1" applyAlignment="1">
      <alignment horizontal="left"/>
    </xf>
    <xf numFmtId="0" fontId="3" fillId="0" borderId="13" xfId="0" applyFont="1" applyBorder="1"/>
    <xf numFmtId="0" fontId="3" fillId="0" borderId="8" xfId="0" applyFont="1" applyBorder="1"/>
    <xf numFmtId="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16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4" fontId="2" fillId="0" borderId="8" xfId="1" applyNumberFormat="1" applyFont="1" applyFill="1" applyBorder="1" applyAlignment="1">
      <alignment horizontal="center" vertical="center"/>
    </xf>
    <xf numFmtId="0" fontId="3" fillId="0" borderId="8" xfId="1" applyNumberFormat="1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" fontId="3" fillId="0" borderId="12" xfId="1" applyNumberFormat="1" applyFont="1" applyFill="1" applyBorder="1" applyAlignment="1">
      <alignment horizontal="center" vertical="center"/>
    </xf>
    <xf numFmtId="4" fontId="3" fillId="0" borderId="12" xfId="1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37" fontId="2" fillId="2" borderId="9" xfId="0" applyNumberFormat="1" applyFont="1" applyFill="1" applyBorder="1" applyAlignment="1" applyProtection="1">
      <alignment horizontal="center" vertical="center"/>
    </xf>
    <xf numFmtId="37" fontId="2" fillId="2" borderId="14" xfId="0" applyNumberFormat="1" applyFont="1" applyFill="1" applyBorder="1" applyAlignment="1" applyProtection="1">
      <alignment horizontal="center" vertical="center"/>
    </xf>
    <xf numFmtId="37" fontId="2" fillId="2" borderId="10" xfId="0" applyNumberFormat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37" fontId="2" fillId="0" borderId="1" xfId="0" applyNumberFormat="1" applyFont="1" applyFill="1" applyBorder="1" applyAlignment="1" applyProtection="1">
      <alignment horizontal="center" vertical="center"/>
    </xf>
    <xf numFmtId="3" fontId="3" fillId="0" borderId="13" xfId="1" applyNumberFormat="1" applyFont="1" applyFill="1" applyBorder="1" applyAlignment="1">
      <alignment horizontal="center" vertical="center"/>
    </xf>
    <xf numFmtId="2" fontId="3" fillId="0" borderId="8" xfId="1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usan" id="{E09E9728-0A5A-4F8F-8DB1-B9A6522A7A1E}" userId="S::susan.woolard@usda.gov::7769471f-d4ef-4968-9623-394040a5557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6" dT="2022-01-27T16:21:53.40" personId="{E09E9728-0A5A-4F8F-8DB1-B9A6522A7A1E}" id="{90C5DA4B-FFB7-4F93-B9F8-894A87FF69D3}">
    <text>Double check these forms as some may now be common forms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4" dT="2022-01-27T16:00:36.81" personId="{E09E9728-0A5A-4F8F-8DB1-B9A6522A7A1E}" id="{36C0DE00-E7AB-449B-B338-5B8D8ECAA2AF}">
    <text>Double check these numbers against statement on forms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zoomScale="98" zoomScaleNormal="98" workbookViewId="0">
      <selection activeCell="Q15" sqref="Q15"/>
    </sheetView>
  </sheetViews>
  <sheetFormatPr defaultRowHeight="15"/>
  <cols>
    <col min="1" max="1" width="16.5703125" style="36" customWidth="1"/>
    <col min="2" max="2" width="53.5703125" bestFit="1" customWidth="1"/>
    <col min="3" max="3" width="12.85546875" style="47" customWidth="1"/>
    <col min="4" max="4" width="12" customWidth="1"/>
    <col min="5" max="5" width="7.42578125" bestFit="1" customWidth="1"/>
    <col min="6" max="6" width="11.42578125" customWidth="1"/>
    <col min="7" max="7" width="10.28515625" customWidth="1"/>
    <col min="8" max="8" width="9.42578125" bestFit="1" customWidth="1"/>
    <col min="9" max="9" width="6.7109375" bestFit="1" customWidth="1"/>
    <col min="10" max="10" width="12.28515625" bestFit="1" customWidth="1"/>
    <col min="11" max="11" width="9" customWidth="1"/>
  </cols>
  <sheetData>
    <row r="1" spans="1:10">
      <c r="A1" s="72" t="s">
        <v>44</v>
      </c>
      <c r="B1" s="72"/>
      <c r="C1" s="72"/>
      <c r="D1" s="72"/>
      <c r="E1" s="72"/>
      <c r="F1" s="72"/>
      <c r="G1" s="72"/>
      <c r="H1" s="72"/>
      <c r="I1" s="72"/>
      <c r="J1" s="72"/>
    </row>
    <row r="2" spans="1:10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63.75">
      <c r="A3" s="1" t="s">
        <v>29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5" t="s">
        <v>9</v>
      </c>
    </row>
    <row r="4" spans="1:10">
      <c r="A4" s="34" t="s">
        <v>10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7" t="s">
        <v>16</v>
      </c>
      <c r="H4" s="6" t="s">
        <v>17</v>
      </c>
      <c r="I4" s="8" t="s">
        <v>18</v>
      </c>
      <c r="J4" s="32" t="s">
        <v>19</v>
      </c>
    </row>
    <row r="5" spans="1:10">
      <c r="A5" s="80" t="s">
        <v>20</v>
      </c>
      <c r="B5" s="81"/>
      <c r="C5" s="81"/>
      <c r="D5" s="81"/>
      <c r="E5" s="81"/>
      <c r="F5" s="81"/>
      <c r="G5" s="81"/>
      <c r="H5" s="81"/>
      <c r="I5" s="81"/>
      <c r="J5" s="82"/>
    </row>
    <row r="6" spans="1:10">
      <c r="A6" s="77" t="s">
        <v>45</v>
      </c>
      <c r="B6" s="78"/>
      <c r="C6" s="78"/>
      <c r="D6" s="78"/>
      <c r="E6" s="78"/>
      <c r="F6" s="78"/>
      <c r="G6" s="78"/>
      <c r="H6" s="78"/>
      <c r="I6" s="78"/>
      <c r="J6" s="79"/>
    </row>
    <row r="7" spans="1:10" s="47" customFormat="1" ht="25.5">
      <c r="A7" s="11"/>
      <c r="B7" s="44" t="s">
        <v>57</v>
      </c>
      <c r="C7" s="40" t="s">
        <v>58</v>
      </c>
      <c r="D7" s="84">
        <v>5</v>
      </c>
      <c r="E7" s="41">
        <v>1</v>
      </c>
      <c r="F7" s="42">
        <f t="shared" ref="F7" si="0">SUM(D7*E7)</f>
        <v>5</v>
      </c>
      <c r="G7" s="52">
        <v>2</v>
      </c>
      <c r="H7" s="67">
        <f>SUM(F7*G7)</f>
        <v>10</v>
      </c>
      <c r="I7" s="43">
        <v>82.49</v>
      </c>
      <c r="J7" s="16">
        <f>SUM(H7*I7)</f>
        <v>824.9</v>
      </c>
    </row>
    <row r="8" spans="1:10">
      <c r="A8" s="39"/>
      <c r="B8" s="53" t="s">
        <v>34</v>
      </c>
      <c r="C8" s="54" t="s">
        <v>21</v>
      </c>
      <c r="D8" s="12">
        <v>10</v>
      </c>
      <c r="E8" s="13">
        <v>1</v>
      </c>
      <c r="F8" s="14">
        <f>SUM(D8*E8)</f>
        <v>10</v>
      </c>
      <c r="G8" s="86">
        <v>4</v>
      </c>
      <c r="H8" s="67">
        <f>SUM(F8*G8)</f>
        <v>40</v>
      </c>
      <c r="I8" s="43">
        <v>82.49</v>
      </c>
      <c r="J8" s="16">
        <f>SUM(H8*I8)</f>
        <v>3299.6</v>
      </c>
    </row>
    <row r="9" spans="1:10">
      <c r="A9" s="11"/>
      <c r="B9" s="56" t="s">
        <v>47</v>
      </c>
      <c r="C9" s="40" t="s">
        <v>21</v>
      </c>
      <c r="D9" s="84">
        <v>85</v>
      </c>
      <c r="E9" s="41">
        <v>1</v>
      </c>
      <c r="F9" s="42">
        <f>(D9*E9)</f>
        <v>85</v>
      </c>
      <c r="G9" s="87">
        <v>40</v>
      </c>
      <c r="H9" s="67">
        <f t="shared" ref="H9" si="1">SUM(F9*G9)</f>
        <v>3400</v>
      </c>
      <c r="I9" s="43">
        <v>82.49</v>
      </c>
      <c r="J9" s="16">
        <f t="shared" ref="J9" si="2">SUM(H9*I9)</f>
        <v>280466</v>
      </c>
    </row>
    <row r="10" spans="1:10">
      <c r="A10" s="77" t="s">
        <v>46</v>
      </c>
      <c r="B10" s="78"/>
      <c r="C10" s="78"/>
      <c r="D10" s="78"/>
      <c r="E10" s="78"/>
      <c r="F10" s="78"/>
      <c r="G10" s="78"/>
      <c r="H10" s="78"/>
      <c r="I10" s="78"/>
      <c r="J10" s="79"/>
    </row>
    <row r="11" spans="1:10" s="48" customFormat="1">
      <c r="A11" s="38"/>
      <c r="B11" s="58" t="s">
        <v>48</v>
      </c>
      <c r="C11" s="54" t="s">
        <v>21</v>
      </c>
      <c r="D11" s="12">
        <v>5</v>
      </c>
      <c r="E11" s="13">
        <v>2</v>
      </c>
      <c r="F11" s="42">
        <f t="shared" ref="F11:F13" si="3">(D11*E11)</f>
        <v>10</v>
      </c>
      <c r="G11" s="86">
        <v>50</v>
      </c>
      <c r="H11" s="67">
        <f t="shared" ref="H11:H13" si="4">SUM(F11*G11)</f>
        <v>500</v>
      </c>
      <c r="I11" s="43">
        <v>82.49</v>
      </c>
      <c r="J11" s="16">
        <f t="shared" ref="J11:J13" si="5">SUM(H11*I11)</f>
        <v>41245</v>
      </c>
    </row>
    <row r="12" spans="1:10" s="48" customFormat="1">
      <c r="A12" s="38"/>
      <c r="B12" s="57" t="s">
        <v>59</v>
      </c>
      <c r="C12" s="54" t="s">
        <v>21</v>
      </c>
      <c r="D12" s="12">
        <v>5</v>
      </c>
      <c r="E12" s="13">
        <v>1</v>
      </c>
      <c r="F12" s="42">
        <f t="shared" si="3"/>
        <v>5</v>
      </c>
      <c r="G12" s="86">
        <v>50</v>
      </c>
      <c r="H12" s="67">
        <f t="shared" si="4"/>
        <v>250</v>
      </c>
      <c r="I12" s="43">
        <v>82.49</v>
      </c>
      <c r="J12" s="16">
        <f t="shared" si="5"/>
        <v>20622.5</v>
      </c>
    </row>
    <row r="13" spans="1:10" s="48" customFormat="1">
      <c r="A13" s="38"/>
      <c r="B13" s="55" t="s">
        <v>49</v>
      </c>
      <c r="C13" s="54" t="s">
        <v>21</v>
      </c>
      <c r="D13" s="12">
        <v>5</v>
      </c>
      <c r="E13" s="13">
        <v>1</v>
      </c>
      <c r="F13" s="42">
        <f t="shared" si="3"/>
        <v>5</v>
      </c>
      <c r="G13" s="86">
        <v>50</v>
      </c>
      <c r="H13" s="67">
        <f t="shared" si="4"/>
        <v>250</v>
      </c>
      <c r="I13" s="43">
        <v>82.49</v>
      </c>
      <c r="J13" s="16">
        <f t="shared" si="5"/>
        <v>20622.5</v>
      </c>
    </row>
    <row r="14" spans="1:10">
      <c r="A14" s="74" t="s">
        <v>43</v>
      </c>
      <c r="B14" s="75"/>
      <c r="C14" s="75"/>
      <c r="D14" s="75"/>
      <c r="E14" s="75"/>
      <c r="F14" s="75"/>
      <c r="G14" s="75"/>
      <c r="H14" s="75"/>
      <c r="I14" s="75"/>
      <c r="J14" s="76"/>
    </row>
    <row r="15" spans="1:10" ht="64.5" customHeight="1">
      <c r="A15" s="11"/>
      <c r="B15" s="18" t="s">
        <v>52</v>
      </c>
      <c r="C15" s="11" t="s">
        <v>61</v>
      </c>
      <c r="D15" s="12">
        <v>100</v>
      </c>
      <c r="E15" s="13">
        <v>1</v>
      </c>
      <c r="F15" s="14">
        <f t="shared" ref="F15:G20" si="6">SUM(D15*E15)</f>
        <v>100</v>
      </c>
      <c r="G15" s="15">
        <v>1.33</v>
      </c>
      <c r="H15" s="14">
        <f t="shared" ref="H15:H20" si="7">SUM(F15*G15)</f>
        <v>133</v>
      </c>
      <c r="I15" s="43">
        <v>82.49</v>
      </c>
      <c r="J15" s="16">
        <f t="shared" ref="J15:J20" si="8">SUM(H15*I15)</f>
        <v>10971.17</v>
      </c>
    </row>
    <row r="16" spans="1:10" ht="25.5">
      <c r="A16" s="64"/>
      <c r="B16" s="18" t="s">
        <v>39</v>
      </c>
      <c r="C16" s="11" t="s">
        <v>40</v>
      </c>
      <c r="D16" s="12">
        <v>25</v>
      </c>
      <c r="E16" s="13">
        <v>1</v>
      </c>
      <c r="F16" s="14">
        <f t="shared" si="6"/>
        <v>25</v>
      </c>
      <c r="G16" s="15">
        <v>0.1</v>
      </c>
      <c r="H16" s="14">
        <f t="shared" si="7"/>
        <v>2.5</v>
      </c>
      <c r="I16" s="43">
        <v>82.49</v>
      </c>
      <c r="J16" s="16">
        <f t="shared" si="8"/>
        <v>206.22499999999999</v>
      </c>
    </row>
    <row r="17" spans="1:10" ht="51">
      <c r="A17" s="11"/>
      <c r="B17" s="18" t="s">
        <v>22</v>
      </c>
      <c r="C17" s="27" t="s">
        <v>33</v>
      </c>
      <c r="D17" s="12">
        <v>5</v>
      </c>
      <c r="E17" s="13">
        <v>1</v>
      </c>
      <c r="F17" s="14">
        <f t="shared" si="6"/>
        <v>5</v>
      </c>
      <c r="G17" s="15">
        <v>0.25</v>
      </c>
      <c r="H17" s="51">
        <f t="shared" si="7"/>
        <v>1.25</v>
      </c>
      <c r="I17" s="43">
        <v>82.49</v>
      </c>
      <c r="J17" s="16">
        <f t="shared" si="8"/>
        <v>103.1125</v>
      </c>
    </row>
    <row r="18" spans="1:10" ht="25.5">
      <c r="A18" s="11"/>
      <c r="B18" s="18" t="s">
        <v>23</v>
      </c>
      <c r="C18" s="11" t="s">
        <v>32</v>
      </c>
      <c r="D18" s="12">
        <v>5</v>
      </c>
      <c r="E18" s="13">
        <v>1</v>
      </c>
      <c r="F18" s="14">
        <f t="shared" si="6"/>
        <v>5</v>
      </c>
      <c r="G18" s="15">
        <v>1</v>
      </c>
      <c r="H18" s="14">
        <f t="shared" si="7"/>
        <v>5</v>
      </c>
      <c r="I18" s="43">
        <v>82.49</v>
      </c>
      <c r="J18" s="16">
        <f t="shared" si="8"/>
        <v>412.45</v>
      </c>
    </row>
    <row r="19" spans="1:10" ht="25.5">
      <c r="A19" s="11"/>
      <c r="B19" s="65" t="s">
        <v>54</v>
      </c>
      <c r="C19" s="11" t="s">
        <v>53</v>
      </c>
      <c r="D19" s="12">
        <v>5</v>
      </c>
      <c r="E19" s="13">
        <v>1</v>
      </c>
      <c r="F19" s="14">
        <f t="shared" si="6"/>
        <v>5</v>
      </c>
      <c r="G19" s="15">
        <v>1</v>
      </c>
      <c r="H19" s="14">
        <f t="shared" si="7"/>
        <v>5</v>
      </c>
      <c r="I19" s="43">
        <v>82.49</v>
      </c>
      <c r="J19" s="16">
        <f t="shared" si="8"/>
        <v>412.45</v>
      </c>
    </row>
    <row r="20" spans="1:10" ht="25.5">
      <c r="A20" s="11"/>
      <c r="B20" s="45" t="s">
        <v>28</v>
      </c>
      <c r="C20" s="40" t="s">
        <v>60</v>
      </c>
      <c r="D20" s="84">
        <v>5</v>
      </c>
      <c r="E20" s="41">
        <v>1</v>
      </c>
      <c r="F20" s="42">
        <f t="shared" si="6"/>
        <v>5</v>
      </c>
      <c r="G20" s="85">
        <f t="shared" si="6"/>
        <v>5</v>
      </c>
      <c r="H20" s="14">
        <f t="shared" si="7"/>
        <v>25</v>
      </c>
      <c r="I20" s="43">
        <v>82.49</v>
      </c>
      <c r="J20" s="16">
        <f t="shared" si="8"/>
        <v>2062.25</v>
      </c>
    </row>
    <row r="21" spans="1:10">
      <c r="A21" s="11"/>
      <c r="B21" s="45"/>
      <c r="C21" s="11"/>
      <c r="D21" s="12"/>
      <c r="E21" s="13"/>
      <c r="F21" s="14"/>
      <c r="G21" s="15"/>
      <c r="H21" s="51"/>
      <c r="I21" s="43"/>
      <c r="J21" s="16"/>
    </row>
    <row r="22" spans="1:10">
      <c r="A22" s="17"/>
      <c r="B22" s="19" t="s">
        <v>41</v>
      </c>
      <c r="C22" s="20"/>
      <c r="D22" s="9">
        <f>SUM(D6:D21)</f>
        <v>260</v>
      </c>
      <c r="E22" s="21"/>
      <c r="F22" s="9">
        <f>SUM(F6:F21)</f>
        <v>265</v>
      </c>
      <c r="G22" s="9">
        <f>SUM(G6:G21)</f>
        <v>204.68</v>
      </c>
      <c r="H22" s="66">
        <f>SUM(H6:H21)</f>
        <v>4621.75</v>
      </c>
      <c r="I22" s="23"/>
      <c r="J22" s="50">
        <f>SUM(J6:J21)</f>
        <v>381248.15749999997</v>
      </c>
    </row>
    <row r="23" spans="1:10">
      <c r="A23" s="17"/>
      <c r="B23" s="19"/>
      <c r="C23" s="24"/>
      <c r="D23" s="25"/>
      <c r="E23" s="25"/>
      <c r="F23" s="25"/>
      <c r="G23" s="22"/>
      <c r="H23" s="31"/>
      <c r="I23" s="28"/>
      <c r="J23" s="26"/>
    </row>
    <row r="46" spans="1:10">
      <c r="A46" s="35"/>
      <c r="B46" s="30"/>
      <c r="C46" s="10"/>
      <c r="D46" s="10"/>
      <c r="E46" s="10"/>
      <c r="F46" s="10"/>
      <c r="G46" s="10"/>
      <c r="H46" s="10"/>
      <c r="I46" s="10"/>
      <c r="J46" s="10"/>
    </row>
  </sheetData>
  <mergeCells count="6">
    <mergeCell ref="A1:J1"/>
    <mergeCell ref="A2:J2"/>
    <mergeCell ref="A14:J14"/>
    <mergeCell ref="A6:J6"/>
    <mergeCell ref="A10:J10"/>
    <mergeCell ref="A5:J5"/>
  </mergeCells>
  <pageMargins left="0.7" right="0.7" top="0.75" bottom="0.75" header="0.3" footer="0.3"/>
  <pageSetup scale="7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59E1-BA42-4AFB-8687-F1B88E1103E9}">
  <dimension ref="A1:L10"/>
  <sheetViews>
    <sheetView zoomScaleNormal="100" workbookViewId="0">
      <selection activeCell="L11" sqref="L11"/>
    </sheetView>
  </sheetViews>
  <sheetFormatPr defaultRowHeight="15"/>
  <cols>
    <col min="1" max="1" width="14" bestFit="1" customWidth="1"/>
    <col min="2" max="2" width="21.5703125" customWidth="1"/>
    <col min="3" max="3" width="12.140625" customWidth="1"/>
    <col min="6" max="6" width="11.140625" customWidth="1"/>
  </cols>
  <sheetData>
    <row r="1" spans="1:12">
      <c r="A1" s="83" t="s">
        <v>42</v>
      </c>
      <c r="B1" s="83"/>
      <c r="C1" s="83"/>
      <c r="D1" s="83"/>
      <c r="E1" s="83"/>
      <c r="F1" s="83"/>
      <c r="G1" s="83"/>
      <c r="H1" s="83"/>
      <c r="I1" s="83"/>
      <c r="J1" s="83"/>
    </row>
    <row r="2" spans="1:12" ht="63.75">
      <c r="A2" s="59" t="s">
        <v>29</v>
      </c>
      <c r="B2" s="60" t="s">
        <v>1</v>
      </c>
      <c r="C2" s="59" t="s">
        <v>2</v>
      </c>
      <c r="D2" s="59" t="s">
        <v>3</v>
      </c>
      <c r="E2" s="59" t="s">
        <v>4</v>
      </c>
      <c r="F2" s="59" t="s">
        <v>5</v>
      </c>
      <c r="G2" s="61" t="s">
        <v>6</v>
      </c>
      <c r="H2" s="59" t="s">
        <v>7</v>
      </c>
      <c r="I2" s="59" t="s">
        <v>8</v>
      </c>
      <c r="J2" s="59" t="s">
        <v>9</v>
      </c>
    </row>
    <row r="3" spans="1:12" s="47" customFormat="1">
      <c r="A3" s="59" t="s">
        <v>10</v>
      </c>
      <c r="B3" s="60" t="s">
        <v>11</v>
      </c>
      <c r="C3" s="60" t="s">
        <v>12</v>
      </c>
      <c r="D3" s="60" t="s">
        <v>13</v>
      </c>
      <c r="E3" s="60" t="s">
        <v>14</v>
      </c>
      <c r="F3" s="60" t="s">
        <v>15</v>
      </c>
      <c r="G3" s="62" t="s">
        <v>16</v>
      </c>
      <c r="H3" s="60" t="s">
        <v>17</v>
      </c>
      <c r="I3" s="60" t="s">
        <v>18</v>
      </c>
      <c r="J3" s="60" t="s">
        <v>19</v>
      </c>
      <c r="L3" s="49"/>
    </row>
    <row r="4" spans="1:12" s="47" customFormat="1" ht="25.5">
      <c r="A4" s="59"/>
      <c r="B4" s="59" t="s">
        <v>50</v>
      </c>
      <c r="C4" s="59" t="s">
        <v>51</v>
      </c>
      <c r="D4" s="60">
        <v>25</v>
      </c>
      <c r="E4" s="60">
        <v>1</v>
      </c>
      <c r="F4" s="14">
        <f t="shared" ref="F4:F9" si="0">SUM(D4*E4)</f>
        <v>25</v>
      </c>
      <c r="G4" s="62">
        <v>1</v>
      </c>
      <c r="H4" s="14">
        <f t="shared" ref="H4:H9" si="1">SUM(F4*G4)</f>
        <v>25</v>
      </c>
      <c r="I4" s="63"/>
      <c r="J4" s="16">
        <f t="shared" ref="J4:J9" si="2">SUM(H4*I4)</f>
        <v>0</v>
      </c>
      <c r="L4" s="49"/>
    </row>
    <row r="5" spans="1:12" s="47" customFormat="1" ht="38.25">
      <c r="A5" s="11"/>
      <c r="B5" s="18" t="s">
        <v>24</v>
      </c>
      <c r="C5" s="11" t="s">
        <v>25</v>
      </c>
      <c r="D5" s="12">
        <v>25</v>
      </c>
      <c r="E5" s="13">
        <v>1</v>
      </c>
      <c r="F5" s="14">
        <f t="shared" si="0"/>
        <v>25</v>
      </c>
      <c r="G5" s="15">
        <v>1</v>
      </c>
      <c r="H5" s="14">
        <f t="shared" si="1"/>
        <v>25</v>
      </c>
      <c r="I5" s="43"/>
      <c r="J5" s="16">
        <f t="shared" si="2"/>
        <v>0</v>
      </c>
    </row>
    <row r="6" spans="1:12" s="47" customFormat="1" ht="25.5">
      <c r="A6" s="11"/>
      <c r="B6" s="33" t="s">
        <v>30</v>
      </c>
      <c r="C6" s="11" t="s">
        <v>31</v>
      </c>
      <c r="D6" s="12">
        <v>25</v>
      </c>
      <c r="E6" s="29">
        <v>1</v>
      </c>
      <c r="F6" s="14">
        <f t="shared" si="0"/>
        <v>25</v>
      </c>
      <c r="G6" s="15">
        <v>1</v>
      </c>
      <c r="H6" s="14">
        <f t="shared" si="1"/>
        <v>25</v>
      </c>
      <c r="I6" s="43"/>
      <c r="J6" s="16">
        <f t="shared" si="2"/>
        <v>0</v>
      </c>
    </row>
    <row r="7" spans="1:12" s="47" customFormat="1" ht="25.5">
      <c r="A7" s="11"/>
      <c r="B7" s="33" t="s">
        <v>37</v>
      </c>
      <c r="C7" s="11" t="s">
        <v>36</v>
      </c>
      <c r="D7" s="12">
        <v>25</v>
      </c>
      <c r="E7" s="29">
        <v>1</v>
      </c>
      <c r="F7" s="14">
        <f t="shared" si="0"/>
        <v>25</v>
      </c>
      <c r="G7" s="15">
        <v>0.25</v>
      </c>
      <c r="H7" s="14">
        <f t="shared" si="1"/>
        <v>6.25</v>
      </c>
      <c r="I7" s="43"/>
      <c r="J7" s="16">
        <f t="shared" si="2"/>
        <v>0</v>
      </c>
    </row>
    <row r="8" spans="1:12" s="47" customFormat="1" ht="25.5">
      <c r="A8" s="11"/>
      <c r="B8" s="18" t="s">
        <v>26</v>
      </c>
      <c r="C8" s="11" t="s">
        <v>35</v>
      </c>
      <c r="D8" s="12">
        <v>5</v>
      </c>
      <c r="E8" s="29">
        <v>4</v>
      </c>
      <c r="F8" s="14">
        <f t="shared" si="0"/>
        <v>20</v>
      </c>
      <c r="G8" s="15">
        <v>1</v>
      </c>
      <c r="H8" s="14">
        <f t="shared" si="1"/>
        <v>20</v>
      </c>
      <c r="I8" s="43"/>
      <c r="J8" s="16">
        <f t="shared" si="2"/>
        <v>0</v>
      </c>
    </row>
    <row r="9" spans="1:12" ht="45.75" customHeight="1">
      <c r="A9" s="11"/>
      <c r="B9" s="18" t="s">
        <v>27</v>
      </c>
      <c r="C9" s="11" t="s">
        <v>38</v>
      </c>
      <c r="D9" s="12">
        <v>25</v>
      </c>
      <c r="E9" s="13">
        <v>1</v>
      </c>
      <c r="F9" s="14">
        <f t="shared" si="0"/>
        <v>25</v>
      </c>
      <c r="G9" s="37">
        <v>0.125</v>
      </c>
      <c r="H9" s="14">
        <f t="shared" si="1"/>
        <v>3.125</v>
      </c>
      <c r="I9" s="43"/>
      <c r="J9" s="16">
        <f t="shared" si="2"/>
        <v>0</v>
      </c>
    </row>
    <row r="10" spans="1:12" ht="25.5">
      <c r="B10" s="65" t="s">
        <v>55</v>
      </c>
      <c r="C10" s="46" t="s">
        <v>56</v>
      </c>
      <c r="D10" s="68">
        <v>5</v>
      </c>
      <c r="E10" s="69">
        <v>4</v>
      </c>
      <c r="F10" s="70">
        <v>20</v>
      </c>
      <c r="G10" s="71">
        <v>1</v>
      </c>
      <c r="H10">
        <v>20</v>
      </c>
    </row>
  </sheetData>
  <mergeCells count="1">
    <mergeCell ref="A1:J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Burden Hours</vt:lpstr>
      <vt:lpstr>Forms Approved Other Pkgs</vt:lpstr>
    </vt:vector>
  </TitlesOfParts>
  <Company>USDA OCIO-ITS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jeanne.jacobs</dc:creator>
  <cp:lastModifiedBy>Woolard, Susan - RD, Washington, DC</cp:lastModifiedBy>
  <cp:lastPrinted>2020-01-21T14:24:17Z</cp:lastPrinted>
  <dcterms:created xsi:type="dcterms:W3CDTF">2013-02-22T16:43:02Z</dcterms:created>
  <dcterms:modified xsi:type="dcterms:W3CDTF">2022-05-19T19:07:18Z</dcterms:modified>
</cp:coreProperties>
</file>