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MB\0581-NEW Regional Food Business Centers\"/>
    </mc:Choice>
  </mc:AlternateContent>
  <xr:revisionPtr revIDLastSave="0" documentId="13_ncr:1_{F2A33CEE-8EBF-49D9-9ACA-A5A850B9B8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2" l="1"/>
  <c r="J51" i="2" l="1"/>
  <c r="L51" i="2"/>
  <c r="J52" i="2"/>
  <c r="L52" i="2"/>
  <c r="L79" i="2" l="1"/>
  <c r="L80" i="2"/>
  <c r="L81" i="2"/>
  <c r="L53" i="2"/>
  <c r="K57" i="2"/>
  <c r="I57" i="2"/>
  <c r="K26" i="2"/>
  <c r="I26" i="2"/>
  <c r="J78" i="2"/>
  <c r="L78" i="2" s="1"/>
  <c r="L83" i="2" s="1"/>
  <c r="J55" i="2"/>
  <c r="L55" i="2" s="1"/>
  <c r="J54" i="2"/>
  <c r="L54" i="2" s="1"/>
  <c r="K83" i="2"/>
  <c r="I83" i="2"/>
  <c r="O57" i="2"/>
  <c r="O27" i="2" s="1"/>
  <c r="N57" i="2"/>
  <c r="N27" i="2" s="1"/>
  <c r="M57" i="2"/>
  <c r="M27" i="2" s="1"/>
  <c r="J24" i="2"/>
  <c r="L24" i="2" s="1"/>
  <c r="J23" i="2"/>
  <c r="L23" i="2" s="1"/>
  <c r="J22" i="2"/>
  <c r="L22" i="2" s="1"/>
  <c r="J21" i="2"/>
  <c r="J57" i="2" l="1"/>
  <c r="L57" i="2"/>
  <c r="J26" i="2"/>
  <c r="K27" i="2"/>
  <c r="I27" i="2"/>
  <c r="J83" i="2"/>
  <c r="L21" i="2"/>
  <c r="L27" i="2" l="1"/>
  <c r="L28" i="2" s="1"/>
  <c r="J27" i="2"/>
  <c r="J28" i="2" s="1"/>
  <c r="M83" i="2"/>
</calcChain>
</file>

<file path=xl/sharedStrings.xml><?xml version="1.0" encoding="utf-8"?>
<sst xmlns="http://schemas.openxmlformats.org/spreadsheetml/2006/main" count="327" uniqueCount="74">
  <si>
    <t> 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</si>
  <si>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
NOTE:</t>
    </r>
    <r>
      <rPr>
        <b/>
        <sz val="8"/>
        <rFont val="Times New Roman"/>
        <family val="1"/>
      </rPr>
      <t xml:space="preserve">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</t>
    </r>
  </si>
  <si>
    <t>TITLE OF INFORMATION COLLECTION DOCUMENT</t>
  </si>
  <si>
    <t>OMB NO.</t>
  </si>
  <si>
    <t>0581-NEW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</si>
  <si>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</si>
  <si>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</si>
  <si>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</si>
  <si>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</si>
  <si>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</si>
  <si>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</si>
  <si>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</si>
  <si>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</si>
  <si>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</si>
  <si>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</si>
  <si>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</si>
  <si>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</si>
  <si>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</si>
  <si>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</si>
  <si>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</si>
  <si>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</si>
  <si>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</si>
  <si>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</si>
  <si>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</si>
  <si>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</si>
  <si>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</si>
  <si>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</si>
  <si>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</si>
  <si>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</si>
  <si>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</si>
  <si>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</si>
  <si>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</si>
  <si>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</si>
  <si>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</si>
  <si>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</si>
  <si>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</si>
  <si>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</si>
  <si>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</si>
  <si>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</si>
  <si>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</si>
  <si>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</si>
  <si>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</si>
  <si>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</si>
  <si>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</si>
  <si>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</si>
  <si>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</si>
  <si>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</si>
  <si>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</si>
  <si>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r>
      <t xml:space="preserve">Request for Applications (RFA) </t>
    </r>
    <r>
      <rPr>
        <i/>
        <sz val="11"/>
        <rFont val="Times New Roman"/>
        <family val="1"/>
      </rPr>
      <t>(Reading)</t>
    </r>
    <r>
      <rPr>
        <sz val="11"/>
        <rFont val="Times New Roman"/>
        <family val="1"/>
      </rPr>
      <t xml:space="preserve"> </t>
    </r>
  </si>
  <si>
    <t>None</t>
  </si>
  <si>
    <t xml:space="preserve">Application for Federal Assistance (approved under OMB No. 4040-0004) </t>
  </si>
  <si>
    <t>SF 424</t>
  </si>
  <si>
    <t>Notice of Award and Agreement (approved under OMB No. 0581-0240)</t>
  </si>
  <si>
    <t>AMS 33</t>
  </si>
  <si>
    <r>
      <t>AMS General Terms and Conditions (</t>
    </r>
    <r>
      <rPr>
        <i/>
        <sz val="11"/>
        <rFont val="Times New Roman"/>
        <family val="1"/>
      </rPr>
      <t>Reading</t>
    </r>
    <r>
      <rPr>
        <sz val="11"/>
        <rFont val="Times New Roman"/>
        <family val="1"/>
      </rPr>
      <t>) (approved under OMB No. 0581-0240)</t>
    </r>
  </si>
  <si>
    <t>SUBTOTAL</t>
  </si>
  <si>
    <t>TOTAL OF ALL PAGES</t>
  </si>
  <si>
    <t>TOTAL - COLUMNS "F" AND "I" = OMB 831, 13 b; COLUMNS "H" AND "K" = OMB 831, 13c</t>
  </si>
  <si>
    <t>Recordkeeping (throughout)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</si>
  <si>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</si>
  <si>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Accounting System and Financial Capability Questionnaire</t>
  </si>
  <si>
    <t>AMS Grant Programs Worksheet along with SF 270 (Previously AMS Worksheet to Accompany each SF-270)</t>
  </si>
  <si>
    <t xml:space="preserve">Negotiated Indirect Cost Rate Agreement (NICRA) </t>
  </si>
  <si>
    <t>Regional Food Business Centers (NEW)</t>
  </si>
  <si>
    <t xml:space="preserve">Semiannual Performance Report </t>
  </si>
  <si>
    <r>
      <t xml:space="preserve">RFBC Program Specific Terms and Conditions </t>
    </r>
    <r>
      <rPr>
        <i/>
        <sz val="11"/>
        <rFont val="Times New Roman"/>
        <family val="1"/>
      </rPr>
      <t xml:space="preserve">(Reading) </t>
    </r>
  </si>
  <si>
    <t>STANDARDIZED FORMS FOR ALL AMS GRANT PROGRAMS (Line entry represents totals only for Regional Food Centers) (NEW)</t>
  </si>
  <si>
    <r>
      <t>Grant Application into Grants.gov</t>
    </r>
    <r>
      <rPr>
        <sz val="9"/>
        <rFont val="Times New Roman"/>
        <family val="1"/>
      </rPr>
      <t xml:space="preserve"> (may include any of the following: Project Narrative; Fiscal Plan and Resources; Personnel Qualifications; Letters of Commitment from Partner and Collaborator Organizations) </t>
    </r>
  </si>
  <si>
    <t>COMPETITIVE AMS COOPERATIVE AGREEMENT PROGRAM: USDA REGIONAL FOOD BUSINESS CENTERS ONLY (NEW)</t>
  </si>
  <si>
    <t xml:space="preserve">Request for Advance or Reimbursement (approved under OMB No. 4040-0012) </t>
  </si>
  <si>
    <t>SF 270</t>
  </si>
  <si>
    <t>Federal Financial Report (approved under OMB No. 4040-0014)</t>
  </si>
  <si>
    <t>SF 425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</si>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</sst>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28" x14ac:knownFonts="1">
    <font>
      <sz val="11"/>
      <color theme="1"/>
      <name val="Calibri"/>
      <family val="2"/>
      <scheme val="minor"/>
    </font>
    <font>
      <sz val="6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</font>
    <font>
      <sz val="11"/>
      <name val="Arial"/>
      <family val="2"/>
    </font>
    <font>
      <sz val="10"/>
      <name val="Times New Roman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6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5" fillId="0" borderId="10" xfId="0" applyFont="1" applyFill="1" applyBorder="1" applyAlignment="1"/>
    <xf numFmtId="0" fontId="2" fillId="0" borderId="0" xfId="0" applyFont="1" applyFill="1" applyBorder="1" applyAlignment="1">
      <alignment wrapText="1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7" fillId="0" borderId="6" xfId="0" applyFont="1" applyFill="1" applyBorder="1" applyAlignment="1"/>
    <xf numFmtId="0" fontId="1" fillId="0" borderId="12" xfId="0" applyFont="1" applyFill="1" applyBorder="1" applyAlignment="1"/>
    <xf numFmtId="0" fontId="1" fillId="0" borderId="10" xfId="0" applyFont="1" applyFill="1" applyBorder="1" applyAlignment="1">
      <alignment wrapText="1"/>
    </xf>
    <xf numFmtId="0" fontId="10" fillId="0" borderId="10" xfId="0" applyFont="1" applyFill="1" applyBorder="1" applyAlignment="1"/>
    <xf numFmtId="0" fontId="11" fillId="0" borderId="10" xfId="0" applyFont="1" applyFill="1" applyBorder="1" applyAlignment="1">
      <alignment wrapText="1"/>
    </xf>
    <xf numFmtId="0" fontId="11" fillId="0" borderId="10" xfId="0" applyFont="1" applyFill="1" applyBorder="1" applyAlignment="1"/>
    <xf numFmtId="0" fontId="11" fillId="0" borderId="12" xfId="0" applyFont="1" applyFill="1" applyBorder="1" applyAlignment="1"/>
    <xf numFmtId="0" fontId="11" fillId="0" borderId="13" xfId="0" applyFont="1" applyFill="1" applyBorder="1" applyAlignment="1"/>
    <xf numFmtId="0" fontId="11" fillId="0" borderId="11" xfId="0" applyFont="1" applyFill="1" applyBorder="1" applyAlignment="1">
      <alignment wrapText="1"/>
    </xf>
    <xf numFmtId="0" fontId="11" fillId="0" borderId="11" xfId="0" applyFont="1" applyFill="1" applyBorder="1" applyAlignment="1"/>
    <xf numFmtId="0" fontId="6" fillId="0" borderId="5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10" xfId="0" applyFont="1" applyFill="1" applyBorder="1" applyAlignment="1"/>
    <xf numFmtId="0" fontId="6" fillId="0" borderId="12" xfId="0" applyFont="1" applyFill="1" applyBorder="1" applyAlignment="1"/>
    <xf numFmtId="0" fontId="6" fillId="0" borderId="16" xfId="0" applyFont="1" applyFill="1" applyBorder="1" applyAlignment="1"/>
    <xf numFmtId="0" fontId="6" fillId="0" borderId="19" xfId="0" applyFont="1" applyFill="1" applyBorder="1" applyAlignment="1">
      <alignment wrapText="1"/>
    </xf>
    <xf numFmtId="0" fontId="6" fillId="0" borderId="19" xfId="0" applyFont="1" applyFill="1" applyBorder="1" applyAlignment="1"/>
    <xf numFmtId="0" fontId="6" fillId="0" borderId="20" xfId="0" applyFont="1" applyFill="1" applyBorder="1" applyAlignment="1"/>
    <xf numFmtId="0" fontId="6" fillId="0" borderId="21" xfId="0" applyFont="1" applyFill="1" applyBorder="1" applyAlignment="1"/>
    <xf numFmtId="0" fontId="6" fillId="0" borderId="20" xfId="0" applyFont="1" applyFill="1" applyBorder="1" applyAlignment="1">
      <alignment wrapText="1"/>
    </xf>
    <xf numFmtId="0" fontId="6" fillId="0" borderId="24" xfId="0" applyFont="1" applyFill="1" applyBorder="1" applyAlignment="1"/>
    <xf numFmtId="0" fontId="6" fillId="0" borderId="24" xfId="0" applyFont="1" applyFill="1" applyBorder="1" applyAlignment="1">
      <alignment wrapText="1"/>
    </xf>
    <xf numFmtId="0" fontId="6" fillId="0" borderId="26" xfId="0" applyFont="1" applyFill="1" applyBorder="1" applyAlignment="1"/>
    <xf numFmtId="0" fontId="6" fillId="0" borderId="27" xfId="0" applyFont="1" applyFill="1" applyBorder="1" applyAlignment="1">
      <alignment wrapText="1"/>
    </xf>
    <xf numFmtId="0" fontId="6" fillId="0" borderId="27" xfId="0" applyFont="1" applyFill="1" applyBorder="1" applyAlignment="1"/>
    <xf numFmtId="15" fontId="6" fillId="0" borderId="0" xfId="0" applyNumberFormat="1" applyFont="1" applyFill="1" applyBorder="1" applyAlignment="1"/>
    <xf numFmtId="164" fontId="6" fillId="0" borderId="12" xfId="0" applyNumberFormat="1" applyFont="1" applyBorder="1" applyAlignment="1" applyProtection="1">
      <protection locked="0"/>
    </xf>
    <xf numFmtId="164" fontId="6" fillId="0" borderId="27" xfId="0" applyNumberFormat="1" applyFont="1" applyFill="1" applyBorder="1" applyAlignment="1"/>
    <xf numFmtId="2" fontId="6" fillId="0" borderId="27" xfId="0" applyNumberFormat="1" applyFont="1" applyFill="1" applyBorder="1" applyAlignment="1"/>
    <xf numFmtId="1" fontId="6" fillId="0" borderId="27" xfId="0" applyNumberFormat="1" applyFont="1" applyFill="1" applyBorder="1" applyAlignment="1"/>
    <xf numFmtId="4" fontId="12" fillId="0" borderId="21" xfId="0" applyNumberFormat="1" applyFont="1" applyBorder="1" applyAlignment="1">
      <alignment vertical="center"/>
    </xf>
    <xf numFmtId="1" fontId="6" fillId="0" borderId="21" xfId="0" applyNumberFormat="1" applyFont="1" applyBorder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0" fillId="0" borderId="0" xfId="0" applyFont="1"/>
    <xf numFmtId="0" fontId="5" fillId="0" borderId="19" xfId="0" applyFont="1" applyBorder="1"/>
    <xf numFmtId="0" fontId="2" fillId="0" borderId="0" xfId="0" applyFont="1" applyAlignment="1">
      <alignment horizontal="left" vertical="top" wrapText="1"/>
    </xf>
    <xf numFmtId="0" fontId="1" fillId="0" borderId="0" xfId="0" applyFont="1"/>
    <xf numFmtId="0" fontId="1" fillId="0" borderId="10" xfId="0" applyFont="1" applyBorder="1"/>
    <xf numFmtId="2" fontId="1" fillId="0" borderId="10" xfId="0" applyNumberFormat="1" applyFont="1" applyBorder="1"/>
    <xf numFmtId="0" fontId="6" fillId="0" borderId="0" xfId="0" applyFont="1"/>
    <xf numFmtId="0" fontId="1" fillId="0" borderId="1" xfId="0" applyFont="1" applyBorder="1"/>
    <xf numFmtId="2" fontId="1" fillId="0" borderId="11" xfId="0" applyNumberFormat="1" applyFont="1" applyBorder="1"/>
    <xf numFmtId="0" fontId="7" fillId="0" borderId="0" xfId="0" applyFont="1"/>
    <xf numFmtId="0" fontId="1" fillId="0" borderId="5" xfId="0" applyFont="1" applyBorder="1" applyAlignment="1">
      <alignment wrapText="1"/>
    </xf>
    <xf numFmtId="0" fontId="1" fillId="0" borderId="16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 wrapText="1"/>
    </xf>
    <xf numFmtId="0" fontId="1" fillId="0" borderId="19" xfId="0" applyFont="1" applyBorder="1"/>
    <xf numFmtId="0" fontId="1" fillId="0" borderId="16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2" fontId="11" fillId="0" borderId="11" xfId="0" applyNumberFormat="1" applyFont="1" applyBorder="1" applyAlignment="1">
      <alignment horizontal="center"/>
    </xf>
    <xf numFmtId="3" fontId="6" fillId="0" borderId="10" xfId="0" applyNumberFormat="1" applyFont="1" applyBorder="1" applyAlignment="1" applyProtection="1">
      <alignment vertical="center"/>
      <protection locked="0"/>
    </xf>
    <xf numFmtId="164" fontId="6" fillId="0" borderId="12" xfId="0" applyNumberFormat="1" applyFont="1" applyBorder="1" applyAlignment="1" applyProtection="1">
      <alignment vertical="center"/>
      <protection locked="0"/>
    </xf>
    <xf numFmtId="4" fontId="6" fillId="0" borderId="12" xfId="0" applyNumberFormat="1" applyFont="1" applyBorder="1" applyAlignment="1">
      <alignment vertical="center"/>
    </xf>
    <xf numFmtId="3" fontId="6" fillId="0" borderId="12" xfId="0" applyNumberFormat="1" applyFont="1" applyBorder="1" applyAlignment="1" applyProtection="1">
      <alignment vertical="center"/>
      <protection locked="0"/>
    </xf>
    <xf numFmtId="166" fontId="6" fillId="0" borderId="12" xfId="0" applyNumberFormat="1" applyFont="1" applyBorder="1" applyAlignment="1" applyProtection="1">
      <alignment vertical="center"/>
      <protection locked="0"/>
    </xf>
    <xf numFmtId="4" fontId="6" fillId="0" borderId="10" xfId="0" applyNumberFormat="1" applyFont="1" applyBorder="1" applyAlignment="1" applyProtection="1">
      <alignment vertical="center"/>
      <protection locked="0"/>
    </xf>
    <xf numFmtId="49" fontId="21" fillId="0" borderId="5" xfId="0" applyNumberFormat="1" applyFont="1" applyBorder="1" applyAlignment="1" applyProtection="1">
      <alignment horizontal="left" vertical="center" wrapText="1"/>
      <protection locked="0"/>
    </xf>
    <xf numFmtId="1" fontId="6" fillId="0" borderId="26" xfId="0" applyNumberFormat="1" applyFont="1" applyBorder="1" applyAlignment="1">
      <alignment horizontal="left" vertical="center"/>
    </xf>
    <xf numFmtId="49" fontId="6" fillId="0" borderId="26" xfId="0" applyNumberFormat="1" applyFont="1" applyBorder="1" applyAlignment="1">
      <alignment horizontal="left" vertical="center" wrapText="1"/>
    </xf>
    <xf numFmtId="3" fontId="6" fillId="0" borderId="27" xfId="0" applyNumberFormat="1" applyFont="1" applyBorder="1" applyAlignment="1">
      <alignment vertical="center"/>
    </xf>
    <xf numFmtId="1" fontId="6" fillId="0" borderId="26" xfId="0" applyNumberFormat="1" applyFont="1" applyBorder="1" applyAlignment="1">
      <alignment vertical="center"/>
    </xf>
    <xf numFmtId="4" fontId="6" fillId="0" borderId="26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15" fontId="6" fillId="0" borderId="0" xfId="0" applyNumberFormat="1" applyFont="1"/>
    <xf numFmtId="2" fontId="6" fillId="0" borderId="20" xfId="0" applyNumberFormat="1" applyFont="1" applyFill="1" applyBorder="1" applyAlignment="1"/>
    <xf numFmtId="1" fontId="6" fillId="0" borderId="20" xfId="0" applyNumberFormat="1" applyFont="1" applyFill="1" applyBorder="1" applyAlignment="1"/>
    <xf numFmtId="164" fontId="6" fillId="0" borderId="20" xfId="0" applyNumberFormat="1" applyFont="1" applyFill="1" applyBorder="1" applyAlignment="1"/>
    <xf numFmtId="2" fontId="6" fillId="0" borderId="12" xfId="0" applyNumberFormat="1" applyFont="1" applyBorder="1" applyAlignment="1" applyProtection="1">
      <alignment vertical="center"/>
      <protection locked="0"/>
    </xf>
    <xf numFmtId="1" fontId="6" fillId="0" borderId="12" xfId="0" applyNumberFormat="1" applyFont="1" applyBorder="1" applyAlignment="1" applyProtection="1">
      <alignment vertical="center"/>
      <protection locked="0"/>
    </xf>
    <xf numFmtId="1" fontId="6" fillId="0" borderId="0" xfId="0" applyNumberFormat="1" applyFont="1" applyAlignment="1">
      <alignment vertical="center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49" fontId="13" fillId="0" borderId="5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top" wrapText="1"/>
    </xf>
    <xf numFmtId="0" fontId="6" fillId="0" borderId="0" xfId="0" applyFont="1" applyFill="1" applyBorder="1" applyAlignment="1"/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/>
    <xf numFmtId="0" fontId="11" fillId="0" borderId="5" xfId="0" applyFont="1" applyFill="1" applyBorder="1" applyAlignment="1"/>
    <xf numFmtId="49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/>
    <xf numFmtId="0" fontId="6" fillId="0" borderId="0" xfId="0" applyFont="1" applyFill="1"/>
    <xf numFmtId="0" fontId="6" fillId="0" borderId="12" xfId="0" applyFont="1" applyFill="1" applyBorder="1"/>
    <xf numFmtId="49" fontId="13" fillId="0" borderId="5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horizontal="left" vertical="center" wrapText="1"/>
      <protection locked="0"/>
    </xf>
    <xf numFmtId="49" fontId="13" fillId="0" borderId="10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5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49" fontId="13" fillId="0" borderId="14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9" fontId="12" fillId="0" borderId="28" xfId="0" applyNumberFormat="1" applyFont="1" applyBorder="1" applyAlignment="1">
      <alignment horizontal="right" vertical="center"/>
    </xf>
    <xf numFmtId="49" fontId="12" fillId="0" borderId="18" xfId="0" applyNumberFormat="1" applyFont="1" applyBorder="1" applyAlignment="1">
      <alignment horizontal="right" vertical="center"/>
    </xf>
    <xf numFmtId="49" fontId="12" fillId="0" borderId="27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24" fillId="0" borderId="5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6" fillId="0" borderId="5" xfId="0" applyFont="1" applyBorder="1" applyAlignment="1">
      <alignment wrapText="1"/>
    </xf>
    <xf numFmtId="0" fontId="26" fillId="0" borderId="0" xfId="0" applyFont="1" applyAlignment="1">
      <alignment wrapText="1"/>
    </xf>
    <xf numFmtId="0" fontId="26" fillId="0" borderId="10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/>
    <xf numFmtId="0" fontId="5" fillId="0" borderId="19" xfId="0" applyFont="1" applyBorder="1" applyAlignment="1"/>
    <xf numFmtId="164" fontId="0" fillId="0" borderId="5" xfId="0" applyNumberForma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65" fontId="6" fillId="0" borderId="0" xfId="0" applyNumberFormat="1" applyFont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3" fillId="0" borderId="6" xfId="0" applyFont="1" applyFill="1" applyBorder="1" applyAlignment="1"/>
    <xf numFmtId="0" fontId="13" fillId="0" borderId="8" xfId="0" applyFont="1" applyFill="1" applyBorder="1" applyAlignment="1"/>
    <xf numFmtId="0" fontId="13" fillId="0" borderId="9" xfId="0" applyFont="1" applyFill="1" applyBorder="1" applyAlignment="1"/>
    <xf numFmtId="0" fontId="8" fillId="0" borderId="3" xfId="0" applyFont="1" applyFill="1" applyBorder="1" applyAlignment="1"/>
    <xf numFmtId="0" fontId="8" fillId="0" borderId="2" xfId="0" applyFont="1" applyFill="1" applyBorder="1" applyAlignment="1"/>
    <xf numFmtId="0" fontId="8" fillId="0" borderId="4" xfId="0" applyFont="1" applyFill="1" applyBorder="1" applyAlignment="1"/>
    <xf numFmtId="0" fontId="8" fillId="0" borderId="7" xfId="0" applyFont="1" applyFill="1" applyBorder="1" applyAlignment="1"/>
    <xf numFmtId="0" fontId="8" fillId="0" borderId="8" xfId="0" applyFont="1" applyFill="1" applyBorder="1" applyAlignment="1"/>
    <xf numFmtId="0" fontId="8" fillId="0" borderId="9" xfId="0" applyFont="1" applyFill="1" applyBorder="1" applyAlignment="1"/>
    <xf numFmtId="0" fontId="7" fillId="0" borderId="3" xfId="0" applyFont="1" applyFill="1" applyBorder="1" applyAlignment="1"/>
    <xf numFmtId="0" fontId="7" fillId="0" borderId="2" xfId="0" applyFont="1" applyFill="1" applyBorder="1" applyAlignment="1"/>
    <xf numFmtId="0" fontId="7" fillId="0" borderId="4" xfId="0" applyFont="1" applyFill="1" applyBorder="1" applyAlignment="1"/>
    <xf numFmtId="0" fontId="7" fillId="0" borderId="7" xfId="0" applyFont="1" applyFill="1" applyBorder="1" applyAlignment="1"/>
    <xf numFmtId="0" fontId="7" fillId="0" borderId="8" xfId="0" applyFont="1" applyFill="1" applyBorder="1" applyAlignment="1"/>
    <xf numFmtId="0" fontId="7" fillId="0" borderId="9" xfId="0" applyFont="1" applyFill="1" applyBorder="1" applyAlignment="1"/>
    <xf numFmtId="0" fontId="9" fillId="0" borderId="3" xfId="0" applyFont="1" applyFill="1" applyBorder="1" applyAlignment="1"/>
    <xf numFmtId="0" fontId="9" fillId="0" borderId="2" xfId="0" applyFont="1" applyFill="1" applyBorder="1" applyAlignment="1"/>
    <xf numFmtId="0" fontId="9" fillId="0" borderId="4" xfId="0" applyFont="1" applyFill="1" applyBorder="1" applyAlignment="1"/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9" fillId="0" borderId="9" xfId="0" applyFont="1" applyFill="1" applyBorder="1" applyAlignment="1"/>
    <xf numFmtId="0" fontId="11" fillId="0" borderId="0" xfId="0" applyFont="1" applyFill="1" applyBorder="1" applyAlignment="1"/>
    <xf numFmtId="0" fontId="11" fillId="0" borderId="6" xfId="0" applyFont="1" applyFill="1" applyBorder="1" applyAlignment="1"/>
    <xf numFmtId="49" fontId="13" fillId="0" borderId="5" xfId="0" applyNumberFormat="1" applyFont="1" applyBorder="1" applyAlignment="1" applyProtection="1">
      <alignment vertical="center" wrapText="1"/>
      <protection locked="0"/>
    </xf>
    <xf numFmtId="49" fontId="13" fillId="0" borderId="0" xfId="0" applyNumberFormat="1" applyFont="1" applyAlignment="1" applyProtection="1">
      <alignment vertical="center" wrapText="1"/>
      <protection locked="0"/>
    </xf>
    <xf numFmtId="49" fontId="13" fillId="0" borderId="10" xfId="0" applyNumberFormat="1" applyFont="1" applyBorder="1" applyAlignment="1" applyProtection="1">
      <alignment vertical="center" wrapText="1"/>
      <protection locked="0"/>
    </xf>
    <xf numFmtId="0" fontId="22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2" fillId="0" borderId="18" xfId="0" applyFont="1" applyFill="1" applyBorder="1" applyAlignment="1"/>
    <xf numFmtId="0" fontId="12" fillId="0" borderId="17" xfId="0" applyFont="1" applyFill="1" applyBorder="1" applyAlignment="1"/>
    <xf numFmtId="0" fontId="12" fillId="0" borderId="25" xfId="0" applyFont="1" applyFill="1" applyBorder="1" applyAlignment="1">
      <alignment wrapText="1"/>
    </xf>
    <xf numFmtId="0" fontId="12" fillId="0" borderId="23" xfId="0" applyFont="1" applyFill="1" applyBorder="1" applyAlignment="1">
      <alignment wrapText="1"/>
    </xf>
    <xf numFmtId="0" fontId="12" fillId="0" borderId="22" xfId="0" applyFont="1" applyFill="1" applyBorder="1" applyAlignment="1">
      <alignment wrapText="1"/>
    </xf>
    <xf numFmtId="0" fontId="12" fillId="0" borderId="23" xfId="0" applyFont="1" applyFill="1" applyBorder="1" applyAlignment="1"/>
    <xf numFmtId="0" fontId="12" fillId="0" borderId="22" xfId="0" applyFont="1" applyFill="1" applyBorder="1" applyAlignment="1"/>
    <xf numFmtId="0" fontId="6" fillId="0" borderId="0" xfId="0" applyFont="1" applyFill="1" applyBorder="1" applyAlignment="1"/>
    <xf numFmtId="0" fontId="6" fillId="0" borderId="6" xfId="0" applyFont="1" applyFill="1" applyBorder="1" applyAlignment="1"/>
    <xf numFmtId="0" fontId="6" fillId="0" borderId="8" xfId="0" applyFont="1" applyFill="1" applyBorder="1" applyAlignment="1"/>
    <xf numFmtId="0" fontId="6" fillId="0" borderId="9" xfId="0" applyFont="1" applyFill="1" applyBorder="1" applyAlignment="1"/>
    <xf numFmtId="0" fontId="23" fillId="0" borderId="5" xfId="0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0" xfId="0" applyFont="1" applyAlignment="1">
      <alignment wrapText="1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49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0" xfId="0" applyNumberFormat="1" applyFont="1" applyFill="1" applyAlignment="1" applyProtection="1">
      <alignment horizontal="left" vertical="center" wrapText="1"/>
      <protection locked="0"/>
    </xf>
    <xf numFmtId="49" fontId="13" fillId="0" borderId="10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4A4D-B410-4133-828D-1FFB89C8264E}">
  <dimension ref="A1:Q85"/>
  <sheetViews>
    <sheetView tabSelected="1" topLeftCell="A43" zoomScale="70" zoomScaleNormal="70" workbookViewId="0">
      <selection activeCell="S19" sqref="S19"/>
    </sheetView>
  </sheetViews>
  <sheetFormatPr defaultRowHeight="15" x14ac:dyDescent="0.25"/>
  <cols>
    <col min="14" max="14" width="11.85546875" customWidth="1"/>
    <col min="15" max="15" width="12" customWidth="1"/>
  </cols>
  <sheetData>
    <row r="1" spans="1:15" x14ac:dyDescent="0.2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4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</row>
    <row r="2" spans="1:15" x14ac:dyDescent="0.25">
      <c r="A2" s="168" t="s">
        <v>1</v>
      </c>
      <c r="B2" s="169"/>
      <c r="C2" s="169"/>
      <c r="D2" s="169"/>
      <c r="E2" s="169"/>
      <c r="F2" s="169"/>
      <c r="G2" s="169"/>
      <c r="H2" s="170"/>
      <c r="I2" s="177" t="s">
        <v>2</v>
      </c>
      <c r="J2" s="177"/>
      <c r="K2" s="177"/>
      <c r="L2" s="177"/>
      <c r="M2" s="178"/>
      <c r="N2" s="5" t="s">
        <v>3</v>
      </c>
      <c r="O2" s="6" t="s">
        <v>0</v>
      </c>
    </row>
    <row r="3" spans="1:15" x14ac:dyDescent="0.25">
      <c r="A3" s="171"/>
      <c r="B3" s="172"/>
      <c r="C3" s="172"/>
      <c r="D3" s="172"/>
      <c r="E3" s="172"/>
      <c r="F3" s="172"/>
      <c r="G3" s="172"/>
      <c r="H3" s="173"/>
      <c r="I3" s="7"/>
      <c r="J3" s="1"/>
      <c r="K3" s="1"/>
      <c r="L3" s="1"/>
      <c r="M3" s="8" t="s">
        <v>0</v>
      </c>
      <c r="N3" s="1"/>
      <c r="O3" s="8" t="s">
        <v>0</v>
      </c>
    </row>
    <row r="4" spans="1:15" x14ac:dyDescent="0.25">
      <c r="A4" s="171"/>
      <c r="B4" s="172"/>
      <c r="C4" s="172"/>
      <c r="D4" s="172"/>
      <c r="E4" s="172"/>
      <c r="F4" s="172"/>
      <c r="G4" s="172"/>
      <c r="H4" s="173"/>
      <c r="I4" s="179" t="s">
        <v>63</v>
      </c>
      <c r="J4" s="180"/>
      <c r="K4" s="180"/>
      <c r="L4" s="180"/>
      <c r="M4" s="181"/>
      <c r="N4" s="94" t="s">
        <v>4</v>
      </c>
      <c r="O4" s="8" t="s">
        <v>0</v>
      </c>
    </row>
    <row r="5" spans="1:15" x14ac:dyDescent="0.25">
      <c r="A5" s="171"/>
      <c r="B5" s="172"/>
      <c r="C5" s="172"/>
      <c r="D5" s="172"/>
      <c r="E5" s="172"/>
      <c r="F5" s="172"/>
      <c r="G5" s="172"/>
      <c r="H5" s="173"/>
      <c r="I5" s="179"/>
      <c r="J5" s="180"/>
      <c r="K5" s="180"/>
      <c r="L5" s="180"/>
      <c r="M5" s="181"/>
      <c r="N5" s="1"/>
      <c r="O5" s="8" t="s">
        <v>0</v>
      </c>
    </row>
    <row r="6" spans="1:15" x14ac:dyDescent="0.25">
      <c r="A6" s="171"/>
      <c r="B6" s="172"/>
      <c r="C6" s="172"/>
      <c r="D6" s="172"/>
      <c r="E6" s="172"/>
      <c r="F6" s="172"/>
      <c r="G6" s="172"/>
      <c r="H6" s="173"/>
      <c r="I6" s="179"/>
      <c r="J6" s="180"/>
      <c r="K6" s="180"/>
      <c r="L6" s="180"/>
      <c r="M6" s="181"/>
      <c r="N6" s="3" t="s">
        <v>0</v>
      </c>
      <c r="O6" s="9" t="s">
        <v>0</v>
      </c>
    </row>
    <row r="7" spans="1:15" x14ac:dyDescent="0.25">
      <c r="A7" s="171"/>
      <c r="B7" s="172"/>
      <c r="C7" s="172"/>
      <c r="D7" s="172"/>
      <c r="E7" s="172"/>
      <c r="F7" s="172"/>
      <c r="G7" s="172"/>
      <c r="H7" s="173"/>
      <c r="I7" s="179"/>
      <c r="J7" s="180"/>
      <c r="K7" s="180"/>
      <c r="L7" s="180"/>
      <c r="M7" s="181"/>
      <c r="N7" s="10" t="s">
        <v>5</v>
      </c>
    </row>
    <row r="8" spans="1:15" x14ac:dyDescent="0.25">
      <c r="A8" s="171"/>
      <c r="B8" s="172"/>
      <c r="C8" s="172"/>
      <c r="D8" s="172"/>
      <c r="E8" s="172"/>
      <c r="F8" s="172"/>
      <c r="G8" s="172"/>
      <c r="H8" s="173"/>
      <c r="I8" s="179"/>
      <c r="J8" s="180"/>
      <c r="K8" s="180"/>
      <c r="L8" s="180"/>
      <c r="M8" s="181"/>
      <c r="N8" s="35">
        <v>44697</v>
      </c>
      <c r="O8" s="8" t="s">
        <v>0</v>
      </c>
    </row>
    <row r="9" spans="1:15" x14ac:dyDescent="0.25">
      <c r="A9" s="171"/>
      <c r="B9" s="172"/>
      <c r="C9" s="172"/>
      <c r="D9" s="172"/>
      <c r="E9" s="172"/>
      <c r="F9" s="172"/>
      <c r="G9" s="172"/>
      <c r="H9" s="173"/>
      <c r="I9" s="179"/>
      <c r="J9" s="180"/>
      <c r="K9" s="180"/>
      <c r="L9" s="180"/>
      <c r="M9" s="181"/>
      <c r="N9" s="185"/>
      <c r="O9" s="186"/>
    </row>
    <row r="10" spans="1:15" x14ac:dyDescent="0.25">
      <c r="A10" s="174"/>
      <c r="B10" s="175"/>
      <c r="C10" s="175"/>
      <c r="D10" s="175"/>
      <c r="E10" s="175"/>
      <c r="F10" s="175"/>
      <c r="G10" s="175"/>
      <c r="H10" s="176"/>
      <c r="I10" s="182"/>
      <c r="J10" s="183"/>
      <c r="K10" s="183"/>
      <c r="L10" s="183"/>
      <c r="M10" s="184"/>
      <c r="N10" s="187"/>
      <c r="O10" s="188"/>
    </row>
    <row r="11" spans="1:15" x14ac:dyDescent="0.25">
      <c r="A11" s="189" t="s">
        <v>6</v>
      </c>
      <c r="B11" s="190"/>
      <c r="C11" s="190"/>
      <c r="D11" s="190"/>
      <c r="E11" s="190"/>
      <c r="F11" s="191"/>
      <c r="G11" s="2" t="s">
        <v>0</v>
      </c>
      <c r="H11" s="195" t="s">
        <v>7</v>
      </c>
      <c r="I11" s="196"/>
      <c r="J11" s="196"/>
      <c r="K11" s="196"/>
      <c r="L11" s="196"/>
      <c r="M11" s="196"/>
      <c r="N11" s="196"/>
      <c r="O11" s="197"/>
    </row>
    <row r="12" spans="1:15" x14ac:dyDescent="0.25">
      <c r="A12" s="192"/>
      <c r="B12" s="193"/>
      <c r="C12" s="193"/>
      <c r="D12" s="193"/>
      <c r="E12" s="193"/>
      <c r="F12" s="194"/>
      <c r="G12" s="2" t="s">
        <v>0</v>
      </c>
      <c r="H12" s="198"/>
      <c r="I12" s="199"/>
      <c r="J12" s="199"/>
      <c r="K12" s="199"/>
      <c r="L12" s="199"/>
      <c r="M12" s="199"/>
      <c r="N12" s="199"/>
      <c r="O12" s="200"/>
    </row>
    <row r="13" spans="1:15" x14ac:dyDescent="0.25">
      <c r="A13" s="11" t="s">
        <v>0</v>
      </c>
      <c r="B13" s="1"/>
      <c r="C13" s="1"/>
      <c r="D13" s="1"/>
      <c r="E13" s="1"/>
      <c r="F13" s="8" t="s">
        <v>0</v>
      </c>
      <c r="G13" s="2" t="s">
        <v>0</v>
      </c>
      <c r="H13" s="201" t="s">
        <v>8</v>
      </c>
      <c r="I13" s="202"/>
      <c r="J13" s="202"/>
      <c r="K13" s="202"/>
      <c r="L13" s="203"/>
      <c r="M13" s="201" t="s">
        <v>9</v>
      </c>
      <c r="N13" s="202"/>
      <c r="O13" s="203"/>
    </row>
    <row r="14" spans="1:15" x14ac:dyDescent="0.25">
      <c r="A14" s="11" t="s">
        <v>0</v>
      </c>
      <c r="B14" s="1"/>
      <c r="C14" s="1"/>
      <c r="D14" s="1"/>
      <c r="E14" s="1"/>
      <c r="F14" s="8" t="s">
        <v>0</v>
      </c>
      <c r="G14" s="2" t="s">
        <v>0</v>
      </c>
      <c r="H14" s="204"/>
      <c r="I14" s="205"/>
      <c r="J14" s="205"/>
      <c r="K14" s="205"/>
      <c r="L14" s="206"/>
      <c r="M14" s="204"/>
      <c r="N14" s="205"/>
      <c r="O14" s="206"/>
    </row>
    <row r="15" spans="1:15" x14ac:dyDescent="0.25">
      <c r="A15" s="11" t="s">
        <v>0</v>
      </c>
      <c r="B15" s="1"/>
      <c r="C15" s="1"/>
      <c r="D15" s="1"/>
      <c r="E15" s="1"/>
      <c r="F15" s="8" t="s">
        <v>0</v>
      </c>
      <c r="G15" s="12" t="s">
        <v>0</v>
      </c>
      <c r="H15" s="8" t="s">
        <v>0</v>
      </c>
      <c r="I15" s="8" t="s">
        <v>0</v>
      </c>
      <c r="J15" s="8" t="s">
        <v>0</v>
      </c>
      <c r="K15" s="8" t="s">
        <v>0</v>
      </c>
      <c r="L15" s="8" t="s">
        <v>0</v>
      </c>
      <c r="M15" s="8" t="s">
        <v>0</v>
      </c>
      <c r="N15" s="8" t="s">
        <v>0</v>
      </c>
      <c r="O15" s="13" t="s">
        <v>10</v>
      </c>
    </row>
    <row r="16" spans="1:15" x14ac:dyDescent="0.25">
      <c r="A16" s="11" t="s">
        <v>0</v>
      </c>
      <c r="B16" s="1"/>
      <c r="C16" s="1"/>
      <c r="D16" s="1"/>
      <c r="E16" s="1"/>
      <c r="F16" s="8" t="s">
        <v>0</v>
      </c>
      <c r="G16" s="14" t="s">
        <v>11</v>
      </c>
      <c r="H16" s="15" t="s">
        <v>12</v>
      </c>
      <c r="I16" s="15" t="s">
        <v>13</v>
      </c>
      <c r="J16" s="15" t="s">
        <v>14</v>
      </c>
      <c r="K16" s="15" t="s">
        <v>15</v>
      </c>
      <c r="L16" s="15" t="s">
        <v>16</v>
      </c>
      <c r="M16" s="15" t="s">
        <v>17</v>
      </c>
      <c r="N16" s="15" t="s">
        <v>18</v>
      </c>
      <c r="O16" s="13" t="s">
        <v>19</v>
      </c>
    </row>
    <row r="17" spans="1:15" x14ac:dyDescent="0.25">
      <c r="A17" s="16" t="s">
        <v>20</v>
      </c>
      <c r="B17" s="212" t="s">
        <v>66</v>
      </c>
      <c r="C17" s="213"/>
      <c r="D17" s="213"/>
      <c r="E17" s="213"/>
      <c r="F17" s="213"/>
      <c r="G17" s="14" t="s">
        <v>21</v>
      </c>
      <c r="H17" s="15" t="s">
        <v>22</v>
      </c>
      <c r="I17" s="15" t="s">
        <v>23</v>
      </c>
      <c r="J17" s="15" t="s">
        <v>23</v>
      </c>
      <c r="K17" s="15" t="s">
        <v>24</v>
      </c>
      <c r="L17" s="15" t="s">
        <v>15</v>
      </c>
      <c r="M17" s="15" t="s">
        <v>19</v>
      </c>
      <c r="N17" s="15" t="s">
        <v>25</v>
      </c>
      <c r="O17" s="13" t="s">
        <v>26</v>
      </c>
    </row>
    <row r="18" spans="1:15" ht="15" customHeight="1" x14ac:dyDescent="0.25">
      <c r="A18" s="16" t="s">
        <v>27</v>
      </c>
      <c r="B18" s="214"/>
      <c r="C18" s="213"/>
      <c r="D18" s="213"/>
      <c r="E18" s="213"/>
      <c r="F18" s="213"/>
      <c r="G18" s="14" t="s">
        <v>28</v>
      </c>
      <c r="H18" s="8" t="s">
        <v>0</v>
      </c>
      <c r="I18" s="15" t="s">
        <v>29</v>
      </c>
      <c r="J18" s="15" t="s">
        <v>30</v>
      </c>
      <c r="K18" s="15" t="s">
        <v>31</v>
      </c>
      <c r="L18" s="15" t="s">
        <v>32</v>
      </c>
      <c r="M18" s="15" t="s">
        <v>33</v>
      </c>
      <c r="N18" s="15" t="s">
        <v>19</v>
      </c>
      <c r="O18" s="15" t="s">
        <v>34</v>
      </c>
    </row>
    <row r="19" spans="1:15" x14ac:dyDescent="0.25">
      <c r="A19" s="11" t="s">
        <v>0</v>
      </c>
      <c r="B19" s="214"/>
      <c r="C19" s="213"/>
      <c r="D19" s="213"/>
      <c r="E19" s="213"/>
      <c r="F19" s="213"/>
      <c r="G19" s="12" t="s">
        <v>0</v>
      </c>
      <c r="H19" s="8" t="s">
        <v>0</v>
      </c>
      <c r="I19" s="15" t="s">
        <v>35</v>
      </c>
      <c r="J19" s="15" t="s">
        <v>0</v>
      </c>
      <c r="K19" s="15" t="s">
        <v>0</v>
      </c>
      <c r="L19" s="15" t="s">
        <v>0</v>
      </c>
      <c r="M19" s="15" t="s">
        <v>0</v>
      </c>
      <c r="N19" s="15" t="s">
        <v>36</v>
      </c>
      <c r="O19" s="13" t="s">
        <v>0</v>
      </c>
    </row>
    <row r="20" spans="1:15" x14ac:dyDescent="0.25">
      <c r="A20" s="17" t="s">
        <v>37</v>
      </c>
      <c r="B20" s="207" t="s">
        <v>38</v>
      </c>
      <c r="C20" s="207"/>
      <c r="D20" s="207"/>
      <c r="E20" s="207"/>
      <c r="F20" s="208"/>
      <c r="G20" s="18" t="s">
        <v>39</v>
      </c>
      <c r="H20" s="19" t="s">
        <v>40</v>
      </c>
      <c r="I20" s="19" t="s">
        <v>41</v>
      </c>
      <c r="J20" s="19" t="s">
        <v>42</v>
      </c>
      <c r="K20" s="19" t="s">
        <v>43</v>
      </c>
      <c r="L20" s="19" t="s">
        <v>44</v>
      </c>
      <c r="M20" s="19" t="s">
        <v>45</v>
      </c>
      <c r="N20" s="19" t="s">
        <v>46</v>
      </c>
      <c r="O20" s="19" t="s">
        <v>47</v>
      </c>
    </row>
    <row r="21" spans="1:15" x14ac:dyDescent="0.25">
      <c r="A21" s="20" t="s">
        <v>0</v>
      </c>
      <c r="B21" s="209" t="s">
        <v>48</v>
      </c>
      <c r="C21" s="210"/>
      <c r="D21" s="210"/>
      <c r="E21" s="210"/>
      <c r="F21" s="211"/>
      <c r="G21" s="21" t="s">
        <v>49</v>
      </c>
      <c r="H21" s="22">
        <v>50</v>
      </c>
      <c r="I21" s="22">
        <v>1</v>
      </c>
      <c r="J21" s="94">
        <f>H21*I21</f>
        <v>50</v>
      </c>
      <c r="K21" s="36">
        <v>4</v>
      </c>
      <c r="L21" s="22">
        <f>J21*K21</f>
        <v>200</v>
      </c>
      <c r="M21" s="22"/>
      <c r="N21" s="22" t="s">
        <v>0</v>
      </c>
      <c r="O21" s="22"/>
    </row>
    <row r="22" spans="1:15" ht="30.75" customHeight="1" x14ac:dyDescent="0.25">
      <c r="A22" s="20" t="s">
        <v>0</v>
      </c>
      <c r="B22" s="102" t="s">
        <v>50</v>
      </c>
      <c r="C22" s="103"/>
      <c r="D22" s="103"/>
      <c r="E22" s="103"/>
      <c r="F22" s="104"/>
      <c r="G22" s="21" t="s">
        <v>51</v>
      </c>
      <c r="H22" s="22">
        <v>50</v>
      </c>
      <c r="I22" s="22">
        <v>1</v>
      </c>
      <c r="J22" s="94">
        <f t="shared" ref="J22:J24" si="0">H22*I22</f>
        <v>50</v>
      </c>
      <c r="K22" s="36">
        <v>1.1000000000000001</v>
      </c>
      <c r="L22" s="22">
        <f t="shared" ref="L22:L24" si="1">J22*K22</f>
        <v>55.000000000000007</v>
      </c>
      <c r="M22" s="22"/>
      <c r="N22" s="22" t="s">
        <v>0</v>
      </c>
      <c r="O22" s="22"/>
    </row>
    <row r="23" spans="1:15" ht="30.75" customHeight="1" x14ac:dyDescent="0.25">
      <c r="A23" s="20" t="s">
        <v>0</v>
      </c>
      <c r="B23" s="102" t="s">
        <v>52</v>
      </c>
      <c r="C23" s="103"/>
      <c r="D23" s="103"/>
      <c r="E23" s="103"/>
      <c r="F23" s="104"/>
      <c r="G23" s="21" t="s">
        <v>53</v>
      </c>
      <c r="H23" s="22">
        <v>10</v>
      </c>
      <c r="I23" s="22">
        <v>1</v>
      </c>
      <c r="J23" s="94">
        <f t="shared" si="0"/>
        <v>10</v>
      </c>
      <c r="K23" s="36">
        <v>0.58330000000000004</v>
      </c>
      <c r="L23" s="22">
        <f t="shared" si="1"/>
        <v>5.8330000000000002</v>
      </c>
      <c r="M23" s="22"/>
      <c r="N23" s="22" t="s">
        <v>0</v>
      </c>
      <c r="O23" s="22"/>
    </row>
    <row r="24" spans="1:15" ht="30.75" customHeight="1" x14ac:dyDescent="0.25">
      <c r="A24" s="20" t="s">
        <v>0</v>
      </c>
      <c r="B24" s="102" t="s">
        <v>54</v>
      </c>
      <c r="C24" s="103"/>
      <c r="D24" s="103"/>
      <c r="E24" s="103"/>
      <c r="F24" s="104"/>
      <c r="G24" s="21" t="s">
        <v>49</v>
      </c>
      <c r="H24" s="22">
        <v>10</v>
      </c>
      <c r="I24" s="22">
        <v>1</v>
      </c>
      <c r="J24" s="94">
        <f t="shared" si="0"/>
        <v>10</v>
      </c>
      <c r="K24" s="36">
        <v>2</v>
      </c>
      <c r="L24" s="22">
        <f t="shared" si="1"/>
        <v>20</v>
      </c>
      <c r="M24" s="22" t="s">
        <v>0</v>
      </c>
      <c r="N24" s="22" t="s">
        <v>0</v>
      </c>
      <c r="O24" s="22"/>
    </row>
    <row r="25" spans="1:15" ht="15.75" thickBot="1" x14ac:dyDescent="0.3">
      <c r="A25" s="20" t="s">
        <v>0</v>
      </c>
      <c r="B25" s="215" t="s">
        <v>0</v>
      </c>
      <c r="C25" s="216"/>
      <c r="D25" s="216"/>
      <c r="E25" s="216"/>
      <c r="F25" s="217"/>
      <c r="G25" s="21" t="s">
        <v>0</v>
      </c>
      <c r="H25" s="22" t="s">
        <v>0</v>
      </c>
      <c r="I25" s="22" t="s">
        <v>0</v>
      </c>
      <c r="J25" s="94"/>
      <c r="K25" s="23" t="s">
        <v>0</v>
      </c>
      <c r="L25" s="22"/>
      <c r="M25" s="22" t="s">
        <v>0</v>
      </c>
      <c r="N25" s="22" t="s">
        <v>0</v>
      </c>
      <c r="O25" s="22"/>
    </row>
    <row r="26" spans="1:15" ht="15.75" thickBot="1" x14ac:dyDescent="0.3">
      <c r="A26" s="24" t="s">
        <v>0</v>
      </c>
      <c r="B26" s="218" t="s">
        <v>55</v>
      </c>
      <c r="C26" s="218"/>
      <c r="D26" s="218"/>
      <c r="E26" s="218"/>
      <c r="F26" s="219"/>
      <c r="G26" s="25" t="s">
        <v>0</v>
      </c>
      <c r="H26" s="39" t="s">
        <v>73</v>
      </c>
      <c r="I26" s="39">
        <f xml:space="preserve"> SUM(I21,I23,I24)</f>
        <v>3</v>
      </c>
      <c r="J26" s="39">
        <f xml:space="preserve"> SUM(J21,J23,J24)</f>
        <v>70</v>
      </c>
      <c r="K26" s="37">
        <f xml:space="preserve"> SUM(K21,K23,K24)</f>
        <v>6.5833000000000004</v>
      </c>
      <c r="L26" s="38">
        <f xml:space="preserve"> SUM(L21,L23,L24)</f>
        <v>225.833</v>
      </c>
      <c r="M26" s="26">
        <v>0</v>
      </c>
      <c r="N26" s="26">
        <v>0</v>
      </c>
      <c r="O26" s="27">
        <v>0</v>
      </c>
    </row>
    <row r="27" spans="1:15" ht="15.75" thickBot="1" x14ac:dyDescent="0.3">
      <c r="A27" s="28" t="s">
        <v>0</v>
      </c>
      <c r="B27" s="223" t="s">
        <v>56</v>
      </c>
      <c r="C27" s="223"/>
      <c r="D27" s="223"/>
      <c r="E27" s="223"/>
      <c r="F27" s="224"/>
      <c r="G27" s="29" t="s">
        <v>0</v>
      </c>
      <c r="H27" s="85" t="s">
        <v>73</v>
      </c>
      <c r="I27" s="85">
        <f>I26+I57+I83</f>
        <v>14</v>
      </c>
      <c r="J27" s="84">
        <f>J26+J57+J83</f>
        <v>201</v>
      </c>
      <c r="K27" s="86">
        <f>K26+K57+K83</f>
        <v>26.333300000000001</v>
      </c>
      <c r="L27" s="84">
        <f>L26+L57+L83</f>
        <v>460.83299999999997</v>
      </c>
      <c r="M27" s="27">
        <f>M26+M57</f>
        <v>1</v>
      </c>
      <c r="N27" s="27">
        <f>N26+N57</f>
        <v>10</v>
      </c>
      <c r="O27" s="27">
        <f>O26+O57</f>
        <v>10</v>
      </c>
    </row>
    <row r="28" spans="1:15" ht="15.75" thickBot="1" x14ac:dyDescent="0.3">
      <c r="A28" s="220" t="s">
        <v>57</v>
      </c>
      <c r="B28" s="221"/>
      <c r="C28" s="221"/>
      <c r="D28" s="221"/>
      <c r="E28" s="221"/>
      <c r="F28" s="222"/>
      <c r="G28" s="31" t="s">
        <v>0</v>
      </c>
      <c r="H28" s="30" t="s">
        <v>0</v>
      </c>
      <c r="I28" s="30" t="s">
        <v>0</v>
      </c>
      <c r="J28" s="40">
        <f>SUM(J27+M27)</f>
        <v>202</v>
      </c>
      <c r="K28" s="41"/>
      <c r="L28" s="40">
        <f>SUM(L27+O27)</f>
        <v>470.83299999999997</v>
      </c>
      <c r="M28" s="30" t="s">
        <v>0</v>
      </c>
      <c r="N28" s="30" t="s">
        <v>0</v>
      </c>
      <c r="O28" s="30" t="s">
        <v>0</v>
      </c>
    </row>
    <row r="29" spans="1:15" x14ac:dyDescent="0.25">
      <c r="A29" s="1"/>
      <c r="B29" s="1"/>
      <c r="C29" s="1"/>
      <c r="D29" s="1"/>
      <c r="E29" s="1"/>
      <c r="F29" s="1"/>
      <c r="G29" s="2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4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  <c r="M31" s="3" t="s">
        <v>0</v>
      </c>
      <c r="N31" s="3" t="s">
        <v>0</v>
      </c>
      <c r="O31" s="3" t="s">
        <v>0</v>
      </c>
    </row>
    <row r="32" spans="1:15" x14ac:dyDescent="0.25">
      <c r="A32" s="168" t="s">
        <v>1</v>
      </c>
      <c r="B32" s="169"/>
      <c r="C32" s="169"/>
      <c r="D32" s="169"/>
      <c r="E32" s="169"/>
      <c r="F32" s="169"/>
      <c r="G32" s="169"/>
      <c r="H32" s="170"/>
      <c r="I32" s="177" t="s">
        <v>2</v>
      </c>
      <c r="J32" s="177"/>
      <c r="K32" s="177"/>
      <c r="L32" s="177"/>
      <c r="M32" s="178"/>
      <c r="N32" s="5" t="s">
        <v>3</v>
      </c>
      <c r="O32" s="6" t="s">
        <v>0</v>
      </c>
    </row>
    <row r="33" spans="1:17" x14ac:dyDescent="0.25">
      <c r="A33" s="171"/>
      <c r="B33" s="172"/>
      <c r="C33" s="172"/>
      <c r="D33" s="172"/>
      <c r="E33" s="172"/>
      <c r="F33" s="172"/>
      <c r="G33" s="172"/>
      <c r="H33" s="173"/>
      <c r="I33" s="7"/>
      <c r="J33" s="1"/>
      <c r="K33" s="1"/>
      <c r="L33" s="1"/>
      <c r="M33" s="8" t="s">
        <v>0</v>
      </c>
      <c r="N33" s="1"/>
      <c r="O33" s="8" t="s">
        <v>0</v>
      </c>
    </row>
    <row r="34" spans="1:17" x14ac:dyDescent="0.25">
      <c r="A34" s="171"/>
      <c r="B34" s="172"/>
      <c r="C34" s="172"/>
      <c r="D34" s="172"/>
      <c r="E34" s="172"/>
      <c r="F34" s="172"/>
      <c r="G34" s="172"/>
      <c r="H34" s="173"/>
      <c r="I34" s="179" t="s">
        <v>63</v>
      </c>
      <c r="J34" s="180"/>
      <c r="K34" s="180"/>
      <c r="L34" s="180"/>
      <c r="M34" s="181"/>
      <c r="N34" s="94" t="s">
        <v>4</v>
      </c>
      <c r="O34" s="8" t="s">
        <v>0</v>
      </c>
    </row>
    <row r="35" spans="1:17" x14ac:dyDescent="0.25">
      <c r="A35" s="171"/>
      <c r="B35" s="172"/>
      <c r="C35" s="172"/>
      <c r="D35" s="172"/>
      <c r="E35" s="172"/>
      <c r="F35" s="172"/>
      <c r="G35" s="172"/>
      <c r="H35" s="173"/>
      <c r="I35" s="179"/>
      <c r="J35" s="180"/>
      <c r="K35" s="180"/>
      <c r="L35" s="180"/>
      <c r="M35" s="181"/>
      <c r="N35" s="1"/>
      <c r="O35" s="8" t="s">
        <v>0</v>
      </c>
    </row>
    <row r="36" spans="1:17" x14ac:dyDescent="0.25">
      <c r="A36" s="171"/>
      <c r="B36" s="172"/>
      <c r="C36" s="172"/>
      <c r="D36" s="172"/>
      <c r="E36" s="172"/>
      <c r="F36" s="172"/>
      <c r="G36" s="172"/>
      <c r="H36" s="173"/>
      <c r="I36" s="179"/>
      <c r="J36" s="180"/>
      <c r="K36" s="180"/>
      <c r="L36" s="180"/>
      <c r="M36" s="181"/>
      <c r="N36" s="3" t="s">
        <v>0</v>
      </c>
      <c r="O36" s="9" t="s">
        <v>0</v>
      </c>
    </row>
    <row r="37" spans="1:17" x14ac:dyDescent="0.25">
      <c r="A37" s="171"/>
      <c r="B37" s="172"/>
      <c r="C37" s="172"/>
      <c r="D37" s="172"/>
      <c r="E37" s="172"/>
      <c r="F37" s="172"/>
      <c r="G37" s="172"/>
      <c r="H37" s="173"/>
      <c r="I37" s="179"/>
      <c r="J37" s="180"/>
      <c r="K37" s="180"/>
      <c r="L37" s="180"/>
      <c r="M37" s="181"/>
      <c r="N37" s="10" t="s">
        <v>5</v>
      </c>
    </row>
    <row r="38" spans="1:17" ht="31.5" x14ac:dyDescent="0.25">
      <c r="A38" s="171"/>
      <c r="B38" s="172"/>
      <c r="C38" s="172"/>
      <c r="D38" s="172"/>
      <c r="E38" s="172"/>
      <c r="F38" s="172"/>
      <c r="G38" s="172"/>
      <c r="H38" s="173"/>
      <c r="I38" s="179"/>
      <c r="J38" s="180"/>
      <c r="K38" s="180"/>
      <c r="L38" s="180"/>
      <c r="M38" s="181"/>
      <c r="N38" s="35">
        <v>44697</v>
      </c>
      <c r="O38" s="8" t="s">
        <v>0</v>
      </c>
      <c r="Q38" s="43"/>
    </row>
    <row r="39" spans="1:17" x14ac:dyDescent="0.25">
      <c r="A39" s="171"/>
      <c r="B39" s="172"/>
      <c r="C39" s="172"/>
      <c r="D39" s="172"/>
      <c r="E39" s="172"/>
      <c r="F39" s="172"/>
      <c r="G39" s="172"/>
      <c r="H39" s="173"/>
      <c r="I39" s="179"/>
      <c r="J39" s="180"/>
      <c r="K39" s="180"/>
      <c r="L39" s="180"/>
      <c r="M39" s="181"/>
      <c r="N39" s="225"/>
      <c r="O39" s="226"/>
      <c r="Q39" s="44"/>
    </row>
    <row r="40" spans="1:17" x14ac:dyDescent="0.25">
      <c r="A40" s="174"/>
      <c r="B40" s="175"/>
      <c r="C40" s="175"/>
      <c r="D40" s="175"/>
      <c r="E40" s="175"/>
      <c r="F40" s="175"/>
      <c r="G40" s="175"/>
      <c r="H40" s="176"/>
      <c r="I40" s="182"/>
      <c r="J40" s="183"/>
      <c r="K40" s="183"/>
      <c r="L40" s="183"/>
      <c r="M40" s="184"/>
      <c r="N40" s="227"/>
      <c r="O40" s="228"/>
      <c r="Q40" s="44"/>
    </row>
    <row r="41" spans="1:17" ht="15.75" x14ac:dyDescent="0.25">
      <c r="A41" s="189" t="s">
        <v>6</v>
      </c>
      <c r="B41" s="190"/>
      <c r="C41" s="190"/>
      <c r="D41" s="190"/>
      <c r="E41" s="190"/>
      <c r="F41" s="191"/>
      <c r="G41" s="2" t="s">
        <v>0</v>
      </c>
      <c r="H41" s="195" t="s">
        <v>7</v>
      </c>
      <c r="I41" s="196"/>
      <c r="J41" s="196"/>
      <c r="K41" s="196"/>
      <c r="L41" s="196"/>
      <c r="M41" s="196"/>
      <c r="N41" s="196"/>
      <c r="O41" s="197"/>
      <c r="Q41" s="42"/>
    </row>
    <row r="42" spans="1:17" x14ac:dyDescent="0.25">
      <c r="A42" s="192"/>
      <c r="B42" s="193"/>
      <c r="C42" s="193"/>
      <c r="D42" s="193"/>
      <c r="E42" s="193"/>
      <c r="F42" s="194"/>
      <c r="G42" s="2" t="s">
        <v>0</v>
      </c>
      <c r="H42" s="198"/>
      <c r="I42" s="199"/>
      <c r="J42" s="199"/>
      <c r="K42" s="199"/>
      <c r="L42" s="199"/>
      <c r="M42" s="199"/>
      <c r="N42" s="199"/>
      <c r="O42" s="200"/>
    </row>
    <row r="43" spans="1:17" x14ac:dyDescent="0.25">
      <c r="A43" s="11" t="s">
        <v>0</v>
      </c>
      <c r="B43" s="1"/>
      <c r="C43" s="1"/>
      <c r="D43" s="1"/>
      <c r="E43" s="1"/>
      <c r="F43" s="8" t="s">
        <v>0</v>
      </c>
      <c r="G43" s="2" t="s">
        <v>0</v>
      </c>
      <c r="H43" s="201" t="s">
        <v>8</v>
      </c>
      <c r="I43" s="202"/>
      <c r="J43" s="202"/>
      <c r="K43" s="202"/>
      <c r="L43" s="203"/>
      <c r="M43" s="201" t="s">
        <v>9</v>
      </c>
      <c r="N43" s="202"/>
      <c r="O43" s="203"/>
    </row>
    <row r="44" spans="1:17" x14ac:dyDescent="0.25">
      <c r="A44" s="11" t="s">
        <v>0</v>
      </c>
      <c r="B44" s="1"/>
      <c r="C44" s="1"/>
      <c r="D44" s="1"/>
      <c r="E44" s="1"/>
      <c r="F44" s="8" t="s">
        <v>0</v>
      </c>
      <c r="G44" s="2" t="s">
        <v>0</v>
      </c>
      <c r="H44" s="204"/>
      <c r="I44" s="205"/>
      <c r="J44" s="205"/>
      <c r="K44" s="205"/>
      <c r="L44" s="206"/>
      <c r="M44" s="204"/>
      <c r="N44" s="205"/>
      <c r="O44" s="206"/>
    </row>
    <row r="45" spans="1:17" x14ac:dyDescent="0.25">
      <c r="A45" s="11" t="s">
        <v>0</v>
      </c>
      <c r="B45" s="1"/>
      <c r="C45" s="1"/>
      <c r="D45" s="1"/>
      <c r="E45" s="1"/>
      <c r="F45" s="8" t="s">
        <v>0</v>
      </c>
      <c r="G45" s="12" t="s">
        <v>0</v>
      </c>
      <c r="H45" s="8" t="s">
        <v>0</v>
      </c>
      <c r="I45" s="8" t="s">
        <v>0</v>
      </c>
      <c r="J45" s="8" t="s">
        <v>0</v>
      </c>
      <c r="K45" s="8" t="s">
        <v>0</v>
      </c>
      <c r="L45" s="8" t="s">
        <v>0</v>
      </c>
      <c r="M45" s="8" t="s">
        <v>0</v>
      </c>
      <c r="N45" s="8" t="s">
        <v>0</v>
      </c>
      <c r="O45" s="13" t="s">
        <v>10</v>
      </c>
    </row>
    <row r="46" spans="1:17" x14ac:dyDescent="0.25">
      <c r="A46" s="11" t="s">
        <v>0</v>
      </c>
      <c r="B46" s="1"/>
      <c r="C46" s="1"/>
      <c r="D46" s="1"/>
      <c r="E46" s="1"/>
      <c r="F46" s="8" t="s">
        <v>0</v>
      </c>
      <c r="G46" s="14" t="s">
        <v>11</v>
      </c>
      <c r="H46" s="15" t="s">
        <v>12</v>
      </c>
      <c r="I46" s="15" t="s">
        <v>13</v>
      </c>
      <c r="J46" s="15" t="s">
        <v>14</v>
      </c>
      <c r="K46" s="15" t="s">
        <v>15</v>
      </c>
      <c r="L46" s="15" t="s">
        <v>16</v>
      </c>
      <c r="M46" s="15" t="s">
        <v>17</v>
      </c>
      <c r="N46" s="15" t="s">
        <v>18</v>
      </c>
      <c r="O46" s="13" t="s">
        <v>19</v>
      </c>
    </row>
    <row r="47" spans="1:17" x14ac:dyDescent="0.25">
      <c r="A47" s="16" t="s">
        <v>20</v>
      </c>
      <c r="B47" s="229"/>
      <c r="C47" s="230"/>
      <c r="D47" s="230"/>
      <c r="E47" s="230"/>
      <c r="F47" s="230"/>
      <c r="G47" s="14" t="s">
        <v>21</v>
      </c>
      <c r="H47" s="15" t="s">
        <v>22</v>
      </c>
      <c r="I47" s="15" t="s">
        <v>23</v>
      </c>
      <c r="J47" s="15" t="s">
        <v>23</v>
      </c>
      <c r="K47" s="15" t="s">
        <v>24</v>
      </c>
      <c r="L47" s="15" t="s">
        <v>15</v>
      </c>
      <c r="M47" s="15" t="s">
        <v>19</v>
      </c>
      <c r="N47" s="15" t="s">
        <v>25</v>
      </c>
      <c r="O47" s="13" t="s">
        <v>26</v>
      </c>
    </row>
    <row r="48" spans="1:17" x14ac:dyDescent="0.25">
      <c r="A48" s="16" t="s">
        <v>27</v>
      </c>
      <c r="B48" s="231"/>
      <c r="C48" s="232"/>
      <c r="D48" s="232"/>
      <c r="E48" s="232"/>
      <c r="F48" s="232"/>
      <c r="G48" s="14" t="s">
        <v>28</v>
      </c>
      <c r="H48" s="8" t="s">
        <v>0</v>
      </c>
      <c r="I48" s="15" t="s">
        <v>29</v>
      </c>
      <c r="J48" s="15" t="s">
        <v>30</v>
      </c>
      <c r="K48" s="15" t="s">
        <v>31</v>
      </c>
      <c r="L48" s="15" t="s">
        <v>32</v>
      </c>
      <c r="M48" s="15" t="s">
        <v>33</v>
      </c>
      <c r="N48" s="15" t="s">
        <v>19</v>
      </c>
      <c r="O48" s="15" t="s">
        <v>34</v>
      </c>
    </row>
    <row r="49" spans="1:15" x14ac:dyDescent="0.25">
      <c r="A49" s="11" t="s">
        <v>0</v>
      </c>
      <c r="B49" s="231"/>
      <c r="C49" s="232"/>
      <c r="D49" s="232"/>
      <c r="E49" s="232"/>
      <c r="F49" s="232"/>
      <c r="G49" s="12" t="s">
        <v>0</v>
      </c>
      <c r="H49" s="8" t="s">
        <v>0</v>
      </c>
      <c r="I49" s="15" t="s">
        <v>35</v>
      </c>
      <c r="J49" s="15" t="s">
        <v>0</v>
      </c>
      <c r="K49" s="15" t="s">
        <v>0</v>
      </c>
      <c r="L49" s="15" t="s">
        <v>0</v>
      </c>
      <c r="M49" s="15" t="s">
        <v>0</v>
      </c>
      <c r="N49" s="15" t="s">
        <v>36</v>
      </c>
      <c r="O49" s="13" t="s">
        <v>0</v>
      </c>
    </row>
    <row r="50" spans="1:15" x14ac:dyDescent="0.25">
      <c r="A50" s="17" t="s">
        <v>37</v>
      </c>
      <c r="B50" s="207" t="s">
        <v>38</v>
      </c>
      <c r="C50" s="207"/>
      <c r="D50" s="207"/>
      <c r="E50" s="207"/>
      <c r="F50" s="208"/>
      <c r="G50" s="18" t="s">
        <v>39</v>
      </c>
      <c r="H50" s="19" t="s">
        <v>40</v>
      </c>
      <c r="I50" s="19" t="s">
        <v>41</v>
      </c>
      <c r="J50" s="19" t="s">
        <v>42</v>
      </c>
      <c r="K50" s="19" t="s">
        <v>43</v>
      </c>
      <c r="L50" s="19" t="s">
        <v>44</v>
      </c>
      <c r="M50" s="19" t="s">
        <v>45</v>
      </c>
      <c r="N50" s="19" t="s">
        <v>46</v>
      </c>
      <c r="O50" s="19" t="s">
        <v>47</v>
      </c>
    </row>
    <row r="51" spans="1:15" ht="39" customHeight="1" x14ac:dyDescent="0.25">
      <c r="A51" s="97"/>
      <c r="B51" s="242" t="s">
        <v>69</v>
      </c>
      <c r="C51" s="243"/>
      <c r="D51" s="243"/>
      <c r="E51" s="243"/>
      <c r="F51" s="244"/>
      <c r="G51" s="98" t="s">
        <v>70</v>
      </c>
      <c r="H51" s="99">
        <v>10</v>
      </c>
      <c r="I51" s="99">
        <v>4</v>
      </c>
      <c r="J51" s="100">
        <f>H51*I51</f>
        <v>40</v>
      </c>
      <c r="K51" s="101">
        <v>1</v>
      </c>
      <c r="L51" s="99">
        <f>J51*K51</f>
        <v>40</v>
      </c>
      <c r="M51" s="99"/>
      <c r="N51" s="99" t="s">
        <v>0</v>
      </c>
      <c r="O51" s="99"/>
    </row>
    <row r="52" spans="1:15" x14ac:dyDescent="0.25">
      <c r="A52" s="97"/>
      <c r="B52" s="245" t="s">
        <v>71</v>
      </c>
      <c r="C52" s="246"/>
      <c r="D52" s="246"/>
      <c r="E52" s="246"/>
      <c r="F52" s="247"/>
      <c r="G52" s="98" t="s">
        <v>72</v>
      </c>
      <c r="H52" s="99">
        <v>10</v>
      </c>
      <c r="I52" s="99">
        <v>2</v>
      </c>
      <c r="J52" s="100">
        <f>H52*I52</f>
        <v>20</v>
      </c>
      <c r="K52" s="101">
        <v>1</v>
      </c>
      <c r="L52" s="99">
        <f>J52*K52</f>
        <v>20</v>
      </c>
      <c r="M52" s="99"/>
      <c r="N52" s="99" t="s">
        <v>0</v>
      </c>
      <c r="O52" s="99"/>
    </row>
    <row r="53" spans="1:15" x14ac:dyDescent="0.25">
      <c r="A53" s="20" t="s">
        <v>0</v>
      </c>
      <c r="B53" s="239" t="s">
        <v>58</v>
      </c>
      <c r="C53" s="240"/>
      <c r="D53" s="240"/>
      <c r="E53" s="240"/>
      <c r="F53" s="241"/>
      <c r="G53" s="91" t="s">
        <v>49</v>
      </c>
      <c r="H53" s="22"/>
      <c r="I53" s="22"/>
      <c r="J53" s="94"/>
      <c r="K53" s="23"/>
      <c r="L53" s="22">
        <f t="shared" ref="L53:L55" si="2">J53*K53</f>
        <v>0</v>
      </c>
      <c r="M53" s="22">
        <v>1</v>
      </c>
      <c r="N53" s="22">
        <v>10</v>
      </c>
      <c r="O53" s="22">
        <v>10</v>
      </c>
    </row>
    <row r="54" spans="1:15" x14ac:dyDescent="0.25">
      <c r="A54" s="20"/>
      <c r="B54" s="233" t="s">
        <v>60</v>
      </c>
      <c r="C54" s="234"/>
      <c r="D54" s="234"/>
      <c r="E54" s="234"/>
      <c r="F54" s="235"/>
      <c r="G54" s="95"/>
      <c r="H54" s="70">
        <v>10</v>
      </c>
      <c r="I54" s="88">
        <v>1</v>
      </c>
      <c r="J54" s="89">
        <f>SUM(H54*I54)</f>
        <v>10</v>
      </c>
      <c r="K54" s="87">
        <v>0.33329999999999999</v>
      </c>
      <c r="L54" s="22">
        <f t="shared" si="2"/>
        <v>3.3329999999999997</v>
      </c>
      <c r="M54" s="22"/>
      <c r="N54" s="22"/>
      <c r="O54" s="22"/>
    </row>
    <row r="55" spans="1:15" ht="33" customHeight="1" x14ac:dyDescent="0.25">
      <c r="A55" s="20"/>
      <c r="B55" s="236" t="s">
        <v>61</v>
      </c>
      <c r="C55" s="237"/>
      <c r="D55" s="237"/>
      <c r="E55" s="237"/>
      <c r="F55" s="238"/>
      <c r="G55" s="95"/>
      <c r="H55" s="70">
        <v>10</v>
      </c>
      <c r="I55" s="88">
        <v>5</v>
      </c>
      <c r="J55" s="89">
        <f>SUM(H55*I55)</f>
        <v>50</v>
      </c>
      <c r="K55" s="87">
        <v>1</v>
      </c>
      <c r="L55" s="22">
        <f t="shared" si="2"/>
        <v>50</v>
      </c>
      <c r="M55" s="22"/>
      <c r="N55" s="22"/>
      <c r="O55" s="22"/>
    </row>
    <row r="56" spans="1:15" x14ac:dyDescent="0.25">
      <c r="A56" s="20"/>
      <c r="B56" s="102"/>
      <c r="C56" s="105"/>
      <c r="D56" s="105"/>
      <c r="E56" s="105"/>
      <c r="F56" s="104"/>
      <c r="G56" s="95"/>
      <c r="H56" s="70"/>
      <c r="I56" s="88"/>
      <c r="J56" s="89"/>
      <c r="K56" s="71"/>
      <c r="L56" s="72"/>
      <c r="M56" s="22"/>
      <c r="N56" s="22"/>
      <c r="O56" s="22"/>
    </row>
    <row r="57" spans="1:15" ht="15.75" thickBot="1" x14ac:dyDescent="0.3">
      <c r="A57" s="32" t="s">
        <v>0</v>
      </c>
      <c r="B57" s="218" t="s">
        <v>55</v>
      </c>
      <c r="C57" s="218"/>
      <c r="D57" s="218"/>
      <c r="E57" s="218"/>
      <c r="F57" s="219"/>
      <c r="G57" s="33" t="s">
        <v>0</v>
      </c>
      <c r="H57" s="34" t="s">
        <v>73</v>
      </c>
      <c r="I57" s="34">
        <f>SUM(I53:I55)</f>
        <v>6</v>
      </c>
      <c r="J57" s="34">
        <f>SUM(J53:J55)</f>
        <v>60</v>
      </c>
      <c r="K57" s="34">
        <f>SUM(K53:K55)</f>
        <v>1.3332999999999999</v>
      </c>
      <c r="L57" s="34">
        <f>SUM(L53:L55)</f>
        <v>53.332999999999998</v>
      </c>
      <c r="M57" s="34">
        <f>SUM(M53)</f>
        <v>1</v>
      </c>
      <c r="N57" s="34">
        <f>SUM(N53)</f>
        <v>10</v>
      </c>
      <c r="O57" s="34">
        <f>SUM(O53)</f>
        <v>10</v>
      </c>
    </row>
    <row r="58" spans="1:15" x14ac:dyDescent="0.25">
      <c r="A58" s="1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38" t="s">
        <v>59</v>
      </c>
      <c r="B59" s="139"/>
      <c r="C59" s="139"/>
      <c r="D59" s="139"/>
      <c r="E59" s="139"/>
      <c r="F59" s="139"/>
      <c r="G59" s="139"/>
      <c r="H59" s="140"/>
      <c r="I59" s="147" t="s">
        <v>2</v>
      </c>
      <c r="J59" s="148"/>
      <c r="K59" s="148"/>
      <c r="L59" s="148"/>
      <c r="M59" s="149"/>
      <c r="N59" s="93" t="s">
        <v>3</v>
      </c>
      <c r="O59" s="45"/>
    </row>
    <row r="60" spans="1:15" x14ac:dyDescent="0.25">
      <c r="A60" s="141"/>
      <c r="B60" s="142"/>
      <c r="C60" s="142"/>
      <c r="D60" s="142"/>
      <c r="E60" s="142"/>
      <c r="F60" s="142"/>
      <c r="G60" s="142"/>
      <c r="H60" s="143"/>
      <c r="I60" s="46"/>
      <c r="J60" s="47"/>
      <c r="K60" s="47"/>
      <c r="L60" s="47"/>
      <c r="M60" s="48"/>
      <c r="N60" s="94" t="s">
        <v>4</v>
      </c>
      <c r="O60" s="49"/>
    </row>
    <row r="61" spans="1:15" x14ac:dyDescent="0.25">
      <c r="A61" s="141"/>
      <c r="B61" s="142"/>
      <c r="C61" s="142"/>
      <c r="D61" s="142"/>
      <c r="E61" s="142"/>
      <c r="F61" s="142"/>
      <c r="G61" s="142"/>
      <c r="H61" s="143"/>
      <c r="I61" s="150" t="s">
        <v>63</v>
      </c>
      <c r="J61" s="151"/>
      <c r="K61" s="151"/>
      <c r="L61" s="151"/>
      <c r="M61" s="152"/>
      <c r="N61" s="50"/>
      <c r="O61" s="49"/>
    </row>
    <row r="62" spans="1:15" x14ac:dyDescent="0.25">
      <c r="A62" s="141"/>
      <c r="B62" s="142"/>
      <c r="C62" s="142"/>
      <c r="D62" s="142"/>
      <c r="E62" s="142"/>
      <c r="F62" s="142"/>
      <c r="G62" s="142"/>
      <c r="H62" s="143"/>
      <c r="I62" s="153"/>
      <c r="J62" s="151"/>
      <c r="K62" s="151"/>
      <c r="L62" s="151"/>
      <c r="M62" s="152"/>
      <c r="N62" s="47"/>
      <c r="O62" s="49"/>
    </row>
    <row r="63" spans="1:15" x14ac:dyDescent="0.25">
      <c r="A63" s="141"/>
      <c r="B63" s="142"/>
      <c r="C63" s="142"/>
      <c r="D63" s="142"/>
      <c r="E63" s="142"/>
      <c r="F63" s="142"/>
      <c r="G63" s="142"/>
      <c r="H63" s="143"/>
      <c r="I63" s="153"/>
      <c r="J63" s="151"/>
      <c r="K63" s="151"/>
      <c r="L63" s="151"/>
      <c r="M63" s="152"/>
      <c r="N63" s="51"/>
      <c r="O63" s="52"/>
    </row>
    <row r="64" spans="1:15" x14ac:dyDescent="0.25">
      <c r="A64" s="141"/>
      <c r="B64" s="142"/>
      <c r="C64" s="142"/>
      <c r="D64" s="142"/>
      <c r="E64" s="142"/>
      <c r="F64" s="142"/>
      <c r="G64" s="142"/>
      <c r="H64" s="143"/>
      <c r="I64" s="153"/>
      <c r="J64" s="151"/>
      <c r="K64" s="151"/>
      <c r="L64" s="151"/>
      <c r="M64" s="152"/>
      <c r="N64" s="53" t="s">
        <v>5</v>
      </c>
      <c r="O64" s="49"/>
    </row>
    <row r="65" spans="1:15" x14ac:dyDescent="0.25">
      <c r="A65" s="141"/>
      <c r="B65" s="142"/>
      <c r="C65" s="142"/>
      <c r="D65" s="142"/>
      <c r="E65" s="142"/>
      <c r="F65" s="142"/>
      <c r="G65" s="142"/>
      <c r="H65" s="143"/>
      <c r="I65" s="153"/>
      <c r="J65" s="151"/>
      <c r="K65" s="151"/>
      <c r="L65" s="151"/>
      <c r="M65" s="152"/>
      <c r="N65" s="83">
        <v>44697</v>
      </c>
      <c r="O65" s="49"/>
    </row>
    <row r="66" spans="1:15" x14ac:dyDescent="0.25">
      <c r="A66" s="141"/>
      <c r="B66" s="142"/>
      <c r="C66" s="142"/>
      <c r="D66" s="142"/>
      <c r="E66" s="142"/>
      <c r="F66" s="142"/>
      <c r="G66" s="142"/>
      <c r="H66" s="143"/>
      <c r="I66" s="153"/>
      <c r="J66" s="151"/>
      <c r="K66" s="151"/>
      <c r="L66" s="151"/>
      <c r="M66" s="152"/>
      <c r="N66" s="157"/>
      <c r="O66" s="158"/>
    </row>
    <row r="67" spans="1:15" x14ac:dyDescent="0.25">
      <c r="A67" s="144"/>
      <c r="B67" s="145"/>
      <c r="C67" s="145"/>
      <c r="D67" s="145"/>
      <c r="E67" s="145"/>
      <c r="F67" s="145"/>
      <c r="G67" s="145"/>
      <c r="H67" s="146"/>
      <c r="I67" s="154"/>
      <c r="J67" s="155"/>
      <c r="K67" s="155"/>
      <c r="L67" s="155"/>
      <c r="M67" s="156"/>
      <c r="N67" s="159"/>
      <c r="O67" s="160"/>
    </row>
    <row r="68" spans="1:15" x14ac:dyDescent="0.25">
      <c r="A68" s="161" t="s">
        <v>6</v>
      </c>
      <c r="B68" s="162"/>
      <c r="C68" s="162"/>
      <c r="D68" s="162"/>
      <c r="E68" s="162"/>
      <c r="F68" s="163"/>
      <c r="G68" s="54"/>
      <c r="H68" s="167" t="s">
        <v>7</v>
      </c>
      <c r="I68" s="122"/>
      <c r="J68" s="122"/>
      <c r="K68" s="122"/>
      <c r="L68" s="122"/>
      <c r="M68" s="122"/>
      <c r="N68" s="122"/>
      <c r="O68" s="123"/>
    </row>
    <row r="69" spans="1:15" x14ac:dyDescent="0.25">
      <c r="A69" s="164"/>
      <c r="B69" s="165"/>
      <c r="C69" s="165"/>
      <c r="D69" s="165"/>
      <c r="E69" s="165"/>
      <c r="F69" s="166"/>
      <c r="G69" s="54"/>
      <c r="H69" s="124"/>
      <c r="I69" s="125"/>
      <c r="J69" s="125"/>
      <c r="K69" s="125"/>
      <c r="L69" s="125"/>
      <c r="M69" s="125"/>
      <c r="N69" s="125"/>
      <c r="O69" s="126"/>
    </row>
    <row r="70" spans="1:15" x14ac:dyDescent="0.25">
      <c r="A70" s="55"/>
      <c r="B70" s="47"/>
      <c r="C70" s="47"/>
      <c r="D70" s="47"/>
      <c r="E70" s="47"/>
      <c r="F70" s="48"/>
      <c r="G70" s="54"/>
      <c r="H70" s="115" t="s">
        <v>8</v>
      </c>
      <c r="I70" s="116"/>
      <c r="J70" s="116"/>
      <c r="K70" s="116"/>
      <c r="L70" s="117"/>
      <c r="M70" s="121" t="s">
        <v>9</v>
      </c>
      <c r="N70" s="122"/>
      <c r="O70" s="123"/>
    </row>
    <row r="71" spans="1:15" x14ac:dyDescent="0.25">
      <c r="A71" s="56"/>
      <c r="B71" s="47"/>
      <c r="C71" s="47"/>
      <c r="D71" s="47"/>
      <c r="E71" s="47"/>
      <c r="F71" s="48"/>
      <c r="G71" s="54"/>
      <c r="H71" s="118"/>
      <c r="I71" s="119"/>
      <c r="J71" s="119"/>
      <c r="K71" s="119"/>
      <c r="L71" s="120"/>
      <c r="M71" s="124"/>
      <c r="N71" s="125"/>
      <c r="O71" s="126"/>
    </row>
    <row r="72" spans="1:15" x14ac:dyDescent="0.25">
      <c r="A72" s="56"/>
      <c r="B72" s="47"/>
      <c r="C72" s="47"/>
      <c r="D72" s="47"/>
      <c r="E72" s="47"/>
      <c r="F72" s="48"/>
      <c r="G72" s="57"/>
      <c r="H72" s="58"/>
      <c r="I72" s="55"/>
      <c r="J72" s="55"/>
      <c r="K72" s="55"/>
      <c r="L72" s="59"/>
      <c r="M72" s="55"/>
      <c r="N72" s="55"/>
      <c r="O72" s="60" t="s">
        <v>10</v>
      </c>
    </row>
    <row r="73" spans="1:15" x14ac:dyDescent="0.25">
      <c r="A73" s="56"/>
      <c r="B73" s="47"/>
      <c r="C73" s="47"/>
      <c r="D73" s="47"/>
      <c r="E73" s="47"/>
      <c r="F73" s="48"/>
      <c r="G73" s="61" t="s">
        <v>11</v>
      </c>
      <c r="H73" s="62" t="s">
        <v>12</v>
      </c>
      <c r="I73" s="63" t="s">
        <v>13</v>
      </c>
      <c r="J73" s="63" t="s">
        <v>14</v>
      </c>
      <c r="K73" s="63" t="s">
        <v>15</v>
      </c>
      <c r="L73" s="63" t="s">
        <v>16</v>
      </c>
      <c r="M73" s="63" t="s">
        <v>17</v>
      </c>
      <c r="N73" s="63" t="s">
        <v>18</v>
      </c>
      <c r="O73" s="60" t="s">
        <v>19</v>
      </c>
    </row>
    <row r="74" spans="1:15" x14ac:dyDescent="0.25">
      <c r="A74" s="63" t="s">
        <v>20</v>
      </c>
      <c r="B74" s="132" t="s">
        <v>68</v>
      </c>
      <c r="C74" s="133"/>
      <c r="D74" s="133"/>
      <c r="E74" s="133"/>
      <c r="F74" s="134"/>
      <c r="G74" s="61" t="s">
        <v>21</v>
      </c>
      <c r="H74" s="62" t="s">
        <v>22</v>
      </c>
      <c r="I74" s="63" t="s">
        <v>23</v>
      </c>
      <c r="J74" s="63" t="s">
        <v>23</v>
      </c>
      <c r="K74" s="63" t="s">
        <v>24</v>
      </c>
      <c r="L74" s="63" t="s">
        <v>15</v>
      </c>
      <c r="M74" s="63" t="s">
        <v>19</v>
      </c>
      <c r="N74" s="63" t="s">
        <v>25</v>
      </c>
      <c r="O74" s="60" t="s">
        <v>26</v>
      </c>
    </row>
    <row r="75" spans="1:15" x14ac:dyDescent="0.25">
      <c r="A75" s="63" t="s">
        <v>27</v>
      </c>
      <c r="B75" s="135"/>
      <c r="C75" s="136"/>
      <c r="D75" s="136"/>
      <c r="E75" s="136"/>
      <c r="F75" s="137"/>
      <c r="G75" s="61" t="s">
        <v>28</v>
      </c>
      <c r="H75" s="48"/>
      <c r="I75" s="63" t="s">
        <v>29</v>
      </c>
      <c r="J75" s="63" t="s">
        <v>30</v>
      </c>
      <c r="K75" s="63" t="s">
        <v>31</v>
      </c>
      <c r="L75" s="63" t="s">
        <v>32</v>
      </c>
      <c r="M75" s="63" t="s">
        <v>33</v>
      </c>
      <c r="N75" s="63" t="s">
        <v>19</v>
      </c>
      <c r="O75" s="64" t="s">
        <v>34</v>
      </c>
    </row>
    <row r="76" spans="1:15" x14ac:dyDescent="0.25">
      <c r="A76" s="56"/>
      <c r="B76" s="135"/>
      <c r="C76" s="136"/>
      <c r="D76" s="136"/>
      <c r="E76" s="136"/>
      <c r="F76" s="137"/>
      <c r="G76" s="65"/>
      <c r="H76" s="48"/>
      <c r="I76" s="63" t="s">
        <v>35</v>
      </c>
      <c r="J76" s="63"/>
      <c r="K76" s="63"/>
      <c r="L76" s="63"/>
      <c r="M76" s="63"/>
      <c r="N76" s="63" t="s">
        <v>36</v>
      </c>
      <c r="O76" s="60"/>
    </row>
    <row r="77" spans="1:15" x14ac:dyDescent="0.25">
      <c r="A77" s="66" t="s">
        <v>37</v>
      </c>
      <c r="B77" s="127" t="s">
        <v>38</v>
      </c>
      <c r="C77" s="128"/>
      <c r="D77" s="128"/>
      <c r="E77" s="128"/>
      <c r="F77" s="129"/>
      <c r="G77" s="67" t="s">
        <v>39</v>
      </c>
      <c r="H77" s="68" t="s">
        <v>40</v>
      </c>
      <c r="I77" s="66" t="s">
        <v>41</v>
      </c>
      <c r="J77" s="66" t="s">
        <v>42</v>
      </c>
      <c r="K77" s="66" t="s">
        <v>43</v>
      </c>
      <c r="L77" s="66" t="s">
        <v>44</v>
      </c>
      <c r="M77" s="66" t="s">
        <v>45</v>
      </c>
      <c r="N77" s="66" t="s">
        <v>46</v>
      </c>
      <c r="O77" s="69" t="s">
        <v>47</v>
      </c>
    </row>
    <row r="78" spans="1:15" ht="15" customHeight="1" x14ac:dyDescent="0.25">
      <c r="A78" s="90"/>
      <c r="B78" s="106" t="s">
        <v>64</v>
      </c>
      <c r="C78" s="130"/>
      <c r="D78" s="130"/>
      <c r="E78" s="130"/>
      <c r="F78" s="131"/>
      <c r="G78" s="91" t="s">
        <v>49</v>
      </c>
      <c r="H78" s="22">
        <v>10</v>
      </c>
      <c r="I78" s="22">
        <v>2</v>
      </c>
      <c r="J78" s="96">
        <f>H78*I78</f>
        <v>20</v>
      </c>
      <c r="K78" s="23">
        <v>8</v>
      </c>
      <c r="L78" s="22">
        <f>J78*K78</f>
        <v>160</v>
      </c>
      <c r="M78" s="73"/>
      <c r="N78" s="74"/>
      <c r="O78" s="75"/>
    </row>
    <row r="79" spans="1:15" ht="55.5" customHeight="1" x14ac:dyDescent="0.25">
      <c r="A79" s="90"/>
      <c r="B79" s="102" t="s">
        <v>67</v>
      </c>
      <c r="C79" s="103"/>
      <c r="D79" s="103"/>
      <c r="E79" s="103"/>
      <c r="F79" s="104"/>
      <c r="G79" s="91" t="s">
        <v>49</v>
      </c>
      <c r="H79" s="70">
        <v>50</v>
      </c>
      <c r="I79" s="88">
        <v>1</v>
      </c>
      <c r="J79" s="89">
        <v>1</v>
      </c>
      <c r="K79" s="87">
        <v>10</v>
      </c>
      <c r="L79" s="22">
        <f t="shared" ref="L79:L81" si="3">J79*K79</f>
        <v>10</v>
      </c>
      <c r="M79" s="73"/>
      <c r="N79" s="74"/>
      <c r="O79" s="75"/>
    </row>
    <row r="80" spans="1:15" ht="16.5" customHeight="1" x14ac:dyDescent="0.25">
      <c r="A80" s="76"/>
      <c r="B80" s="102" t="s">
        <v>62</v>
      </c>
      <c r="C80" s="105"/>
      <c r="D80" s="105"/>
      <c r="E80" s="105"/>
      <c r="F80" s="104"/>
      <c r="G80" s="91" t="s">
        <v>49</v>
      </c>
      <c r="H80" s="70">
        <v>10</v>
      </c>
      <c r="I80" s="88">
        <v>1</v>
      </c>
      <c r="J80" s="89">
        <v>40</v>
      </c>
      <c r="K80" s="71">
        <v>0.25</v>
      </c>
      <c r="L80" s="22">
        <f t="shared" si="3"/>
        <v>10</v>
      </c>
      <c r="M80" s="73"/>
      <c r="N80" s="74"/>
      <c r="O80" s="75"/>
    </row>
    <row r="81" spans="1:15" ht="23.45" customHeight="1" x14ac:dyDescent="0.25">
      <c r="A81" s="92"/>
      <c r="B81" s="106" t="s">
        <v>65</v>
      </c>
      <c r="C81" s="107"/>
      <c r="D81" s="107"/>
      <c r="E81" s="107"/>
      <c r="F81" s="108"/>
      <c r="G81" s="21" t="s">
        <v>49</v>
      </c>
      <c r="H81" s="22">
        <v>10</v>
      </c>
      <c r="I81" s="22">
        <v>1</v>
      </c>
      <c r="J81" s="96">
        <v>10</v>
      </c>
      <c r="K81" s="23">
        <v>0.16669999999999999</v>
      </c>
      <c r="L81" s="22">
        <f t="shared" si="3"/>
        <v>1.6669999999999998</v>
      </c>
      <c r="M81" s="73"/>
      <c r="N81" s="74"/>
      <c r="O81" s="75"/>
    </row>
    <row r="82" spans="1:15" ht="15" customHeight="1" x14ac:dyDescent="0.25">
      <c r="A82" s="92"/>
      <c r="B82" s="109"/>
      <c r="C82" s="110"/>
      <c r="D82" s="110"/>
      <c r="E82" s="110"/>
      <c r="F82" s="111"/>
      <c r="G82" s="91"/>
      <c r="H82" s="70"/>
      <c r="I82" s="88"/>
      <c r="J82" s="89"/>
      <c r="K82" s="71"/>
      <c r="L82" s="72"/>
      <c r="M82" s="73"/>
      <c r="N82" s="74"/>
      <c r="O82" s="75"/>
    </row>
    <row r="83" spans="1:15" ht="15" customHeight="1" thickBot="1" x14ac:dyDescent="0.3">
      <c r="A83" s="77"/>
      <c r="B83" s="112" t="s">
        <v>55</v>
      </c>
      <c r="C83" s="113"/>
      <c r="D83" s="113"/>
      <c r="E83" s="113"/>
      <c r="F83" s="114"/>
      <c r="G83" s="78"/>
      <c r="H83" s="79" t="s">
        <v>73</v>
      </c>
      <c r="I83" s="80">
        <f>SUM(I78:I81)</f>
        <v>5</v>
      </c>
      <c r="J83" s="80">
        <f>SUM(J78:J81)</f>
        <v>71</v>
      </c>
      <c r="K83" s="80">
        <f>SUM(K78:K81)</f>
        <v>18.416699999999999</v>
      </c>
      <c r="L83" s="81">
        <f>SUM(L78:L81)</f>
        <v>181.667</v>
      </c>
      <c r="M83" s="82">
        <f ca="1">SUM(M78:M106)</f>
        <v>0</v>
      </c>
      <c r="N83" s="80"/>
      <c r="O83" s="81"/>
    </row>
    <row r="84" spans="1:15" ht="15" customHeight="1" x14ac:dyDescent="0.25"/>
    <row r="85" spans="1:15" ht="15" customHeight="1" x14ac:dyDescent="0.25"/>
  </sheetData>
  <mergeCells count="51">
    <mergeCell ref="I34:M40"/>
    <mergeCell ref="N39:O40"/>
    <mergeCell ref="A41:F42"/>
    <mergeCell ref="H41:O42"/>
    <mergeCell ref="B57:F57"/>
    <mergeCell ref="H43:L44"/>
    <mergeCell ref="M43:O44"/>
    <mergeCell ref="B50:F50"/>
    <mergeCell ref="B47:F49"/>
    <mergeCell ref="B54:F54"/>
    <mergeCell ref="B55:F55"/>
    <mergeCell ref="B56:F56"/>
    <mergeCell ref="A32:H40"/>
    <mergeCell ref="B53:F53"/>
    <mergeCell ref="B51:F51"/>
    <mergeCell ref="B52:F52"/>
    <mergeCell ref="B23:F23"/>
    <mergeCell ref="B25:F25"/>
    <mergeCell ref="B26:F26"/>
    <mergeCell ref="B24:F24"/>
    <mergeCell ref="I32:M32"/>
    <mergeCell ref="A28:F28"/>
    <mergeCell ref="B27:F27"/>
    <mergeCell ref="B22:F22"/>
    <mergeCell ref="A2:H10"/>
    <mergeCell ref="I2:M2"/>
    <mergeCell ref="I4:M10"/>
    <mergeCell ref="N9:O10"/>
    <mergeCell ref="A11:F12"/>
    <mergeCell ref="H11:O12"/>
    <mergeCell ref="H13:L14"/>
    <mergeCell ref="M13:O14"/>
    <mergeCell ref="B20:F20"/>
    <mergeCell ref="B21:F21"/>
    <mergeCell ref="B17:F19"/>
    <mergeCell ref="A59:H67"/>
    <mergeCell ref="I59:M59"/>
    <mergeCell ref="I61:M67"/>
    <mergeCell ref="N66:O67"/>
    <mergeCell ref="A68:F69"/>
    <mergeCell ref="H68:O69"/>
    <mergeCell ref="H70:L71"/>
    <mergeCell ref="M70:O71"/>
    <mergeCell ref="B77:F77"/>
    <mergeCell ref="B78:F78"/>
    <mergeCell ref="B74:F76"/>
    <mergeCell ref="B79:F79"/>
    <mergeCell ref="B80:F80"/>
    <mergeCell ref="B81:F81"/>
    <mergeCell ref="B82:F82"/>
    <mergeCell ref="B83:F8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3FAC9C4CFB6A40B4CB67B68D177E1C" ma:contentTypeVersion="4173" ma:contentTypeDescription="Create a new document." ma:contentTypeScope="" ma:versionID="40636f47397b438837fe158b036f8c36">
  <xsd:schema xmlns:xsd="http://www.w3.org/2001/XMLSchema" xmlns:xs="http://www.w3.org/2001/XMLSchema" xmlns:p="http://schemas.microsoft.com/office/2006/metadata/properties" xmlns:ns2="aa16a7f6-ad7c-47b6-99e8-107db7961b82" xmlns:ns3="de5e4ff6-d1aa-4a7e-860d-87ef63887538" targetNamespace="http://schemas.microsoft.com/office/2006/metadata/properties" ma:root="true" ma:fieldsID="192bec2e1be49dd5bcc049398b999d04" ns2:_="" ns3:_="">
    <xsd:import namespace="aa16a7f6-ad7c-47b6-99e8-107db7961b82"/>
    <xsd:import namespace="de5e4ff6-d1aa-4a7e-860d-87ef6388753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6a7f6-ad7c-47b6-99e8-107db7961b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e4ff6-d1aa-4a7e-860d-87ef6388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16a7f6-ad7c-47b6-99e8-107db7961b82">THTAUHCSY2F2-1201048014-1533</_dlc_DocId>
    <_dlc_DocIdUrl xmlns="aa16a7f6-ad7c-47b6-99e8-107db7961b82">
      <Url>https://usdagcc.sharepoint.com/sites/ams/AMS-TMIntranet/_layouts/15/DocIdRedir.aspx?ID=THTAUHCSY2F2-1201048014-1533</Url>
      <Description>THTAUHCSY2F2-1201048014-1533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96F65A-8A4E-4AA9-A30A-BED1B5A7DFC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830B2C9-CE33-4B5E-B6BE-23BDAF370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16a7f6-ad7c-47b6-99e8-107db7961b82"/>
    <ds:schemaRef ds:uri="de5e4ff6-d1aa-4a7e-860d-87ef63887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74D23A-63E4-48CA-808F-3E8535C4520C}">
  <ds:schemaRefs>
    <ds:schemaRef ds:uri="de5e4ff6-d1aa-4a7e-860d-87ef63887538"/>
    <ds:schemaRef ds:uri="http://purl.org/dc/elements/1.1/"/>
    <ds:schemaRef ds:uri="aa16a7f6-ad7c-47b6-99e8-107db7961b82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76A6CDF-142C-42ED-A2BE-D75995BA81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Conell, Christina - AMS</dc:creator>
  <cp:keywords/>
  <dc:description/>
  <cp:lastModifiedBy>Gilham, Norma - AMS</cp:lastModifiedBy>
  <cp:revision/>
  <dcterms:created xsi:type="dcterms:W3CDTF">2022-02-09T19:24:17Z</dcterms:created>
  <dcterms:modified xsi:type="dcterms:W3CDTF">2022-05-23T14:17:47Z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0x010100483FAC9C4CFB6A40B4CB67B68D177E1C</vt:lpwstr>
  </property>
  <property fmtid="{D5CDD505-2E9C-101B-9397-08002B2CF9AE}" pid="3" name="_dlc_DocIdItemGuid">
    <vt:lpwstr>9e6bcd02-3aca-4d34-b351-f9d758bc3181</vt:lpwstr>
  </property>
</Properties>
</file>